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Projects\Capstone project\dataset\"/>
    </mc:Choice>
  </mc:AlternateContent>
  <xr:revisionPtr revIDLastSave="0" documentId="13_ncr:1_{82D18E4F-033C-44DE-852B-989F9433289C}" xr6:coauthVersionLast="46" xr6:coauthVersionMax="46" xr10:uidLastSave="{00000000-0000-0000-0000-000000000000}"/>
  <bookViews>
    <workbookView xWindow="-108" yWindow="-108" windowWidth="23256" windowHeight="12576" activeTab="1" xr2:uid="{C4438096-AC34-4F1B-A2E8-E206E77C59B8}"/>
  </bookViews>
  <sheets>
    <sheet name="Sheet1" sheetId="4" r:id="rId1"/>
    <sheet name="Sheet2" sheetId="3" r:id="rId2"/>
  </sheets>
  <externalReferences>
    <externalReference r:id="rId3"/>
  </externalReferences>
  <definedNames>
    <definedName name="ExternalData_4" localSheetId="1" hidden="1">Sheet2!$B$1:$J$1527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3" l="1"/>
  <c r="N3" i="3"/>
  <c r="N4" i="3"/>
  <c r="N5" i="3"/>
  <c r="N6" i="3"/>
  <c r="N7" i="3"/>
  <c r="N8" i="3"/>
  <c r="N9" i="3"/>
  <c r="N10" i="3"/>
  <c r="N11" i="3"/>
  <c r="N12" i="3"/>
  <c r="N13" i="3"/>
  <c r="N14" i="3"/>
  <c r="K5" i="3"/>
  <c r="L9" i="3" a="1"/>
  <c r="L9" i="3" s="1"/>
  <c r="L1513" i="3" a="1"/>
  <c r="L1513" i="3" s="1"/>
  <c r="L11" i="3" a="1"/>
  <c r="L11" i="3" s="1"/>
  <c r="L2" i="3" a="1"/>
  <c r="L2" i="3" s="1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10" i="3" a="1"/>
  <c r="L10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6" i="3" a="1"/>
  <c r="L46" i="3" s="1"/>
  <c r="L47" i="3" a="1"/>
  <c r="L47" i="3" s="1"/>
  <c r="L48" i="3" a="1"/>
  <c r="L48" i="3" s="1"/>
  <c r="L49" i="3" a="1"/>
  <c r="L49" i="3" s="1"/>
  <c r="L50" i="3" a="1"/>
  <c r="L50" i="3" s="1"/>
  <c r="L51" i="3" a="1"/>
  <c r="L51" i="3" s="1"/>
  <c r="L52" i="3" a="1"/>
  <c r="L52" i="3" s="1"/>
  <c r="L53" i="3" a="1"/>
  <c r="L53" i="3" s="1"/>
  <c r="L54" i="3" a="1"/>
  <c r="L54" i="3" s="1"/>
  <c r="L55" i="3" a="1"/>
  <c r="L55" i="3" s="1"/>
  <c r="L56" i="3" a="1"/>
  <c r="L56" i="3" s="1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 s="1"/>
  <c r="L65" i="3" a="1"/>
  <c r="L65" i="3" s="1"/>
  <c r="L66" i="3" a="1"/>
  <c r="L66" i="3" s="1"/>
  <c r="L67" i="3" a="1"/>
  <c r="L67" i="3" s="1"/>
  <c r="L68" i="3" a="1"/>
  <c r="L68" i="3" s="1"/>
  <c r="L69" i="3" a="1"/>
  <c r="L69" i="3" s="1"/>
  <c r="L70" i="3" a="1"/>
  <c r="L70" i="3" s="1"/>
  <c r="L71" i="3" a="1"/>
  <c r="L71" i="3" s="1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 s="1"/>
  <c r="L84" i="3" a="1"/>
  <c r="L84" i="3" s="1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 s="1"/>
  <c r="L101" i="3" a="1"/>
  <c r="L101" i="3" s="1"/>
  <c r="L102" i="3" a="1"/>
  <c r="L102" i="3" s="1"/>
  <c r="L103" i="3" a="1"/>
  <c r="L103" i="3" s="1"/>
  <c r="L104" i="3" a="1"/>
  <c r="L104" i="3" s="1"/>
  <c r="L105" i="3" a="1"/>
  <c r="L105" i="3" s="1"/>
  <c r="L106" i="3" a="1"/>
  <c r="L106" i="3" s="1"/>
  <c r="L107" i="3" a="1"/>
  <c r="L107" i="3" s="1"/>
  <c r="L108" i="3" a="1"/>
  <c r="L108" i="3" s="1"/>
  <c r="L109" i="3" a="1"/>
  <c r="L109" i="3" s="1"/>
  <c r="L110" i="3" a="1"/>
  <c r="L110" i="3" s="1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 s="1"/>
  <c r="L120" i="3" a="1"/>
  <c r="L120" i="3" s="1"/>
  <c r="L121" i="3" a="1"/>
  <c r="L121" i="3" s="1"/>
  <c r="L122" i="3" a="1"/>
  <c r="L122" i="3" s="1"/>
  <c r="L123" i="3" a="1"/>
  <c r="L123" i="3" s="1"/>
  <c r="L124" i="3" a="1"/>
  <c r="L124" i="3" s="1"/>
  <c r="L125" i="3" a="1"/>
  <c r="L125" i="3" s="1"/>
  <c r="L126" i="3" a="1"/>
  <c r="L126" i="3" s="1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 s="1"/>
  <c r="L135" i="3" a="1"/>
  <c r="L135" i="3" s="1"/>
  <c r="L136" i="3" a="1"/>
  <c r="L136" i="3" s="1"/>
  <c r="L137" i="3" a="1"/>
  <c r="L137" i="3" s="1"/>
  <c r="L138" i="3" a="1"/>
  <c r="L138" i="3" s="1"/>
  <c r="L139" i="3" a="1"/>
  <c r="L139" i="3" s="1"/>
  <c r="L140" i="3" a="1"/>
  <c r="L140" i="3" s="1"/>
  <c r="L141" i="3" a="1"/>
  <c r="L141" i="3" s="1"/>
  <c r="L142" i="3" a="1"/>
  <c r="L142" i="3" s="1"/>
  <c r="L143" i="3" a="1"/>
  <c r="L143" i="3" s="1"/>
  <c r="L144" i="3" a="1"/>
  <c r="L144" i="3" s="1"/>
  <c r="L145" i="3" a="1"/>
  <c r="L145" i="3" s="1"/>
  <c r="L146" i="3" a="1"/>
  <c r="L146" i="3" s="1"/>
  <c r="L147" i="3" a="1"/>
  <c r="L147" i="3" s="1"/>
  <c r="L148" i="3" a="1"/>
  <c r="L148" i="3" s="1"/>
  <c r="L149" i="3" a="1"/>
  <c r="L149" i="3" s="1"/>
  <c r="L150" i="3" a="1"/>
  <c r="L150" i="3" s="1"/>
  <c r="L151" i="3" a="1"/>
  <c r="L151" i="3" s="1"/>
  <c r="L152" i="3" a="1"/>
  <c r="L152" i="3" s="1"/>
  <c r="L153" i="3" a="1"/>
  <c r="L153" i="3" s="1"/>
  <c r="L154" i="3" a="1"/>
  <c r="L154" i="3" s="1"/>
  <c r="L155" i="3" a="1"/>
  <c r="L155" i="3" s="1"/>
  <c r="L156" i="3" a="1"/>
  <c r="L156" i="3" s="1"/>
  <c r="L157" i="3" a="1"/>
  <c r="L157" i="3" s="1"/>
  <c r="L158" i="3" a="1"/>
  <c r="L158" i="3" s="1"/>
  <c r="L159" i="3" a="1"/>
  <c r="L159" i="3" s="1"/>
  <c r="L160" i="3" a="1"/>
  <c r="L160" i="3" s="1"/>
  <c r="L161" i="3" a="1"/>
  <c r="L161" i="3" s="1"/>
  <c r="L162" i="3" a="1"/>
  <c r="L162" i="3" s="1"/>
  <c r="L163" i="3" a="1"/>
  <c r="L163" i="3" s="1"/>
  <c r="L164" i="3" a="1"/>
  <c r="L164" i="3" s="1"/>
  <c r="L165" i="3" a="1"/>
  <c r="L165" i="3" s="1"/>
  <c r="L166" i="3" a="1"/>
  <c r="L166" i="3" s="1"/>
  <c r="L167" i="3" a="1"/>
  <c r="L167" i="3" s="1"/>
  <c r="L168" i="3" a="1"/>
  <c r="L168" i="3" s="1"/>
  <c r="L169" i="3" a="1"/>
  <c r="L169" i="3" s="1"/>
  <c r="L170" i="3" a="1"/>
  <c r="L170" i="3" s="1"/>
  <c r="L171" i="3" a="1"/>
  <c r="L171" i="3" s="1"/>
  <c r="L172" i="3" a="1"/>
  <c r="L172" i="3" s="1"/>
  <c r="L173" i="3" a="1"/>
  <c r="L173" i="3" s="1"/>
  <c r="L174" i="3" a="1"/>
  <c r="L174" i="3" s="1"/>
  <c r="L175" i="3" a="1"/>
  <c r="L175" i="3" s="1"/>
  <c r="L176" i="3" a="1"/>
  <c r="L176" i="3" s="1"/>
  <c r="L177" i="3" a="1"/>
  <c r="L177" i="3" s="1"/>
  <c r="L178" i="3" a="1"/>
  <c r="L178" i="3"/>
  <c r="L179" i="3" a="1"/>
  <c r="L179" i="3" s="1"/>
  <c r="L180" i="3" a="1"/>
  <c r="L180" i="3" s="1"/>
  <c r="L181" i="3" a="1"/>
  <c r="L181" i="3" s="1"/>
  <c r="L182" i="3" a="1"/>
  <c r="L182" i="3" s="1"/>
  <c r="L183" i="3" a="1"/>
  <c r="L183" i="3" s="1"/>
  <c r="L184" i="3" a="1"/>
  <c r="L184" i="3" s="1"/>
  <c r="L185" i="3" a="1"/>
  <c r="L185" i="3" s="1"/>
  <c r="L186" i="3" a="1"/>
  <c r="L186" i="3" s="1"/>
  <c r="L187" i="3" a="1"/>
  <c r="L187" i="3" s="1"/>
  <c r="L188" i="3" a="1"/>
  <c r="L188" i="3" s="1"/>
  <c r="L189" i="3" a="1"/>
  <c r="L189" i="3" s="1"/>
  <c r="L190" i="3" a="1"/>
  <c r="L190" i="3" s="1"/>
  <c r="L191" i="3" a="1"/>
  <c r="L191" i="3" s="1"/>
  <c r="L192" i="3" a="1"/>
  <c r="L192" i="3" s="1"/>
  <c r="L193" i="3" a="1"/>
  <c r="L193" i="3" s="1"/>
  <c r="L194" i="3" a="1"/>
  <c r="L194" i="3" s="1"/>
  <c r="L195" i="3" a="1"/>
  <c r="L195" i="3" s="1"/>
  <c r="L196" i="3" a="1"/>
  <c r="L196" i="3" s="1"/>
  <c r="L197" i="3" a="1"/>
  <c r="L197" i="3" s="1"/>
  <c r="L198" i="3" a="1"/>
  <c r="L198" i="3" s="1"/>
  <c r="L199" i="3" a="1"/>
  <c r="L199" i="3" s="1"/>
  <c r="L200" i="3" a="1"/>
  <c r="L200" i="3" s="1"/>
  <c r="L201" i="3" a="1"/>
  <c r="L201" i="3" s="1"/>
  <c r="L202" i="3" a="1"/>
  <c r="L202" i="3" s="1"/>
  <c r="L203" i="3" a="1"/>
  <c r="L203" i="3" s="1"/>
  <c r="L204" i="3" a="1"/>
  <c r="L204" i="3" s="1"/>
  <c r="L205" i="3" a="1"/>
  <c r="L205" i="3" s="1"/>
  <c r="L206" i="3" a="1"/>
  <c r="L206" i="3" s="1"/>
  <c r="L207" i="3" a="1"/>
  <c r="L207" i="3" s="1"/>
  <c r="L208" i="3" a="1"/>
  <c r="L208" i="3" s="1"/>
  <c r="L209" i="3" a="1"/>
  <c r="L209" i="3" s="1"/>
  <c r="L210" i="3" a="1"/>
  <c r="L210" i="3" s="1"/>
  <c r="L211" i="3" a="1"/>
  <c r="L211" i="3" s="1"/>
  <c r="L212" i="3" a="1"/>
  <c r="L212" i="3" s="1"/>
  <c r="L213" i="3" a="1"/>
  <c r="L213" i="3" s="1"/>
  <c r="L214" i="3" a="1"/>
  <c r="L214" i="3" s="1"/>
  <c r="L215" i="3" a="1"/>
  <c r="L215" i="3" s="1"/>
  <c r="L216" i="3" a="1"/>
  <c r="L216" i="3" s="1"/>
  <c r="L217" i="3" a="1"/>
  <c r="L217" i="3" s="1"/>
  <c r="L218" i="3" a="1"/>
  <c r="L218" i="3" s="1"/>
  <c r="L219" i="3" a="1"/>
  <c r="L219" i="3" s="1"/>
  <c r="L220" i="3" a="1"/>
  <c r="L220" i="3" s="1"/>
  <c r="L221" i="3" a="1"/>
  <c r="L221" i="3" s="1"/>
  <c r="L222" i="3" a="1"/>
  <c r="L222" i="3" s="1"/>
  <c r="L223" i="3" a="1"/>
  <c r="L223" i="3" s="1"/>
  <c r="L224" i="3" a="1"/>
  <c r="L224" i="3" s="1"/>
  <c r="L225" i="3" a="1"/>
  <c r="L225" i="3" s="1"/>
  <c r="L226" i="3" a="1"/>
  <c r="L226" i="3" s="1"/>
  <c r="L227" i="3" a="1"/>
  <c r="L227" i="3" s="1"/>
  <c r="L228" i="3" a="1"/>
  <c r="L228" i="3" s="1"/>
  <c r="L229" i="3" a="1"/>
  <c r="L229" i="3" s="1"/>
  <c r="L230" i="3" a="1"/>
  <c r="L230" i="3" s="1"/>
  <c r="L231" i="3" a="1"/>
  <c r="L231" i="3" s="1"/>
  <c r="L232" i="3" a="1"/>
  <c r="L232" i="3" s="1"/>
  <c r="L233" i="3" a="1"/>
  <c r="L233" i="3" s="1"/>
  <c r="L234" i="3" a="1"/>
  <c r="L234" i="3" s="1"/>
  <c r="L235" i="3" a="1"/>
  <c r="L235" i="3" s="1"/>
  <c r="L236" i="3" a="1"/>
  <c r="L236" i="3" s="1"/>
  <c r="L237" i="3" a="1"/>
  <c r="L237" i="3" s="1"/>
  <c r="L238" i="3" a="1"/>
  <c r="L238" i="3" s="1"/>
  <c r="L239" i="3" a="1"/>
  <c r="L239" i="3" s="1"/>
  <c r="L240" i="3" a="1"/>
  <c r="L240" i="3" s="1"/>
  <c r="L241" i="3" a="1"/>
  <c r="L241" i="3" s="1"/>
  <c r="L242" i="3" a="1"/>
  <c r="L242" i="3" s="1"/>
  <c r="L243" i="3" a="1"/>
  <c r="L243" i="3" s="1"/>
  <c r="L244" i="3" a="1"/>
  <c r="L244" i="3" s="1"/>
  <c r="L245" i="3" a="1"/>
  <c r="L245" i="3" s="1"/>
  <c r="L246" i="3" a="1"/>
  <c r="L246" i="3" s="1"/>
  <c r="L247" i="3" a="1"/>
  <c r="L247" i="3" s="1"/>
  <c r="L248" i="3" a="1"/>
  <c r="L248" i="3" s="1"/>
  <c r="L249" i="3" a="1"/>
  <c r="L249" i="3" s="1"/>
  <c r="L250" i="3" a="1"/>
  <c r="L250" i="3" s="1"/>
  <c r="L251" i="3" a="1"/>
  <c r="L251" i="3" s="1"/>
  <c r="L252" i="3" a="1"/>
  <c r="L252" i="3" s="1"/>
  <c r="L253" i="3" a="1"/>
  <c r="L253" i="3" s="1"/>
  <c r="L254" i="3" a="1"/>
  <c r="L254" i="3" s="1"/>
  <c r="L255" i="3" a="1"/>
  <c r="L255" i="3" s="1"/>
  <c r="L256" i="3" a="1"/>
  <c r="L256" i="3" s="1"/>
  <c r="L257" i="3" a="1"/>
  <c r="L257" i="3" s="1"/>
  <c r="L258" i="3" a="1"/>
  <c r="L258" i="3" s="1"/>
  <c r="L259" i="3" a="1"/>
  <c r="L259" i="3" s="1"/>
  <c r="L260" i="3" a="1"/>
  <c r="L260" i="3" s="1"/>
  <c r="L261" i="3" a="1"/>
  <c r="L261" i="3" s="1"/>
  <c r="L262" i="3" a="1"/>
  <c r="L262" i="3" s="1"/>
  <c r="L263" i="3" a="1"/>
  <c r="L263" i="3" s="1"/>
  <c r="L264" i="3" a="1"/>
  <c r="L264" i="3" s="1"/>
  <c r="L265" i="3" a="1"/>
  <c r="L265" i="3" s="1"/>
  <c r="L266" i="3" a="1"/>
  <c r="L266" i="3" s="1"/>
  <c r="L267" i="3" a="1"/>
  <c r="L267" i="3" s="1"/>
  <c r="L268" i="3" a="1"/>
  <c r="L268" i="3" s="1"/>
  <c r="L269" i="3" a="1"/>
  <c r="L269" i="3" s="1"/>
  <c r="L270" i="3" a="1"/>
  <c r="L270" i="3" s="1"/>
  <c r="L271" i="3" a="1"/>
  <c r="L271" i="3" s="1"/>
  <c r="L272" i="3" a="1"/>
  <c r="L272" i="3" s="1"/>
  <c r="L273" i="3" a="1"/>
  <c r="L273" i="3" s="1"/>
  <c r="L274" i="3" a="1"/>
  <c r="L274" i="3" s="1"/>
  <c r="L275" i="3" a="1"/>
  <c r="L275" i="3" s="1"/>
  <c r="L276" i="3" a="1"/>
  <c r="L276" i="3" s="1"/>
  <c r="L277" i="3" a="1"/>
  <c r="L277" i="3" s="1"/>
  <c r="L278" i="3" a="1"/>
  <c r="L278" i="3" s="1"/>
  <c r="L279" i="3" a="1"/>
  <c r="L279" i="3" s="1"/>
  <c r="L280" i="3" a="1"/>
  <c r="L280" i="3" s="1"/>
  <c r="L281" i="3" a="1"/>
  <c r="L281" i="3" s="1"/>
  <c r="L282" i="3" a="1"/>
  <c r="L282" i="3" s="1"/>
  <c r="L283" i="3" a="1"/>
  <c r="L283" i="3" s="1"/>
  <c r="L284" i="3" a="1"/>
  <c r="L284" i="3" s="1"/>
  <c r="L285" i="3" a="1"/>
  <c r="L285" i="3" s="1"/>
  <c r="L286" i="3" a="1"/>
  <c r="L286" i="3" s="1"/>
  <c r="L287" i="3" a="1"/>
  <c r="L287" i="3" s="1"/>
  <c r="L288" i="3" a="1"/>
  <c r="L288" i="3" s="1"/>
  <c r="L289" i="3" a="1"/>
  <c r="L289" i="3" s="1"/>
  <c r="L290" i="3" a="1"/>
  <c r="L290" i="3" s="1"/>
  <c r="L291" i="3" a="1"/>
  <c r="L291" i="3" s="1"/>
  <c r="L292" i="3" a="1"/>
  <c r="L292" i="3" s="1"/>
  <c r="L293" i="3" a="1"/>
  <c r="L293" i="3" s="1"/>
  <c r="L294" i="3" a="1"/>
  <c r="L294" i="3" s="1"/>
  <c r="L295" i="3" a="1"/>
  <c r="L295" i="3" s="1"/>
  <c r="L296" i="3" a="1"/>
  <c r="L296" i="3" s="1"/>
  <c r="L297" i="3" a="1"/>
  <c r="L297" i="3" s="1"/>
  <c r="L298" i="3" a="1"/>
  <c r="L298" i="3" s="1"/>
  <c r="L299" i="3" a="1"/>
  <c r="L299" i="3" s="1"/>
  <c r="L300" i="3" a="1"/>
  <c r="L300" i="3" s="1"/>
  <c r="L301" i="3" a="1"/>
  <c r="L301" i="3" s="1"/>
  <c r="L302" i="3" a="1"/>
  <c r="L302" i="3" s="1"/>
  <c r="L303" i="3" a="1"/>
  <c r="L303" i="3" s="1"/>
  <c r="L304" i="3" a="1"/>
  <c r="L304" i="3" s="1"/>
  <c r="L305" i="3" a="1"/>
  <c r="L305" i="3" s="1"/>
  <c r="L306" i="3" a="1"/>
  <c r="L306" i="3" s="1"/>
  <c r="L307" i="3" a="1"/>
  <c r="L307" i="3" s="1"/>
  <c r="L308" i="3" a="1"/>
  <c r="L308" i="3" s="1"/>
  <c r="L309" i="3" a="1"/>
  <c r="L309" i="3" s="1"/>
  <c r="L310" i="3" a="1"/>
  <c r="L310" i="3" s="1"/>
  <c r="L311" i="3" a="1"/>
  <c r="L311" i="3" s="1"/>
  <c r="L312" i="3" a="1"/>
  <c r="L312" i="3" s="1"/>
  <c r="L313" i="3" a="1"/>
  <c r="L313" i="3" s="1"/>
  <c r="L314" i="3" a="1"/>
  <c r="L314" i="3" s="1"/>
  <c r="L315" i="3" a="1"/>
  <c r="L315" i="3" s="1"/>
  <c r="L316" i="3" a="1"/>
  <c r="L316" i="3" s="1"/>
  <c r="L317" i="3" a="1"/>
  <c r="L317" i="3" s="1"/>
  <c r="L318" i="3" a="1"/>
  <c r="L318" i="3" s="1"/>
  <c r="L319" i="3" a="1"/>
  <c r="L319" i="3" s="1"/>
  <c r="L320" i="3" a="1"/>
  <c r="L320" i="3" s="1"/>
  <c r="L321" i="3" a="1"/>
  <c r="L321" i="3" s="1"/>
  <c r="L322" i="3" a="1"/>
  <c r="L322" i="3" s="1"/>
  <c r="L323" i="3" a="1"/>
  <c r="L323" i="3" s="1"/>
  <c r="L324" i="3" a="1"/>
  <c r="L324" i="3" s="1"/>
  <c r="L325" i="3" a="1"/>
  <c r="L325" i="3" s="1"/>
  <c r="L326" i="3" a="1"/>
  <c r="L326" i="3" s="1"/>
  <c r="L327" i="3" a="1"/>
  <c r="L327" i="3" s="1"/>
  <c r="L328" i="3" a="1"/>
  <c r="L328" i="3" s="1"/>
  <c r="L329" i="3" a="1"/>
  <c r="L329" i="3" s="1"/>
  <c r="L330" i="3" a="1"/>
  <c r="L330" i="3" s="1"/>
  <c r="L331" i="3" a="1"/>
  <c r="L331" i="3" s="1"/>
  <c r="L332" i="3" a="1"/>
  <c r="L332" i="3" s="1"/>
  <c r="L333" i="3" a="1"/>
  <c r="L333" i="3" s="1"/>
  <c r="L334" i="3" a="1"/>
  <c r="L334" i="3" s="1"/>
  <c r="L335" i="3" a="1"/>
  <c r="L335" i="3" s="1"/>
  <c r="L336" i="3" a="1"/>
  <c r="L336" i="3" s="1"/>
  <c r="L337" i="3" a="1"/>
  <c r="L337" i="3" s="1"/>
  <c r="L338" i="3" a="1"/>
  <c r="L338" i="3" s="1"/>
  <c r="L339" i="3" a="1"/>
  <c r="L339" i="3" s="1"/>
  <c r="L340" i="3" a="1"/>
  <c r="L340" i="3" s="1"/>
  <c r="L341" i="3" a="1"/>
  <c r="L341" i="3" s="1"/>
  <c r="L342" i="3" a="1"/>
  <c r="L342" i="3" s="1"/>
  <c r="L343" i="3" a="1"/>
  <c r="L343" i="3" s="1"/>
  <c r="L344" i="3" a="1"/>
  <c r="L344" i="3" s="1"/>
  <c r="L345" i="3" a="1"/>
  <c r="L345" i="3" s="1"/>
  <c r="L346" i="3" a="1"/>
  <c r="L346" i="3" s="1"/>
  <c r="L347" i="3" a="1"/>
  <c r="L347" i="3" s="1"/>
  <c r="L348" i="3" a="1"/>
  <c r="L348" i="3" s="1"/>
  <c r="L349" i="3" a="1"/>
  <c r="L349" i="3" s="1"/>
  <c r="L350" i="3" a="1"/>
  <c r="L350" i="3" s="1"/>
  <c r="L351" i="3" a="1"/>
  <c r="L351" i="3" s="1"/>
  <c r="L352" i="3" a="1"/>
  <c r="L352" i="3" s="1"/>
  <c r="L353" i="3" a="1"/>
  <c r="L353" i="3" s="1"/>
  <c r="L354" i="3" a="1"/>
  <c r="L354" i="3" s="1"/>
  <c r="L355" i="3" a="1"/>
  <c r="L355" i="3" s="1"/>
  <c r="L356" i="3" a="1"/>
  <c r="L356" i="3" s="1"/>
  <c r="L357" i="3" a="1"/>
  <c r="L357" i="3" s="1"/>
  <c r="L358" i="3" a="1"/>
  <c r="L358" i="3" s="1"/>
  <c r="L359" i="3" a="1"/>
  <c r="L359" i="3" s="1"/>
  <c r="L360" i="3" a="1"/>
  <c r="L360" i="3" s="1"/>
  <c r="L361" i="3" a="1"/>
  <c r="L361" i="3" s="1"/>
  <c r="L362" i="3" a="1"/>
  <c r="L362" i="3" s="1"/>
  <c r="L363" i="3" a="1"/>
  <c r="L363" i="3" s="1"/>
  <c r="L364" i="3" a="1"/>
  <c r="L364" i="3" s="1"/>
  <c r="L365" i="3" a="1"/>
  <c r="L365" i="3" s="1"/>
  <c r="L366" i="3" a="1"/>
  <c r="L366" i="3" s="1"/>
  <c r="L367" i="3" a="1"/>
  <c r="L367" i="3" s="1"/>
  <c r="L368" i="3" a="1"/>
  <c r="L368" i="3" s="1"/>
  <c r="L369" i="3" a="1"/>
  <c r="L369" i="3" s="1"/>
  <c r="L370" i="3" a="1"/>
  <c r="L370" i="3" s="1"/>
  <c r="L371" i="3" a="1"/>
  <c r="L371" i="3" s="1"/>
  <c r="L372" i="3" a="1"/>
  <c r="L372" i="3" s="1"/>
  <c r="L373" i="3" a="1"/>
  <c r="L373" i="3" s="1"/>
  <c r="L374" i="3" a="1"/>
  <c r="L374" i="3" s="1"/>
  <c r="L375" i="3" a="1"/>
  <c r="L375" i="3" s="1"/>
  <c r="L376" i="3" a="1"/>
  <c r="L376" i="3" s="1"/>
  <c r="L377" i="3" a="1"/>
  <c r="L377" i="3" s="1"/>
  <c r="L378" i="3" a="1"/>
  <c r="L378" i="3" s="1"/>
  <c r="L379" i="3" a="1"/>
  <c r="L379" i="3" s="1"/>
  <c r="L380" i="3" a="1"/>
  <c r="L380" i="3" s="1"/>
  <c r="L381" i="3" a="1"/>
  <c r="L381" i="3" s="1"/>
  <c r="L382" i="3" a="1"/>
  <c r="L382" i="3" s="1"/>
  <c r="L383" i="3" a="1"/>
  <c r="L383" i="3" s="1"/>
  <c r="L384" i="3" a="1"/>
  <c r="L384" i="3" s="1"/>
  <c r="L385" i="3" a="1"/>
  <c r="L385" i="3" s="1"/>
  <c r="L386" i="3" a="1"/>
  <c r="L386" i="3" s="1"/>
  <c r="L387" i="3" a="1"/>
  <c r="L387" i="3" s="1"/>
  <c r="L388" i="3" a="1"/>
  <c r="L388" i="3" s="1"/>
  <c r="L389" i="3" a="1"/>
  <c r="L389" i="3" s="1"/>
  <c r="L390" i="3" a="1"/>
  <c r="L390" i="3" s="1"/>
  <c r="L391" i="3" a="1"/>
  <c r="L391" i="3" s="1"/>
  <c r="L392" i="3" a="1"/>
  <c r="L392" i="3" s="1"/>
  <c r="L393" i="3" a="1"/>
  <c r="L393" i="3" s="1"/>
  <c r="L394" i="3" a="1"/>
  <c r="L394" i="3" s="1"/>
  <c r="L395" i="3" a="1"/>
  <c r="L395" i="3" s="1"/>
  <c r="L396" i="3" a="1"/>
  <c r="L396" i="3" s="1"/>
  <c r="L397" i="3" a="1"/>
  <c r="L397" i="3" s="1"/>
  <c r="L398" i="3" a="1"/>
  <c r="L398" i="3" s="1"/>
  <c r="L399" i="3" a="1"/>
  <c r="L399" i="3" s="1"/>
  <c r="L400" i="3" a="1"/>
  <c r="L400" i="3" s="1"/>
  <c r="L401" i="3" a="1"/>
  <c r="L401" i="3" s="1"/>
  <c r="L402" i="3" a="1"/>
  <c r="L402" i="3" s="1"/>
  <c r="L403" i="3" a="1"/>
  <c r="L403" i="3" s="1"/>
  <c r="L404" i="3" a="1"/>
  <c r="L404" i="3" s="1"/>
  <c r="L405" i="3" a="1"/>
  <c r="L405" i="3" s="1"/>
  <c r="L406" i="3" a="1"/>
  <c r="L406" i="3" s="1"/>
  <c r="L407" i="3" a="1"/>
  <c r="L407" i="3" s="1"/>
  <c r="L408" i="3" a="1"/>
  <c r="L408" i="3" s="1"/>
  <c r="L409" i="3" a="1"/>
  <c r="L409" i="3" s="1"/>
  <c r="L410" i="3" a="1"/>
  <c r="L410" i="3" s="1"/>
  <c r="L411" i="3" a="1"/>
  <c r="L411" i="3" s="1"/>
  <c r="L412" i="3" a="1"/>
  <c r="L412" i="3" s="1"/>
  <c r="L413" i="3" a="1"/>
  <c r="L413" i="3" s="1"/>
  <c r="L414" i="3" a="1"/>
  <c r="L414" i="3" s="1"/>
  <c r="L415" i="3" a="1"/>
  <c r="L415" i="3" s="1"/>
  <c r="L416" i="3" a="1"/>
  <c r="L416" i="3" s="1"/>
  <c r="L417" i="3" a="1"/>
  <c r="L417" i="3" s="1"/>
  <c r="L418" i="3" a="1"/>
  <c r="L418" i="3" s="1"/>
  <c r="L419" i="3" a="1"/>
  <c r="L419" i="3" s="1"/>
  <c r="L420" i="3" a="1"/>
  <c r="L420" i="3" s="1"/>
  <c r="L421" i="3" a="1"/>
  <c r="L421" i="3" s="1"/>
  <c r="L422" i="3" a="1"/>
  <c r="L422" i="3" s="1"/>
  <c r="L423" i="3" a="1"/>
  <c r="L423" i="3" s="1"/>
  <c r="L424" i="3" a="1"/>
  <c r="L424" i="3" s="1"/>
  <c r="L425" i="3" a="1"/>
  <c r="L425" i="3" s="1"/>
  <c r="L426" i="3" a="1"/>
  <c r="L426" i="3" s="1"/>
  <c r="L427" i="3" a="1"/>
  <c r="L427" i="3" s="1"/>
  <c r="L428" i="3" a="1"/>
  <c r="L428" i="3" s="1"/>
  <c r="L429" i="3" a="1"/>
  <c r="L429" i="3" s="1"/>
  <c r="L430" i="3" a="1"/>
  <c r="L430" i="3" s="1"/>
  <c r="L431" i="3" a="1"/>
  <c r="L431" i="3" s="1"/>
  <c r="L432" i="3" a="1"/>
  <c r="L432" i="3" s="1"/>
  <c r="L433" i="3" a="1"/>
  <c r="L433" i="3" s="1"/>
  <c r="L434" i="3" a="1"/>
  <c r="L434" i="3" s="1"/>
  <c r="L435" i="3" a="1"/>
  <c r="L435" i="3" s="1"/>
  <c r="L436" i="3" a="1"/>
  <c r="L436" i="3" s="1"/>
  <c r="L437" i="3" a="1"/>
  <c r="L437" i="3" s="1"/>
  <c r="L438" i="3" a="1"/>
  <c r="L438" i="3" s="1"/>
  <c r="L439" i="3" a="1"/>
  <c r="L439" i="3" s="1"/>
  <c r="L440" i="3" a="1"/>
  <c r="L440" i="3" s="1"/>
  <c r="L441" i="3" a="1"/>
  <c r="L441" i="3" s="1"/>
  <c r="L442" i="3" a="1"/>
  <c r="L442" i="3" s="1"/>
  <c r="L443" i="3" a="1"/>
  <c r="L443" i="3" s="1"/>
  <c r="L444" i="3" a="1"/>
  <c r="L444" i="3" s="1"/>
  <c r="L445" i="3" a="1"/>
  <c r="L445" i="3" s="1"/>
  <c r="L446" i="3" a="1"/>
  <c r="L446" i="3" s="1"/>
  <c r="L447" i="3" a="1"/>
  <c r="L447" i="3" s="1"/>
  <c r="L448" i="3" a="1"/>
  <c r="L448" i="3" s="1"/>
  <c r="L449" i="3" a="1"/>
  <c r="L449" i="3" s="1"/>
  <c r="L450" i="3" a="1"/>
  <c r="L450" i="3" s="1"/>
  <c r="L451" i="3" a="1"/>
  <c r="L451" i="3" s="1"/>
  <c r="L452" i="3" a="1"/>
  <c r="L452" i="3" s="1"/>
  <c r="L453" i="3" a="1"/>
  <c r="L453" i="3" s="1"/>
  <c r="L454" i="3" a="1"/>
  <c r="L454" i="3" s="1"/>
  <c r="L455" i="3" a="1"/>
  <c r="L455" i="3" s="1"/>
  <c r="L456" i="3" a="1"/>
  <c r="L456" i="3" s="1"/>
  <c r="L457" i="3" a="1"/>
  <c r="L457" i="3" s="1"/>
  <c r="L458" i="3" a="1"/>
  <c r="L458" i="3" s="1"/>
  <c r="L459" i="3" a="1"/>
  <c r="L459" i="3" s="1"/>
  <c r="L460" i="3" a="1"/>
  <c r="L460" i="3" s="1"/>
  <c r="L461" i="3" a="1"/>
  <c r="L461" i="3" s="1"/>
  <c r="L462" i="3" a="1"/>
  <c r="L462" i="3" s="1"/>
  <c r="L463" i="3" a="1"/>
  <c r="L463" i="3" s="1"/>
  <c r="L464" i="3" a="1"/>
  <c r="L464" i="3" s="1"/>
  <c r="L465" i="3" a="1"/>
  <c r="L465" i="3" s="1"/>
  <c r="L466" i="3" a="1"/>
  <c r="L466" i="3" s="1"/>
  <c r="L467" i="3" a="1"/>
  <c r="L467" i="3" s="1"/>
  <c r="L468" i="3" a="1"/>
  <c r="L468" i="3" s="1"/>
  <c r="L469" i="3" a="1"/>
  <c r="L469" i="3" s="1"/>
  <c r="L470" i="3" a="1"/>
  <c r="L470" i="3" s="1"/>
  <c r="L471" i="3" a="1"/>
  <c r="L471" i="3" s="1"/>
  <c r="L472" i="3" a="1"/>
  <c r="L472" i="3" s="1"/>
  <c r="L473" i="3" a="1"/>
  <c r="L473" i="3" s="1"/>
  <c r="L474" i="3" a="1"/>
  <c r="L474" i="3" s="1"/>
  <c r="L475" i="3" a="1"/>
  <c r="L475" i="3" s="1"/>
  <c r="L476" i="3" a="1"/>
  <c r="L476" i="3" s="1"/>
  <c r="L477" i="3" a="1"/>
  <c r="L477" i="3" s="1"/>
  <c r="L478" i="3" a="1"/>
  <c r="L478" i="3" s="1"/>
  <c r="L479" i="3" a="1"/>
  <c r="L479" i="3" s="1"/>
  <c r="L480" i="3" a="1"/>
  <c r="L480" i="3" s="1"/>
  <c r="L481" i="3" a="1"/>
  <c r="L481" i="3" s="1"/>
  <c r="L482" i="3" a="1"/>
  <c r="L482" i="3" s="1"/>
  <c r="L483" i="3" a="1"/>
  <c r="L483" i="3" s="1"/>
  <c r="L484" i="3" a="1"/>
  <c r="L484" i="3" s="1"/>
  <c r="L485" i="3" a="1"/>
  <c r="L485" i="3" s="1"/>
  <c r="L486" i="3" a="1"/>
  <c r="L486" i="3" s="1"/>
  <c r="L487" i="3" a="1"/>
  <c r="L487" i="3" s="1"/>
  <c r="L488" i="3" a="1"/>
  <c r="L488" i="3" s="1"/>
  <c r="L489" i="3" a="1"/>
  <c r="L489" i="3" s="1"/>
  <c r="L490" i="3" a="1"/>
  <c r="L490" i="3" s="1"/>
  <c r="L491" i="3" a="1"/>
  <c r="L491" i="3" s="1"/>
  <c r="L492" i="3" a="1"/>
  <c r="L492" i="3" s="1"/>
  <c r="L493" i="3" a="1"/>
  <c r="L493" i="3" s="1"/>
  <c r="L494" i="3" a="1"/>
  <c r="L494" i="3" s="1"/>
  <c r="L495" i="3" a="1"/>
  <c r="L495" i="3" s="1"/>
  <c r="L496" i="3" a="1"/>
  <c r="L496" i="3" s="1"/>
  <c r="L497" i="3" a="1"/>
  <c r="L497" i="3" s="1"/>
  <c r="L498" i="3" a="1"/>
  <c r="L498" i="3" s="1"/>
  <c r="L499" i="3" a="1"/>
  <c r="L499" i="3" s="1"/>
  <c r="L500" i="3" a="1"/>
  <c r="L500" i="3" s="1"/>
  <c r="L501" i="3" a="1"/>
  <c r="L501" i="3" s="1"/>
  <c r="L502" i="3" a="1"/>
  <c r="L502" i="3" s="1"/>
  <c r="L503" i="3" a="1"/>
  <c r="L503" i="3" s="1"/>
  <c r="L504" i="3" a="1"/>
  <c r="L504" i="3" s="1"/>
  <c r="L505" i="3" a="1"/>
  <c r="L505" i="3" s="1"/>
  <c r="L506" i="3" a="1"/>
  <c r="L506" i="3" s="1"/>
  <c r="L507" i="3" a="1"/>
  <c r="L507" i="3" s="1"/>
  <c r="L508" i="3" a="1"/>
  <c r="L508" i="3" s="1"/>
  <c r="L509" i="3" a="1"/>
  <c r="L509" i="3" s="1"/>
  <c r="L510" i="3" a="1"/>
  <c r="L510" i="3" s="1"/>
  <c r="L511" i="3" a="1"/>
  <c r="L511" i="3" s="1"/>
  <c r="L512" i="3" a="1"/>
  <c r="L512" i="3" s="1"/>
  <c r="L513" i="3" a="1"/>
  <c r="L513" i="3" s="1"/>
  <c r="L514" i="3" a="1"/>
  <c r="L514" i="3" s="1"/>
  <c r="L515" i="3" a="1"/>
  <c r="L515" i="3" s="1"/>
  <c r="L516" i="3" a="1"/>
  <c r="L516" i="3" s="1"/>
  <c r="L517" i="3" a="1"/>
  <c r="L517" i="3" s="1"/>
  <c r="L518" i="3" a="1"/>
  <c r="L518" i="3" s="1"/>
  <c r="L519" i="3" a="1"/>
  <c r="L519" i="3" s="1"/>
  <c r="L520" i="3" a="1"/>
  <c r="L520" i="3" s="1"/>
  <c r="L521" i="3" a="1"/>
  <c r="L521" i="3" s="1"/>
  <c r="L522" i="3" a="1"/>
  <c r="L522" i="3" s="1"/>
  <c r="L523" i="3" a="1"/>
  <c r="L523" i="3" s="1"/>
  <c r="L524" i="3" a="1"/>
  <c r="L524" i="3" s="1"/>
  <c r="L525" i="3" a="1"/>
  <c r="L525" i="3" s="1"/>
  <c r="L526" i="3" a="1"/>
  <c r="L526" i="3" s="1"/>
  <c r="L527" i="3" a="1"/>
  <c r="L527" i="3" s="1"/>
  <c r="L528" i="3" a="1"/>
  <c r="L528" i="3" s="1"/>
  <c r="L529" i="3" a="1"/>
  <c r="L529" i="3" s="1"/>
  <c r="L530" i="3" a="1"/>
  <c r="L530" i="3" s="1"/>
  <c r="L531" i="3" a="1"/>
  <c r="L531" i="3" s="1"/>
  <c r="L532" i="3" a="1"/>
  <c r="L532" i="3" s="1"/>
  <c r="L533" i="3" a="1"/>
  <c r="L533" i="3" s="1"/>
  <c r="L534" i="3" a="1"/>
  <c r="L534" i="3" s="1"/>
  <c r="L535" i="3" a="1"/>
  <c r="L535" i="3" s="1"/>
  <c r="L536" i="3" a="1"/>
  <c r="L536" i="3" s="1"/>
  <c r="L537" i="3" a="1"/>
  <c r="L537" i="3" s="1"/>
  <c r="L538" i="3" a="1"/>
  <c r="L538" i="3" s="1"/>
  <c r="L539" i="3" a="1"/>
  <c r="L539" i="3" s="1"/>
  <c r="L540" i="3" a="1"/>
  <c r="L540" i="3" s="1"/>
  <c r="L541" i="3" a="1"/>
  <c r="L541" i="3" s="1"/>
  <c r="L542" i="3" a="1"/>
  <c r="L542" i="3" s="1"/>
  <c r="L543" i="3" a="1"/>
  <c r="L543" i="3" s="1"/>
  <c r="L544" i="3" a="1"/>
  <c r="L544" i="3" s="1"/>
  <c r="L545" i="3" a="1"/>
  <c r="L545" i="3" s="1"/>
  <c r="L546" i="3" a="1"/>
  <c r="L546" i="3" s="1"/>
  <c r="L547" i="3" a="1"/>
  <c r="L547" i="3" s="1"/>
  <c r="L548" i="3" a="1"/>
  <c r="L548" i="3" s="1"/>
  <c r="L549" i="3" a="1"/>
  <c r="L549" i="3" s="1"/>
  <c r="L550" i="3" a="1"/>
  <c r="L550" i="3" s="1"/>
  <c r="L551" i="3" a="1"/>
  <c r="L551" i="3" s="1"/>
  <c r="L552" i="3" a="1"/>
  <c r="L552" i="3" s="1"/>
  <c r="L553" i="3" a="1"/>
  <c r="L553" i="3" s="1"/>
  <c r="L554" i="3" a="1"/>
  <c r="L554" i="3" s="1"/>
  <c r="L555" i="3" a="1"/>
  <c r="L555" i="3" s="1"/>
  <c r="L556" i="3" a="1"/>
  <c r="L556" i="3" s="1"/>
  <c r="L557" i="3" a="1"/>
  <c r="L557" i="3" s="1"/>
  <c r="L558" i="3" a="1"/>
  <c r="L558" i="3" s="1"/>
  <c r="L559" i="3" a="1"/>
  <c r="L559" i="3" s="1"/>
  <c r="L560" i="3" a="1"/>
  <c r="L560" i="3" s="1"/>
  <c r="L561" i="3" a="1"/>
  <c r="L561" i="3" s="1"/>
  <c r="L562" i="3" a="1"/>
  <c r="L562" i="3" s="1"/>
  <c r="L563" i="3" a="1"/>
  <c r="L563" i="3" s="1"/>
  <c r="L564" i="3" a="1"/>
  <c r="L564" i="3" s="1"/>
  <c r="L565" i="3" a="1"/>
  <c r="L565" i="3" s="1"/>
  <c r="L566" i="3" a="1"/>
  <c r="L566" i="3" s="1"/>
  <c r="L567" i="3" a="1"/>
  <c r="L567" i="3" s="1"/>
  <c r="L568" i="3" a="1"/>
  <c r="L568" i="3" s="1"/>
  <c r="L569" i="3" a="1"/>
  <c r="L569" i="3" s="1"/>
  <c r="L570" i="3" a="1"/>
  <c r="L570" i="3" s="1"/>
  <c r="L571" i="3" a="1"/>
  <c r="L571" i="3" s="1"/>
  <c r="L572" i="3" a="1"/>
  <c r="L572" i="3" s="1"/>
  <c r="L573" i="3" a="1"/>
  <c r="L573" i="3" s="1"/>
  <c r="L574" i="3" a="1"/>
  <c r="L574" i="3" s="1"/>
  <c r="L575" i="3" a="1"/>
  <c r="L575" i="3" s="1"/>
  <c r="L576" i="3" a="1"/>
  <c r="L576" i="3" s="1"/>
  <c r="L577" i="3" a="1"/>
  <c r="L577" i="3" s="1"/>
  <c r="L578" i="3" a="1"/>
  <c r="L578" i="3" s="1"/>
  <c r="L579" i="3" a="1"/>
  <c r="L579" i="3" s="1"/>
  <c r="L580" i="3" a="1"/>
  <c r="L580" i="3" s="1"/>
  <c r="L581" i="3" a="1"/>
  <c r="L581" i="3" s="1"/>
  <c r="L582" i="3" a="1"/>
  <c r="L582" i="3" s="1"/>
  <c r="L583" i="3" a="1"/>
  <c r="L583" i="3" s="1"/>
  <c r="L584" i="3" a="1"/>
  <c r="L584" i="3" s="1"/>
  <c r="L585" i="3" a="1"/>
  <c r="L585" i="3" s="1"/>
  <c r="L586" i="3" a="1"/>
  <c r="L586" i="3" s="1"/>
  <c r="L587" i="3" a="1"/>
  <c r="L587" i="3" s="1"/>
  <c r="L588" i="3" a="1"/>
  <c r="L588" i="3" s="1"/>
  <c r="L589" i="3" a="1"/>
  <c r="L589" i="3" s="1"/>
  <c r="L590" i="3" a="1"/>
  <c r="L590" i="3" s="1"/>
  <c r="L591" i="3" a="1"/>
  <c r="L591" i="3" s="1"/>
  <c r="L592" i="3" a="1"/>
  <c r="L592" i="3" s="1"/>
  <c r="L593" i="3" a="1"/>
  <c r="L593" i="3" s="1"/>
  <c r="L594" i="3" a="1"/>
  <c r="L594" i="3" s="1"/>
  <c r="L595" i="3" a="1"/>
  <c r="L595" i="3" s="1"/>
  <c r="L596" i="3" a="1"/>
  <c r="L596" i="3" s="1"/>
  <c r="L597" i="3" a="1"/>
  <c r="L597" i="3" s="1"/>
  <c r="L598" i="3" a="1"/>
  <c r="L598" i="3" s="1"/>
  <c r="L599" i="3" a="1"/>
  <c r="L599" i="3" s="1"/>
  <c r="L600" i="3" a="1"/>
  <c r="L600" i="3" s="1"/>
  <c r="L601" i="3" a="1"/>
  <c r="L601" i="3" s="1"/>
  <c r="L602" i="3" a="1"/>
  <c r="L602" i="3" s="1"/>
  <c r="L603" i="3" a="1"/>
  <c r="L603" i="3" s="1"/>
  <c r="L604" i="3" a="1"/>
  <c r="L604" i="3" s="1"/>
  <c r="L605" i="3" a="1"/>
  <c r="L605" i="3" s="1"/>
  <c r="L606" i="3" a="1"/>
  <c r="L606" i="3" s="1"/>
  <c r="L607" i="3" a="1"/>
  <c r="L607" i="3" s="1"/>
  <c r="L608" i="3" a="1"/>
  <c r="L608" i="3" s="1"/>
  <c r="L609" i="3" a="1"/>
  <c r="L609" i="3" s="1"/>
  <c r="L610" i="3" a="1"/>
  <c r="L610" i="3" s="1"/>
  <c r="L611" i="3" a="1"/>
  <c r="L611" i="3" s="1"/>
  <c r="L612" i="3" a="1"/>
  <c r="L612" i="3" s="1"/>
  <c r="L613" i="3" a="1"/>
  <c r="L613" i="3" s="1"/>
  <c r="L614" i="3" a="1"/>
  <c r="L614" i="3" s="1"/>
  <c r="L615" i="3" a="1"/>
  <c r="L615" i="3" s="1"/>
  <c r="L616" i="3" a="1"/>
  <c r="L616" i="3" s="1"/>
  <c r="L617" i="3" a="1"/>
  <c r="L617" i="3" s="1"/>
  <c r="L618" i="3" a="1"/>
  <c r="L618" i="3" s="1"/>
  <c r="L619" i="3" a="1"/>
  <c r="L619" i="3" s="1"/>
  <c r="L620" i="3" a="1"/>
  <c r="L620" i="3" s="1"/>
  <c r="L621" i="3" a="1"/>
  <c r="L621" i="3" s="1"/>
  <c r="L622" i="3" a="1"/>
  <c r="L622" i="3" s="1"/>
  <c r="L623" i="3" a="1"/>
  <c r="L623" i="3" s="1"/>
  <c r="L624" i="3" a="1"/>
  <c r="L624" i="3" s="1"/>
  <c r="L625" i="3" a="1"/>
  <c r="L625" i="3" s="1"/>
  <c r="L626" i="3" a="1"/>
  <c r="L626" i="3" s="1"/>
  <c r="L627" i="3" a="1"/>
  <c r="L627" i="3" s="1"/>
  <c r="L628" i="3" a="1"/>
  <c r="L628" i="3" s="1"/>
  <c r="L629" i="3" a="1"/>
  <c r="L629" i="3" s="1"/>
  <c r="L630" i="3" a="1"/>
  <c r="L630" i="3" s="1"/>
  <c r="L631" i="3" a="1"/>
  <c r="L631" i="3" s="1"/>
  <c r="L632" i="3" a="1"/>
  <c r="L632" i="3" s="1"/>
  <c r="L633" i="3" a="1"/>
  <c r="L633" i="3" s="1"/>
  <c r="L634" i="3" a="1"/>
  <c r="L634" i="3" s="1"/>
  <c r="L635" i="3" a="1"/>
  <c r="L635" i="3" s="1"/>
  <c r="L636" i="3" a="1"/>
  <c r="L636" i="3" s="1"/>
  <c r="L637" i="3" a="1"/>
  <c r="L637" i="3" s="1"/>
  <c r="L638" i="3" a="1"/>
  <c r="L638" i="3" s="1"/>
  <c r="L639" i="3" a="1"/>
  <c r="L639" i="3" s="1"/>
  <c r="L640" i="3" a="1"/>
  <c r="L640" i="3" s="1"/>
  <c r="L641" i="3" a="1"/>
  <c r="L641" i="3" s="1"/>
  <c r="L642" i="3" a="1"/>
  <c r="L642" i="3" s="1"/>
  <c r="L643" i="3" a="1"/>
  <c r="L643" i="3" s="1"/>
  <c r="L644" i="3" a="1"/>
  <c r="L644" i="3" s="1"/>
  <c r="L645" i="3" a="1"/>
  <c r="L645" i="3" s="1"/>
  <c r="L646" i="3" a="1"/>
  <c r="L646" i="3" s="1"/>
  <c r="L647" i="3" a="1"/>
  <c r="L647" i="3" s="1"/>
  <c r="L648" i="3" a="1"/>
  <c r="L648" i="3" s="1"/>
  <c r="L649" i="3" a="1"/>
  <c r="L649" i="3" s="1"/>
  <c r="L650" i="3" a="1"/>
  <c r="L650" i="3" s="1"/>
  <c r="L651" i="3" a="1"/>
  <c r="L651" i="3" s="1"/>
  <c r="L652" i="3" a="1"/>
  <c r="L652" i="3" s="1"/>
  <c r="L653" i="3" a="1"/>
  <c r="L653" i="3" s="1"/>
  <c r="L654" i="3" a="1"/>
  <c r="L654" i="3" s="1"/>
  <c r="L655" i="3" a="1"/>
  <c r="L655" i="3" s="1"/>
  <c r="L656" i="3" a="1"/>
  <c r="L656" i="3" s="1"/>
  <c r="L657" i="3" a="1"/>
  <c r="L657" i="3" s="1"/>
  <c r="L658" i="3" a="1"/>
  <c r="L658" i="3" s="1"/>
  <c r="L659" i="3" a="1"/>
  <c r="L659" i="3" s="1"/>
  <c r="L660" i="3" a="1"/>
  <c r="L660" i="3" s="1"/>
  <c r="L661" i="3" a="1"/>
  <c r="L661" i="3" s="1"/>
  <c r="L662" i="3" a="1"/>
  <c r="L662" i="3" s="1"/>
  <c r="L663" i="3" a="1"/>
  <c r="L663" i="3" s="1"/>
  <c r="L664" i="3" a="1"/>
  <c r="L664" i="3" s="1"/>
  <c r="L665" i="3" a="1"/>
  <c r="L665" i="3" s="1"/>
  <c r="L666" i="3" a="1"/>
  <c r="L666" i="3" s="1"/>
  <c r="L667" i="3" a="1"/>
  <c r="L667" i="3" s="1"/>
  <c r="L668" i="3" a="1"/>
  <c r="L668" i="3" s="1"/>
  <c r="L669" i="3" a="1"/>
  <c r="L669" i="3" s="1"/>
  <c r="L670" i="3" a="1"/>
  <c r="L670" i="3" s="1"/>
  <c r="L671" i="3" a="1"/>
  <c r="L671" i="3" s="1"/>
  <c r="L672" i="3" a="1"/>
  <c r="L672" i="3" s="1"/>
  <c r="L673" i="3" a="1"/>
  <c r="L673" i="3" s="1"/>
  <c r="L674" i="3" a="1"/>
  <c r="L674" i="3" s="1"/>
  <c r="L675" i="3" a="1"/>
  <c r="L675" i="3" s="1"/>
  <c r="L676" i="3" a="1"/>
  <c r="L676" i="3" s="1"/>
  <c r="L677" i="3" a="1"/>
  <c r="L677" i="3" s="1"/>
  <c r="L678" i="3" a="1"/>
  <c r="L678" i="3" s="1"/>
  <c r="L679" i="3" a="1"/>
  <c r="L679" i="3" s="1"/>
  <c r="L680" i="3" a="1"/>
  <c r="L680" i="3" s="1"/>
  <c r="L681" i="3" a="1"/>
  <c r="L681" i="3" s="1"/>
  <c r="L682" i="3" a="1"/>
  <c r="L682" i="3" s="1"/>
  <c r="L683" i="3" a="1"/>
  <c r="L683" i="3" s="1"/>
  <c r="L684" i="3" a="1"/>
  <c r="L684" i="3" s="1"/>
  <c r="L685" i="3" a="1"/>
  <c r="L685" i="3" s="1"/>
  <c r="L686" i="3" a="1"/>
  <c r="L686" i="3" s="1"/>
  <c r="L687" i="3" a="1"/>
  <c r="L687" i="3" s="1"/>
  <c r="L688" i="3" a="1"/>
  <c r="L688" i="3" s="1"/>
  <c r="L689" i="3" a="1"/>
  <c r="L689" i="3" s="1"/>
  <c r="L690" i="3" a="1"/>
  <c r="L690" i="3" s="1"/>
  <c r="L691" i="3" a="1"/>
  <c r="L691" i="3" s="1"/>
  <c r="L692" i="3" a="1"/>
  <c r="L692" i="3" s="1"/>
  <c r="L693" i="3" a="1"/>
  <c r="L693" i="3" s="1"/>
  <c r="L694" i="3" a="1"/>
  <c r="L694" i="3" s="1"/>
  <c r="L695" i="3" a="1"/>
  <c r="L695" i="3" s="1"/>
  <c r="L696" i="3" a="1"/>
  <c r="L696" i="3" s="1"/>
  <c r="L697" i="3" a="1"/>
  <c r="L697" i="3" s="1"/>
  <c r="L698" i="3" a="1"/>
  <c r="L698" i="3" s="1"/>
  <c r="L699" i="3" a="1"/>
  <c r="L699" i="3" s="1"/>
  <c r="L700" i="3" a="1"/>
  <c r="L700" i="3" s="1"/>
  <c r="L701" i="3" a="1"/>
  <c r="L701" i="3" s="1"/>
  <c r="L702" i="3" a="1"/>
  <c r="L702" i="3" s="1"/>
  <c r="L703" i="3" a="1"/>
  <c r="L703" i="3" s="1"/>
  <c r="L704" i="3" a="1"/>
  <c r="L704" i="3" s="1"/>
  <c r="L705" i="3" a="1"/>
  <c r="L705" i="3" s="1"/>
  <c r="L706" i="3" a="1"/>
  <c r="L706" i="3" s="1"/>
  <c r="L707" i="3" a="1"/>
  <c r="L707" i="3" s="1"/>
  <c r="L708" i="3" a="1"/>
  <c r="L708" i="3" s="1"/>
  <c r="L709" i="3" a="1"/>
  <c r="L709" i="3"/>
  <c r="L710" i="3" a="1"/>
  <c r="L710" i="3" s="1"/>
  <c r="L711" i="3" a="1"/>
  <c r="L711" i="3" s="1"/>
  <c r="L712" i="3" a="1"/>
  <c r="L712" i="3" s="1"/>
  <c r="L713" i="3" a="1"/>
  <c r="L713" i="3" s="1"/>
  <c r="L714" i="3" a="1"/>
  <c r="L714" i="3" s="1"/>
  <c r="L715" i="3" a="1"/>
  <c r="L715" i="3" s="1"/>
  <c r="L716" i="3" a="1"/>
  <c r="L716" i="3" s="1"/>
  <c r="L717" i="3" a="1"/>
  <c r="L717" i="3" s="1"/>
  <c r="L718" i="3" a="1"/>
  <c r="L718" i="3" s="1"/>
  <c r="L719" i="3" a="1"/>
  <c r="L719" i="3" s="1"/>
  <c r="L720" i="3" a="1"/>
  <c r="L720" i="3" s="1"/>
  <c r="L721" i="3" a="1"/>
  <c r="L721" i="3" s="1"/>
  <c r="L722" i="3" a="1"/>
  <c r="L722" i="3" s="1"/>
  <c r="L723" i="3" a="1"/>
  <c r="L723" i="3" s="1"/>
  <c r="L724" i="3" a="1"/>
  <c r="L724" i="3" s="1"/>
  <c r="L725" i="3" a="1"/>
  <c r="L725" i="3" s="1"/>
  <c r="L726" i="3" a="1"/>
  <c r="L726" i="3" s="1"/>
  <c r="L727" i="3" a="1"/>
  <c r="L727" i="3" s="1"/>
  <c r="L728" i="3" a="1"/>
  <c r="L728" i="3" s="1"/>
  <c r="L729" i="3" a="1"/>
  <c r="L729" i="3" s="1"/>
  <c r="L730" i="3" a="1"/>
  <c r="L730" i="3" s="1"/>
  <c r="L731" i="3" a="1"/>
  <c r="L731" i="3" s="1"/>
  <c r="L732" i="3" a="1"/>
  <c r="L732" i="3" s="1"/>
  <c r="L733" i="3" a="1"/>
  <c r="L733" i="3" s="1"/>
  <c r="L734" i="3" a="1"/>
  <c r="L734" i="3" s="1"/>
  <c r="L735" i="3" a="1"/>
  <c r="L735" i="3" s="1"/>
  <c r="L736" i="3" a="1"/>
  <c r="L736" i="3" s="1"/>
  <c r="L737" i="3" a="1"/>
  <c r="L737" i="3" s="1"/>
  <c r="L738" i="3" a="1"/>
  <c r="L738" i="3" s="1"/>
  <c r="L739" i="3" a="1"/>
  <c r="L739" i="3" s="1"/>
  <c r="L740" i="3" a="1"/>
  <c r="L740" i="3" s="1"/>
  <c r="L741" i="3" a="1"/>
  <c r="L741" i="3" s="1"/>
  <c r="L742" i="3" a="1"/>
  <c r="L742" i="3" s="1"/>
  <c r="L743" i="3" a="1"/>
  <c r="L743" i="3" s="1"/>
  <c r="L744" i="3" a="1"/>
  <c r="L744" i="3" s="1"/>
  <c r="L745" i="3" a="1"/>
  <c r="L745" i="3" s="1"/>
  <c r="L746" i="3" a="1"/>
  <c r="L746" i="3" s="1"/>
  <c r="L747" i="3" a="1"/>
  <c r="L747" i="3" s="1"/>
  <c r="L748" i="3" a="1"/>
  <c r="L748" i="3" s="1"/>
  <c r="L749" i="3" a="1"/>
  <c r="L749" i="3" s="1"/>
  <c r="L750" i="3" a="1"/>
  <c r="L750" i="3" s="1"/>
  <c r="L751" i="3" a="1"/>
  <c r="L751" i="3" s="1"/>
  <c r="L752" i="3" a="1"/>
  <c r="L752" i="3" s="1"/>
  <c r="L753" i="3" a="1"/>
  <c r="L753" i="3" s="1"/>
  <c r="L754" i="3" a="1"/>
  <c r="L754" i="3" s="1"/>
  <c r="L755" i="3" a="1"/>
  <c r="L755" i="3" s="1"/>
  <c r="L756" i="3" a="1"/>
  <c r="L756" i="3" s="1"/>
  <c r="L757" i="3" a="1"/>
  <c r="L757" i="3" s="1"/>
  <c r="L758" i="3" a="1"/>
  <c r="L758" i="3" s="1"/>
  <c r="L759" i="3" a="1"/>
  <c r="L759" i="3" s="1"/>
  <c r="L760" i="3" a="1"/>
  <c r="L760" i="3" s="1"/>
  <c r="L761" i="3" a="1"/>
  <c r="L761" i="3" s="1"/>
  <c r="L762" i="3" a="1"/>
  <c r="L762" i="3" s="1"/>
  <c r="L763" i="3" a="1"/>
  <c r="L763" i="3" s="1"/>
  <c r="L764" i="3" a="1"/>
  <c r="L764" i="3" s="1"/>
  <c r="L765" i="3" a="1"/>
  <c r="L765" i="3" s="1"/>
  <c r="L766" i="3" a="1"/>
  <c r="L766" i="3" s="1"/>
  <c r="L767" i="3" a="1"/>
  <c r="L767" i="3" s="1"/>
  <c r="L768" i="3" a="1"/>
  <c r="L768" i="3" s="1"/>
  <c r="L769" i="3" a="1"/>
  <c r="L769" i="3" s="1"/>
  <c r="L770" i="3" a="1"/>
  <c r="L770" i="3" s="1"/>
  <c r="L771" i="3" a="1"/>
  <c r="L771" i="3" s="1"/>
  <c r="L772" i="3" a="1"/>
  <c r="L772" i="3" s="1"/>
  <c r="L773" i="3" a="1"/>
  <c r="L773" i="3" s="1"/>
  <c r="L774" i="3" a="1"/>
  <c r="L774" i="3" s="1"/>
  <c r="L775" i="3" a="1"/>
  <c r="L775" i="3" s="1"/>
  <c r="L776" i="3" a="1"/>
  <c r="L776" i="3" s="1"/>
  <c r="L777" i="3" a="1"/>
  <c r="L777" i="3" s="1"/>
  <c r="L778" i="3" a="1"/>
  <c r="L778" i="3" s="1"/>
  <c r="L779" i="3" a="1"/>
  <c r="L779" i="3" s="1"/>
  <c r="L780" i="3" a="1"/>
  <c r="L780" i="3" s="1"/>
  <c r="L781" i="3" a="1"/>
  <c r="L781" i="3" s="1"/>
  <c r="L782" i="3" a="1"/>
  <c r="L782" i="3" s="1"/>
  <c r="L783" i="3" a="1"/>
  <c r="L783" i="3" s="1"/>
  <c r="L784" i="3" a="1"/>
  <c r="L784" i="3" s="1"/>
  <c r="L785" i="3" a="1"/>
  <c r="L785" i="3" s="1"/>
  <c r="L786" i="3" a="1"/>
  <c r="L786" i="3" s="1"/>
  <c r="L787" i="3" a="1"/>
  <c r="L787" i="3" s="1"/>
  <c r="L788" i="3" a="1"/>
  <c r="L788" i="3" s="1"/>
  <c r="L789" i="3" a="1"/>
  <c r="L789" i="3" s="1"/>
  <c r="L790" i="3" a="1"/>
  <c r="L790" i="3" s="1"/>
  <c r="L791" i="3" a="1"/>
  <c r="L791" i="3" s="1"/>
  <c r="L792" i="3" a="1"/>
  <c r="L792" i="3" s="1"/>
  <c r="L793" i="3" a="1"/>
  <c r="L793" i="3" s="1"/>
  <c r="L794" i="3" a="1"/>
  <c r="L794" i="3" s="1"/>
  <c r="L795" i="3" a="1"/>
  <c r="L795" i="3" s="1"/>
  <c r="L796" i="3" a="1"/>
  <c r="L796" i="3" s="1"/>
  <c r="L797" i="3" a="1"/>
  <c r="L797" i="3" s="1"/>
  <c r="L798" i="3" a="1"/>
  <c r="L798" i="3" s="1"/>
  <c r="L799" i="3" a="1"/>
  <c r="L799" i="3" s="1"/>
  <c r="L800" i="3" a="1"/>
  <c r="L800" i="3" s="1"/>
  <c r="L801" i="3" a="1"/>
  <c r="L801" i="3" s="1"/>
  <c r="L802" i="3" a="1"/>
  <c r="L802" i="3" s="1"/>
  <c r="L803" i="3" a="1"/>
  <c r="L803" i="3" s="1"/>
  <c r="L804" i="3" a="1"/>
  <c r="L804" i="3" s="1"/>
  <c r="L805" i="3" a="1"/>
  <c r="L805" i="3" s="1"/>
  <c r="L806" i="3" a="1"/>
  <c r="L806" i="3" s="1"/>
  <c r="L807" i="3" a="1"/>
  <c r="L807" i="3" s="1"/>
  <c r="L808" i="3" a="1"/>
  <c r="L808" i="3" s="1"/>
  <c r="L809" i="3" a="1"/>
  <c r="L809" i="3" s="1"/>
  <c r="L810" i="3" a="1"/>
  <c r="L810" i="3" s="1"/>
  <c r="L811" i="3" a="1"/>
  <c r="L811" i="3" s="1"/>
  <c r="L812" i="3" a="1"/>
  <c r="L812" i="3" s="1"/>
  <c r="L813" i="3" a="1"/>
  <c r="L813" i="3" s="1"/>
  <c r="L814" i="3" a="1"/>
  <c r="L814" i="3" s="1"/>
  <c r="L815" i="3" a="1"/>
  <c r="L815" i="3" s="1"/>
  <c r="L816" i="3" a="1"/>
  <c r="L816" i="3" s="1"/>
  <c r="L817" i="3" a="1"/>
  <c r="L817" i="3" s="1"/>
  <c r="L818" i="3" a="1"/>
  <c r="L818" i="3" s="1"/>
  <c r="L819" i="3" a="1"/>
  <c r="L819" i="3" s="1"/>
  <c r="L820" i="3" a="1"/>
  <c r="L820" i="3" s="1"/>
  <c r="L821" i="3" a="1"/>
  <c r="L821" i="3" s="1"/>
  <c r="L822" i="3" a="1"/>
  <c r="L822" i="3" s="1"/>
  <c r="L823" i="3" a="1"/>
  <c r="L823" i="3" s="1"/>
  <c r="L824" i="3" a="1"/>
  <c r="L824" i="3" s="1"/>
  <c r="L825" i="3" a="1"/>
  <c r="L825" i="3" s="1"/>
  <c r="L826" i="3" a="1"/>
  <c r="L826" i="3" s="1"/>
  <c r="L827" i="3" a="1"/>
  <c r="L827" i="3" s="1"/>
  <c r="L828" i="3" a="1"/>
  <c r="L828" i="3" s="1"/>
  <c r="L829" i="3" a="1"/>
  <c r="L829" i="3" s="1"/>
  <c r="L830" i="3" a="1"/>
  <c r="L830" i="3" s="1"/>
  <c r="L831" i="3" a="1"/>
  <c r="L831" i="3" s="1"/>
  <c r="L832" i="3" a="1"/>
  <c r="L832" i="3" s="1"/>
  <c r="L833" i="3" a="1"/>
  <c r="L833" i="3" s="1"/>
  <c r="L834" i="3" a="1"/>
  <c r="L834" i="3" s="1"/>
  <c r="L835" i="3" a="1"/>
  <c r="L835" i="3" s="1"/>
  <c r="L836" i="3" a="1"/>
  <c r="L836" i="3" s="1"/>
  <c r="L837" i="3" a="1"/>
  <c r="L837" i="3" s="1"/>
  <c r="L838" i="3" a="1"/>
  <c r="L838" i="3" s="1"/>
  <c r="L839" i="3" a="1"/>
  <c r="L839" i="3" s="1"/>
  <c r="L840" i="3" a="1"/>
  <c r="L840" i="3" s="1"/>
  <c r="L841" i="3" a="1"/>
  <c r="L841" i="3" s="1"/>
  <c r="L842" i="3" a="1"/>
  <c r="L842" i="3" s="1"/>
  <c r="L843" i="3" a="1"/>
  <c r="L843" i="3" s="1"/>
  <c r="L844" i="3" a="1"/>
  <c r="L844" i="3" s="1"/>
  <c r="L845" i="3" a="1"/>
  <c r="L845" i="3" s="1"/>
  <c r="L846" i="3" a="1"/>
  <c r="L846" i="3" s="1"/>
  <c r="L847" i="3" a="1"/>
  <c r="L847" i="3" s="1"/>
  <c r="L848" i="3" a="1"/>
  <c r="L848" i="3" s="1"/>
  <c r="L849" i="3" a="1"/>
  <c r="L849" i="3" s="1"/>
  <c r="L850" i="3" a="1"/>
  <c r="L850" i="3" s="1"/>
  <c r="L851" i="3" a="1"/>
  <c r="L851" i="3" s="1"/>
  <c r="L852" i="3" a="1"/>
  <c r="L852" i="3" s="1"/>
  <c r="L853" i="3" a="1"/>
  <c r="L853" i="3" s="1"/>
  <c r="L854" i="3" a="1"/>
  <c r="L854" i="3" s="1"/>
  <c r="L855" i="3" a="1"/>
  <c r="L855" i="3" s="1"/>
  <c r="L856" i="3" a="1"/>
  <c r="L856" i="3" s="1"/>
  <c r="L857" i="3" a="1"/>
  <c r="L857" i="3" s="1"/>
  <c r="L858" i="3" a="1"/>
  <c r="L858" i="3" s="1"/>
  <c r="L859" i="3" a="1"/>
  <c r="L859" i="3" s="1"/>
  <c r="L860" i="3" a="1"/>
  <c r="L860" i="3" s="1"/>
  <c r="L861" i="3" a="1"/>
  <c r="L861" i="3" s="1"/>
  <c r="L862" i="3" a="1"/>
  <c r="L862" i="3" s="1"/>
  <c r="L863" i="3" a="1"/>
  <c r="L863" i="3" s="1"/>
  <c r="L864" i="3" a="1"/>
  <c r="L864" i="3" s="1"/>
  <c r="L865" i="3" a="1"/>
  <c r="L865" i="3" s="1"/>
  <c r="L866" i="3" a="1"/>
  <c r="L866" i="3" s="1"/>
  <c r="L867" i="3" a="1"/>
  <c r="L867" i="3" s="1"/>
  <c r="L868" i="3" a="1"/>
  <c r="L868" i="3" s="1"/>
  <c r="L869" i="3" a="1"/>
  <c r="L869" i="3" s="1"/>
  <c r="L870" i="3" a="1"/>
  <c r="L870" i="3" s="1"/>
  <c r="L871" i="3" a="1"/>
  <c r="L871" i="3" s="1"/>
  <c r="L872" i="3" a="1"/>
  <c r="L872" i="3" s="1"/>
  <c r="L873" i="3" a="1"/>
  <c r="L873" i="3" s="1"/>
  <c r="L874" i="3" a="1"/>
  <c r="L874" i="3" s="1"/>
  <c r="L875" i="3" a="1"/>
  <c r="L875" i="3" s="1"/>
  <c r="L876" i="3" a="1"/>
  <c r="L876" i="3" s="1"/>
  <c r="L877" i="3" a="1"/>
  <c r="L877" i="3" s="1"/>
  <c r="L878" i="3" a="1"/>
  <c r="L878" i="3" s="1"/>
  <c r="L879" i="3" a="1"/>
  <c r="L879" i="3" s="1"/>
  <c r="L880" i="3" a="1"/>
  <c r="L880" i="3" s="1"/>
  <c r="L881" i="3" a="1"/>
  <c r="L881" i="3" s="1"/>
  <c r="L882" i="3" a="1"/>
  <c r="L882" i="3" s="1"/>
  <c r="L883" i="3" a="1"/>
  <c r="L883" i="3" s="1"/>
  <c r="L884" i="3" a="1"/>
  <c r="L884" i="3" s="1"/>
  <c r="L885" i="3" a="1"/>
  <c r="L885" i="3" s="1"/>
  <c r="L886" i="3" a="1"/>
  <c r="L886" i="3" s="1"/>
  <c r="L887" i="3" a="1"/>
  <c r="L887" i="3" s="1"/>
  <c r="L888" i="3" a="1"/>
  <c r="L888" i="3" s="1"/>
  <c r="L889" i="3" a="1"/>
  <c r="L889" i="3" s="1"/>
  <c r="L890" i="3" a="1"/>
  <c r="L890" i="3" s="1"/>
  <c r="L891" i="3" a="1"/>
  <c r="L891" i="3" s="1"/>
  <c r="L892" i="3" a="1"/>
  <c r="L892" i="3" s="1"/>
  <c r="L893" i="3" a="1"/>
  <c r="L893" i="3" s="1"/>
  <c r="L894" i="3" a="1"/>
  <c r="L894" i="3" s="1"/>
  <c r="L895" i="3" a="1"/>
  <c r="L895" i="3" s="1"/>
  <c r="L896" i="3" a="1"/>
  <c r="L896" i="3" s="1"/>
  <c r="L897" i="3" a="1"/>
  <c r="L897" i="3" s="1"/>
  <c r="L898" i="3" a="1"/>
  <c r="L898" i="3" s="1"/>
  <c r="L899" i="3" a="1"/>
  <c r="L899" i="3" s="1"/>
  <c r="L900" i="3" a="1"/>
  <c r="L900" i="3" s="1"/>
  <c r="L901" i="3" a="1"/>
  <c r="L901" i="3" s="1"/>
  <c r="L902" i="3" a="1"/>
  <c r="L902" i="3" s="1"/>
  <c r="L903" i="3" a="1"/>
  <c r="L903" i="3" s="1"/>
  <c r="L904" i="3" a="1"/>
  <c r="L904" i="3" s="1"/>
  <c r="L905" i="3" a="1"/>
  <c r="L905" i="3" s="1"/>
  <c r="L906" i="3" a="1"/>
  <c r="L906" i="3" s="1"/>
  <c r="L907" i="3" a="1"/>
  <c r="L907" i="3" s="1"/>
  <c r="L908" i="3" a="1"/>
  <c r="L908" i="3" s="1"/>
  <c r="L909" i="3" a="1"/>
  <c r="L909" i="3" s="1"/>
  <c r="L910" i="3" a="1"/>
  <c r="L910" i="3" s="1"/>
  <c r="L911" i="3" a="1"/>
  <c r="L911" i="3" s="1"/>
  <c r="L912" i="3" a="1"/>
  <c r="L912" i="3" s="1"/>
  <c r="L913" i="3" a="1"/>
  <c r="L913" i="3" s="1"/>
  <c r="L914" i="3" a="1"/>
  <c r="L914" i="3" s="1"/>
  <c r="L915" i="3" a="1"/>
  <c r="L915" i="3" s="1"/>
  <c r="L916" i="3" a="1"/>
  <c r="L916" i="3" s="1"/>
  <c r="L917" i="3" a="1"/>
  <c r="L917" i="3" s="1"/>
  <c r="L918" i="3" a="1"/>
  <c r="L918" i="3" s="1"/>
  <c r="L919" i="3" a="1"/>
  <c r="L919" i="3" s="1"/>
  <c r="L920" i="3" a="1"/>
  <c r="L920" i="3" s="1"/>
  <c r="L921" i="3" a="1"/>
  <c r="L921" i="3" s="1"/>
  <c r="L922" i="3" a="1"/>
  <c r="L922" i="3" s="1"/>
  <c r="L923" i="3" a="1"/>
  <c r="L923" i="3" s="1"/>
  <c r="L924" i="3" a="1"/>
  <c r="L924" i="3" s="1"/>
  <c r="L925" i="3" a="1"/>
  <c r="L925" i="3" s="1"/>
  <c r="L926" i="3" a="1"/>
  <c r="L926" i="3" s="1"/>
  <c r="L927" i="3" a="1"/>
  <c r="L927" i="3" s="1"/>
  <c r="L928" i="3" a="1"/>
  <c r="L928" i="3" s="1"/>
  <c r="L929" i="3" a="1"/>
  <c r="L929" i="3" s="1"/>
  <c r="L930" i="3" a="1"/>
  <c r="L930" i="3" s="1"/>
  <c r="L931" i="3" a="1"/>
  <c r="L931" i="3" s="1"/>
  <c r="L932" i="3" a="1"/>
  <c r="L932" i="3" s="1"/>
  <c r="L933" i="3" a="1"/>
  <c r="L933" i="3" s="1"/>
  <c r="L934" i="3" a="1"/>
  <c r="L934" i="3" s="1"/>
  <c r="L935" i="3" a="1"/>
  <c r="L935" i="3" s="1"/>
  <c r="L936" i="3" a="1"/>
  <c r="L936" i="3" s="1"/>
  <c r="L937" i="3" a="1"/>
  <c r="L937" i="3" s="1"/>
  <c r="L938" i="3" a="1"/>
  <c r="L938" i="3" s="1"/>
  <c r="L939" i="3" a="1"/>
  <c r="L939" i="3" s="1"/>
  <c r="L940" i="3" a="1"/>
  <c r="L940" i="3" s="1"/>
  <c r="L941" i="3" a="1"/>
  <c r="L941" i="3" s="1"/>
  <c r="L942" i="3" a="1"/>
  <c r="L942" i="3" s="1"/>
  <c r="L943" i="3" a="1"/>
  <c r="L943" i="3" s="1"/>
  <c r="L944" i="3" a="1"/>
  <c r="L944" i="3" s="1"/>
  <c r="L945" i="3" a="1"/>
  <c r="L945" i="3" s="1"/>
  <c r="L946" i="3" a="1"/>
  <c r="L946" i="3" s="1"/>
  <c r="L947" i="3" a="1"/>
  <c r="L947" i="3"/>
  <c r="L948" i="3" a="1"/>
  <c r="L948" i="3" s="1"/>
  <c r="L949" i="3" a="1"/>
  <c r="L949" i="3" s="1"/>
  <c r="L950" i="3" a="1"/>
  <c r="L950" i="3" s="1"/>
  <c r="L951" i="3" a="1"/>
  <c r="L951" i="3" s="1"/>
  <c r="L952" i="3" a="1"/>
  <c r="L952" i="3" s="1"/>
  <c r="L953" i="3" a="1"/>
  <c r="L953" i="3" s="1"/>
  <c r="L954" i="3" a="1"/>
  <c r="L954" i="3" s="1"/>
  <c r="L955" i="3" a="1"/>
  <c r="L955" i="3" s="1"/>
  <c r="L956" i="3" a="1"/>
  <c r="L956" i="3" s="1"/>
  <c r="L957" i="3" a="1"/>
  <c r="L957" i="3" s="1"/>
  <c r="L958" i="3" a="1"/>
  <c r="L958" i="3" s="1"/>
  <c r="L959" i="3" a="1"/>
  <c r="L959" i="3" s="1"/>
  <c r="L960" i="3" a="1"/>
  <c r="L960" i="3" s="1"/>
  <c r="L961" i="3" a="1"/>
  <c r="L961" i="3" s="1"/>
  <c r="L962" i="3" a="1"/>
  <c r="L962" i="3" s="1"/>
  <c r="L963" i="3" a="1"/>
  <c r="L963" i="3" s="1"/>
  <c r="L964" i="3" a="1"/>
  <c r="L964" i="3" s="1"/>
  <c r="L965" i="3" a="1"/>
  <c r="L965" i="3" s="1"/>
  <c r="L966" i="3" a="1"/>
  <c r="L966" i="3" s="1"/>
  <c r="L967" i="3" a="1"/>
  <c r="L967" i="3" s="1"/>
  <c r="L968" i="3" a="1"/>
  <c r="L968" i="3" s="1"/>
  <c r="L969" i="3" a="1"/>
  <c r="L969" i="3" s="1"/>
  <c r="L970" i="3" a="1"/>
  <c r="L970" i="3" s="1"/>
  <c r="L971" i="3" a="1"/>
  <c r="L971" i="3" s="1"/>
  <c r="L972" i="3" a="1"/>
  <c r="L972" i="3" s="1"/>
  <c r="L973" i="3" a="1"/>
  <c r="L973" i="3" s="1"/>
  <c r="L974" i="3" a="1"/>
  <c r="L974" i="3" s="1"/>
  <c r="L975" i="3" a="1"/>
  <c r="L975" i="3" s="1"/>
  <c r="L976" i="3" a="1"/>
  <c r="L976" i="3" s="1"/>
  <c r="L977" i="3" a="1"/>
  <c r="L977" i="3" s="1"/>
  <c r="L978" i="3" a="1"/>
  <c r="L978" i="3" s="1"/>
  <c r="L979" i="3" a="1"/>
  <c r="L979" i="3" s="1"/>
  <c r="L980" i="3" a="1"/>
  <c r="L980" i="3" s="1"/>
  <c r="L981" i="3" a="1"/>
  <c r="L981" i="3" s="1"/>
  <c r="L982" i="3" a="1"/>
  <c r="L982" i="3" s="1"/>
  <c r="L983" i="3" a="1"/>
  <c r="L983" i="3" s="1"/>
  <c r="L984" i="3" a="1"/>
  <c r="L984" i="3"/>
  <c r="L985" i="3" a="1"/>
  <c r="L985" i="3" s="1"/>
  <c r="L986" i="3" a="1"/>
  <c r="L986" i="3" s="1"/>
  <c r="L987" i="3" a="1"/>
  <c r="L987" i="3" s="1"/>
  <c r="L988" i="3" a="1"/>
  <c r="L988" i="3" s="1"/>
  <c r="L989" i="3" a="1"/>
  <c r="L989" i="3" s="1"/>
  <c r="L990" i="3" a="1"/>
  <c r="L990" i="3" s="1"/>
  <c r="L991" i="3" a="1"/>
  <c r="L991" i="3" s="1"/>
  <c r="L992" i="3" a="1"/>
  <c r="L992" i="3" s="1"/>
  <c r="L993" i="3" a="1"/>
  <c r="L993" i="3" s="1"/>
  <c r="L994" i="3" a="1"/>
  <c r="L994" i="3" s="1"/>
  <c r="L995" i="3" a="1"/>
  <c r="L995" i="3" s="1"/>
  <c r="L996" i="3" a="1"/>
  <c r="L996" i="3" s="1"/>
  <c r="L997" i="3" a="1"/>
  <c r="L997" i="3" s="1"/>
  <c r="L998" i="3" a="1"/>
  <c r="L998" i="3" s="1"/>
  <c r="L999" i="3" a="1"/>
  <c r="L999" i="3" s="1"/>
  <c r="L1000" i="3" a="1"/>
  <c r="L1000" i="3" s="1"/>
  <c r="L1001" i="3" a="1"/>
  <c r="L1001" i="3" s="1"/>
  <c r="L1002" i="3" a="1"/>
  <c r="L1002" i="3" s="1"/>
  <c r="L1003" i="3" a="1"/>
  <c r="L1003" i="3" s="1"/>
  <c r="L1004" i="3" a="1"/>
  <c r="L1004" i="3" s="1"/>
  <c r="L1005" i="3" a="1"/>
  <c r="L1005" i="3" s="1"/>
  <c r="L1006" i="3" a="1"/>
  <c r="L1006" i="3" s="1"/>
  <c r="L1007" i="3" a="1"/>
  <c r="L1007" i="3" s="1"/>
  <c r="L1008" i="3" a="1"/>
  <c r="L1008" i="3" s="1"/>
  <c r="L1009" i="3" a="1"/>
  <c r="L1009" i="3" s="1"/>
  <c r="L1010" i="3" a="1"/>
  <c r="L1010" i="3" s="1"/>
  <c r="L1011" i="3" a="1"/>
  <c r="L1011" i="3" s="1"/>
  <c r="L1012" i="3" a="1"/>
  <c r="L1012" i="3" s="1"/>
  <c r="L1013" i="3" a="1"/>
  <c r="L1013" i="3" s="1"/>
  <c r="L1014" i="3" a="1"/>
  <c r="L1014" i="3" s="1"/>
  <c r="L1015" i="3" a="1"/>
  <c r="L1015" i="3" s="1"/>
  <c r="L1016" i="3" a="1"/>
  <c r="L1016" i="3" s="1"/>
  <c r="L1017" i="3" a="1"/>
  <c r="L1017" i="3" s="1"/>
  <c r="L1018" i="3" a="1"/>
  <c r="L1018" i="3" s="1"/>
  <c r="L1019" i="3" a="1"/>
  <c r="L1019" i="3" s="1"/>
  <c r="L1020" i="3" a="1"/>
  <c r="L1020" i="3" s="1"/>
  <c r="L1021" i="3" a="1"/>
  <c r="L1021" i="3" s="1"/>
  <c r="L1022" i="3" a="1"/>
  <c r="L1022" i="3" s="1"/>
  <c r="L1023" i="3" a="1"/>
  <c r="L1023" i="3" s="1"/>
  <c r="L1024" i="3" a="1"/>
  <c r="L1024" i="3" s="1"/>
  <c r="L1025" i="3" a="1"/>
  <c r="L1025" i="3" s="1"/>
  <c r="L1026" i="3" a="1"/>
  <c r="L1026" i="3" s="1"/>
  <c r="L1027" i="3" a="1"/>
  <c r="L1027" i="3" s="1"/>
  <c r="L1028" i="3" a="1"/>
  <c r="L1028" i="3" s="1"/>
  <c r="L1029" i="3" a="1"/>
  <c r="L1029" i="3" s="1"/>
  <c r="L1030" i="3" a="1"/>
  <c r="L1030" i="3" s="1"/>
  <c r="L1031" i="3" a="1"/>
  <c r="L1031" i="3" s="1"/>
  <c r="L1032" i="3" a="1"/>
  <c r="L1032" i="3" s="1"/>
  <c r="L1033" i="3" a="1"/>
  <c r="L1033" i="3" s="1"/>
  <c r="L1034" i="3" a="1"/>
  <c r="L1034" i="3" s="1"/>
  <c r="L1035" i="3" a="1"/>
  <c r="L1035" i="3" s="1"/>
  <c r="L1036" i="3" a="1"/>
  <c r="L1036" i="3" s="1"/>
  <c r="L1037" i="3" a="1"/>
  <c r="L1037" i="3" s="1"/>
  <c r="L1038" i="3" a="1"/>
  <c r="L1038" i="3" s="1"/>
  <c r="L1039" i="3" a="1"/>
  <c r="L1039" i="3" s="1"/>
  <c r="L1040" i="3" a="1"/>
  <c r="L1040" i="3" s="1"/>
  <c r="L1041" i="3" a="1"/>
  <c r="L1041" i="3" s="1"/>
  <c r="L1042" i="3" a="1"/>
  <c r="L1042" i="3" s="1"/>
  <c r="L1043" i="3" a="1"/>
  <c r="L1043" i="3" s="1"/>
  <c r="L1044" i="3" a="1"/>
  <c r="L1044" i="3" s="1"/>
  <c r="L1045" i="3" a="1"/>
  <c r="L1045" i="3" s="1"/>
  <c r="L1046" i="3" a="1"/>
  <c r="L1046" i="3" s="1"/>
  <c r="L1047" i="3" a="1"/>
  <c r="L1047" i="3" s="1"/>
  <c r="L1048" i="3" a="1"/>
  <c r="L1048" i="3" s="1"/>
  <c r="L1049" i="3" a="1"/>
  <c r="L1049" i="3" s="1"/>
  <c r="L1050" i="3" a="1"/>
  <c r="L1050" i="3" s="1"/>
  <c r="L1051" i="3" a="1"/>
  <c r="L1051" i="3" s="1"/>
  <c r="L1052" i="3" a="1"/>
  <c r="L1052" i="3" s="1"/>
  <c r="L1053" i="3" a="1"/>
  <c r="L1053" i="3" s="1"/>
  <c r="L1054" i="3" a="1"/>
  <c r="L1054" i="3" s="1"/>
  <c r="L1055" i="3" a="1"/>
  <c r="L1055" i="3" s="1"/>
  <c r="L1056" i="3" a="1"/>
  <c r="L1056" i="3" s="1"/>
  <c r="L1057" i="3" a="1"/>
  <c r="L1057" i="3" s="1"/>
  <c r="L1058" i="3" a="1"/>
  <c r="L1058" i="3" s="1"/>
  <c r="L1059" i="3" a="1"/>
  <c r="L1059" i="3" s="1"/>
  <c r="L1060" i="3" a="1"/>
  <c r="L1060" i="3" s="1"/>
  <c r="L1061" i="3" a="1"/>
  <c r="L1061" i="3" s="1"/>
  <c r="L1062" i="3" a="1"/>
  <c r="L1062" i="3" s="1"/>
  <c r="L1063" i="3" a="1"/>
  <c r="L1063" i="3" s="1"/>
  <c r="L1064" i="3" a="1"/>
  <c r="L1064" i="3" s="1"/>
  <c r="L1065" i="3" a="1"/>
  <c r="L1065" i="3" s="1"/>
  <c r="L1066" i="3" a="1"/>
  <c r="L1066" i="3" s="1"/>
  <c r="L1067" i="3" a="1"/>
  <c r="L1067" i="3" s="1"/>
  <c r="L1068" i="3" a="1"/>
  <c r="L1068" i="3" s="1"/>
  <c r="L1069" i="3" a="1"/>
  <c r="L1069" i="3" s="1"/>
  <c r="L1070" i="3" a="1"/>
  <c r="L1070" i="3" s="1"/>
  <c r="L1071" i="3" a="1"/>
  <c r="L1071" i="3" s="1"/>
  <c r="L1072" i="3" a="1"/>
  <c r="L1072" i="3" s="1"/>
  <c r="L1073" i="3" a="1"/>
  <c r="L1073" i="3" s="1"/>
  <c r="L1074" i="3" a="1"/>
  <c r="L1074" i="3" s="1"/>
  <c r="L1075" i="3" a="1"/>
  <c r="L1075" i="3" s="1"/>
  <c r="L1076" i="3" a="1"/>
  <c r="L1076" i="3" s="1"/>
  <c r="L1077" i="3" a="1"/>
  <c r="L1077" i="3" s="1"/>
  <c r="L1078" i="3" a="1"/>
  <c r="L1078" i="3" s="1"/>
  <c r="L1079" i="3" a="1"/>
  <c r="L1079" i="3" s="1"/>
  <c r="L1080" i="3" a="1"/>
  <c r="L1080" i="3" s="1"/>
  <c r="L1081" i="3" a="1"/>
  <c r="L1081" i="3" s="1"/>
  <c r="L1082" i="3" a="1"/>
  <c r="L1082" i="3" s="1"/>
  <c r="L1083" i="3" a="1"/>
  <c r="L1083" i="3" s="1"/>
  <c r="L1084" i="3" a="1"/>
  <c r="L1084" i="3" s="1"/>
  <c r="L1085" i="3" a="1"/>
  <c r="L1085" i="3" s="1"/>
  <c r="L1086" i="3" a="1"/>
  <c r="L1086" i="3" s="1"/>
  <c r="L1087" i="3" a="1"/>
  <c r="L1087" i="3" s="1"/>
  <c r="L1088" i="3" a="1"/>
  <c r="L1088" i="3" s="1"/>
  <c r="L1089" i="3" a="1"/>
  <c r="L1089" i="3" s="1"/>
  <c r="L1090" i="3" a="1"/>
  <c r="L1090" i="3" s="1"/>
  <c r="L1091" i="3" a="1"/>
  <c r="L1091" i="3" s="1"/>
  <c r="L1092" i="3" a="1"/>
  <c r="L1092" i="3" s="1"/>
  <c r="L1093" i="3" a="1"/>
  <c r="L1093" i="3" s="1"/>
  <c r="L1094" i="3" a="1"/>
  <c r="L1094" i="3" s="1"/>
  <c r="L1095" i="3" a="1"/>
  <c r="L1095" i="3" s="1"/>
  <c r="L1096" i="3" a="1"/>
  <c r="L1096" i="3" s="1"/>
  <c r="L1097" i="3" a="1"/>
  <c r="L1097" i="3" s="1"/>
  <c r="L1098" i="3" a="1"/>
  <c r="L1098" i="3" s="1"/>
  <c r="L1099" i="3" a="1"/>
  <c r="L1099" i="3" s="1"/>
  <c r="L1100" i="3" a="1"/>
  <c r="L1100" i="3" s="1"/>
  <c r="L1101" i="3" a="1"/>
  <c r="L1101" i="3" s="1"/>
  <c r="L1102" i="3" a="1"/>
  <c r="L1102" i="3" s="1"/>
  <c r="L1103" i="3" a="1"/>
  <c r="L1103" i="3" s="1"/>
  <c r="L1104" i="3" a="1"/>
  <c r="L1104" i="3" s="1"/>
  <c r="L1105" i="3" a="1"/>
  <c r="L1105" i="3" s="1"/>
  <c r="L1106" i="3" a="1"/>
  <c r="L1106" i="3" s="1"/>
  <c r="L1107" i="3" a="1"/>
  <c r="L1107" i="3" s="1"/>
  <c r="L1108" i="3" a="1"/>
  <c r="L1108" i="3" s="1"/>
  <c r="L1109" i="3" a="1"/>
  <c r="L1109" i="3" s="1"/>
  <c r="L1110" i="3" a="1"/>
  <c r="L1110" i="3" s="1"/>
  <c r="L1111" i="3" a="1"/>
  <c r="L1111" i="3" s="1"/>
  <c r="L1112" i="3" a="1"/>
  <c r="L1112" i="3" s="1"/>
  <c r="L1113" i="3" a="1"/>
  <c r="L1113" i="3" s="1"/>
  <c r="L1114" i="3" a="1"/>
  <c r="L1114" i="3" s="1"/>
  <c r="L1115" i="3" a="1"/>
  <c r="L1115" i="3" s="1"/>
  <c r="L1116" i="3" a="1"/>
  <c r="L1116" i="3" s="1"/>
  <c r="L1117" i="3" a="1"/>
  <c r="L1117" i="3" s="1"/>
  <c r="L1118" i="3" a="1"/>
  <c r="L1118" i="3" s="1"/>
  <c r="L1119" i="3" a="1"/>
  <c r="L1119" i="3" s="1"/>
  <c r="L1120" i="3" a="1"/>
  <c r="L1120" i="3" s="1"/>
  <c r="L1121" i="3" a="1"/>
  <c r="L1121" i="3" s="1"/>
  <c r="L1122" i="3" a="1"/>
  <c r="L1122" i="3" s="1"/>
  <c r="L1123" i="3" a="1"/>
  <c r="L1123" i="3" s="1"/>
  <c r="L1124" i="3" a="1"/>
  <c r="L1124" i="3" s="1"/>
  <c r="L1125" i="3" a="1"/>
  <c r="L1125" i="3" s="1"/>
  <c r="L1126" i="3" a="1"/>
  <c r="L1126" i="3" s="1"/>
  <c r="L1127" i="3" a="1"/>
  <c r="L1127" i="3" s="1"/>
  <c r="L1128" i="3" a="1"/>
  <c r="L1128" i="3" s="1"/>
  <c r="L1129" i="3" a="1"/>
  <c r="L1129" i="3" s="1"/>
  <c r="L1130" i="3" a="1"/>
  <c r="L1130" i="3" s="1"/>
  <c r="L1131" i="3" a="1"/>
  <c r="L1131" i="3" s="1"/>
  <c r="L1132" i="3" a="1"/>
  <c r="L1132" i="3" s="1"/>
  <c r="L1133" i="3" a="1"/>
  <c r="L1133" i="3" s="1"/>
  <c r="L1134" i="3" a="1"/>
  <c r="L1134" i="3" s="1"/>
  <c r="L1135" i="3" a="1"/>
  <c r="L1135" i="3" s="1"/>
  <c r="L1136" i="3" a="1"/>
  <c r="L1136" i="3" s="1"/>
  <c r="L1137" i="3" a="1"/>
  <c r="L1137" i="3" s="1"/>
  <c r="L1138" i="3" a="1"/>
  <c r="L1138" i="3" s="1"/>
  <c r="L1139" i="3" a="1"/>
  <c r="L1139" i="3" s="1"/>
  <c r="L1140" i="3" a="1"/>
  <c r="L1140" i="3" s="1"/>
  <c r="L1141" i="3" a="1"/>
  <c r="L1141" i="3" s="1"/>
  <c r="L1142" i="3" a="1"/>
  <c r="L1142" i="3" s="1"/>
  <c r="L1143" i="3" a="1"/>
  <c r="L1143" i="3" s="1"/>
  <c r="L1144" i="3" a="1"/>
  <c r="L1144" i="3" s="1"/>
  <c r="L1145" i="3" a="1"/>
  <c r="L1145" i="3" s="1"/>
  <c r="L1146" i="3" a="1"/>
  <c r="L1146" i="3" s="1"/>
  <c r="L1147" i="3" a="1"/>
  <c r="L1147" i="3" s="1"/>
  <c r="L1148" i="3" a="1"/>
  <c r="L1148" i="3" s="1"/>
  <c r="L1149" i="3" a="1"/>
  <c r="L1149" i="3" s="1"/>
  <c r="L1150" i="3" a="1"/>
  <c r="L1150" i="3" s="1"/>
  <c r="L1151" i="3" a="1"/>
  <c r="L1151" i="3" s="1"/>
  <c r="L1152" i="3" a="1"/>
  <c r="L1152" i="3" s="1"/>
  <c r="L1153" i="3" a="1"/>
  <c r="L1153" i="3" s="1"/>
  <c r="L1154" i="3" a="1"/>
  <c r="L1154" i="3" s="1"/>
  <c r="L1155" i="3" a="1"/>
  <c r="L1155" i="3" s="1"/>
  <c r="L1156" i="3" a="1"/>
  <c r="L1156" i="3" s="1"/>
  <c r="L1157" i="3" a="1"/>
  <c r="L1157" i="3" s="1"/>
  <c r="L1158" i="3" a="1"/>
  <c r="L1158" i="3" s="1"/>
  <c r="L1159" i="3" a="1"/>
  <c r="L1159" i="3" s="1"/>
  <c r="L1160" i="3" a="1"/>
  <c r="L1160" i="3" s="1"/>
  <c r="L1161" i="3" a="1"/>
  <c r="L1161" i="3" s="1"/>
  <c r="L1162" i="3" a="1"/>
  <c r="L1162" i="3" s="1"/>
  <c r="L1163" i="3" a="1"/>
  <c r="L1163" i="3" s="1"/>
  <c r="L1164" i="3" a="1"/>
  <c r="L1164" i="3" s="1"/>
  <c r="L1165" i="3" a="1"/>
  <c r="L1165" i="3" s="1"/>
  <c r="L1166" i="3" a="1"/>
  <c r="L1166" i="3" s="1"/>
  <c r="L1167" i="3" a="1"/>
  <c r="L1167" i="3" s="1"/>
  <c r="L1168" i="3" a="1"/>
  <c r="L1168" i="3" s="1"/>
  <c r="L1169" i="3" a="1"/>
  <c r="L1169" i="3" s="1"/>
  <c r="L1170" i="3" a="1"/>
  <c r="L1170" i="3" s="1"/>
  <c r="L1171" i="3" a="1"/>
  <c r="L1171" i="3" s="1"/>
  <c r="L1172" i="3" a="1"/>
  <c r="L1172" i="3" s="1"/>
  <c r="L1173" i="3" a="1"/>
  <c r="L1173" i="3" s="1"/>
  <c r="L1174" i="3" a="1"/>
  <c r="L1174" i="3" s="1"/>
  <c r="L1175" i="3" a="1"/>
  <c r="L1175" i="3" s="1"/>
  <c r="L1176" i="3" a="1"/>
  <c r="L1176" i="3" s="1"/>
  <c r="L1177" i="3" a="1"/>
  <c r="L1177" i="3" s="1"/>
  <c r="L1178" i="3" a="1"/>
  <c r="L1178" i="3" s="1"/>
  <c r="L1179" i="3" a="1"/>
  <c r="L1179" i="3" s="1"/>
  <c r="L1180" i="3" a="1"/>
  <c r="L1180" i="3" s="1"/>
  <c r="L1181" i="3" a="1"/>
  <c r="L1181" i="3" s="1"/>
  <c r="L1182" i="3" a="1"/>
  <c r="L1182" i="3" s="1"/>
  <c r="L1183" i="3" a="1"/>
  <c r="L1183" i="3" s="1"/>
  <c r="L1184" i="3" a="1"/>
  <c r="L1184" i="3" s="1"/>
  <c r="L1185" i="3" a="1"/>
  <c r="L1185" i="3" s="1"/>
  <c r="L1186" i="3" a="1"/>
  <c r="L1186" i="3" s="1"/>
  <c r="L1187" i="3" a="1"/>
  <c r="L1187" i="3" s="1"/>
  <c r="L1188" i="3" a="1"/>
  <c r="L1188" i="3" s="1"/>
  <c r="L1189" i="3" a="1"/>
  <c r="L1189" i="3" s="1"/>
  <c r="L1190" i="3" a="1"/>
  <c r="L1190" i="3" s="1"/>
  <c r="L1191" i="3" a="1"/>
  <c r="L1191" i="3" s="1"/>
  <c r="L1192" i="3" a="1"/>
  <c r="L1192" i="3" s="1"/>
  <c r="L1193" i="3" a="1"/>
  <c r="L1193" i="3" s="1"/>
  <c r="L1194" i="3" a="1"/>
  <c r="L1194" i="3" s="1"/>
  <c r="L1195" i="3" a="1"/>
  <c r="L1195" i="3" s="1"/>
  <c r="L1196" i="3" a="1"/>
  <c r="L1196" i="3" s="1"/>
  <c r="L1197" i="3" a="1"/>
  <c r="L1197" i="3" s="1"/>
  <c r="L1198" i="3" a="1"/>
  <c r="L1198" i="3" s="1"/>
  <c r="L1199" i="3" a="1"/>
  <c r="L1199" i="3" s="1"/>
  <c r="L1200" i="3" a="1"/>
  <c r="L1200" i="3" s="1"/>
  <c r="L1201" i="3" a="1"/>
  <c r="L1201" i="3" s="1"/>
  <c r="L1202" i="3" a="1"/>
  <c r="L1202" i="3" s="1"/>
  <c r="L1203" i="3" a="1"/>
  <c r="L1203" i="3" s="1"/>
  <c r="L1204" i="3" a="1"/>
  <c r="L1204" i="3" s="1"/>
  <c r="L1205" i="3" a="1"/>
  <c r="L1205" i="3" s="1"/>
  <c r="L1206" i="3" a="1"/>
  <c r="L1206" i="3" s="1"/>
  <c r="L1207" i="3" a="1"/>
  <c r="L1207" i="3" s="1"/>
  <c r="L1208" i="3" a="1"/>
  <c r="L1208" i="3" s="1"/>
  <c r="L1209" i="3" a="1"/>
  <c r="L1209" i="3" s="1"/>
  <c r="L1210" i="3" a="1"/>
  <c r="L1210" i="3" s="1"/>
  <c r="L1211" i="3" a="1"/>
  <c r="L1211" i="3" s="1"/>
  <c r="L1212" i="3" a="1"/>
  <c r="L1212" i="3" s="1"/>
  <c r="L1213" i="3" a="1"/>
  <c r="L1213" i="3" s="1"/>
  <c r="L1214" i="3" a="1"/>
  <c r="L1214" i="3" s="1"/>
  <c r="L1215" i="3" a="1"/>
  <c r="L1215" i="3" s="1"/>
  <c r="L1216" i="3" a="1"/>
  <c r="L1216" i="3" s="1"/>
  <c r="L1217" i="3" a="1"/>
  <c r="L1217" i="3" s="1"/>
  <c r="L1218" i="3" a="1"/>
  <c r="L1218" i="3" s="1"/>
  <c r="L1219" i="3" a="1"/>
  <c r="L1219" i="3" s="1"/>
  <c r="L1220" i="3" a="1"/>
  <c r="L1220" i="3" s="1"/>
  <c r="L1221" i="3" a="1"/>
  <c r="L1221" i="3" s="1"/>
  <c r="L1222" i="3" a="1"/>
  <c r="L1222" i="3" s="1"/>
  <c r="L1223" i="3" a="1"/>
  <c r="L1223" i="3" s="1"/>
  <c r="L1224" i="3" a="1"/>
  <c r="L1224" i="3" s="1"/>
  <c r="L1225" i="3" a="1"/>
  <c r="L1225" i="3" s="1"/>
  <c r="L1226" i="3" a="1"/>
  <c r="L1226" i="3" s="1"/>
  <c r="L1227" i="3" a="1"/>
  <c r="L1227" i="3" s="1"/>
  <c r="L1228" i="3" a="1"/>
  <c r="L1228" i="3" s="1"/>
  <c r="L1229" i="3" a="1"/>
  <c r="L1229" i="3" s="1"/>
  <c r="L1230" i="3" a="1"/>
  <c r="L1230" i="3" s="1"/>
  <c r="L1231" i="3" a="1"/>
  <c r="L1231" i="3" s="1"/>
  <c r="L1232" i="3" a="1"/>
  <c r="L1232" i="3" s="1"/>
  <c r="L1233" i="3" a="1"/>
  <c r="L1233" i="3" s="1"/>
  <c r="L1234" i="3" a="1"/>
  <c r="L1234" i="3" s="1"/>
  <c r="L1235" i="3" a="1"/>
  <c r="L1235" i="3" s="1"/>
  <c r="L1236" i="3" a="1"/>
  <c r="L1236" i="3" s="1"/>
  <c r="L1237" i="3" a="1"/>
  <c r="L1237" i="3" s="1"/>
  <c r="L1238" i="3" a="1"/>
  <c r="L1238" i="3" s="1"/>
  <c r="L1239" i="3" a="1"/>
  <c r="L1239" i="3" s="1"/>
  <c r="L1240" i="3" a="1"/>
  <c r="L1240" i="3" s="1"/>
  <c r="L1241" i="3" a="1"/>
  <c r="L1241" i="3" s="1"/>
  <c r="L1242" i="3" a="1"/>
  <c r="L1242" i="3" s="1"/>
  <c r="L1243" i="3" a="1"/>
  <c r="L1243" i="3" s="1"/>
  <c r="L1244" i="3" a="1"/>
  <c r="L1244" i="3" s="1"/>
  <c r="L1245" i="3" a="1"/>
  <c r="L1245" i="3" s="1"/>
  <c r="L1246" i="3" a="1"/>
  <c r="L1246" i="3" s="1"/>
  <c r="L1247" i="3" a="1"/>
  <c r="L1247" i="3" s="1"/>
  <c r="L1248" i="3" a="1"/>
  <c r="L1248" i="3" s="1"/>
  <c r="L1249" i="3" a="1"/>
  <c r="L1249" i="3" s="1"/>
  <c r="L1250" i="3" a="1"/>
  <c r="L1250" i="3" s="1"/>
  <c r="L1251" i="3" a="1"/>
  <c r="L1251" i="3" s="1"/>
  <c r="L1252" i="3" a="1"/>
  <c r="L1252" i="3" s="1"/>
  <c r="L1253" i="3" a="1"/>
  <c r="L1253" i="3" s="1"/>
  <c r="L1254" i="3" a="1"/>
  <c r="L1254" i="3" s="1"/>
  <c r="L1255" i="3" a="1"/>
  <c r="L1255" i="3" s="1"/>
  <c r="L1256" i="3" a="1"/>
  <c r="L1256" i="3" s="1"/>
  <c r="L1257" i="3" a="1"/>
  <c r="L1257" i="3" s="1"/>
  <c r="L1258" i="3" a="1"/>
  <c r="L1258" i="3" s="1"/>
  <c r="L1259" i="3" a="1"/>
  <c r="L1259" i="3" s="1"/>
  <c r="L1260" i="3" a="1"/>
  <c r="L1260" i="3" s="1"/>
  <c r="L1261" i="3" a="1"/>
  <c r="L1261" i="3" s="1"/>
  <c r="L1262" i="3" a="1"/>
  <c r="L1262" i="3" s="1"/>
  <c r="L1263" i="3" a="1"/>
  <c r="L1263" i="3" s="1"/>
  <c r="L1264" i="3" a="1"/>
  <c r="L1264" i="3" s="1"/>
  <c r="L1265" i="3" a="1"/>
  <c r="L1265" i="3"/>
  <c r="L1266" i="3" a="1"/>
  <c r="L1266" i="3" s="1"/>
  <c r="L1267" i="3" a="1"/>
  <c r="L1267" i="3" s="1"/>
  <c r="L1268" i="3" a="1"/>
  <c r="L1268" i="3" s="1"/>
  <c r="L1269" i="3" a="1"/>
  <c r="L1269" i="3" s="1"/>
  <c r="L1270" i="3" a="1"/>
  <c r="L1270" i="3" s="1"/>
  <c r="L1271" i="3" a="1"/>
  <c r="L1271" i="3" s="1"/>
  <c r="L1272" i="3" a="1"/>
  <c r="L1272" i="3" s="1"/>
  <c r="L1273" i="3" a="1"/>
  <c r="L1273" i="3" s="1"/>
  <c r="L1274" i="3" a="1"/>
  <c r="L1274" i="3" s="1"/>
  <c r="L1275" i="3" a="1"/>
  <c r="L1275" i="3" s="1"/>
  <c r="L1276" i="3" a="1"/>
  <c r="L1276" i="3" s="1"/>
  <c r="L1277" i="3" a="1"/>
  <c r="L1277" i="3" s="1"/>
  <c r="L1278" i="3" a="1"/>
  <c r="L1278" i="3" s="1"/>
  <c r="L1279" i="3" a="1"/>
  <c r="L1279" i="3" s="1"/>
  <c r="L1280" i="3" a="1"/>
  <c r="L1280" i="3" s="1"/>
  <c r="L1281" i="3" a="1"/>
  <c r="L1281" i="3" s="1"/>
  <c r="L1282" i="3" a="1"/>
  <c r="L1282" i="3" s="1"/>
  <c r="L1283" i="3" a="1"/>
  <c r="L1283" i="3" s="1"/>
  <c r="L1284" i="3" a="1"/>
  <c r="L1284" i="3" s="1"/>
  <c r="L1285" i="3" a="1"/>
  <c r="L1285" i="3" s="1"/>
  <c r="L1286" i="3" a="1"/>
  <c r="L1286" i="3" s="1"/>
  <c r="L1287" i="3" a="1"/>
  <c r="L1287" i="3" s="1"/>
  <c r="L1288" i="3" a="1"/>
  <c r="L1288" i="3" s="1"/>
  <c r="L1289" i="3" a="1"/>
  <c r="L1289" i="3" s="1"/>
  <c r="L1290" i="3" a="1"/>
  <c r="L1290" i="3" s="1"/>
  <c r="L1291" i="3" a="1"/>
  <c r="L1291" i="3" s="1"/>
  <c r="L1292" i="3" a="1"/>
  <c r="L1292" i="3" s="1"/>
  <c r="L1293" i="3" a="1"/>
  <c r="L1293" i="3" s="1"/>
  <c r="L1294" i="3" a="1"/>
  <c r="L1294" i="3" s="1"/>
  <c r="L1295" i="3" a="1"/>
  <c r="L1295" i="3" s="1"/>
  <c r="L1296" i="3" a="1"/>
  <c r="L1296" i="3" s="1"/>
  <c r="L1297" i="3" a="1"/>
  <c r="L1297" i="3" s="1"/>
  <c r="L1298" i="3" a="1"/>
  <c r="L1298" i="3" s="1"/>
  <c r="L1299" i="3" a="1"/>
  <c r="L1299" i="3" s="1"/>
  <c r="L1300" i="3" a="1"/>
  <c r="L1300" i="3" s="1"/>
  <c r="L1301" i="3" a="1"/>
  <c r="L1301" i="3" s="1"/>
  <c r="L1302" i="3" a="1"/>
  <c r="L1302" i="3" s="1"/>
  <c r="L1303" i="3" a="1"/>
  <c r="L1303" i="3" s="1"/>
  <c r="L1304" i="3" a="1"/>
  <c r="L1304" i="3" s="1"/>
  <c r="L1305" i="3" a="1"/>
  <c r="L1305" i="3" s="1"/>
  <c r="L1306" i="3" a="1"/>
  <c r="L1306" i="3" s="1"/>
  <c r="L1307" i="3" a="1"/>
  <c r="L1307" i="3" s="1"/>
  <c r="L1308" i="3" a="1"/>
  <c r="L1308" i="3" s="1"/>
  <c r="L1309" i="3" a="1"/>
  <c r="L1309" i="3" s="1"/>
  <c r="L1310" i="3" a="1"/>
  <c r="L1310" i="3" s="1"/>
  <c r="L1311" i="3" a="1"/>
  <c r="L1311" i="3" s="1"/>
  <c r="L1312" i="3" a="1"/>
  <c r="L1312" i="3" s="1"/>
  <c r="L1313" i="3" a="1"/>
  <c r="L1313" i="3" s="1"/>
  <c r="L1314" i="3" a="1"/>
  <c r="L1314" i="3" s="1"/>
  <c r="L1315" i="3" a="1"/>
  <c r="L1315" i="3" s="1"/>
  <c r="L1316" i="3" a="1"/>
  <c r="L1316" i="3" s="1"/>
  <c r="L1317" i="3" a="1"/>
  <c r="L1317" i="3" s="1"/>
  <c r="L1318" i="3" a="1"/>
  <c r="L1318" i="3" s="1"/>
  <c r="L1319" i="3" a="1"/>
  <c r="L1319" i="3" s="1"/>
  <c r="L1320" i="3" a="1"/>
  <c r="L1320" i="3" s="1"/>
  <c r="L1321" i="3" a="1"/>
  <c r="L1321" i="3" s="1"/>
  <c r="L1322" i="3" a="1"/>
  <c r="L1322" i="3" s="1"/>
  <c r="L1323" i="3" a="1"/>
  <c r="L1323" i="3" s="1"/>
  <c r="L1324" i="3" a="1"/>
  <c r="L1324" i="3" s="1"/>
  <c r="L1325" i="3" a="1"/>
  <c r="L1325" i="3" s="1"/>
  <c r="L1326" i="3" a="1"/>
  <c r="L1326" i="3" s="1"/>
  <c r="L1327" i="3" a="1"/>
  <c r="L1327" i="3" s="1"/>
  <c r="L1328" i="3" a="1"/>
  <c r="L1328" i="3" s="1"/>
  <c r="L1329" i="3" a="1"/>
  <c r="L1329" i="3" s="1"/>
  <c r="L1330" i="3" a="1"/>
  <c r="L1330" i="3" s="1"/>
  <c r="L1331" i="3" a="1"/>
  <c r="L1331" i="3" s="1"/>
  <c r="L1332" i="3" a="1"/>
  <c r="L1332" i="3" s="1"/>
  <c r="L1333" i="3" a="1"/>
  <c r="L1333" i="3" s="1"/>
  <c r="L1334" i="3" a="1"/>
  <c r="L1334" i="3" s="1"/>
  <c r="L1335" i="3" a="1"/>
  <c r="L1335" i="3" s="1"/>
  <c r="L1336" i="3" a="1"/>
  <c r="L1336" i="3" s="1"/>
  <c r="L1337" i="3" a="1"/>
  <c r="L1337" i="3" s="1"/>
  <c r="L1338" i="3" a="1"/>
  <c r="L1338" i="3" s="1"/>
  <c r="L1339" i="3" a="1"/>
  <c r="L1339" i="3" s="1"/>
  <c r="L1340" i="3" a="1"/>
  <c r="L1340" i="3" s="1"/>
  <c r="L1341" i="3" a="1"/>
  <c r="L1341" i="3" s="1"/>
  <c r="L1342" i="3" a="1"/>
  <c r="L1342" i="3" s="1"/>
  <c r="L1343" i="3" a="1"/>
  <c r="L1343" i="3" s="1"/>
  <c r="L1344" i="3" a="1"/>
  <c r="L1344" i="3" s="1"/>
  <c r="L1345" i="3" a="1"/>
  <c r="L1345" i="3" s="1"/>
  <c r="L1346" i="3" a="1"/>
  <c r="L1346" i="3" s="1"/>
  <c r="L1347" i="3" a="1"/>
  <c r="L1347" i="3" s="1"/>
  <c r="L1348" i="3" a="1"/>
  <c r="L1348" i="3" s="1"/>
  <c r="L1349" i="3" a="1"/>
  <c r="L1349" i="3" s="1"/>
  <c r="L1350" i="3" a="1"/>
  <c r="L1350" i="3" s="1"/>
  <c r="L1351" i="3" a="1"/>
  <c r="L1351" i="3" s="1"/>
  <c r="L1352" i="3" a="1"/>
  <c r="L1352" i="3" s="1"/>
  <c r="L1353" i="3" a="1"/>
  <c r="L1353" i="3" s="1"/>
  <c r="L1354" i="3" a="1"/>
  <c r="L1354" i="3" s="1"/>
  <c r="L1355" i="3" a="1"/>
  <c r="L1355" i="3" s="1"/>
  <c r="L1356" i="3" a="1"/>
  <c r="L1356" i="3" s="1"/>
  <c r="L1357" i="3" a="1"/>
  <c r="L1357" i="3" s="1"/>
  <c r="L1358" i="3" a="1"/>
  <c r="L1358" i="3" s="1"/>
  <c r="L1359" i="3" a="1"/>
  <c r="L1359" i="3" s="1"/>
  <c r="L1360" i="3" a="1"/>
  <c r="L1360" i="3" s="1"/>
  <c r="L1361" i="3" a="1"/>
  <c r="L1361" i="3" s="1"/>
  <c r="L1362" i="3" a="1"/>
  <c r="L1362" i="3" s="1"/>
  <c r="L1363" i="3" a="1"/>
  <c r="L1363" i="3" s="1"/>
  <c r="L1364" i="3" a="1"/>
  <c r="L1364" i="3" s="1"/>
  <c r="L1365" i="3" a="1"/>
  <c r="L1365" i="3" s="1"/>
  <c r="L1366" i="3" a="1"/>
  <c r="L1366" i="3" s="1"/>
  <c r="L1367" i="3" a="1"/>
  <c r="L1367" i="3" s="1"/>
  <c r="L1368" i="3" a="1"/>
  <c r="L1368" i="3" s="1"/>
  <c r="L1369" i="3" a="1"/>
  <c r="L1369" i="3" s="1"/>
  <c r="L1370" i="3" a="1"/>
  <c r="L1370" i="3" s="1"/>
  <c r="L1371" i="3" a="1"/>
  <c r="L1371" i="3" s="1"/>
  <c r="L1372" i="3" a="1"/>
  <c r="L1372" i="3" s="1"/>
  <c r="L1373" i="3" a="1"/>
  <c r="L1373" i="3" s="1"/>
  <c r="L1374" i="3" a="1"/>
  <c r="L1374" i="3" s="1"/>
  <c r="L1375" i="3" a="1"/>
  <c r="L1375" i="3" s="1"/>
  <c r="L1376" i="3" a="1"/>
  <c r="L1376" i="3" s="1"/>
  <c r="L1377" i="3" a="1"/>
  <c r="L1377" i="3" s="1"/>
  <c r="L1378" i="3" a="1"/>
  <c r="L1378" i="3" s="1"/>
  <c r="L1379" i="3" a="1"/>
  <c r="L1379" i="3" s="1"/>
  <c r="L1380" i="3" a="1"/>
  <c r="L1380" i="3" s="1"/>
  <c r="L1381" i="3" a="1"/>
  <c r="L1381" i="3" s="1"/>
  <c r="L1382" i="3" a="1"/>
  <c r="L1382" i="3" s="1"/>
  <c r="L1383" i="3" a="1"/>
  <c r="L1383" i="3" s="1"/>
  <c r="L1384" i="3" a="1"/>
  <c r="L1384" i="3" s="1"/>
  <c r="L1385" i="3" a="1"/>
  <c r="L1385" i="3" s="1"/>
  <c r="L1386" i="3" a="1"/>
  <c r="L1386" i="3" s="1"/>
  <c r="L1387" i="3" a="1"/>
  <c r="L1387" i="3" s="1"/>
  <c r="L1388" i="3" a="1"/>
  <c r="L1388" i="3" s="1"/>
  <c r="L1389" i="3" a="1"/>
  <c r="L1389" i="3" s="1"/>
  <c r="L1390" i="3" a="1"/>
  <c r="L1390" i="3" s="1"/>
  <c r="L1391" i="3" a="1"/>
  <c r="L1391" i="3" s="1"/>
  <c r="L1392" i="3" a="1"/>
  <c r="L1392" i="3" s="1"/>
  <c r="L1393" i="3" a="1"/>
  <c r="L1393" i="3" s="1"/>
  <c r="L1394" i="3" a="1"/>
  <c r="L1394" i="3" s="1"/>
  <c r="L1395" i="3" a="1"/>
  <c r="L1395" i="3" s="1"/>
  <c r="L1396" i="3" a="1"/>
  <c r="L1396" i="3" s="1"/>
  <c r="L1397" i="3" a="1"/>
  <c r="L1397" i="3" s="1"/>
  <c r="L1398" i="3" a="1"/>
  <c r="L1398" i="3" s="1"/>
  <c r="L1399" i="3" a="1"/>
  <c r="L1399" i="3" s="1"/>
  <c r="L1400" i="3" a="1"/>
  <c r="L1400" i="3" s="1"/>
  <c r="L1401" i="3" a="1"/>
  <c r="L1401" i="3" s="1"/>
  <c r="L1402" i="3" a="1"/>
  <c r="L1402" i="3" s="1"/>
  <c r="L1403" i="3" a="1"/>
  <c r="L1403" i="3" s="1"/>
  <c r="L1404" i="3" a="1"/>
  <c r="L1404" i="3" s="1"/>
  <c r="L1405" i="3" a="1"/>
  <c r="L1405" i="3" s="1"/>
  <c r="L1406" i="3" a="1"/>
  <c r="L1406" i="3" s="1"/>
  <c r="L1407" i="3" a="1"/>
  <c r="L1407" i="3" s="1"/>
  <c r="L1408" i="3" a="1"/>
  <c r="L1408" i="3" s="1"/>
  <c r="L1409" i="3" a="1"/>
  <c r="L1409" i="3" s="1"/>
  <c r="L1410" i="3" a="1"/>
  <c r="L1410" i="3" s="1"/>
  <c r="L1411" i="3" a="1"/>
  <c r="L1411" i="3" s="1"/>
  <c r="L1412" i="3" a="1"/>
  <c r="L1412" i="3" s="1"/>
  <c r="L1413" i="3" a="1"/>
  <c r="L1413" i="3" s="1"/>
  <c r="L1414" i="3" a="1"/>
  <c r="L1414" i="3" s="1"/>
  <c r="L1415" i="3" a="1"/>
  <c r="L1415" i="3" s="1"/>
  <c r="L1416" i="3" a="1"/>
  <c r="L1416" i="3" s="1"/>
  <c r="L1417" i="3" a="1"/>
  <c r="L1417" i="3" s="1"/>
  <c r="L1418" i="3" a="1"/>
  <c r="L1418" i="3" s="1"/>
  <c r="L1419" i="3" a="1"/>
  <c r="L1419" i="3" s="1"/>
  <c r="L1420" i="3" a="1"/>
  <c r="L1420" i="3" s="1"/>
  <c r="L1421" i="3" a="1"/>
  <c r="L1421" i="3" s="1"/>
  <c r="L1422" i="3" a="1"/>
  <c r="L1422" i="3" s="1"/>
  <c r="L1423" i="3" a="1"/>
  <c r="L1423" i="3" s="1"/>
  <c r="L1424" i="3" a="1"/>
  <c r="L1424" i="3" s="1"/>
  <c r="L1425" i="3" a="1"/>
  <c r="L1425" i="3" s="1"/>
  <c r="L1426" i="3" a="1"/>
  <c r="L1426" i="3" s="1"/>
  <c r="L1427" i="3" a="1"/>
  <c r="L1427" i="3" s="1"/>
  <c r="L1428" i="3" a="1"/>
  <c r="L1428" i="3" s="1"/>
  <c r="L1429" i="3" a="1"/>
  <c r="L1429" i="3" s="1"/>
  <c r="L1430" i="3" a="1"/>
  <c r="L1430" i="3" s="1"/>
  <c r="L1431" i="3" a="1"/>
  <c r="L1431" i="3" s="1"/>
  <c r="L1432" i="3" a="1"/>
  <c r="L1432" i="3" s="1"/>
  <c r="L1433" i="3" a="1"/>
  <c r="L1433" i="3" s="1"/>
  <c r="L1434" i="3" a="1"/>
  <c r="L1434" i="3" s="1"/>
  <c r="L1435" i="3" a="1"/>
  <c r="L1435" i="3" s="1"/>
  <c r="L1436" i="3" a="1"/>
  <c r="L1436" i="3" s="1"/>
  <c r="L1437" i="3" a="1"/>
  <c r="L1437" i="3" s="1"/>
  <c r="L1438" i="3" a="1"/>
  <c r="L1438" i="3" s="1"/>
  <c r="L1439" i="3" a="1"/>
  <c r="L1439" i="3" s="1"/>
  <c r="L1440" i="3" a="1"/>
  <c r="L1440" i="3" s="1"/>
  <c r="L1441" i="3" a="1"/>
  <c r="L1441" i="3" s="1"/>
  <c r="L1442" i="3" a="1"/>
  <c r="L1442" i="3" s="1"/>
  <c r="L1443" i="3" a="1"/>
  <c r="L1443" i="3" s="1"/>
  <c r="L1444" i="3" a="1"/>
  <c r="L1444" i="3" s="1"/>
  <c r="L1445" i="3" a="1"/>
  <c r="L1445" i="3" s="1"/>
  <c r="L1446" i="3" a="1"/>
  <c r="L1446" i="3" s="1"/>
  <c r="L1447" i="3" a="1"/>
  <c r="L1447" i="3" s="1"/>
  <c r="L1448" i="3" a="1"/>
  <c r="L1448" i="3" s="1"/>
  <c r="L1449" i="3" a="1"/>
  <c r="L1449" i="3" s="1"/>
  <c r="L1450" i="3" a="1"/>
  <c r="L1450" i="3" s="1"/>
  <c r="L1451" i="3" a="1"/>
  <c r="L1451" i="3" s="1"/>
  <c r="L1452" i="3" a="1"/>
  <c r="L1452" i="3" s="1"/>
  <c r="L1453" i="3" a="1"/>
  <c r="L1453" i="3" s="1"/>
  <c r="L1454" i="3" a="1"/>
  <c r="L1454" i="3" s="1"/>
  <c r="L1455" i="3" a="1"/>
  <c r="L1455" i="3" s="1"/>
  <c r="L1456" i="3" a="1"/>
  <c r="L1456" i="3" s="1"/>
  <c r="L1457" i="3" a="1"/>
  <c r="L1457" i="3" s="1"/>
  <c r="L1458" i="3" a="1"/>
  <c r="L1458" i="3" s="1"/>
  <c r="L1459" i="3" a="1"/>
  <c r="L1459" i="3" s="1"/>
  <c r="L1460" i="3" a="1"/>
  <c r="L1460" i="3" s="1"/>
  <c r="L1461" i="3" a="1"/>
  <c r="L1461" i="3" s="1"/>
  <c r="L1462" i="3" a="1"/>
  <c r="L1462" i="3" s="1"/>
  <c r="L1463" i="3" a="1"/>
  <c r="L1463" i="3" s="1"/>
  <c r="L1464" i="3" a="1"/>
  <c r="L1464" i="3" s="1"/>
  <c r="L1465" i="3" a="1"/>
  <c r="L1465" i="3" s="1"/>
  <c r="L1466" i="3" a="1"/>
  <c r="L1466" i="3" s="1"/>
  <c r="L1467" i="3" a="1"/>
  <c r="L1467" i="3" s="1"/>
  <c r="L1468" i="3" a="1"/>
  <c r="L1468" i="3" s="1"/>
  <c r="L1469" i="3" a="1"/>
  <c r="L1469" i="3" s="1"/>
  <c r="L1470" i="3" a="1"/>
  <c r="L1470" i="3" s="1"/>
  <c r="L1471" i="3" a="1"/>
  <c r="L1471" i="3" s="1"/>
  <c r="L1472" i="3" a="1"/>
  <c r="L1472" i="3" s="1"/>
  <c r="L1473" i="3" a="1"/>
  <c r="L1473" i="3" s="1"/>
  <c r="L1474" i="3" a="1"/>
  <c r="L1474" i="3" s="1"/>
  <c r="L1475" i="3" a="1"/>
  <c r="L1475" i="3" s="1"/>
  <c r="L1476" i="3" a="1"/>
  <c r="L1476" i="3" s="1"/>
  <c r="L1477" i="3" a="1"/>
  <c r="L1477" i="3" s="1"/>
  <c r="L1478" i="3" a="1"/>
  <c r="L1478" i="3" s="1"/>
  <c r="L1479" i="3" a="1"/>
  <c r="L1479" i="3" s="1"/>
  <c r="L1480" i="3" a="1"/>
  <c r="L1480" i="3" s="1"/>
  <c r="L1481" i="3" a="1"/>
  <c r="L1481" i="3" s="1"/>
  <c r="L1482" i="3" a="1"/>
  <c r="L1482" i="3" s="1"/>
  <c r="L1483" i="3" a="1"/>
  <c r="L1483" i="3" s="1"/>
  <c r="L1484" i="3" a="1"/>
  <c r="L1484" i="3" s="1"/>
  <c r="L1485" i="3" a="1"/>
  <c r="L1485" i="3" s="1"/>
  <c r="L1486" i="3" a="1"/>
  <c r="L1486" i="3" s="1"/>
  <c r="L1487" i="3" a="1"/>
  <c r="L1487" i="3" s="1"/>
  <c r="L1488" i="3" a="1"/>
  <c r="L1488" i="3" s="1"/>
  <c r="L1489" i="3" a="1"/>
  <c r="L1489" i="3" s="1"/>
  <c r="L1490" i="3" a="1"/>
  <c r="L1490" i="3" s="1"/>
  <c r="L1491" i="3" a="1"/>
  <c r="L1491" i="3" s="1"/>
  <c r="L1492" i="3" a="1"/>
  <c r="L1492" i="3" s="1"/>
  <c r="L1493" i="3" a="1"/>
  <c r="L1493" i="3" s="1"/>
  <c r="L1494" i="3" a="1"/>
  <c r="L1494" i="3" s="1"/>
  <c r="L1495" i="3" a="1"/>
  <c r="L1495" i="3" s="1"/>
  <c r="L1496" i="3" a="1"/>
  <c r="L1496" i="3" s="1"/>
  <c r="L1497" i="3" a="1"/>
  <c r="L1497" i="3" s="1"/>
  <c r="L1498" i="3" a="1"/>
  <c r="L1498" i="3" s="1"/>
  <c r="L1499" i="3" a="1"/>
  <c r="L1499" i="3" s="1"/>
  <c r="L1500" i="3" a="1"/>
  <c r="L1500" i="3" s="1"/>
  <c r="L1501" i="3" a="1"/>
  <c r="L1501" i="3" s="1"/>
  <c r="L1502" i="3" a="1"/>
  <c r="L1502" i="3" s="1"/>
  <c r="L1503" i="3" a="1"/>
  <c r="L1503" i="3" s="1"/>
  <c r="L1504" i="3" a="1"/>
  <c r="L1504" i="3" s="1"/>
  <c r="L1505" i="3" a="1"/>
  <c r="L1505" i="3" s="1"/>
  <c r="L1506" i="3" a="1"/>
  <c r="L1506" i="3" s="1"/>
  <c r="L1507" i="3" a="1"/>
  <c r="L1507" i="3" s="1"/>
  <c r="L1508" i="3" a="1"/>
  <c r="L1508" i="3" s="1"/>
  <c r="L1509" i="3" a="1"/>
  <c r="L1509" i="3" s="1"/>
  <c r="L1510" i="3" a="1"/>
  <c r="L1510" i="3" s="1"/>
  <c r="L1511" i="3" a="1"/>
  <c r="L1511" i="3" s="1"/>
  <c r="L1512" i="3" a="1"/>
  <c r="L1512" i="3" s="1"/>
  <c r="L1514" i="3" a="1"/>
  <c r="L1514" i="3" s="1"/>
  <c r="L1515" i="3" a="1"/>
  <c r="L1515" i="3" s="1"/>
  <c r="L1516" i="3" a="1"/>
  <c r="L1516" i="3" s="1"/>
  <c r="L1517" i="3" a="1"/>
  <c r="L1517" i="3" s="1"/>
  <c r="L1518" i="3" a="1"/>
  <c r="L1518" i="3" s="1"/>
  <c r="L1519" i="3" a="1"/>
  <c r="L1519" i="3" s="1"/>
  <c r="L1520" i="3" a="1"/>
  <c r="L1520" i="3" s="1"/>
  <c r="L1521" i="3" a="1"/>
  <c r="L1521" i="3" s="1"/>
  <c r="L1522" i="3" a="1"/>
  <c r="L1522" i="3" s="1"/>
  <c r="L1523" i="3" a="1"/>
  <c r="L1523" i="3" s="1"/>
  <c r="L1524" i="3" a="1"/>
  <c r="L1524" i="3" s="1"/>
  <c r="L1525" i="3" a="1"/>
  <c r="L1525" i="3" s="1"/>
  <c r="L1526" i="3" a="1"/>
  <c r="L1526" i="3" s="1"/>
  <c r="L1527" i="3" a="1"/>
  <c r="L1527" i="3" s="1"/>
  <c r="K2" i="3" l="1"/>
  <c r="K3" i="3"/>
  <c r="K4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9C264-C5FA-4CAF-9CAE-DED107761F05}" keepAlive="1" name="Query - ipl_matches_3" description="Connection to the 'ipl_matches_3' query in the workbook." type="5" refreshedVersion="6" background="1" saveData="1">
    <dbPr connection="Provider=Microsoft.Mashup.OleDb.1;Data Source=$Workbook$;Location=ipl_matches_3;Extended Properties=&quot;&quot;" command="SELECT * FROM [ipl_matches_3]"/>
  </connection>
  <connection id="2" xr16:uid="{10D344E0-7837-4EF1-85BD-113C7DA54025}" keepAlive="1" name="Query - ipl_matches_3 (2)" description="Connection to the 'ipl_matches_3 (2)' query in the workbook." type="5" refreshedVersion="6" background="1" saveData="1">
    <dbPr connection="Provider=Microsoft.Mashup.OleDb.1;Data Source=$Workbook$;Location=&quot;ipl_matches_3 (2)&quot;;Extended Properties=&quot;&quot;" command="SELECT * FROM [ipl_matches_3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<sst xmlns="http://schemas.openxmlformats.org/spreadsheetml/2006/main" count="12237" uniqueCount="936">
  <si>
    <t>Rajasthan Royals</t>
  </si>
  <si>
    <t>Team 2</t>
  </si>
  <si>
    <t>field</t>
  </si>
  <si>
    <t>won by 3 Wickets</t>
  </si>
  <si>
    <t>Mumbai</t>
  </si>
  <si>
    <t>20080601RR</t>
  </si>
  <si>
    <t>Chennai Super Kings</t>
  </si>
  <si>
    <t>Team 1</t>
  </si>
  <si>
    <t>bat</t>
  </si>
  <si>
    <t>Kings XI Punjab</t>
  </si>
  <si>
    <t>won by 9 Wickets</t>
  </si>
  <si>
    <t>Chennai</t>
  </si>
  <si>
    <t>20080531CSK</t>
  </si>
  <si>
    <t>Delhi Capitals</t>
  </si>
  <si>
    <t>won by 105 Runs</t>
  </si>
  <si>
    <t>20080530RR</t>
  </si>
  <si>
    <t>won by 41 Runs</t>
  </si>
  <si>
    <t>Mohali, Chandigarh</t>
  </si>
  <si>
    <t>20080528KXP</t>
  </si>
  <si>
    <t>Mumbai Indians</t>
  </si>
  <si>
    <t>Bengaluru, Bangalore</t>
  </si>
  <si>
    <t>20080528MI</t>
  </si>
  <si>
    <t>Royal Challengers Bangalore</t>
  </si>
  <si>
    <t>Deccan Chargers</t>
  </si>
  <si>
    <t>won by 7 Wickets</t>
  </si>
  <si>
    <t>Hyderabad</t>
  </si>
  <si>
    <t>20080527CSK</t>
  </si>
  <si>
    <t>won by 5 Wickets</t>
  </si>
  <si>
    <t>Jaipur</t>
  </si>
  <si>
    <t>20080526RR</t>
  </si>
  <si>
    <t>Kolkata</t>
  </si>
  <si>
    <t>20080525KKR</t>
  </si>
  <si>
    <t>Kolkata Knight Riders</t>
  </si>
  <si>
    <t>20080525RCB</t>
  </si>
  <si>
    <t>Delhi</t>
  </si>
  <si>
    <t>20080524DC</t>
  </si>
  <si>
    <t>won by 10 Runs</t>
  </si>
  <si>
    <t>20080524RR</t>
  </si>
  <si>
    <t>won by 6 Wickets</t>
  </si>
  <si>
    <t>20080523KXP</t>
  </si>
  <si>
    <t>NA</t>
  </si>
  <si>
    <t/>
  </si>
  <si>
    <t>Match</t>
  </si>
  <si>
    <t>20080522M</t>
  </si>
  <si>
    <t>won by 14 Runs</t>
  </si>
  <si>
    <t>20080521RCB</t>
  </si>
  <si>
    <t>won by 1 Runs</t>
  </si>
  <si>
    <t>20080521KXP</t>
  </si>
  <si>
    <t>20080520RR</t>
  </si>
  <si>
    <t>20080519DC</t>
  </si>
  <si>
    <t>won by 25 Runs</t>
  </si>
  <si>
    <t>20080518MI</t>
  </si>
  <si>
    <t>won by 3 Runs</t>
  </si>
  <si>
    <t>20080518CSK</t>
  </si>
  <si>
    <t>won by 6 Runs</t>
  </si>
  <si>
    <t>20080517KXP</t>
  </si>
  <si>
    <t>won by 65 Runs</t>
  </si>
  <si>
    <t>20080517RR</t>
  </si>
  <si>
    <t>won by 8 Wickets</t>
  </si>
  <si>
    <t>20080516MI</t>
  </si>
  <si>
    <t>won by 12 Runs</t>
  </si>
  <si>
    <t>20080515DC</t>
  </si>
  <si>
    <t>20080514MI</t>
  </si>
  <si>
    <t>won by 23 Runs</t>
  </si>
  <si>
    <t>20080513KKR</t>
  </si>
  <si>
    <t>20080512KXP</t>
  </si>
  <si>
    <t>20080511RR</t>
  </si>
  <si>
    <t>20080511KKR</t>
  </si>
  <si>
    <t>won by 18 Runs</t>
  </si>
  <si>
    <t>20080510CSK</t>
  </si>
  <si>
    <t>20080509RR</t>
  </si>
  <si>
    <t>won by 5 Runs</t>
  </si>
  <si>
    <t>20080508KKR</t>
  </si>
  <si>
    <t>won by 4 Wickets</t>
  </si>
  <si>
    <t>20080508CSK</t>
  </si>
  <si>
    <t>20080507MI</t>
  </si>
  <si>
    <t>20080506DC</t>
  </si>
  <si>
    <t>20080505KXP</t>
  </si>
  <si>
    <t>20080504RR</t>
  </si>
  <si>
    <t>won by 29 Runs</t>
  </si>
  <si>
    <t>20080504MI</t>
  </si>
  <si>
    <t>won by 9 Runs</t>
  </si>
  <si>
    <t>20080503KXP</t>
  </si>
  <si>
    <t>20080503RCB</t>
  </si>
  <si>
    <t>20080502DC</t>
  </si>
  <si>
    <t>20080501KXP</t>
  </si>
  <si>
    <t>won by 45 Runs</t>
  </si>
  <si>
    <t>20080501RR</t>
  </si>
  <si>
    <t>20080430DC</t>
  </si>
  <si>
    <t>20080429MI</t>
  </si>
  <si>
    <t>won by 13 Runs</t>
  </si>
  <si>
    <t>20080428CSK</t>
  </si>
  <si>
    <t>won by 10 Wickets</t>
  </si>
  <si>
    <t>20080427DC</t>
  </si>
  <si>
    <t>20080427KXP</t>
  </si>
  <si>
    <t>20080426RR</t>
  </si>
  <si>
    <t>20080426CSK</t>
  </si>
  <si>
    <t>won by 66 Runs</t>
  </si>
  <si>
    <t>20080425KXP</t>
  </si>
  <si>
    <t>20080424RR</t>
  </si>
  <si>
    <t>20080423CSK</t>
  </si>
  <si>
    <t>20080422DC</t>
  </si>
  <si>
    <t>20080421RR</t>
  </si>
  <si>
    <t>20080420RCB</t>
  </si>
  <si>
    <t>20080420KKR</t>
  </si>
  <si>
    <t>20080419DC</t>
  </si>
  <si>
    <t>won by 33 Runs</t>
  </si>
  <si>
    <t>20080419CSK</t>
  </si>
  <si>
    <t>won by 140 Runs</t>
  </si>
  <si>
    <t>20080418KKR</t>
  </si>
  <si>
    <t>won by 22 Runs</t>
  </si>
  <si>
    <t>20100425CSK</t>
  </si>
  <si>
    <t>20100424RCB</t>
  </si>
  <si>
    <t>won by 38 Runs</t>
  </si>
  <si>
    <t>20100422CSK</t>
  </si>
  <si>
    <t>won by 35 Runs</t>
  </si>
  <si>
    <t>20100421MI</t>
  </si>
  <si>
    <t>20100419KKR</t>
  </si>
  <si>
    <t>won by 11 Runs</t>
  </si>
  <si>
    <t>20100418DC</t>
  </si>
  <si>
    <t>Dharamsala</t>
  </si>
  <si>
    <t>20100418CSK</t>
  </si>
  <si>
    <t>20100417KKR</t>
  </si>
  <si>
    <t>won by 57 Runs</t>
  </si>
  <si>
    <t>20100417MI</t>
  </si>
  <si>
    <t>20100416DC</t>
  </si>
  <si>
    <t>20100415DC</t>
  </si>
  <si>
    <t>20100414RCB</t>
  </si>
  <si>
    <t>20100413CSK</t>
  </si>
  <si>
    <t>won by 39 Runs</t>
  </si>
  <si>
    <t>20100413MI</t>
  </si>
  <si>
    <t>Nagpur</t>
  </si>
  <si>
    <t>20100412DC</t>
  </si>
  <si>
    <t>won by 37 Runs</t>
  </si>
  <si>
    <t>20100411MI</t>
  </si>
  <si>
    <t>20100411KXP</t>
  </si>
  <si>
    <t>20100410RCB</t>
  </si>
  <si>
    <t>20100410DC</t>
  </si>
  <si>
    <t>20100409KXP</t>
  </si>
  <si>
    <t>20100408DC</t>
  </si>
  <si>
    <t>20100407KKR</t>
  </si>
  <si>
    <t>20100407RR</t>
  </si>
  <si>
    <t>won by 24 Runs</t>
  </si>
  <si>
    <t>20100406CSK</t>
  </si>
  <si>
    <t>won by 2 Runs</t>
  </si>
  <si>
    <t>20100405RR</t>
  </si>
  <si>
    <t>20100404DC</t>
  </si>
  <si>
    <t>20100404KXP</t>
  </si>
  <si>
    <t>won by 63 Runs</t>
  </si>
  <si>
    <t>20100403MI</t>
  </si>
  <si>
    <t>20100403CSK</t>
  </si>
  <si>
    <t>Cuttack</t>
  </si>
  <si>
    <t>20100402RCB</t>
  </si>
  <si>
    <t>20100401KKR</t>
  </si>
  <si>
    <t>won by 67 Runs</t>
  </si>
  <si>
    <t>20100331DC</t>
  </si>
  <si>
    <t>20100331CSK</t>
  </si>
  <si>
    <t>20100330MI</t>
  </si>
  <si>
    <t>won by 40 Runs</t>
  </si>
  <si>
    <t>20100329DC</t>
  </si>
  <si>
    <t>20100328MI</t>
  </si>
  <si>
    <t>won by 17 Runs</t>
  </si>
  <si>
    <t>Ahmedabad</t>
  </si>
  <si>
    <t>20100328RR</t>
  </si>
  <si>
    <t>20100327KKR</t>
  </si>
  <si>
    <t>20100326RR</t>
  </si>
  <si>
    <t>20100325MI</t>
  </si>
  <si>
    <t>20100325DC</t>
  </si>
  <si>
    <t>won by 31 Runs</t>
  </si>
  <si>
    <t>20100324RR</t>
  </si>
  <si>
    <t>won by 36 Runs</t>
  </si>
  <si>
    <t>20100323RCB</t>
  </si>
  <si>
    <t>20100322MI</t>
  </si>
  <si>
    <t>won by 0 Super over</t>
  </si>
  <si>
    <t>20100321M</t>
  </si>
  <si>
    <t>20100321DC</t>
  </si>
  <si>
    <t>20100320RCB</t>
  </si>
  <si>
    <t>won by 34 Runs</t>
  </si>
  <si>
    <t>20100320RR</t>
  </si>
  <si>
    <t>20100319DC</t>
  </si>
  <si>
    <t>20100319CSK</t>
  </si>
  <si>
    <t>20100318RCB</t>
  </si>
  <si>
    <t>won by 98 Runs</t>
  </si>
  <si>
    <t>20100317MI</t>
  </si>
  <si>
    <t>won by 55 Runs</t>
  </si>
  <si>
    <t>20100316CSK</t>
  </si>
  <si>
    <t>20100316RCB</t>
  </si>
  <si>
    <t>20100315DC</t>
  </si>
  <si>
    <t>20100314DC</t>
  </si>
  <si>
    <t>20100314KKR</t>
  </si>
  <si>
    <t>20100313DC</t>
  </si>
  <si>
    <t>won by 4 Runs</t>
  </si>
  <si>
    <t>20100313MI</t>
  </si>
  <si>
    <t>20100312KKR</t>
  </si>
  <si>
    <t>Hyderabad (Deccan)</t>
  </si>
  <si>
    <t>20190512MI</t>
  </si>
  <si>
    <t>Visakhapatnam</t>
  </si>
  <si>
    <t>20190510CSK</t>
  </si>
  <si>
    <t>Sunrisers Hyderabad</t>
  </si>
  <si>
    <t>won by 2 Wickets</t>
  </si>
  <si>
    <t>20190508DC</t>
  </si>
  <si>
    <t>20190507MI</t>
  </si>
  <si>
    <t>20190505MI</t>
  </si>
  <si>
    <t>Mohali</t>
  </si>
  <si>
    <t>20190505KXP</t>
  </si>
  <si>
    <t>Bengaluru</t>
  </si>
  <si>
    <t>20190504RCB</t>
  </si>
  <si>
    <t>20190504DC</t>
  </si>
  <si>
    <t>20190503KKR</t>
  </si>
  <si>
    <t>tied</t>
  </si>
  <si>
    <t>20190502TIE</t>
  </si>
  <si>
    <t>won by 80 Runs</t>
  </si>
  <si>
    <t>20190501CSK</t>
  </si>
  <si>
    <t>no</t>
  </si>
  <si>
    <t>20190430nr</t>
  </si>
  <si>
    <t>20190429SH</t>
  </si>
  <si>
    <t>20190428KKR</t>
  </si>
  <si>
    <t>won by 16 Runs</t>
  </si>
  <si>
    <t>20190428DC</t>
  </si>
  <si>
    <t>20190427RR</t>
  </si>
  <si>
    <t>won by 46 Runs</t>
  </si>
  <si>
    <t>20190426MI</t>
  </si>
  <si>
    <t>20190425RR</t>
  </si>
  <si>
    <t>20190424RCB</t>
  </si>
  <si>
    <t>20190423CSK</t>
  </si>
  <si>
    <t>20190422DC</t>
  </si>
  <si>
    <t>20190421RCB</t>
  </si>
  <si>
    <t>20190421SH</t>
  </si>
  <si>
    <t>20190420DC</t>
  </si>
  <si>
    <t>20190420RR</t>
  </si>
  <si>
    <t>20190419RCB</t>
  </si>
  <si>
    <t>20190418MI</t>
  </si>
  <si>
    <t>20190417SH</t>
  </si>
  <si>
    <t>20190416KXP</t>
  </si>
  <si>
    <t>20190415MI</t>
  </si>
  <si>
    <t>20190414DC</t>
  </si>
  <si>
    <t>20190414CSK</t>
  </si>
  <si>
    <t>20190413RCB</t>
  </si>
  <si>
    <t>20190413RR</t>
  </si>
  <si>
    <t>20190412DC</t>
  </si>
  <si>
    <t>20190411CSK</t>
  </si>
  <si>
    <t>20190410MI</t>
  </si>
  <si>
    <t>20190409CSK</t>
  </si>
  <si>
    <t>20190408KXP</t>
  </si>
  <si>
    <t>20190407KKR</t>
  </si>
  <si>
    <t>20190407DC</t>
  </si>
  <si>
    <t>20190406MI</t>
  </si>
  <si>
    <t>20190406CSK</t>
  </si>
  <si>
    <t>20190405KKR</t>
  </si>
  <si>
    <t>20190404SH</t>
  </si>
  <si>
    <t>20190403MI</t>
  </si>
  <si>
    <t>20190402RR</t>
  </si>
  <si>
    <t>20190401KXP</t>
  </si>
  <si>
    <t>won by 8 Runs</t>
  </si>
  <si>
    <t>20190331CSK</t>
  </si>
  <si>
    <t>won by 118 Runs</t>
  </si>
  <si>
    <t>20190331SH</t>
  </si>
  <si>
    <t>20190330TIE</t>
  </si>
  <si>
    <t>20190330KXP</t>
  </si>
  <si>
    <t>20190329SH</t>
  </si>
  <si>
    <t>20190328MI</t>
  </si>
  <si>
    <t>won by 28 Runs</t>
  </si>
  <si>
    <t>20190327KKR</t>
  </si>
  <si>
    <t>20190326CSK</t>
  </si>
  <si>
    <t>20190325KXP</t>
  </si>
  <si>
    <t>20190324DC</t>
  </si>
  <si>
    <t>20190324KKR</t>
  </si>
  <si>
    <t>20190323CSK</t>
  </si>
  <si>
    <t>20180527CSK</t>
  </si>
  <si>
    <t>20180525SH</t>
  </si>
  <si>
    <t>20180523KKR</t>
  </si>
  <si>
    <t>20180522CSK</t>
  </si>
  <si>
    <t>Pune</t>
  </si>
  <si>
    <t>20180520CSK</t>
  </si>
  <si>
    <t>20180520DC</t>
  </si>
  <si>
    <t>20180519KKR</t>
  </si>
  <si>
    <t>won by 30 Runs</t>
  </si>
  <si>
    <t>20180519RR</t>
  </si>
  <si>
    <t>20180518DC</t>
  </si>
  <si>
    <t>20180517RCB</t>
  </si>
  <si>
    <t>20180516MI</t>
  </si>
  <si>
    <t>20180515KKR</t>
  </si>
  <si>
    <t>Indore</t>
  </si>
  <si>
    <t>20180514RCB</t>
  </si>
  <si>
    <t>20180513RR</t>
  </si>
  <si>
    <t>20180513CSK</t>
  </si>
  <si>
    <t>20180512RCB</t>
  </si>
  <si>
    <t>20180512KKR</t>
  </si>
  <si>
    <t>20180511RR</t>
  </si>
  <si>
    <t>20180510SH</t>
  </si>
  <si>
    <t>won by 102 Runs</t>
  </si>
  <si>
    <t>20180509MI</t>
  </si>
  <si>
    <t>won by 15 Runs</t>
  </si>
  <si>
    <t>20180508RR</t>
  </si>
  <si>
    <t>20180507SH</t>
  </si>
  <si>
    <t>20180506KXP</t>
  </si>
  <si>
    <t>20180506MI</t>
  </si>
  <si>
    <t>20180505SH</t>
  </si>
  <si>
    <t>20180505CSK</t>
  </si>
  <si>
    <t>20180504MI</t>
  </si>
  <si>
    <t>20180503KKR</t>
  </si>
  <si>
    <t>20180502DC</t>
  </si>
  <si>
    <t>20180501RCB</t>
  </si>
  <si>
    <t>20180430CSK</t>
  </si>
  <si>
    <t>20180429KKR</t>
  </si>
  <si>
    <t>20180429SH</t>
  </si>
  <si>
    <t>20180428MI</t>
  </si>
  <si>
    <t>20180427DC</t>
  </si>
  <si>
    <t>20180426SH</t>
  </si>
  <si>
    <t>20180425CSK</t>
  </si>
  <si>
    <t>20180424SH</t>
  </si>
  <si>
    <t>20180423KXP</t>
  </si>
  <si>
    <t>20180422RR</t>
  </si>
  <si>
    <t>20180422CSK</t>
  </si>
  <si>
    <t>20180421RCB</t>
  </si>
  <si>
    <t>20180421KXP</t>
  </si>
  <si>
    <t>won by 64 Runs</t>
  </si>
  <si>
    <t>20180420CSK</t>
  </si>
  <si>
    <t>20180419KXP</t>
  </si>
  <si>
    <t>20180418KKR</t>
  </si>
  <si>
    <t>20180417MI</t>
  </si>
  <si>
    <t>won by 71 Runs</t>
  </si>
  <si>
    <t>20180416KKR</t>
  </si>
  <si>
    <t>20180415KXP</t>
  </si>
  <si>
    <t>won by 19 Runs</t>
  </si>
  <si>
    <t>20180415RR</t>
  </si>
  <si>
    <t>20180414SH</t>
  </si>
  <si>
    <t>20180414DC</t>
  </si>
  <si>
    <t>20180413RCB</t>
  </si>
  <si>
    <t>won by 1 Wickets</t>
  </si>
  <si>
    <t>20180412SH</t>
  </si>
  <si>
    <t>20180411RR</t>
  </si>
  <si>
    <t>20180410CSK</t>
  </si>
  <si>
    <t>20180409SH</t>
  </si>
  <si>
    <t>20180408KKR</t>
  </si>
  <si>
    <t>20180408KXP</t>
  </si>
  <si>
    <t>20180407CSK</t>
  </si>
  <si>
    <t>Rising Pune Supergiant</t>
  </si>
  <si>
    <t>20170521MI</t>
  </si>
  <si>
    <t>20170519MI</t>
  </si>
  <si>
    <t>20170517KKR</t>
  </si>
  <si>
    <t>won by 20 Runs</t>
  </si>
  <si>
    <t>20170516RPS</t>
  </si>
  <si>
    <t>20170514RCB</t>
  </si>
  <si>
    <t>20170514RPS</t>
  </si>
  <si>
    <t>20170513MI</t>
  </si>
  <si>
    <t>Kanpur</t>
  </si>
  <si>
    <t>20170513SH</t>
  </si>
  <si>
    <t>Gujarat Lions</t>
  </si>
  <si>
    <t>won by 7 Runs</t>
  </si>
  <si>
    <t>20170512DC</t>
  </si>
  <si>
    <t>20170511KXP</t>
  </si>
  <si>
    <t>20170510DC</t>
  </si>
  <si>
    <t>20170509KXP</t>
  </si>
  <si>
    <t>20170508SH</t>
  </si>
  <si>
    <t>20170507GL</t>
  </si>
  <si>
    <t>20170507KKR</t>
  </si>
  <si>
    <t>won by 146 Runs</t>
  </si>
  <si>
    <t>20170506MI</t>
  </si>
  <si>
    <t>20170506RPS</t>
  </si>
  <si>
    <t>20170505KXP</t>
  </si>
  <si>
    <t>20170504DC</t>
  </si>
  <si>
    <t>20170503RPS</t>
  </si>
  <si>
    <t>20170502DC</t>
  </si>
  <si>
    <t>20170501RPS</t>
  </si>
  <si>
    <t>20170501MI</t>
  </si>
  <si>
    <t>won by 48 Runs</t>
  </si>
  <si>
    <t>20170430SH</t>
  </si>
  <si>
    <t>20170430KXP</t>
  </si>
  <si>
    <t>Rajkot</t>
  </si>
  <si>
    <t>20170429TIE</t>
  </si>
  <si>
    <t>won by 61 Runs</t>
  </si>
  <si>
    <t>20170429RPS</t>
  </si>
  <si>
    <t>won by 26 Runs</t>
  </si>
  <si>
    <t>20170428SH</t>
  </si>
  <si>
    <t>20170428KKR</t>
  </si>
  <si>
    <t>20170427GL</t>
  </si>
  <si>
    <t>20170426KKR</t>
  </si>
  <si>
    <t>abandoned</t>
  </si>
  <si>
    <t>20170425AB</t>
  </si>
  <si>
    <t>20170424RPS</t>
  </si>
  <si>
    <t>won by 82 Runs</t>
  </si>
  <si>
    <t>20170423KKR</t>
  </si>
  <si>
    <t>20170423KXP</t>
  </si>
  <si>
    <t>20170422MI</t>
  </si>
  <si>
    <t>20170422RPS</t>
  </si>
  <si>
    <t>20170421GL</t>
  </si>
  <si>
    <t>20170420MI</t>
  </si>
  <si>
    <t>20170419SH</t>
  </si>
  <si>
    <t>won by 21 Runs</t>
  </si>
  <si>
    <t>20170418RCB</t>
  </si>
  <si>
    <t>20170417SH</t>
  </si>
  <si>
    <t>20170417KKR</t>
  </si>
  <si>
    <t>won by 27 Runs</t>
  </si>
  <si>
    <t>20170416RPS</t>
  </si>
  <si>
    <t>20170416MI</t>
  </si>
  <si>
    <t>won by 51 Runs</t>
  </si>
  <si>
    <t>20170415DC</t>
  </si>
  <si>
    <t>20170415KKR</t>
  </si>
  <si>
    <t>20170414GL</t>
  </si>
  <si>
    <t>20170414MI</t>
  </si>
  <si>
    <t>20170413KKR</t>
  </si>
  <si>
    <t>20170412MI</t>
  </si>
  <si>
    <t>won by 97 Runs</t>
  </si>
  <si>
    <t>20170411DC</t>
  </si>
  <si>
    <t>20170410KXP</t>
  </si>
  <si>
    <t>20170409MI</t>
  </si>
  <si>
    <t>20170409SH</t>
  </si>
  <si>
    <t>20170408RCB</t>
  </si>
  <si>
    <t>20170408KXP</t>
  </si>
  <si>
    <t>20170407KKR</t>
  </si>
  <si>
    <t>20170406RPS</t>
  </si>
  <si>
    <t>20170405SH</t>
  </si>
  <si>
    <t>20160529SH</t>
  </si>
  <si>
    <t>20160527SH</t>
  </si>
  <si>
    <t>20160525SH</t>
  </si>
  <si>
    <t>20160524RCB</t>
  </si>
  <si>
    <t>Raipur</t>
  </si>
  <si>
    <t>20160522RCB</t>
  </si>
  <si>
    <t>20160522KKR</t>
  </si>
  <si>
    <t>20160521GL</t>
  </si>
  <si>
    <t>20160521RPS</t>
  </si>
  <si>
    <t>20160520DC</t>
  </si>
  <si>
    <t>20160519GL</t>
  </si>
  <si>
    <t>20160518RCB</t>
  </si>
  <si>
    <t>Rising Pune Supergiants</t>
  </si>
  <si>
    <t>20160517RPS</t>
  </si>
  <si>
    <t>20160516RCB</t>
  </si>
  <si>
    <t>20160515MI</t>
  </si>
  <si>
    <t>20160515SH</t>
  </si>
  <si>
    <t>20160514KKR</t>
  </si>
  <si>
    <t>won by 144 Runs</t>
  </si>
  <si>
    <t>20160514RCB</t>
  </si>
  <si>
    <t>20160513KXP</t>
  </si>
  <si>
    <t>20160512DC</t>
  </si>
  <si>
    <t>20160511MI</t>
  </si>
  <si>
    <t>20160510SH</t>
  </si>
  <si>
    <t>20160509RCB</t>
  </si>
  <si>
    <t>20160508GL</t>
  </si>
  <si>
    <t>won by 85 Runs</t>
  </si>
  <si>
    <t>20160508SH</t>
  </si>
  <si>
    <t>20160507KXP</t>
  </si>
  <si>
    <t>20160507RCB</t>
  </si>
  <si>
    <t>20160506SH</t>
  </si>
  <si>
    <t>20160505RPS</t>
  </si>
  <si>
    <t>20160504KKR</t>
  </si>
  <si>
    <t>20160503DC</t>
  </si>
  <si>
    <t>20160502KKR</t>
  </si>
  <si>
    <t>20160501MI</t>
  </si>
  <si>
    <t>20160501KXP</t>
  </si>
  <si>
    <t>20160430SH</t>
  </si>
  <si>
    <t>20160430DC</t>
  </si>
  <si>
    <t>20160429GL</t>
  </si>
  <si>
    <t>20160428MI</t>
  </si>
  <si>
    <t>20160427GL</t>
  </si>
  <si>
    <t>20160426RPS</t>
  </si>
  <si>
    <t>20160425MI</t>
  </si>
  <si>
    <t>20160424KKR</t>
  </si>
  <si>
    <t>20160424GL</t>
  </si>
  <si>
    <t>20160423SH</t>
  </si>
  <si>
    <t>20160423DC</t>
  </si>
  <si>
    <t>20160422RCB</t>
  </si>
  <si>
    <t>20160421SH</t>
  </si>
  <si>
    <t>20160420MI</t>
  </si>
  <si>
    <t>20160419KKR</t>
  </si>
  <si>
    <t>20160418SH</t>
  </si>
  <si>
    <t>20160417DC</t>
  </si>
  <si>
    <t>20160417KXP</t>
  </si>
  <si>
    <t>20160416GL</t>
  </si>
  <si>
    <t>20160416KKR</t>
  </si>
  <si>
    <t>20160415DC</t>
  </si>
  <si>
    <t>20160414GL</t>
  </si>
  <si>
    <t>20160413MI</t>
  </si>
  <si>
    <t>20160412RCB</t>
  </si>
  <si>
    <t>20160411GL</t>
  </si>
  <si>
    <t>20160410KKR</t>
  </si>
  <si>
    <t>20160409RPS</t>
  </si>
  <si>
    <t>20150524MI</t>
  </si>
  <si>
    <t>Ranchi</t>
  </si>
  <si>
    <t>20150522CSK</t>
  </si>
  <si>
    <t>20150520RCB</t>
  </si>
  <si>
    <t>20150519MI</t>
  </si>
  <si>
    <t>20150517MI</t>
  </si>
  <si>
    <t>20150517nr</t>
  </si>
  <si>
    <t>Mumbai (BS)</t>
  </si>
  <si>
    <t>20150516RR</t>
  </si>
  <si>
    <t>20150516CSK</t>
  </si>
  <si>
    <t>20150515RCB</t>
  </si>
  <si>
    <t>20150514MI</t>
  </si>
  <si>
    <t>20150513KXP</t>
  </si>
  <si>
    <t>20150512DC</t>
  </si>
  <si>
    <t>20150511SH</t>
  </si>
  <si>
    <t>20150510CSK</t>
  </si>
  <si>
    <t>20150510RCB</t>
  </si>
  <si>
    <t>20150509SH</t>
  </si>
  <si>
    <t>20150509KKR</t>
  </si>
  <si>
    <t>20150508MI</t>
  </si>
  <si>
    <t>20150507KKR</t>
  </si>
  <si>
    <t>20150507SH</t>
  </si>
  <si>
    <t>won by 138 Runs</t>
  </si>
  <si>
    <t>20150506RCB</t>
  </si>
  <si>
    <t>20150505MI</t>
  </si>
  <si>
    <t>20150504KKR</t>
  </si>
  <si>
    <t>20150504CSK</t>
  </si>
  <si>
    <t>20150503RR</t>
  </si>
  <si>
    <t>20150503MI</t>
  </si>
  <si>
    <t>20150502SH</t>
  </si>
  <si>
    <t>20150502RCB</t>
  </si>
  <si>
    <t>20150501MI</t>
  </si>
  <si>
    <t>20150501DC</t>
  </si>
  <si>
    <t>20150430KKR</t>
  </si>
  <si>
    <t>20150429nr</t>
  </si>
  <si>
    <t>20150428CSK</t>
  </si>
  <si>
    <t>20150427SH</t>
  </si>
  <si>
    <t>20150426RCB</t>
  </si>
  <si>
    <t>20150426AB</t>
  </si>
  <si>
    <t>20150425CSK</t>
  </si>
  <si>
    <t>20150425MI</t>
  </si>
  <si>
    <t>20150424RCB</t>
  </si>
  <si>
    <t>20150423DC</t>
  </si>
  <si>
    <t>20150422CSK</t>
  </si>
  <si>
    <t>20150422SH</t>
  </si>
  <si>
    <t>20150421TIE</t>
  </si>
  <si>
    <t>20150420KKR</t>
  </si>
  <si>
    <t>20150419MI</t>
  </si>
  <si>
    <t>20150419RR</t>
  </si>
  <si>
    <t>20150418KKR</t>
  </si>
  <si>
    <t>20150418DC</t>
  </si>
  <si>
    <t>20150417CSK</t>
  </si>
  <si>
    <t>20150416RR</t>
  </si>
  <si>
    <t>20150415DC</t>
  </si>
  <si>
    <t>20150414RR</t>
  </si>
  <si>
    <t>20150413SH</t>
  </si>
  <si>
    <t>20150412KXP</t>
  </si>
  <si>
    <t>20150412RR</t>
  </si>
  <si>
    <t>20150411RCB</t>
  </si>
  <si>
    <t>20150411CSK</t>
  </si>
  <si>
    <t>20150410RR</t>
  </si>
  <si>
    <t>20150409CSK</t>
  </si>
  <si>
    <t>20150408KKR</t>
  </si>
  <si>
    <t>20140601KKR</t>
  </si>
  <si>
    <t>20140530KXP</t>
  </si>
  <si>
    <t>20140528CSK</t>
  </si>
  <si>
    <t>20140525MI</t>
  </si>
  <si>
    <t>20140525KXP</t>
  </si>
  <si>
    <t>20140524KKR</t>
  </si>
  <si>
    <t>20140524CSK</t>
  </si>
  <si>
    <t>20140523KXP</t>
  </si>
  <si>
    <t>20140523MI</t>
  </si>
  <si>
    <t>20140522SH</t>
  </si>
  <si>
    <t>20140522KKR</t>
  </si>
  <si>
    <t>20140521MI</t>
  </si>
  <si>
    <t>20140520KKR</t>
  </si>
  <si>
    <t>20140520SH</t>
  </si>
  <si>
    <t>20140519KXP</t>
  </si>
  <si>
    <t>20140519MI</t>
  </si>
  <si>
    <t>20140518KKR</t>
  </si>
  <si>
    <t>20140518RCB</t>
  </si>
  <si>
    <t>won by 62 Runs</t>
  </si>
  <si>
    <t>20140515RR</t>
  </si>
  <si>
    <t>20140514KKR</t>
  </si>
  <si>
    <t>20140514KXP</t>
  </si>
  <si>
    <t>20140513RCB</t>
  </si>
  <si>
    <t>20140513CSK</t>
  </si>
  <si>
    <t>20140512MI</t>
  </si>
  <si>
    <t>20140511RR</t>
  </si>
  <si>
    <t>20140511KKR</t>
  </si>
  <si>
    <t>20140510CSK</t>
  </si>
  <si>
    <t>20140510SH</t>
  </si>
  <si>
    <t>won by 32 Runs</t>
  </si>
  <si>
    <t>20140509KXP</t>
  </si>
  <si>
    <t>20140508SH</t>
  </si>
  <si>
    <t>won by 44 Runs</t>
  </si>
  <si>
    <t>20140507KXP</t>
  </si>
  <si>
    <t>20140507KKR</t>
  </si>
  <si>
    <t>20140506MI</t>
  </si>
  <si>
    <t>20140505CSK</t>
  </si>
  <si>
    <t>20140505RR</t>
  </si>
  <si>
    <t>20140504RCB</t>
  </si>
  <si>
    <t>20140503RR</t>
  </si>
  <si>
    <t>20140503MI</t>
  </si>
  <si>
    <t>20140502CSK</t>
  </si>
  <si>
    <t>Dubai (DSC)</t>
  </si>
  <si>
    <t>20140430SH</t>
  </si>
  <si>
    <t>Abu Dhabi</t>
  </si>
  <si>
    <t>20140429TIE</t>
  </si>
  <si>
    <t>20140428KXP</t>
  </si>
  <si>
    <t>Sharjah</t>
  </si>
  <si>
    <t>20140427CSK</t>
  </si>
  <si>
    <t>20140427DC</t>
  </si>
  <si>
    <t>20140426KXP</t>
  </si>
  <si>
    <t>20140426RR</t>
  </si>
  <si>
    <t>20140425CSK</t>
  </si>
  <si>
    <t>20140425SH</t>
  </si>
  <si>
    <t>20140424KKR</t>
  </si>
  <si>
    <t>20140423CSK</t>
  </si>
  <si>
    <t>won by 72 Runs</t>
  </si>
  <si>
    <t>20140422KXP</t>
  </si>
  <si>
    <t>won by 93 Runs</t>
  </si>
  <si>
    <t>20140421CSK</t>
  </si>
  <si>
    <t>20140420KXP</t>
  </si>
  <si>
    <t>20140419DC</t>
  </si>
  <si>
    <t>20140419RCB</t>
  </si>
  <si>
    <t>20140418RR</t>
  </si>
  <si>
    <t>20140418KXP</t>
  </si>
  <si>
    <t>20140417RCB</t>
  </si>
  <si>
    <t>20140416KKR</t>
  </si>
  <si>
    <t>20130526MI</t>
  </si>
  <si>
    <t>20130524MI</t>
  </si>
  <si>
    <t>20130522RR</t>
  </si>
  <si>
    <t>20130521CSK</t>
  </si>
  <si>
    <t>20130519SH</t>
  </si>
  <si>
    <t>Pune Warriors</t>
  </si>
  <si>
    <t>20130519PW</t>
  </si>
  <si>
    <t>20130518RCB</t>
  </si>
  <si>
    <t>won by 50 Runs</t>
  </si>
  <si>
    <t>20130518KXP</t>
  </si>
  <si>
    <t>20130517SH</t>
  </si>
  <si>
    <t>20130516KXP</t>
  </si>
  <si>
    <t>20130515MI</t>
  </si>
  <si>
    <t>20130515PW</t>
  </si>
  <si>
    <t>20130514CSK</t>
  </si>
  <si>
    <t>20130514KXP</t>
  </si>
  <si>
    <t>20130513MI</t>
  </si>
  <si>
    <t>20130512RR</t>
  </si>
  <si>
    <t>20130512KKR</t>
  </si>
  <si>
    <t>20130511SH</t>
  </si>
  <si>
    <t>20130511MI</t>
  </si>
  <si>
    <t>20130510RCB</t>
  </si>
  <si>
    <t>20130509KKR</t>
  </si>
  <si>
    <t>20130509RR</t>
  </si>
  <si>
    <t>won by 77 Runs</t>
  </si>
  <si>
    <t>20130508CSK</t>
  </si>
  <si>
    <t>20130507MI</t>
  </si>
  <si>
    <t>20130507RR</t>
  </si>
  <si>
    <t>20130506KXP</t>
  </si>
  <si>
    <t>20130505RR</t>
  </si>
  <si>
    <t>won by 60 Runs</t>
  </si>
  <si>
    <t>20130505MI</t>
  </si>
  <si>
    <t>20130504SH</t>
  </si>
  <si>
    <t>20130503KKR</t>
  </si>
  <si>
    <t>20130502RCB</t>
  </si>
  <si>
    <t>20130502CSK</t>
  </si>
  <si>
    <t>20130501DC</t>
  </si>
  <si>
    <t>20130501SH</t>
  </si>
  <si>
    <t>20130430CSK</t>
  </si>
  <si>
    <t>20130429MI</t>
  </si>
  <si>
    <t>20130429RR</t>
  </si>
  <si>
    <t>20130428DC</t>
  </si>
  <si>
    <t>20130428CSK</t>
  </si>
  <si>
    <t>won by 58 Runs</t>
  </si>
  <si>
    <t>20130427MI</t>
  </si>
  <si>
    <t>20130427RR</t>
  </si>
  <si>
    <t>20130426KKR</t>
  </si>
  <si>
    <t>20130425CSK</t>
  </si>
  <si>
    <t>20130424MI</t>
  </si>
  <si>
    <t>20130423KXP</t>
  </si>
  <si>
    <t>won by 130 Runs</t>
  </si>
  <si>
    <t>20130423RCB</t>
  </si>
  <si>
    <t>20130422CSK</t>
  </si>
  <si>
    <t>20130421KXP</t>
  </si>
  <si>
    <t>20130421DC</t>
  </si>
  <si>
    <t>20130420RCB</t>
  </si>
  <si>
    <t>20130420CSK</t>
  </si>
  <si>
    <t>20130419SH</t>
  </si>
  <si>
    <t>won by 86 Runs</t>
  </si>
  <si>
    <t>20130418CSK</t>
  </si>
  <si>
    <t>won by 87 Runs</t>
  </si>
  <si>
    <t>20130417RR</t>
  </si>
  <si>
    <t>20130417SH</t>
  </si>
  <si>
    <t>20130416TIE</t>
  </si>
  <si>
    <t>20130416KXP</t>
  </si>
  <si>
    <t>20130415PW</t>
  </si>
  <si>
    <t>20130414RR</t>
  </si>
  <si>
    <t>20130414KKR</t>
  </si>
  <si>
    <t>20130413CSK</t>
  </si>
  <si>
    <t>20130413MI</t>
  </si>
  <si>
    <t>20130412SH</t>
  </si>
  <si>
    <t>20130411PW</t>
  </si>
  <si>
    <t>20130411RCB</t>
  </si>
  <si>
    <t>20130410CSK</t>
  </si>
  <si>
    <t>20130409MI</t>
  </si>
  <si>
    <t>20130409RCB</t>
  </si>
  <si>
    <t>20130408RR</t>
  </si>
  <si>
    <t>20130407TIE</t>
  </si>
  <si>
    <t>20130407KXP</t>
  </si>
  <si>
    <t>20130406MI</t>
  </si>
  <si>
    <t>20130406RR</t>
  </si>
  <si>
    <t>20130405SH</t>
  </si>
  <si>
    <t>20130404RCB</t>
  </si>
  <si>
    <t>20130403KKR</t>
  </si>
  <si>
    <t>20120527KKR</t>
  </si>
  <si>
    <t>20120525CSK</t>
  </si>
  <si>
    <t>20120523CSK</t>
  </si>
  <si>
    <t>20120522KKR</t>
  </si>
  <si>
    <t>20120520MI</t>
  </si>
  <si>
    <t>20120520DC</t>
  </si>
  <si>
    <t>20120519KKR</t>
  </si>
  <si>
    <t>20120519DC</t>
  </si>
  <si>
    <t>20120518DC</t>
  </si>
  <si>
    <t>20120517RCB</t>
  </si>
  <si>
    <t>20120517KXP</t>
  </si>
  <si>
    <t>20120516KKR</t>
  </si>
  <si>
    <t>20120515DC</t>
  </si>
  <si>
    <t>20120514CSK</t>
  </si>
  <si>
    <t>20120514MI</t>
  </si>
  <si>
    <t>20120513KXP</t>
  </si>
  <si>
    <t>20120513RR</t>
  </si>
  <si>
    <t>20120512CSK</t>
  </si>
  <si>
    <t>20120512MI</t>
  </si>
  <si>
    <t>20120511RCB</t>
  </si>
  <si>
    <t>20120510CSK</t>
  </si>
  <si>
    <t>20120510DC</t>
  </si>
  <si>
    <t>20120509RCB</t>
  </si>
  <si>
    <t>20120508KXP</t>
  </si>
  <si>
    <t>20120508RR</t>
  </si>
  <si>
    <t>20120507KKR</t>
  </si>
  <si>
    <t>20120506RCB</t>
  </si>
  <si>
    <t>20120506MI</t>
  </si>
  <si>
    <t>won by 43 Runs</t>
  </si>
  <si>
    <t>20120505RR</t>
  </si>
  <si>
    <t>20120505KKR</t>
  </si>
  <si>
    <t>20120504CSK</t>
  </si>
  <si>
    <t>20120503MI</t>
  </si>
  <si>
    <t>20120502KXP</t>
  </si>
  <si>
    <t>20120501DC</t>
  </si>
  <si>
    <t>20120430KKR</t>
  </si>
  <si>
    <t>20120429MI</t>
  </si>
  <si>
    <t>20120429DC</t>
  </si>
  <si>
    <t>won by 47 Runs</t>
  </si>
  <si>
    <t>20120428KKR</t>
  </si>
  <si>
    <t>20120428KXP</t>
  </si>
  <si>
    <t>20120427DC</t>
  </si>
  <si>
    <t>20120426DC</t>
  </si>
  <si>
    <t>20120425nr</t>
  </si>
  <si>
    <t>20120425MI</t>
  </si>
  <si>
    <t>20120424AB</t>
  </si>
  <si>
    <t>20120424DC</t>
  </si>
  <si>
    <t>20120423RCB</t>
  </si>
  <si>
    <t>20120422KKR</t>
  </si>
  <si>
    <t>20120422KXP</t>
  </si>
  <si>
    <t>20120421PW</t>
  </si>
  <si>
    <t>20120421CSK</t>
  </si>
  <si>
    <t>20120420RCB</t>
  </si>
  <si>
    <t>20120419CSK</t>
  </si>
  <si>
    <t>20120419DC</t>
  </si>
  <si>
    <t>20120418KKR</t>
  </si>
  <si>
    <t>20120417RCB</t>
  </si>
  <si>
    <t>20120417RR</t>
  </si>
  <si>
    <t>20120416DC</t>
  </si>
  <si>
    <t>won by 59 Runs</t>
  </si>
  <si>
    <t>20120415RR</t>
  </si>
  <si>
    <t>20120415KXP</t>
  </si>
  <si>
    <t>20120414PW</t>
  </si>
  <si>
    <t>20120413KKR</t>
  </si>
  <si>
    <t>20120412KXP</t>
  </si>
  <si>
    <t>20120412CSK</t>
  </si>
  <si>
    <t>20120411MI</t>
  </si>
  <si>
    <t>20120410DC</t>
  </si>
  <si>
    <t>won by 42 Runs</t>
  </si>
  <si>
    <t>20120410KKR</t>
  </si>
  <si>
    <t>20120409MI</t>
  </si>
  <si>
    <t>20120408PW</t>
  </si>
  <si>
    <t>20120408RR</t>
  </si>
  <si>
    <t>won by 74 Runs</t>
  </si>
  <si>
    <t>20120407CSK</t>
  </si>
  <si>
    <t>20120407RCB</t>
  </si>
  <si>
    <t>20120406RR</t>
  </si>
  <si>
    <t>20120406PW</t>
  </si>
  <si>
    <t>20120405DC</t>
  </si>
  <si>
    <t>20120404MI</t>
  </si>
  <si>
    <t>20110528CSK</t>
  </si>
  <si>
    <t>20110527RCB</t>
  </si>
  <si>
    <t>20110525MI</t>
  </si>
  <si>
    <t>20110524CSK</t>
  </si>
  <si>
    <t>20110522MI</t>
  </si>
  <si>
    <t>20110522RCB</t>
  </si>
  <si>
    <t>20110521nr</t>
  </si>
  <si>
    <t>20110521DC</t>
  </si>
  <si>
    <t>20110520RR</t>
  </si>
  <si>
    <t>20110519KKR</t>
  </si>
  <si>
    <t>Kochi Tuskers Kerala</t>
  </si>
  <si>
    <t>20110518CSK</t>
  </si>
  <si>
    <t>won by 111 Runs</t>
  </si>
  <si>
    <t>20110517KXP</t>
  </si>
  <si>
    <t>20110516DC</t>
  </si>
  <si>
    <t>Kochi</t>
  </si>
  <si>
    <t>20110515KTK</t>
  </si>
  <si>
    <t>20110515KXP</t>
  </si>
  <si>
    <t>20110514DC</t>
  </si>
  <si>
    <t>20110514RCB</t>
  </si>
  <si>
    <t>20110513KXP</t>
  </si>
  <si>
    <t>20110512CSK</t>
  </si>
  <si>
    <t>20110511RCB</t>
  </si>
  <si>
    <t>won by 76 Runs</t>
  </si>
  <si>
    <t>20110510KXP</t>
  </si>
  <si>
    <t>20110510PW</t>
  </si>
  <si>
    <t>20110509CSK</t>
  </si>
  <si>
    <t>20110508PW</t>
  </si>
  <si>
    <t>20110508RCB</t>
  </si>
  <si>
    <t>20110507MI</t>
  </si>
  <si>
    <t>20110507KKR</t>
  </si>
  <si>
    <t>20110506RCB</t>
  </si>
  <si>
    <t>20110505DC</t>
  </si>
  <si>
    <t>20110505KTK</t>
  </si>
  <si>
    <t>20110504MI</t>
  </si>
  <si>
    <t>20110504CSK</t>
  </si>
  <si>
    <t>20110503KKR</t>
  </si>
  <si>
    <t>20110502KTK</t>
  </si>
  <si>
    <t>20110502MI</t>
  </si>
  <si>
    <t>20110501CSK</t>
  </si>
  <si>
    <t>20110501RR</t>
  </si>
  <si>
    <t>20110430KKR</t>
  </si>
  <si>
    <t>20110430DC</t>
  </si>
  <si>
    <t>20110429RCB</t>
  </si>
  <si>
    <t>20110429RR</t>
  </si>
  <si>
    <t>20110428KKR</t>
  </si>
  <si>
    <t>20110427DC</t>
  </si>
  <si>
    <t>20110427CSK</t>
  </si>
  <si>
    <t>20110426RCB</t>
  </si>
  <si>
    <t>20110425CSK</t>
  </si>
  <si>
    <t>20110424RR</t>
  </si>
  <si>
    <t>20110424MI</t>
  </si>
  <si>
    <t>20110423DC</t>
  </si>
  <si>
    <t>20110422MI</t>
  </si>
  <si>
    <t>20110422RCB</t>
  </si>
  <si>
    <t>20110421KXP</t>
  </si>
  <si>
    <t>20110420KTK</t>
  </si>
  <si>
    <t>20110420MI</t>
  </si>
  <si>
    <t>20110419AB</t>
  </si>
  <si>
    <t>20110419DC</t>
  </si>
  <si>
    <t>20110418KTK</t>
  </si>
  <si>
    <t>20110417KKR</t>
  </si>
  <si>
    <t>20110417DC</t>
  </si>
  <si>
    <t>20110416KXP</t>
  </si>
  <si>
    <t>20110416CSK</t>
  </si>
  <si>
    <t>20110415KTK</t>
  </si>
  <si>
    <t>20110415KKR</t>
  </si>
  <si>
    <t>20110414DC</t>
  </si>
  <si>
    <t>20110413PW</t>
  </si>
  <si>
    <t>20110413KXP</t>
  </si>
  <si>
    <t>20110412MI</t>
  </si>
  <si>
    <t>20110412RR</t>
  </si>
  <si>
    <t>20110411KKR</t>
  </si>
  <si>
    <t>20110410PW</t>
  </si>
  <si>
    <t>20110410MI</t>
  </si>
  <si>
    <t>20110409RCB</t>
  </si>
  <si>
    <t>20110409RR</t>
  </si>
  <si>
    <t>20110408CSK</t>
  </si>
  <si>
    <t>Johannesburg</t>
  </si>
  <si>
    <t>20090524DC</t>
  </si>
  <si>
    <t>20090523RCB</t>
  </si>
  <si>
    <t>Centurion</t>
  </si>
  <si>
    <t>20090522DC</t>
  </si>
  <si>
    <t>20090521RCB</t>
  </si>
  <si>
    <t>20090521DC</t>
  </si>
  <si>
    <t>Durban</t>
  </si>
  <si>
    <t>20090520CSK</t>
  </si>
  <si>
    <t>20090520KKR</t>
  </si>
  <si>
    <t>20090519RCB</t>
  </si>
  <si>
    <t>20090518KKR</t>
  </si>
  <si>
    <t>Bloemfontein</t>
  </si>
  <si>
    <t>20090517DC</t>
  </si>
  <si>
    <t>20090517KXP</t>
  </si>
  <si>
    <t>20090516DC</t>
  </si>
  <si>
    <t>Port Elizabeth</t>
  </si>
  <si>
    <t>20090516CSK</t>
  </si>
  <si>
    <t>20090515KXP</t>
  </si>
  <si>
    <t>20090514RR</t>
  </si>
  <si>
    <t>20090514RCB</t>
  </si>
  <si>
    <t>20090513DC</t>
  </si>
  <si>
    <t>20090512MI</t>
  </si>
  <si>
    <t>20090512RCB</t>
  </si>
  <si>
    <t>won by 53 Runs</t>
  </si>
  <si>
    <t>Kimberley</t>
  </si>
  <si>
    <t>20090511DC</t>
  </si>
  <si>
    <t>20090510DC</t>
  </si>
  <si>
    <t>20090510MI</t>
  </si>
  <si>
    <t>20090509CSK</t>
  </si>
  <si>
    <t>20090509KXP</t>
  </si>
  <si>
    <t>East London</t>
  </si>
  <si>
    <t>20090508DC</t>
  </si>
  <si>
    <t>20090507CSK</t>
  </si>
  <si>
    <t>20090507RR</t>
  </si>
  <si>
    <t>20090506DC</t>
  </si>
  <si>
    <t>20090505DC</t>
  </si>
  <si>
    <t>won by 78 Runs</t>
  </si>
  <si>
    <t>20090505RR</t>
  </si>
  <si>
    <t>20090504CSK</t>
  </si>
  <si>
    <t>20090503RCB</t>
  </si>
  <si>
    <t>20090503KXP</t>
  </si>
  <si>
    <t>20090502CSK</t>
  </si>
  <si>
    <t>20090502RR</t>
  </si>
  <si>
    <t>20090501RCB</t>
  </si>
  <si>
    <t>20090501MI</t>
  </si>
  <si>
    <t>20090430CSK</t>
  </si>
  <si>
    <t>20090430DC</t>
  </si>
  <si>
    <t>20090429KXP</t>
  </si>
  <si>
    <t>20090429RCB</t>
  </si>
  <si>
    <t>20090428RR</t>
  </si>
  <si>
    <t>won by 92 Runs</t>
  </si>
  <si>
    <t>20090427MI</t>
  </si>
  <si>
    <t>20090427DC</t>
  </si>
  <si>
    <t>Cape Town</t>
  </si>
  <si>
    <t>20090426KXP</t>
  </si>
  <si>
    <t>20090426DC</t>
  </si>
  <si>
    <t>20090425AB</t>
  </si>
  <si>
    <t>20090425DC</t>
  </si>
  <si>
    <t>20090424KXP</t>
  </si>
  <si>
    <t>20090423TIE</t>
  </si>
  <si>
    <t>20090423DC</t>
  </si>
  <si>
    <t>20090422DC</t>
  </si>
  <si>
    <t>20090421AB</t>
  </si>
  <si>
    <t>20090421KKR</t>
  </si>
  <si>
    <t>20090420CSK</t>
  </si>
  <si>
    <t>20090419DC</t>
  </si>
  <si>
    <t>won by 75 Runs</t>
  </si>
  <si>
    <t>20090418RCB</t>
  </si>
  <si>
    <t>20090418MI</t>
  </si>
  <si>
    <t>Name</t>
  </si>
  <si>
    <t>Teams</t>
  </si>
  <si>
    <t>Toss_Decision</t>
  </si>
  <si>
    <t>Toss_Winner</t>
  </si>
  <si>
    <t>match_result</t>
  </si>
  <si>
    <t>Winner</t>
  </si>
  <si>
    <t>Ground</t>
  </si>
  <si>
    <t>match_date</t>
  </si>
  <si>
    <t>Match_Key</t>
  </si>
  <si>
    <t>Season</t>
  </si>
  <si>
    <t>Abbrevation</t>
  </si>
  <si>
    <t>Row Labels</t>
  </si>
  <si>
    <t>Grand Total</t>
  </si>
  <si>
    <t>Count of Winner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</si>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</sst>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NumberFormat="1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am_k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_key"/>
    </sheetNames>
    <sheetDataSet>
      <sheetData sheetId="0">
        <row r="1">
          <cell r="A1" t="str">
            <v>Name</v>
          </cell>
          <cell r="B1" t="str">
            <v>Abbrevation</v>
          </cell>
        </row>
        <row r="2">
          <cell r="A2" t="str">
            <v>Chennai Super Kings</v>
          </cell>
          <cell r="B2" t="str">
            <v>CSK</v>
          </cell>
        </row>
        <row r="3">
          <cell r="A3" t="str">
            <v>Mumbai Indians</v>
          </cell>
          <cell r="B3" t="str">
            <v>MI</v>
          </cell>
        </row>
        <row r="4">
          <cell r="A4" t="str">
            <v>Royal Challengers Bangalore</v>
          </cell>
          <cell r="B4" t="str">
            <v>RCB</v>
          </cell>
        </row>
        <row r="5">
          <cell r="A5" t="str">
            <v>Rajasthan Royals</v>
          </cell>
          <cell r="B5" t="str">
            <v>RR</v>
          </cell>
        </row>
        <row r="6">
          <cell r="A6" t="str">
            <v>Delhi Capitals</v>
          </cell>
          <cell r="B6" t="str">
            <v>DC</v>
          </cell>
        </row>
        <row r="7">
          <cell r="A7" t="str">
            <v>Kings XI Punjab</v>
          </cell>
          <cell r="B7" t="str">
            <v>KXIP</v>
          </cell>
        </row>
        <row r="8">
          <cell r="A8" t="str">
            <v>Deccan Chargers</v>
          </cell>
          <cell r="B8" t="str">
            <v>DC</v>
          </cell>
        </row>
        <row r="9">
          <cell r="A9" t="str">
            <v>Kolkata Knight Riders</v>
          </cell>
          <cell r="B9" t="str">
            <v>KKR</v>
          </cell>
        </row>
        <row r="10">
          <cell r="A10" t="str">
            <v>Kochi Tuskers Kerala</v>
          </cell>
          <cell r="B10" t="str">
            <v>KTK</v>
          </cell>
        </row>
        <row r="11">
          <cell r="A11" t="str">
            <v>Pune Warriors</v>
          </cell>
          <cell r="B11" t="str">
            <v>PW</v>
          </cell>
        </row>
        <row r="12">
          <cell r="A12" t="str">
            <v>Sunrisers Hyderabad</v>
          </cell>
          <cell r="B12" t="str">
            <v>SH</v>
          </cell>
        </row>
        <row r="13">
          <cell r="A13" t="str">
            <v>Rising Pune Supergiant</v>
          </cell>
          <cell r="B13" t="str">
            <v>RPS</v>
          </cell>
        </row>
        <row r="14">
          <cell r="A14" t="str">
            <v>Gujarat Lions</v>
          </cell>
          <cell r="B14" t="str">
            <v>GL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p" refreshedDate="44216.476249768515" createdVersion="6" refreshedVersion="6" minRefreshableVersion="3" recordCount="1527" xr:uid="{9B28DA57-E9EC-4951-ACDB-35D9E9B00314}">
  <cacheSource type="worksheet">
    <worksheetSource ref="A1:K1048576" sheet="Sheet2"/>
  </cacheSource>
  <cacheFields count="11">
    <cacheField name="Season" numFmtId="0">
      <sharedItems containsBlank="1" count="13">
        <s v="2009"/>
        <s v="2011"/>
        <s v="2012"/>
        <s v="2013"/>
        <s v="2014"/>
        <s v="2015"/>
        <s v="2016"/>
        <s v="2017"/>
        <s v="2018"/>
        <s v="2019"/>
        <s v="2010"/>
        <s v="2008"/>
        <m/>
      </sharedItems>
    </cacheField>
    <cacheField name="Match_Key" numFmtId="0">
      <sharedItems containsBlank="1" count="762">
        <s v="20090418MI"/>
        <s v="20090418RCB"/>
        <s v="20090419DC"/>
        <s v="20090420CSK"/>
        <s v="20090421KKR"/>
        <s v="20090421AB"/>
        <s v="20090422DC"/>
        <s v="20090423DC"/>
        <s v="20090423TIE"/>
        <s v="20090424KXP"/>
        <s v="20090425DC"/>
        <s v="20090425AB"/>
        <s v="20090426DC"/>
        <s v="20090426KXP"/>
        <s v="20090427DC"/>
        <s v="20090427MI"/>
        <s v="20090428RR"/>
        <s v="20090429RCB"/>
        <s v="20090429KXP"/>
        <s v="20090430DC"/>
        <s v="20090430CSK"/>
        <s v="20090501MI"/>
        <s v="20090501RCB"/>
        <s v="20090502RR"/>
        <s v="20090502CSK"/>
        <s v="20090503KXP"/>
        <s v="20090503RCB"/>
        <s v="20090504CSK"/>
        <s v="20090505RR"/>
        <s v="20090505DC"/>
        <s v="20090506DC"/>
        <s v="20090507RR"/>
        <s v="20090507CSK"/>
        <s v="20090508DC"/>
        <s v="20090509KXP"/>
        <s v="20090509CSK"/>
        <s v="20090510MI"/>
        <s v="20090510DC"/>
        <s v="20090511DC"/>
        <s v="20090512RCB"/>
        <s v="20090512MI"/>
        <s v="20090513DC"/>
        <s v="20090514RCB"/>
        <s v="20090514RR"/>
        <s v="20090515KXP"/>
        <s v="20090516CSK"/>
        <s v="20090516DC"/>
        <s v="20090517KXP"/>
        <s v="20090517DC"/>
        <s v="20090518KKR"/>
        <s v="20090519RCB"/>
        <s v="20090520KKR"/>
        <s v="20090520CSK"/>
        <s v="20090521DC"/>
        <s v="20090521RCB"/>
        <s v="20090522DC"/>
        <s v="20090523RCB"/>
        <s v="20090524DC"/>
        <s v="20110408CSK"/>
        <s v="20110409RR"/>
        <s v="20110409RCB"/>
        <s v="20110410MI"/>
        <s v="20110410PW"/>
        <s v="20110411KKR"/>
        <s v="20110412RR"/>
        <s v="20110412MI"/>
        <s v="20110413KXP"/>
        <s v="20110413PW"/>
        <s v="20110414DC"/>
        <s v="20110415KKR"/>
        <s v="20110415KTK"/>
        <s v="20110416CSK"/>
        <s v="20110416KXP"/>
        <s v="20110417DC"/>
        <s v="20110417KKR"/>
        <s v="20110418KTK"/>
        <s v="20110419DC"/>
        <s v="20110419AB"/>
        <s v="20110420MI"/>
        <s v="20110420KTK"/>
        <s v="20110421KXP"/>
        <s v="20110422RCB"/>
        <s v="20110422MI"/>
        <s v="20110423DC"/>
        <s v="20110424MI"/>
        <s v="20110424RR"/>
        <s v="20110425CSK"/>
        <s v="20110426RCB"/>
        <s v="20110427CSK"/>
        <s v="20110427DC"/>
        <s v="20110428KKR"/>
        <s v="20110429RR"/>
        <s v="20110429RCB"/>
        <s v="20110430DC"/>
        <s v="20110430KKR"/>
        <s v="20110501RR"/>
        <s v="20110501CSK"/>
        <s v="20110502MI"/>
        <s v="20110502KTK"/>
        <s v="20110503KKR"/>
        <s v="20110504CSK"/>
        <s v="20110504MI"/>
        <s v="20110505KTK"/>
        <s v="20110505DC"/>
        <s v="20110506RCB"/>
        <s v="20110507KKR"/>
        <s v="20110507MI"/>
        <s v="20110508RCB"/>
        <s v="20110508PW"/>
        <s v="20110509CSK"/>
        <s v="20110510PW"/>
        <s v="20110510KXP"/>
        <s v="20110511RCB"/>
        <s v="20110512CSK"/>
        <s v="20110513KXP"/>
        <s v="20110514RCB"/>
        <s v="20110514DC"/>
        <s v="20110515KXP"/>
        <s v="20110515KTK"/>
        <s v="20110516DC"/>
        <s v="20110517KXP"/>
        <s v="20110518CSK"/>
        <s v="20110519KKR"/>
        <s v="20110520RR"/>
        <s v="20110521DC"/>
        <s v="20110521nr"/>
        <s v="20110522RCB"/>
        <s v="20110522MI"/>
        <s v="20110524CSK"/>
        <s v="20110525MI"/>
        <s v="20110527RCB"/>
        <s v="20110528CSK"/>
        <s v="20120404MI"/>
        <s v="20120405DC"/>
        <s v="20120406PW"/>
        <s v="20120406RR"/>
        <s v="20120407RCB"/>
        <s v="20120407CSK"/>
        <s v="20120408RR"/>
        <s v="20120408PW"/>
        <s v="20120409MI"/>
        <s v="20120410KKR"/>
        <s v="20120410DC"/>
        <s v="20120411MI"/>
        <s v="20120412CSK"/>
        <s v="20120412KXP"/>
        <s v="20120413KKR"/>
        <s v="20120414PW"/>
        <s v="20120415KXP"/>
        <s v="20120415RR"/>
        <s v="20120416DC"/>
        <s v="20120417RR"/>
        <s v="20120417RCB"/>
        <s v="20120418KKR"/>
        <s v="20120419DC"/>
        <s v="20120419CSK"/>
        <s v="20120420RCB"/>
        <s v="20120421CSK"/>
        <s v="20120421PW"/>
        <s v="20120422KXP"/>
        <s v="20120422KKR"/>
        <s v="20120423RCB"/>
        <s v="20120424DC"/>
        <s v="20120424AB"/>
        <s v="20120425MI"/>
        <s v="20120425nr"/>
        <s v="20120426DC"/>
        <s v="20120427DC"/>
        <s v="20120428KXP"/>
        <s v="20120428KKR"/>
        <s v="20120429DC"/>
        <s v="20120429MI"/>
        <s v="20120430KKR"/>
        <s v="20120501DC"/>
        <s v="20120502KXP"/>
        <s v="20120503MI"/>
        <s v="20120504CSK"/>
        <s v="20120505KKR"/>
        <s v="20120505RR"/>
        <s v="20120506MI"/>
        <s v="20120506RCB"/>
        <s v="20120507KKR"/>
        <s v="20120508RR"/>
        <s v="20120508KXP"/>
        <s v="20120509RCB"/>
        <s v="20120510DC"/>
        <s v="20120510CSK"/>
        <s v="20120511RCB"/>
        <s v="20120512MI"/>
        <s v="20120512CSK"/>
        <s v="20120513RR"/>
        <s v="20120513KXP"/>
        <s v="20120514MI"/>
        <s v="20120514CSK"/>
        <s v="20120515DC"/>
        <s v="20120516KKR"/>
        <s v="20120517KXP"/>
        <s v="20120517RCB"/>
        <s v="20120518DC"/>
        <s v="20120519DC"/>
        <s v="20120519KKR"/>
        <s v="20120520DC"/>
        <s v="20120520MI"/>
        <s v="20120522KKR"/>
        <s v="20120523CSK"/>
        <s v="20120525CSK"/>
        <s v="20120527KKR"/>
        <s v="20130403KKR"/>
        <s v="20130404RCB"/>
        <s v="20130405SH"/>
        <s v="20130406RR"/>
        <s v="20130406MI"/>
        <s v="20130407KXP"/>
        <s v="20130407TIE"/>
        <s v="20130408RR"/>
        <s v="20130409RCB"/>
        <s v="20130409MI"/>
        <s v="20130410CSK"/>
        <s v="20130411RCB"/>
        <s v="20130411PW"/>
        <s v="20130412SH"/>
        <s v="20130413MI"/>
        <s v="20130413CSK"/>
        <s v="20130414KKR"/>
        <s v="20130414RR"/>
        <s v="20130415PW"/>
        <s v="20130416KXP"/>
        <s v="20130416TIE"/>
        <s v="20130417SH"/>
        <s v="20130417RR"/>
        <s v="20130418CSK"/>
        <s v="20130419SH"/>
        <s v="20130420CSK"/>
        <s v="20130420RCB"/>
        <s v="20130421DC"/>
        <s v="20130421KXP"/>
        <s v="20130422CSK"/>
        <s v="20130423RCB"/>
        <s v="20130423KXP"/>
        <s v="20130424MI"/>
        <s v="20130425CSK"/>
        <s v="20130426KKR"/>
        <s v="20130427RR"/>
        <s v="20130427MI"/>
        <s v="20130428CSK"/>
        <s v="20130428DC"/>
        <s v="20130429RR"/>
        <s v="20130429MI"/>
        <s v="20130430CSK"/>
        <s v="20130501SH"/>
        <s v="20130501DC"/>
        <s v="20130502CSK"/>
        <s v="20130502RCB"/>
        <s v="20130503KKR"/>
        <s v="20130504SH"/>
        <s v="20130505MI"/>
        <s v="20130505RR"/>
        <s v="20130506KXP"/>
        <s v="20130507RR"/>
        <s v="20130507MI"/>
        <s v="20130508CSK"/>
        <s v="20130509RR"/>
        <s v="20130509KKR"/>
        <s v="20130510RCB"/>
        <s v="20130511MI"/>
        <s v="20130511SH"/>
        <s v="20130512KKR"/>
        <s v="20130512RR"/>
        <s v="20130513MI"/>
        <s v="20130514KXP"/>
        <s v="20130514CSK"/>
        <s v="20130515PW"/>
        <s v="20130515MI"/>
        <s v="20130516KXP"/>
        <s v="20130517SH"/>
        <s v="20130518KXP"/>
        <s v="20130518RCB"/>
        <s v="20130519PW"/>
        <s v="20130519SH"/>
        <s v="20130521CSK"/>
        <s v="20130522RR"/>
        <s v="20130524MI"/>
        <s v="20130526MI"/>
        <s v="20140416KKR"/>
        <s v="20140417RCB"/>
        <s v="20140418KXP"/>
        <s v="20140418RR"/>
        <s v="20140419RCB"/>
        <s v="20140419DC"/>
        <s v="20140420KXP"/>
        <s v="20140421CSK"/>
        <s v="20140422KXP"/>
        <s v="20140423CSK"/>
        <s v="20140424KKR"/>
        <s v="20140425SH"/>
        <s v="20140425CSK"/>
        <s v="20140426RR"/>
        <s v="20140426KXP"/>
        <s v="20140427DC"/>
        <s v="20140427CSK"/>
        <s v="20140428KXP"/>
        <s v="20140429TIE"/>
        <s v="20140430SH"/>
        <s v="20140502CSK"/>
        <s v="20140503MI"/>
        <s v="20140503RR"/>
        <s v="20140504RCB"/>
        <s v="20140505RR"/>
        <s v="20140505CSK"/>
        <s v="20140506MI"/>
        <s v="20140507KKR"/>
        <s v="20140507KXP"/>
        <s v="20140508SH"/>
        <s v="20140509KXP"/>
        <s v="20140510SH"/>
        <s v="20140510CSK"/>
        <s v="20140511KKR"/>
        <s v="20140511RR"/>
        <s v="20140512MI"/>
        <s v="20140513CSK"/>
        <s v="20140513RCB"/>
        <s v="20140514KXP"/>
        <s v="20140514KKR"/>
        <s v="20140515RR"/>
        <s v="20140518RCB"/>
        <s v="20140518KKR"/>
        <s v="20140519MI"/>
        <s v="20140519KXP"/>
        <s v="20140520SH"/>
        <s v="20140520KKR"/>
        <s v="20140521MI"/>
        <s v="20140522KKR"/>
        <s v="20140522SH"/>
        <s v="20140523MI"/>
        <s v="20140523KXP"/>
        <s v="20140524CSK"/>
        <s v="20140524KKR"/>
        <s v="20140525KXP"/>
        <s v="20140525MI"/>
        <s v="20140528CSK"/>
        <s v="20140530KXP"/>
        <s v="20140601KKR"/>
        <s v="20150408KKR"/>
        <s v="20150409CSK"/>
        <s v="20150410RR"/>
        <s v="20150411CSK"/>
        <s v="20150411RCB"/>
        <s v="20150412RR"/>
        <s v="20150412KXP"/>
        <s v="20150413SH"/>
        <s v="20150414RR"/>
        <s v="20150415DC"/>
        <s v="20150416RR"/>
        <s v="20150417CSK"/>
        <s v="20150418DC"/>
        <s v="20150418KKR"/>
        <s v="20150419RR"/>
        <s v="20150419MI"/>
        <s v="20150420KKR"/>
        <s v="20150421TIE"/>
        <s v="20150422SH"/>
        <s v="20150422CSK"/>
        <s v="20150423DC"/>
        <s v="20150424RCB"/>
        <s v="20150425MI"/>
        <s v="20150425CSK"/>
        <s v="20150426AB"/>
        <s v="20150426RCB"/>
        <s v="20150427SH"/>
        <s v="20150428CSK"/>
        <s v="20150429nr"/>
        <s v="20150430KKR"/>
        <s v="20150501DC"/>
        <s v="20150501MI"/>
        <s v="20150502RCB"/>
        <s v="20150502SH"/>
        <s v="20150503MI"/>
        <s v="20150503RR"/>
        <s v="20150504CSK"/>
        <s v="20150504KKR"/>
        <s v="20150505MI"/>
        <s v="20150506RCB"/>
        <s v="20150507SH"/>
        <s v="20150507KKR"/>
        <s v="20150508MI"/>
        <s v="20150509KKR"/>
        <s v="20150509SH"/>
        <s v="20150510RCB"/>
        <s v="20150510CSK"/>
        <s v="20150511SH"/>
        <s v="20150512DC"/>
        <s v="20150513KXP"/>
        <s v="20150514MI"/>
        <s v="20150515RCB"/>
        <s v="20150516CSK"/>
        <s v="20150516RR"/>
        <s v="20150517nr"/>
        <s v="20150517MI"/>
        <s v="20150519MI"/>
        <s v="20150520RCB"/>
        <s v="20150522CSK"/>
        <s v="20150524MI"/>
        <s v="20160409RPS"/>
        <s v="20160410KKR"/>
        <s v="20160411GL"/>
        <s v="20160412RCB"/>
        <s v="20160413MI"/>
        <s v="20160414GL"/>
        <s v="20160415DC"/>
        <s v="20160416KKR"/>
        <s v="20160416GL"/>
        <s v="20160417KXP"/>
        <s v="20160417DC"/>
        <s v="20160418SH"/>
        <s v="20160419KKR"/>
        <s v="20160420MI"/>
        <s v="20160421SH"/>
        <s v="20160422RCB"/>
        <s v="20160423DC"/>
        <s v="20160423SH"/>
        <s v="20160424GL"/>
        <s v="20160424KKR"/>
        <s v="20160425MI"/>
        <s v="20160426RPS"/>
        <s v="20160427GL"/>
        <s v="20160428MI"/>
        <s v="20160429GL"/>
        <s v="20160430DC"/>
        <s v="20160430SH"/>
        <s v="20160501KXP"/>
        <s v="20160501MI"/>
        <s v="20160502KKR"/>
        <s v="20160503DC"/>
        <s v="20160504KKR"/>
        <s v="20160505RPS"/>
        <s v="20160506SH"/>
        <s v="20160507RCB"/>
        <s v="20160507KXP"/>
        <s v="20160508SH"/>
        <s v="20160508GL"/>
        <s v="20160509RCB"/>
        <s v="20160510SH"/>
        <s v="20160511MI"/>
        <s v="20160512DC"/>
        <s v="20160513KXP"/>
        <s v="20160514RCB"/>
        <s v="20160514KKR"/>
        <s v="20160515SH"/>
        <s v="20160515MI"/>
        <s v="20160516RCB"/>
        <s v="20160517RPS"/>
        <s v="20160518RCB"/>
        <s v="20160519GL"/>
        <s v="20160520DC"/>
        <s v="20160521RPS"/>
        <s v="20160521GL"/>
        <s v="20160522KKR"/>
        <s v="20160522RCB"/>
        <s v="20160524RCB"/>
        <s v="20160525SH"/>
        <s v="20160527SH"/>
        <s v="20160529SH"/>
        <s v="20170405SH"/>
        <s v="20170406RPS"/>
        <s v="20170407KKR"/>
        <s v="20170408KXP"/>
        <s v="20170408RCB"/>
        <s v="20170409SH"/>
        <s v="20170409MI"/>
        <s v="20170410KXP"/>
        <s v="20170411DC"/>
        <s v="20170412MI"/>
        <s v="20170413KKR"/>
        <s v="20170414MI"/>
        <s v="20170414GL"/>
        <s v="20170415KKR"/>
        <s v="20170415DC"/>
        <s v="20170416MI"/>
        <s v="20170416RPS"/>
        <s v="20170417KKR"/>
        <s v="20170417SH"/>
        <s v="20170418RCB"/>
        <s v="20170419SH"/>
        <s v="20170420MI"/>
        <s v="20170421GL"/>
        <s v="20170422RPS"/>
        <s v="20170422MI"/>
        <s v="20170423KXP"/>
        <s v="20170423KKR"/>
        <s v="20170424RPS"/>
        <s v="20170425AB"/>
        <s v="20170426KKR"/>
        <s v="20170427GL"/>
        <s v="20170428KKR"/>
        <s v="20170428SH"/>
        <s v="20170429RPS"/>
        <s v="20170429TIE"/>
        <s v="20170430KXP"/>
        <s v="20170430SH"/>
        <s v="20170501MI"/>
        <s v="20170501RPS"/>
        <s v="20170502DC"/>
        <s v="20170503RPS"/>
        <s v="20170504DC"/>
        <s v="20170505KXP"/>
        <s v="20170506RPS"/>
        <s v="20170506MI"/>
        <s v="20170507KKR"/>
        <s v="20170507GL"/>
        <s v="20170508SH"/>
        <s v="20170509KXP"/>
        <s v="20170510DC"/>
        <s v="20170511KXP"/>
        <s v="20170512DC"/>
        <s v="20170513SH"/>
        <s v="20170513MI"/>
        <s v="20170514RPS"/>
        <s v="20170514RCB"/>
        <s v="20170516RPS"/>
        <s v="20170517KKR"/>
        <s v="20170519MI"/>
        <s v="20170521MI"/>
        <s v="20180407CSK"/>
        <s v="20180408KXP"/>
        <s v="20180408KKR"/>
        <s v="20180409SH"/>
        <s v="20180410CSK"/>
        <s v="20180411RR"/>
        <s v="20180412SH"/>
        <s v="20180413RCB"/>
        <s v="20180414DC"/>
        <s v="20180414SH"/>
        <s v="20180415RR"/>
        <s v="20180415KXP"/>
        <s v="20180416KKR"/>
        <s v="20180417MI"/>
        <s v="20180418KKR"/>
        <s v="20180419KXP"/>
        <s v="20180420CSK"/>
        <s v="20180421KXP"/>
        <s v="20180421RCB"/>
        <s v="20180422CSK"/>
        <s v="20180422RR"/>
        <s v="20180423KXP"/>
        <s v="20180424SH"/>
        <s v="20180425CSK"/>
        <s v="20180426SH"/>
        <s v="20180427DC"/>
        <s v="20180428MI"/>
        <s v="20180429SH"/>
        <s v="20180429KKR"/>
        <s v="20180430CSK"/>
        <s v="20180501RCB"/>
        <s v="20180502DC"/>
        <s v="20180503KKR"/>
        <s v="20180504MI"/>
        <s v="20180505CSK"/>
        <s v="20180505SH"/>
        <s v="20180506MI"/>
        <s v="20180506KXP"/>
        <s v="20180507SH"/>
        <s v="20180508RR"/>
        <s v="20180509MI"/>
        <s v="20180510SH"/>
        <s v="20180511RR"/>
        <s v="20180512KKR"/>
        <s v="20180512RCB"/>
        <s v="20180513CSK"/>
        <s v="20180513RR"/>
        <s v="20180514RCB"/>
        <s v="20180515KKR"/>
        <s v="20180516MI"/>
        <s v="20180517RCB"/>
        <s v="20180518DC"/>
        <s v="20180519RR"/>
        <s v="20180519KKR"/>
        <s v="20180520DC"/>
        <s v="20180520CSK"/>
        <s v="20180522CSK"/>
        <s v="20180523KKR"/>
        <s v="20180525SH"/>
        <s v="20180527CSK"/>
        <s v="20190323CSK"/>
        <s v="20190324KKR"/>
        <s v="20190324DC"/>
        <s v="20190325KXP"/>
        <s v="20190326CSK"/>
        <s v="20190327KKR"/>
        <s v="20190328MI"/>
        <s v="20190329SH"/>
        <s v="20190330KXP"/>
        <s v="20190330TIE"/>
        <s v="20190331SH"/>
        <s v="20190331CSK"/>
        <s v="20190401KXP"/>
        <s v="20190402RR"/>
        <s v="20190403MI"/>
        <s v="20190404SH"/>
        <s v="20190405KKR"/>
        <s v="20190406CSK"/>
        <s v="20190406MI"/>
        <s v="20190407DC"/>
        <s v="20190407KKR"/>
        <s v="20190408KXP"/>
        <s v="20190409CSK"/>
        <s v="20190410MI"/>
        <s v="20190411CSK"/>
        <s v="20190412DC"/>
        <s v="20190413RR"/>
        <s v="20190413RCB"/>
        <s v="20190414CSK"/>
        <s v="20190414DC"/>
        <s v="20190415MI"/>
        <s v="20190416KXP"/>
        <s v="20190417SH"/>
        <s v="20190418MI"/>
        <s v="20190419RCB"/>
        <s v="20190420RR"/>
        <s v="20190420DC"/>
        <s v="20190421SH"/>
        <s v="20190421RCB"/>
        <s v="20190422DC"/>
        <s v="20190423CSK"/>
        <s v="20190424RCB"/>
        <s v="20190425RR"/>
        <s v="20190426MI"/>
        <s v="20190427RR"/>
        <s v="20190428DC"/>
        <s v="20190428KKR"/>
        <s v="20190429SH"/>
        <s v="20190430nr"/>
        <s v="20190501CSK"/>
        <s v="20190502TIE"/>
        <s v="20190503KKR"/>
        <s v="20190504DC"/>
        <s v="20190504RCB"/>
        <s v="20190505KXP"/>
        <s v="20190505MI"/>
        <s v="20190507MI"/>
        <s v="20190508DC"/>
        <s v="20190510CSK"/>
        <s v="20190512MI"/>
        <s v="20100312KKR"/>
        <s v="20100313MI"/>
        <s v="20100313DC"/>
        <s v="20100314KKR"/>
        <s v="20100314DC"/>
        <s v="20100315DC"/>
        <s v="20100316RCB"/>
        <s v="20100316CSK"/>
        <s v="20100317MI"/>
        <s v="20100318RCB"/>
        <s v="20100319CSK"/>
        <s v="20100319DC"/>
        <s v="20100320RR"/>
        <s v="20100320RCB"/>
        <s v="20100321DC"/>
        <s v="20100321M"/>
        <s v="20100322MI"/>
        <s v="20100323RCB"/>
        <s v="20100324RR"/>
        <s v="20100325DC"/>
        <s v="20100325MI"/>
        <s v="20100326RR"/>
        <s v="20100327KKR"/>
        <s v="20100328RR"/>
        <s v="20100328MI"/>
        <s v="20100329DC"/>
        <s v="20100330MI"/>
        <s v="20100331CSK"/>
        <s v="20100331DC"/>
        <s v="20100401KKR"/>
        <s v="20100402RCB"/>
        <s v="20100403CSK"/>
        <s v="20100403MI"/>
        <s v="20100404KXP"/>
        <s v="20100404DC"/>
        <s v="20100405RR"/>
        <s v="20100406CSK"/>
        <s v="20100407RR"/>
        <s v="20100407KKR"/>
        <s v="20100408DC"/>
        <s v="20100409KXP"/>
        <s v="20100410DC"/>
        <s v="20100410RCB"/>
        <s v="20100411KXP"/>
        <s v="20100411MI"/>
        <s v="20100412DC"/>
        <s v="20100413MI"/>
        <s v="20100413CSK"/>
        <s v="20100414RCB"/>
        <s v="20100415DC"/>
        <s v="20100416DC"/>
        <s v="20100417MI"/>
        <s v="20100417KKR"/>
        <s v="20100418CSK"/>
        <s v="20100418DC"/>
        <s v="20100419KKR"/>
        <s v="20100421MI"/>
        <s v="20100422CSK"/>
        <s v="20100424RCB"/>
        <s v="20100425CSK"/>
        <s v="20080418KKR"/>
        <s v="20080419CSK"/>
        <s v="20080419DC"/>
        <s v="20080420KKR"/>
        <s v="20080420RCB"/>
        <s v="20080421RR"/>
        <s v="20080422DC"/>
        <s v="20080423CSK"/>
        <s v="20080424RR"/>
        <s v="20080425KXP"/>
        <s v="20080426CSK"/>
        <s v="20080426RR"/>
        <s v="20080427KXP"/>
        <s v="20080427DC"/>
        <s v="20080428CSK"/>
        <s v="20080429MI"/>
        <s v="20080430DC"/>
        <s v="20080501RR"/>
        <s v="20080501KXP"/>
        <s v="20080502DC"/>
        <s v="20080503RCB"/>
        <s v="20080503KXP"/>
        <s v="20080504MI"/>
        <s v="20080504RR"/>
        <s v="20080505KXP"/>
        <s v="20080506DC"/>
        <s v="20080507MI"/>
        <s v="20080508CSK"/>
        <s v="20080508KKR"/>
        <s v="20080509RR"/>
        <s v="20080510CSK"/>
        <s v="20080511KKR"/>
        <s v="20080511RR"/>
        <s v="20080512KXP"/>
        <s v="20080513KKR"/>
        <s v="20080514MI"/>
        <s v="20080515DC"/>
        <s v="20080516MI"/>
        <s v="20080517RR"/>
        <s v="20080517KXP"/>
        <s v="20080518CSK"/>
        <s v="20080518MI"/>
        <s v="20080519DC"/>
        <s v="20080520RR"/>
        <s v="20080521KXP"/>
        <s v="20080521RCB"/>
        <s v="20080522M"/>
        <s v="20080523KXP"/>
        <s v="20080524RR"/>
        <s v="20080524DC"/>
        <s v="20080525RCB"/>
        <s v="20080525KKR"/>
        <s v="20080526RR"/>
        <s v="20080527CSK"/>
        <s v="20080528MI"/>
        <s v="20080528KXP"/>
        <s v="20080530RR"/>
        <s v="20080531CSK"/>
        <s v="20080601RR"/>
        <m/>
      </sharedItems>
    </cacheField>
    <cacheField name="match_date" numFmtId="0">
      <sharedItems containsNonDate="0" containsDate="1" containsString="0" containsBlank="1" minDate="2008-04-18T00:00:00" maxDate="2019-05-13T00:00:00"/>
    </cacheField>
    <cacheField name="Ground" numFmtId="0">
      <sharedItems containsBlank="1"/>
    </cacheField>
    <cacheField name="Winner" numFmtId="0">
      <sharedItems containsBlank="1"/>
    </cacheField>
    <cacheField name="match_result" numFmtId="0">
      <sharedItems containsBlank="1" count="101">
        <s v="won by 19 Runs"/>
        <s v="won by 75 Runs"/>
        <s v="won by 10 Wickets"/>
        <s v="won by 8 Wickets"/>
        <s v="won by 92 Runs"/>
        <s v="won by 11 Runs"/>
        <s v=""/>
        <s v="won by 24 Runs"/>
        <s v="won by 9 Runs"/>
        <s v="won by 7 Wickets"/>
        <s v="won by 12 Runs"/>
        <s v="won by 6 Wickets"/>
        <s v="won by 27 Runs"/>
        <s v="won by 5 Wickets"/>
        <s v="won by 3 Runs"/>
        <s v="won by 38 Runs"/>
        <s v="won by 8 Runs"/>
        <s v="won by 3 Wickets"/>
        <s v="won by 18 Runs"/>
        <s v="won by 9 Wickets"/>
        <s v="won by 78 Runs"/>
        <s v="won by 16 Runs"/>
        <s v="won by 53 Runs"/>
        <s v="won by 2 Wickets"/>
        <s v="won by 2 Runs"/>
        <s v="won by 1 Runs"/>
        <s v="won by 14 Runs"/>
        <s v="won by 4 Wickets"/>
        <s v="won by 6 Runs"/>
        <s v="won by 33 Runs"/>
        <s v="won by 21 Runs"/>
        <s v="won by 48 Runs"/>
        <s v="won by 29 Runs"/>
        <s v="won by 37 Runs"/>
        <s v="won by 25 Runs"/>
        <s v="won by 55 Runs"/>
        <s v="won by 17 Runs"/>
        <s v="won by 26 Runs"/>
        <s v="won by 23 Runs"/>
        <s v="won by 20 Runs"/>
        <s v="won by 85 Runs"/>
        <s v="won by 10 Runs"/>
        <s v="won by 32 Runs"/>
        <s v="won by 63 Runs"/>
        <s v="won by 76 Runs"/>
        <s v="won by 111 Runs"/>
        <s v="won by 82 Runs"/>
        <s v="won by 43 Runs"/>
        <s v="won by 58 Runs"/>
        <s v="won by 28 Runs"/>
        <s v="won by 31 Runs"/>
        <s v="won by 74 Runs"/>
        <s v="won by 22 Runs"/>
        <s v="won by 42 Runs"/>
        <s v="won by 59 Runs"/>
        <s v="won by 13 Runs"/>
        <s v="won by 46 Runs"/>
        <s v="won by 7 Runs"/>
        <s v="won by 47 Runs"/>
        <s v="won by 35 Runs"/>
        <s v="won by 45 Runs"/>
        <s v="won by 34 Runs"/>
        <s v="won by 86 Runs"/>
        <s v="won by 5 Runs"/>
        <s v="won by 44 Runs"/>
        <s v="won by 41 Runs"/>
        <s v="won by 4 Runs"/>
        <s v="won by 87 Runs"/>
        <s v="won by 130 Runs"/>
        <s v="won by 15 Runs"/>
        <s v="won by 60 Runs"/>
        <s v="won by 65 Runs"/>
        <s v="won by 77 Runs"/>
        <s v="won by 30 Runs"/>
        <s v="won by 50 Runs"/>
        <s v="won by 93 Runs"/>
        <s v="won by 72 Runs"/>
        <s v="won by 62 Runs"/>
        <s v="won by 97 Runs"/>
        <s v="won by 138 Runs"/>
        <s v="won by 1 Wickets"/>
        <s v="won by 39 Runs"/>
        <s v="won by 71 Runs"/>
        <s v="won by 144 Runs"/>
        <s v="won by 80 Runs"/>
        <s v="won by 51 Runs"/>
        <s v="won by 61 Runs"/>
        <s v="won by 146 Runs"/>
        <s v="won by 64 Runs"/>
        <s v="won by 102 Runs"/>
        <s v="won by 118 Runs"/>
        <s v="won by 40 Runs"/>
        <s v="won by 98 Runs"/>
        <s v="won by 0 Super over"/>
        <s v="won by 36 Runs"/>
        <s v="won by 67 Runs"/>
        <s v="won by 57 Runs"/>
        <s v="won by 140 Runs"/>
        <s v="won by 66 Runs"/>
        <s v="won by 105 Runs"/>
        <m/>
      </sharedItems>
    </cacheField>
    <cacheField name="Toss_Winner" numFmtId="0">
      <sharedItems containsBlank="1" count="16">
        <s v="Chennai Super Kings"/>
        <s v="Royal Challengers Bangalore"/>
        <s v="Delhi Capitals"/>
        <s v="Kolkata Knight Riders"/>
        <s v="NA"/>
        <s v="Deccan Chargers"/>
        <s v="Kings XI Punjab"/>
        <s v="Mumbai Indians"/>
        <s v="Rajasthan Royals"/>
        <s v="Kochi Tuskers Kerala"/>
        <s v="Pune Warriors"/>
        <s v="Sunrisers Hyderabad"/>
        <s v="Gujarat Lions"/>
        <s v="Rising Pune Supergiants"/>
        <s v="Rising Pune Supergiant"/>
        <m/>
      </sharedItems>
    </cacheField>
    <cacheField name="Toss_Decision" numFmtId="0">
      <sharedItems containsBlank="1" count="3">
        <s v="field"/>
        <s v="bat"/>
        <m/>
      </sharedItems>
    </cacheField>
    <cacheField name="Teams" numFmtId="0">
      <sharedItems containsBlank="1" count="3">
        <s v="Team 1"/>
        <s v="Team 2"/>
        <m/>
      </sharedItems>
    </cacheField>
    <cacheField name="Name" numFmtId="0">
      <sharedItems containsBlank="1" count="14">
        <s v="Chennai Super Kings"/>
        <s v="Mumbai Indians"/>
        <s v="Royal Challengers Bangalore"/>
        <s v="Rajasthan Royals"/>
        <s v="Delhi Capitals"/>
        <s v="Kings XI Punjab"/>
        <s v="Deccan Chargers"/>
        <s v="Kolkata Knight Riders"/>
        <s v="Kochi Tuskers Kerala"/>
        <s v="Pune Warriors"/>
        <s v="Sunrisers Hyderabad"/>
        <s v="Rising Pune Supergiant"/>
        <s v="Gujarat Lions"/>
        <m/>
      </sharedItems>
    </cacheField>
    <cacheField name="Abbrev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7">
  <r>
    <x v="0"/>
    <x v="0"/>
    <d v="2009-04-18T00:00:00"/>
    <s v="Cape Town"/>
    <s v="Mumbai Indians"/>
    <x v="0"/>
    <x v="0"/>
    <x v="0"/>
    <x v="0"/>
    <x v="0"/>
    <s v="CSK"/>
  </r>
  <r>
    <x v="0"/>
    <x v="0"/>
    <d v="2009-04-18T00:00:00"/>
    <s v="Cape Town"/>
    <s v="Mumbai Indians"/>
    <x v="0"/>
    <x v="0"/>
    <x v="0"/>
    <x v="1"/>
    <x v="1"/>
    <s v="MI"/>
  </r>
  <r>
    <x v="0"/>
    <x v="1"/>
    <d v="2009-04-18T00:00:00"/>
    <s v="Cape Town"/>
    <s v="Royal Challengers Bangalore"/>
    <x v="1"/>
    <x v="1"/>
    <x v="1"/>
    <x v="0"/>
    <x v="2"/>
    <s v="RCB"/>
  </r>
  <r>
    <x v="0"/>
    <x v="1"/>
    <d v="2009-04-18T00:00:00"/>
    <s v="Cape Town"/>
    <s v="Royal Challengers Bangalore"/>
    <x v="1"/>
    <x v="1"/>
    <x v="1"/>
    <x v="1"/>
    <x v="3"/>
    <s v="RR"/>
  </r>
  <r>
    <x v="0"/>
    <x v="2"/>
    <d v="2009-04-19T00:00:00"/>
    <s v="Cape Town"/>
    <s v="Delhi Capitals"/>
    <x v="2"/>
    <x v="2"/>
    <x v="0"/>
    <x v="0"/>
    <x v="4"/>
    <s v="DC"/>
  </r>
  <r>
    <x v="0"/>
    <x v="2"/>
    <d v="2009-04-19T00:00:00"/>
    <s v="Cape Town"/>
    <s v="Delhi Capitals"/>
    <x v="2"/>
    <x v="2"/>
    <x v="0"/>
    <x v="1"/>
    <x v="5"/>
    <s v="KXIP"/>
  </r>
  <r>
    <x v="0"/>
    <x v="2"/>
    <d v="2009-04-19T00:00:00"/>
    <s v="Cape Town"/>
    <s v="Deccan Chargers"/>
    <x v="3"/>
    <x v="3"/>
    <x v="1"/>
    <x v="0"/>
    <x v="6"/>
    <s v="DC"/>
  </r>
  <r>
    <x v="0"/>
    <x v="2"/>
    <d v="2009-04-19T00:00:00"/>
    <s v="Cape Town"/>
    <s v="Deccan Chargers"/>
    <x v="3"/>
    <x v="3"/>
    <x v="1"/>
    <x v="1"/>
    <x v="7"/>
    <s v="KKR"/>
  </r>
  <r>
    <x v="0"/>
    <x v="3"/>
    <d v="2009-04-20T00:00:00"/>
    <s v="Port Elizabeth"/>
    <s v="Chennai Super Kings"/>
    <x v="4"/>
    <x v="0"/>
    <x v="1"/>
    <x v="0"/>
    <x v="2"/>
    <s v="RCB"/>
  </r>
  <r>
    <x v="0"/>
    <x v="3"/>
    <d v="2009-04-20T00:00:00"/>
    <s v="Port Elizabeth"/>
    <s v="Chennai Super Kings"/>
    <x v="4"/>
    <x v="0"/>
    <x v="1"/>
    <x v="1"/>
    <x v="0"/>
    <s v="CSK"/>
  </r>
  <r>
    <x v="0"/>
    <x v="4"/>
    <d v="2009-04-21T00:00:00"/>
    <s v="Durban"/>
    <s v="Kolkata Knight Riders"/>
    <x v="5"/>
    <x v="3"/>
    <x v="0"/>
    <x v="0"/>
    <x v="5"/>
    <s v="KXIP"/>
  </r>
  <r>
    <x v="0"/>
    <x v="4"/>
    <d v="2009-04-21T00:00:00"/>
    <s v="Durban"/>
    <s v="Kolkata Knight Riders"/>
    <x v="5"/>
    <x v="3"/>
    <x v="0"/>
    <x v="1"/>
    <x v="7"/>
    <s v="KKR"/>
  </r>
  <r>
    <x v="0"/>
    <x v="5"/>
    <d v="2009-04-21T00:00:00"/>
    <s v="Durban"/>
    <s v="abandoned"/>
    <x v="6"/>
    <x v="4"/>
    <x v="2"/>
    <x v="0"/>
    <x v="1"/>
    <s v="MI"/>
  </r>
  <r>
    <x v="0"/>
    <x v="5"/>
    <d v="2009-04-21T00:00:00"/>
    <s v="Durban"/>
    <s v="abandoned"/>
    <x v="6"/>
    <x v="4"/>
    <x v="2"/>
    <x v="1"/>
    <x v="3"/>
    <s v="RR"/>
  </r>
  <r>
    <x v="0"/>
    <x v="6"/>
    <d v="2009-04-22T00:00:00"/>
    <s v="Cape Town"/>
    <s v="Deccan Chargers"/>
    <x v="7"/>
    <x v="5"/>
    <x v="1"/>
    <x v="0"/>
    <x v="2"/>
    <s v="RCB"/>
  </r>
  <r>
    <x v="0"/>
    <x v="6"/>
    <d v="2009-04-22T00:00:00"/>
    <s v="Cape Town"/>
    <s v="Deccan Chargers"/>
    <x v="7"/>
    <x v="5"/>
    <x v="1"/>
    <x v="1"/>
    <x v="6"/>
    <s v="DC"/>
  </r>
  <r>
    <x v="0"/>
    <x v="7"/>
    <d v="2009-04-23T00:00:00"/>
    <s v="Durban"/>
    <s v="Delhi Capitals"/>
    <x v="8"/>
    <x v="2"/>
    <x v="1"/>
    <x v="0"/>
    <x v="0"/>
    <s v="CSK"/>
  </r>
  <r>
    <x v="0"/>
    <x v="7"/>
    <d v="2009-04-23T00:00:00"/>
    <s v="Durban"/>
    <s v="Delhi Capitals"/>
    <x v="8"/>
    <x v="2"/>
    <x v="1"/>
    <x v="1"/>
    <x v="4"/>
    <s v="DC"/>
  </r>
  <r>
    <x v="0"/>
    <x v="8"/>
    <d v="2009-04-23T00:00:00"/>
    <s v="Cape Town"/>
    <s v="tied"/>
    <x v="6"/>
    <x v="3"/>
    <x v="0"/>
    <x v="0"/>
    <x v="7"/>
    <s v="KKR"/>
  </r>
  <r>
    <x v="0"/>
    <x v="8"/>
    <d v="2009-04-23T00:00:00"/>
    <s v="Cape Town"/>
    <s v="tied"/>
    <x v="6"/>
    <x v="3"/>
    <x v="0"/>
    <x v="1"/>
    <x v="3"/>
    <s v="RR"/>
  </r>
  <r>
    <x v="0"/>
    <x v="9"/>
    <d v="2009-04-24T00:00:00"/>
    <s v="Durban"/>
    <s v="Kings XI Punjab"/>
    <x v="9"/>
    <x v="1"/>
    <x v="1"/>
    <x v="0"/>
    <x v="2"/>
    <s v="RCB"/>
  </r>
  <r>
    <x v="0"/>
    <x v="9"/>
    <d v="2009-04-24T00:00:00"/>
    <s v="Durban"/>
    <s v="Kings XI Punjab"/>
    <x v="9"/>
    <x v="1"/>
    <x v="1"/>
    <x v="1"/>
    <x v="5"/>
    <s v="KXIP"/>
  </r>
  <r>
    <x v="0"/>
    <x v="10"/>
    <d v="2009-04-25T00:00:00"/>
    <s v="Durban"/>
    <s v="Deccan Chargers"/>
    <x v="10"/>
    <x v="5"/>
    <x v="1"/>
    <x v="0"/>
    <x v="6"/>
    <s v="DC"/>
  </r>
  <r>
    <x v="0"/>
    <x v="10"/>
    <d v="2009-04-25T00:00:00"/>
    <s v="Durban"/>
    <s v="Deccan Chargers"/>
    <x v="10"/>
    <x v="5"/>
    <x v="1"/>
    <x v="1"/>
    <x v="1"/>
    <s v="MI"/>
  </r>
  <r>
    <x v="0"/>
    <x v="11"/>
    <d v="2009-04-25T00:00:00"/>
    <s v="Cape Town"/>
    <s v="abandoned"/>
    <x v="6"/>
    <x v="4"/>
    <x v="2"/>
    <x v="0"/>
    <x v="0"/>
    <s v="CSK"/>
  </r>
  <r>
    <x v="0"/>
    <x v="11"/>
    <d v="2009-04-25T00:00:00"/>
    <s v="Cape Town"/>
    <s v="abandoned"/>
    <x v="6"/>
    <x v="4"/>
    <x v="2"/>
    <x v="1"/>
    <x v="7"/>
    <s v="KKR"/>
  </r>
  <r>
    <x v="0"/>
    <x v="12"/>
    <d v="2009-04-26T00:00:00"/>
    <s v="Port Elizabeth"/>
    <s v="Delhi Capitals"/>
    <x v="11"/>
    <x v="1"/>
    <x v="1"/>
    <x v="0"/>
    <x v="2"/>
    <s v="RCB"/>
  </r>
  <r>
    <x v="0"/>
    <x v="12"/>
    <d v="2009-04-26T00:00:00"/>
    <s v="Port Elizabeth"/>
    <s v="Delhi Capitals"/>
    <x v="11"/>
    <x v="1"/>
    <x v="1"/>
    <x v="1"/>
    <x v="4"/>
    <s v="DC"/>
  </r>
  <r>
    <x v="0"/>
    <x v="13"/>
    <d v="2009-04-26T00:00:00"/>
    <s v="Cape Town"/>
    <s v="Kings XI Punjab"/>
    <x v="12"/>
    <x v="6"/>
    <x v="1"/>
    <x v="0"/>
    <x v="5"/>
    <s v="KXIP"/>
  </r>
  <r>
    <x v="0"/>
    <x v="13"/>
    <d v="2009-04-26T00:00:00"/>
    <s v="Cape Town"/>
    <s v="Kings XI Punjab"/>
    <x v="12"/>
    <x v="6"/>
    <x v="1"/>
    <x v="1"/>
    <x v="3"/>
    <s v="RR"/>
  </r>
  <r>
    <x v="0"/>
    <x v="14"/>
    <d v="2009-04-27T00:00:00"/>
    <s v="Durban"/>
    <s v="Deccan Chargers"/>
    <x v="11"/>
    <x v="5"/>
    <x v="0"/>
    <x v="0"/>
    <x v="0"/>
    <s v="CSK"/>
  </r>
  <r>
    <x v="0"/>
    <x v="14"/>
    <d v="2009-04-27T00:00:00"/>
    <s v="Durban"/>
    <s v="Deccan Chargers"/>
    <x v="11"/>
    <x v="5"/>
    <x v="0"/>
    <x v="1"/>
    <x v="6"/>
    <s v="DC"/>
  </r>
  <r>
    <x v="0"/>
    <x v="15"/>
    <d v="2009-04-27T00:00:00"/>
    <s v="Port Elizabeth"/>
    <s v="Mumbai Indians"/>
    <x v="4"/>
    <x v="7"/>
    <x v="1"/>
    <x v="0"/>
    <x v="7"/>
    <s v="KKR"/>
  </r>
  <r>
    <x v="0"/>
    <x v="15"/>
    <d v="2009-04-27T00:00:00"/>
    <s v="Port Elizabeth"/>
    <s v="Mumbai Indians"/>
    <x v="4"/>
    <x v="7"/>
    <x v="1"/>
    <x v="1"/>
    <x v="1"/>
    <s v="MI"/>
  </r>
  <r>
    <x v="0"/>
    <x v="16"/>
    <d v="2009-04-28T00:00:00"/>
    <s v="Centurion"/>
    <s v="Rajasthan Royals"/>
    <x v="13"/>
    <x v="2"/>
    <x v="1"/>
    <x v="0"/>
    <x v="4"/>
    <s v="DC"/>
  </r>
  <r>
    <x v="0"/>
    <x v="16"/>
    <d v="2009-04-28T00:00:00"/>
    <s v="Centurion"/>
    <s v="Rajasthan Royals"/>
    <x v="13"/>
    <x v="2"/>
    <x v="1"/>
    <x v="1"/>
    <x v="3"/>
    <s v="RR"/>
  </r>
  <r>
    <x v="0"/>
    <x v="17"/>
    <d v="2009-04-29T00:00:00"/>
    <s v="Durban"/>
    <s v="Royal Challengers Bangalore"/>
    <x v="13"/>
    <x v="3"/>
    <x v="1"/>
    <x v="0"/>
    <x v="2"/>
    <s v="RCB"/>
  </r>
  <r>
    <x v="0"/>
    <x v="17"/>
    <d v="2009-04-29T00:00:00"/>
    <s v="Durban"/>
    <s v="Royal Challengers Bangalore"/>
    <x v="13"/>
    <x v="3"/>
    <x v="1"/>
    <x v="1"/>
    <x v="7"/>
    <s v="KKR"/>
  </r>
  <r>
    <x v="0"/>
    <x v="18"/>
    <d v="2009-04-29T00:00:00"/>
    <s v="Durban"/>
    <s v="Kings XI Punjab"/>
    <x v="14"/>
    <x v="6"/>
    <x v="1"/>
    <x v="0"/>
    <x v="5"/>
    <s v="KXIP"/>
  </r>
  <r>
    <x v="0"/>
    <x v="18"/>
    <d v="2009-04-29T00:00:00"/>
    <s v="Durban"/>
    <s v="Kings XI Punjab"/>
    <x v="14"/>
    <x v="6"/>
    <x v="1"/>
    <x v="1"/>
    <x v="1"/>
    <s v="MI"/>
  </r>
  <r>
    <x v="0"/>
    <x v="19"/>
    <d v="2009-04-30T00:00:00"/>
    <s v="Centurion"/>
    <s v="Delhi Capitals"/>
    <x v="11"/>
    <x v="2"/>
    <x v="0"/>
    <x v="0"/>
    <x v="6"/>
    <s v="DC"/>
  </r>
  <r>
    <x v="0"/>
    <x v="19"/>
    <d v="2009-04-30T00:00:00"/>
    <s v="Centurion"/>
    <s v="Delhi Capitals"/>
    <x v="11"/>
    <x v="2"/>
    <x v="0"/>
    <x v="1"/>
    <x v="4"/>
    <s v="DC"/>
  </r>
  <r>
    <x v="0"/>
    <x v="20"/>
    <d v="2009-04-30T00:00:00"/>
    <s v="Centurion"/>
    <s v="Chennai Super Kings"/>
    <x v="15"/>
    <x v="8"/>
    <x v="0"/>
    <x v="0"/>
    <x v="0"/>
    <s v="CSK"/>
  </r>
  <r>
    <x v="0"/>
    <x v="20"/>
    <d v="2009-04-30T00:00:00"/>
    <s v="Centurion"/>
    <s v="Chennai Super Kings"/>
    <x v="15"/>
    <x v="8"/>
    <x v="0"/>
    <x v="1"/>
    <x v="3"/>
    <s v="RR"/>
  </r>
  <r>
    <x v="0"/>
    <x v="21"/>
    <d v="2009-05-01T00:00:00"/>
    <s v="East London"/>
    <s v="Mumbai Indians"/>
    <x v="8"/>
    <x v="7"/>
    <x v="1"/>
    <x v="0"/>
    <x v="7"/>
    <s v="KKR"/>
  </r>
  <r>
    <x v="0"/>
    <x v="21"/>
    <d v="2009-05-01T00:00:00"/>
    <s v="East London"/>
    <s v="Mumbai Indians"/>
    <x v="8"/>
    <x v="7"/>
    <x v="1"/>
    <x v="1"/>
    <x v="1"/>
    <s v="MI"/>
  </r>
  <r>
    <x v="0"/>
    <x v="22"/>
    <d v="2009-05-01T00:00:00"/>
    <s v="Durban"/>
    <s v="Royal Challengers Bangalore"/>
    <x v="16"/>
    <x v="1"/>
    <x v="1"/>
    <x v="0"/>
    <x v="2"/>
    <s v="RCB"/>
  </r>
  <r>
    <x v="0"/>
    <x v="22"/>
    <d v="2009-05-01T00:00:00"/>
    <s v="Durban"/>
    <s v="Royal Challengers Bangalore"/>
    <x v="16"/>
    <x v="1"/>
    <x v="1"/>
    <x v="1"/>
    <x v="5"/>
    <s v="KXIP"/>
  </r>
  <r>
    <x v="0"/>
    <x v="23"/>
    <d v="2009-05-02T00:00:00"/>
    <s v="Port Elizabeth"/>
    <s v="Rajasthan Royals"/>
    <x v="17"/>
    <x v="5"/>
    <x v="1"/>
    <x v="0"/>
    <x v="6"/>
    <s v="DC"/>
  </r>
  <r>
    <x v="0"/>
    <x v="23"/>
    <d v="2009-05-02T00:00:00"/>
    <s v="Port Elizabeth"/>
    <s v="Rajasthan Royals"/>
    <x v="17"/>
    <x v="5"/>
    <x v="1"/>
    <x v="1"/>
    <x v="3"/>
    <s v="RR"/>
  </r>
  <r>
    <x v="0"/>
    <x v="24"/>
    <d v="2009-05-02T00:00:00"/>
    <s v="Johannesburg"/>
    <s v="Chennai Super Kings"/>
    <x v="18"/>
    <x v="2"/>
    <x v="0"/>
    <x v="0"/>
    <x v="0"/>
    <s v="CSK"/>
  </r>
  <r>
    <x v="0"/>
    <x v="24"/>
    <d v="2009-05-02T00:00:00"/>
    <s v="Johannesburg"/>
    <s v="Chennai Super Kings"/>
    <x v="18"/>
    <x v="2"/>
    <x v="0"/>
    <x v="1"/>
    <x v="4"/>
    <s v="DC"/>
  </r>
  <r>
    <x v="0"/>
    <x v="25"/>
    <d v="2009-05-03T00:00:00"/>
    <s v="Port Elizabeth"/>
    <s v="Kings XI Punjab"/>
    <x v="11"/>
    <x v="3"/>
    <x v="1"/>
    <x v="0"/>
    <x v="5"/>
    <s v="KXIP"/>
  </r>
  <r>
    <x v="0"/>
    <x v="25"/>
    <d v="2009-05-03T00:00:00"/>
    <s v="Port Elizabeth"/>
    <s v="Kings XI Punjab"/>
    <x v="11"/>
    <x v="3"/>
    <x v="1"/>
    <x v="1"/>
    <x v="7"/>
    <s v="KKR"/>
  </r>
  <r>
    <x v="0"/>
    <x v="26"/>
    <d v="2009-05-03T00:00:00"/>
    <s v="Johannesburg"/>
    <s v="Royal Challengers Bangalore"/>
    <x v="19"/>
    <x v="7"/>
    <x v="1"/>
    <x v="0"/>
    <x v="2"/>
    <s v="RCB"/>
  </r>
  <r>
    <x v="0"/>
    <x v="26"/>
    <d v="2009-05-03T00:00:00"/>
    <s v="Johannesburg"/>
    <s v="Royal Challengers Bangalore"/>
    <x v="19"/>
    <x v="7"/>
    <x v="1"/>
    <x v="1"/>
    <x v="1"/>
    <s v="MI"/>
  </r>
  <r>
    <x v="0"/>
    <x v="27"/>
    <d v="2009-05-04T00:00:00"/>
    <s v="East London"/>
    <s v="Chennai Super Kings"/>
    <x v="20"/>
    <x v="0"/>
    <x v="1"/>
    <x v="0"/>
    <x v="0"/>
    <s v="CSK"/>
  </r>
  <r>
    <x v="0"/>
    <x v="27"/>
    <d v="2009-05-04T00:00:00"/>
    <s v="East London"/>
    <s v="Chennai Super Kings"/>
    <x v="20"/>
    <x v="0"/>
    <x v="1"/>
    <x v="1"/>
    <x v="6"/>
    <s v="DC"/>
  </r>
  <r>
    <x v="0"/>
    <x v="28"/>
    <d v="2009-05-05T00:00:00"/>
    <s v="Durban"/>
    <s v="Rajasthan Royals"/>
    <x v="20"/>
    <x v="6"/>
    <x v="0"/>
    <x v="0"/>
    <x v="5"/>
    <s v="KXIP"/>
  </r>
  <r>
    <x v="0"/>
    <x v="28"/>
    <d v="2009-05-05T00:00:00"/>
    <s v="Durban"/>
    <s v="Rajasthan Royals"/>
    <x v="20"/>
    <x v="6"/>
    <x v="0"/>
    <x v="1"/>
    <x v="3"/>
    <s v="RR"/>
  </r>
  <r>
    <x v="0"/>
    <x v="29"/>
    <d v="2009-05-05T00:00:00"/>
    <s v="Durban"/>
    <s v="Delhi Capitals"/>
    <x v="19"/>
    <x v="3"/>
    <x v="1"/>
    <x v="0"/>
    <x v="4"/>
    <s v="DC"/>
  </r>
  <r>
    <x v="0"/>
    <x v="29"/>
    <d v="2009-05-05T00:00:00"/>
    <s v="Durban"/>
    <s v="Delhi Capitals"/>
    <x v="19"/>
    <x v="3"/>
    <x v="1"/>
    <x v="1"/>
    <x v="7"/>
    <s v="KKR"/>
  </r>
  <r>
    <x v="0"/>
    <x v="30"/>
    <d v="2009-05-06T00:00:00"/>
    <s v="Centurion"/>
    <s v="Deccan Chargers"/>
    <x v="0"/>
    <x v="5"/>
    <x v="1"/>
    <x v="0"/>
    <x v="6"/>
    <s v="DC"/>
  </r>
  <r>
    <x v="0"/>
    <x v="30"/>
    <d v="2009-05-06T00:00:00"/>
    <s v="Centurion"/>
    <s v="Deccan Chargers"/>
    <x v="0"/>
    <x v="5"/>
    <x v="1"/>
    <x v="1"/>
    <x v="1"/>
    <s v="MI"/>
  </r>
  <r>
    <x v="0"/>
    <x v="31"/>
    <d v="2009-05-07T00:00:00"/>
    <s v="Centurion"/>
    <s v="Rajasthan Royals"/>
    <x v="9"/>
    <x v="8"/>
    <x v="0"/>
    <x v="0"/>
    <x v="2"/>
    <s v="RCB"/>
  </r>
  <r>
    <x v="0"/>
    <x v="31"/>
    <d v="2009-05-07T00:00:00"/>
    <s v="Centurion"/>
    <s v="Rajasthan Royals"/>
    <x v="9"/>
    <x v="8"/>
    <x v="0"/>
    <x v="1"/>
    <x v="3"/>
    <s v="RR"/>
  </r>
  <r>
    <x v="0"/>
    <x v="32"/>
    <d v="2009-05-07T00:00:00"/>
    <s v="Centurion"/>
    <s v="Chennai Super Kings"/>
    <x v="10"/>
    <x v="0"/>
    <x v="1"/>
    <x v="0"/>
    <x v="0"/>
    <s v="CSK"/>
  </r>
  <r>
    <x v="0"/>
    <x v="32"/>
    <d v="2009-05-07T00:00:00"/>
    <s v="Centurion"/>
    <s v="Chennai Super Kings"/>
    <x v="10"/>
    <x v="0"/>
    <x v="1"/>
    <x v="1"/>
    <x v="5"/>
    <s v="KXIP"/>
  </r>
  <r>
    <x v="0"/>
    <x v="33"/>
    <d v="2009-05-08T00:00:00"/>
    <s v="East London"/>
    <s v="Delhi Capitals"/>
    <x v="9"/>
    <x v="7"/>
    <x v="1"/>
    <x v="0"/>
    <x v="4"/>
    <s v="DC"/>
  </r>
  <r>
    <x v="0"/>
    <x v="33"/>
    <d v="2009-05-08T00:00:00"/>
    <s v="East London"/>
    <s v="Delhi Capitals"/>
    <x v="9"/>
    <x v="7"/>
    <x v="1"/>
    <x v="1"/>
    <x v="1"/>
    <s v="MI"/>
  </r>
  <r>
    <x v="0"/>
    <x v="34"/>
    <d v="2009-05-09T00:00:00"/>
    <s v="Kimberley"/>
    <s v="Kings XI Punjab"/>
    <x v="17"/>
    <x v="6"/>
    <x v="0"/>
    <x v="0"/>
    <x v="6"/>
    <s v="DC"/>
  </r>
  <r>
    <x v="0"/>
    <x v="34"/>
    <d v="2009-05-09T00:00:00"/>
    <s v="Kimberley"/>
    <s v="Kings XI Punjab"/>
    <x v="17"/>
    <x v="6"/>
    <x v="0"/>
    <x v="1"/>
    <x v="5"/>
    <s v="KXIP"/>
  </r>
  <r>
    <x v="0"/>
    <x v="35"/>
    <d v="2009-05-09T00:00:00"/>
    <s v="Kimberley"/>
    <s v="Chennai Super Kings"/>
    <x v="9"/>
    <x v="8"/>
    <x v="1"/>
    <x v="0"/>
    <x v="0"/>
    <s v="CSK"/>
  </r>
  <r>
    <x v="0"/>
    <x v="35"/>
    <d v="2009-05-09T00:00:00"/>
    <s v="Kimberley"/>
    <s v="Chennai Super Kings"/>
    <x v="9"/>
    <x v="8"/>
    <x v="1"/>
    <x v="1"/>
    <x v="3"/>
    <s v="RR"/>
  </r>
  <r>
    <x v="0"/>
    <x v="36"/>
    <d v="2009-05-10T00:00:00"/>
    <s v="Port Elizabeth"/>
    <s v="Mumbai Indians"/>
    <x v="21"/>
    <x v="7"/>
    <x v="1"/>
    <x v="0"/>
    <x v="2"/>
    <s v="RCB"/>
  </r>
  <r>
    <x v="0"/>
    <x v="36"/>
    <d v="2009-05-10T00:00:00"/>
    <s v="Port Elizabeth"/>
    <s v="Mumbai Indians"/>
    <x v="21"/>
    <x v="7"/>
    <x v="1"/>
    <x v="1"/>
    <x v="1"/>
    <s v="MI"/>
  </r>
  <r>
    <x v="0"/>
    <x v="37"/>
    <d v="2009-05-10T00:00:00"/>
    <s v="Johannesburg"/>
    <s v="Delhi Capitals"/>
    <x v="9"/>
    <x v="2"/>
    <x v="0"/>
    <x v="0"/>
    <x v="4"/>
    <s v="DC"/>
  </r>
  <r>
    <x v="0"/>
    <x v="37"/>
    <d v="2009-05-10T00:00:00"/>
    <s v="Johannesburg"/>
    <s v="Delhi Capitals"/>
    <x v="9"/>
    <x v="2"/>
    <x v="0"/>
    <x v="1"/>
    <x v="7"/>
    <s v="KKR"/>
  </r>
  <r>
    <x v="0"/>
    <x v="38"/>
    <d v="2009-05-11T00:00:00"/>
    <s v="Kimberley"/>
    <s v="Deccan Chargers"/>
    <x v="22"/>
    <x v="5"/>
    <x v="1"/>
    <x v="0"/>
    <x v="6"/>
    <s v="DC"/>
  </r>
  <r>
    <x v="0"/>
    <x v="38"/>
    <d v="2009-05-11T00:00:00"/>
    <s v="Kimberley"/>
    <s v="Deccan Chargers"/>
    <x v="22"/>
    <x v="5"/>
    <x v="1"/>
    <x v="1"/>
    <x v="3"/>
    <s v="RR"/>
  </r>
  <r>
    <x v="0"/>
    <x v="39"/>
    <d v="2009-05-12T00:00:00"/>
    <s v="Centurion"/>
    <s v="Royal Challengers Bangalore"/>
    <x v="11"/>
    <x v="1"/>
    <x v="0"/>
    <x v="0"/>
    <x v="2"/>
    <s v="RCB"/>
  </r>
  <r>
    <x v="0"/>
    <x v="39"/>
    <d v="2009-05-12T00:00:00"/>
    <s v="Centurion"/>
    <s v="Royal Challengers Bangalore"/>
    <x v="11"/>
    <x v="1"/>
    <x v="0"/>
    <x v="1"/>
    <x v="7"/>
    <s v="KKR"/>
  </r>
  <r>
    <x v="0"/>
    <x v="40"/>
    <d v="2009-05-12T00:00:00"/>
    <s v="Centurion"/>
    <s v="Mumbai Indians"/>
    <x v="3"/>
    <x v="6"/>
    <x v="1"/>
    <x v="0"/>
    <x v="5"/>
    <s v="KXIP"/>
  </r>
  <r>
    <x v="0"/>
    <x v="40"/>
    <d v="2009-05-12T00:00:00"/>
    <s v="Centurion"/>
    <s v="Mumbai Indians"/>
    <x v="3"/>
    <x v="6"/>
    <x v="1"/>
    <x v="1"/>
    <x v="1"/>
    <s v="MI"/>
  </r>
  <r>
    <x v="0"/>
    <x v="41"/>
    <d v="2009-05-13T00:00:00"/>
    <s v="Durban"/>
    <s v="Delhi Capitals"/>
    <x v="10"/>
    <x v="5"/>
    <x v="0"/>
    <x v="0"/>
    <x v="6"/>
    <s v="DC"/>
  </r>
  <r>
    <x v="0"/>
    <x v="41"/>
    <d v="2009-05-13T00:00:00"/>
    <s v="Durban"/>
    <s v="Delhi Capitals"/>
    <x v="10"/>
    <x v="5"/>
    <x v="0"/>
    <x v="1"/>
    <x v="4"/>
    <s v="DC"/>
  </r>
  <r>
    <x v="0"/>
    <x v="42"/>
    <d v="2009-05-14T00:00:00"/>
    <s v="Durban"/>
    <s v="Royal Challengers Bangalore"/>
    <x v="23"/>
    <x v="0"/>
    <x v="1"/>
    <x v="0"/>
    <x v="2"/>
    <s v="RCB"/>
  </r>
  <r>
    <x v="0"/>
    <x v="42"/>
    <d v="2009-05-14T00:00:00"/>
    <s v="Durban"/>
    <s v="Royal Challengers Bangalore"/>
    <x v="23"/>
    <x v="0"/>
    <x v="1"/>
    <x v="1"/>
    <x v="0"/>
    <s v="CSK"/>
  </r>
  <r>
    <x v="0"/>
    <x v="43"/>
    <d v="2009-05-14T00:00:00"/>
    <s v="Durban"/>
    <s v="Rajasthan Royals"/>
    <x v="24"/>
    <x v="8"/>
    <x v="1"/>
    <x v="0"/>
    <x v="1"/>
    <s v="MI"/>
  </r>
  <r>
    <x v="0"/>
    <x v="43"/>
    <d v="2009-05-14T00:00:00"/>
    <s v="Durban"/>
    <s v="Rajasthan Royals"/>
    <x v="24"/>
    <x v="8"/>
    <x v="1"/>
    <x v="1"/>
    <x v="3"/>
    <s v="RR"/>
  </r>
  <r>
    <x v="0"/>
    <x v="44"/>
    <d v="2009-05-15T00:00:00"/>
    <s v="Bloemfontein"/>
    <s v="Kings XI Punjab"/>
    <x v="11"/>
    <x v="6"/>
    <x v="0"/>
    <x v="0"/>
    <x v="4"/>
    <s v="DC"/>
  </r>
  <r>
    <x v="0"/>
    <x v="44"/>
    <d v="2009-05-15T00:00:00"/>
    <s v="Bloemfontein"/>
    <s v="Kings XI Punjab"/>
    <x v="11"/>
    <x v="6"/>
    <x v="0"/>
    <x v="1"/>
    <x v="5"/>
    <s v="KXIP"/>
  </r>
  <r>
    <x v="0"/>
    <x v="45"/>
    <d v="2009-05-16T00:00:00"/>
    <s v="Port Elizabeth"/>
    <s v="Chennai Super Kings"/>
    <x v="9"/>
    <x v="7"/>
    <x v="1"/>
    <x v="0"/>
    <x v="0"/>
    <s v="CSK"/>
  </r>
  <r>
    <x v="0"/>
    <x v="45"/>
    <d v="2009-05-16T00:00:00"/>
    <s v="Port Elizabeth"/>
    <s v="Chennai Super Kings"/>
    <x v="9"/>
    <x v="7"/>
    <x v="1"/>
    <x v="1"/>
    <x v="1"/>
    <s v="MI"/>
  </r>
  <r>
    <x v="0"/>
    <x v="46"/>
    <d v="2009-05-16T00:00:00"/>
    <s v="Johannesburg"/>
    <s v="Deccan Chargers"/>
    <x v="11"/>
    <x v="5"/>
    <x v="0"/>
    <x v="0"/>
    <x v="6"/>
    <s v="DC"/>
  </r>
  <r>
    <x v="0"/>
    <x v="46"/>
    <d v="2009-05-16T00:00:00"/>
    <s v="Johannesburg"/>
    <s v="Deccan Chargers"/>
    <x v="11"/>
    <x v="5"/>
    <x v="0"/>
    <x v="1"/>
    <x v="7"/>
    <s v="KKR"/>
  </r>
  <r>
    <x v="0"/>
    <x v="47"/>
    <d v="2009-05-17T00:00:00"/>
    <s v="Johannesburg"/>
    <s v="Kings XI Punjab"/>
    <x v="25"/>
    <x v="5"/>
    <x v="0"/>
    <x v="0"/>
    <x v="6"/>
    <s v="DC"/>
  </r>
  <r>
    <x v="0"/>
    <x v="47"/>
    <d v="2009-05-17T00:00:00"/>
    <s v="Johannesburg"/>
    <s v="Kings XI Punjab"/>
    <x v="25"/>
    <x v="5"/>
    <x v="0"/>
    <x v="1"/>
    <x v="5"/>
    <s v="KXIP"/>
  </r>
  <r>
    <x v="0"/>
    <x v="48"/>
    <d v="2009-05-17T00:00:00"/>
    <s v="Bloemfontein"/>
    <s v="Delhi Capitals"/>
    <x v="26"/>
    <x v="2"/>
    <x v="1"/>
    <x v="0"/>
    <x v="4"/>
    <s v="DC"/>
  </r>
  <r>
    <x v="0"/>
    <x v="48"/>
    <d v="2009-05-17T00:00:00"/>
    <s v="Bloemfontein"/>
    <s v="Delhi Capitals"/>
    <x v="26"/>
    <x v="2"/>
    <x v="1"/>
    <x v="1"/>
    <x v="3"/>
    <s v="RR"/>
  </r>
  <r>
    <x v="0"/>
    <x v="49"/>
    <d v="2009-05-18T00:00:00"/>
    <s v="Centurion"/>
    <s v="Kolkata Knight Riders"/>
    <x v="9"/>
    <x v="0"/>
    <x v="1"/>
    <x v="0"/>
    <x v="0"/>
    <s v="CSK"/>
  </r>
  <r>
    <x v="0"/>
    <x v="49"/>
    <d v="2009-05-18T00:00:00"/>
    <s v="Centurion"/>
    <s v="Kolkata Knight Riders"/>
    <x v="9"/>
    <x v="0"/>
    <x v="1"/>
    <x v="1"/>
    <x v="7"/>
    <s v="KKR"/>
  </r>
  <r>
    <x v="0"/>
    <x v="50"/>
    <d v="2009-05-19T00:00:00"/>
    <s v="Johannesburg"/>
    <s v="Royal Challengers Bangalore"/>
    <x v="9"/>
    <x v="2"/>
    <x v="1"/>
    <x v="0"/>
    <x v="2"/>
    <s v="RCB"/>
  </r>
  <r>
    <x v="0"/>
    <x v="50"/>
    <d v="2009-05-19T00:00:00"/>
    <s v="Johannesburg"/>
    <s v="Royal Challengers Bangalore"/>
    <x v="9"/>
    <x v="2"/>
    <x v="1"/>
    <x v="1"/>
    <x v="4"/>
    <s v="DC"/>
  </r>
  <r>
    <x v="0"/>
    <x v="51"/>
    <d v="2009-05-20T00:00:00"/>
    <s v="Durban"/>
    <s v="Kolkata Knight Riders"/>
    <x v="27"/>
    <x v="3"/>
    <x v="0"/>
    <x v="0"/>
    <x v="7"/>
    <s v="KKR"/>
  </r>
  <r>
    <x v="0"/>
    <x v="51"/>
    <d v="2009-05-20T00:00:00"/>
    <s v="Durban"/>
    <s v="Kolkata Knight Riders"/>
    <x v="27"/>
    <x v="3"/>
    <x v="0"/>
    <x v="1"/>
    <x v="3"/>
    <s v="RR"/>
  </r>
  <r>
    <x v="0"/>
    <x v="52"/>
    <d v="2009-05-20T00:00:00"/>
    <s v="Durban"/>
    <s v="Chennai Super Kings"/>
    <x v="7"/>
    <x v="0"/>
    <x v="1"/>
    <x v="0"/>
    <x v="0"/>
    <s v="CSK"/>
  </r>
  <r>
    <x v="0"/>
    <x v="52"/>
    <d v="2009-05-20T00:00:00"/>
    <s v="Durban"/>
    <s v="Chennai Super Kings"/>
    <x v="7"/>
    <x v="0"/>
    <x v="1"/>
    <x v="1"/>
    <x v="5"/>
    <s v="KXIP"/>
  </r>
  <r>
    <x v="0"/>
    <x v="53"/>
    <d v="2009-05-21T00:00:00"/>
    <s v="Centurion"/>
    <s v="Delhi Capitals"/>
    <x v="27"/>
    <x v="2"/>
    <x v="0"/>
    <x v="0"/>
    <x v="4"/>
    <s v="DC"/>
  </r>
  <r>
    <x v="0"/>
    <x v="53"/>
    <d v="2009-05-21T00:00:00"/>
    <s v="Centurion"/>
    <s v="Delhi Capitals"/>
    <x v="27"/>
    <x v="2"/>
    <x v="0"/>
    <x v="1"/>
    <x v="1"/>
    <s v="MI"/>
  </r>
  <r>
    <x v="0"/>
    <x v="54"/>
    <d v="2009-05-21T00:00:00"/>
    <s v="Centurion"/>
    <s v="Royal Challengers Bangalore"/>
    <x v="10"/>
    <x v="1"/>
    <x v="1"/>
    <x v="0"/>
    <x v="2"/>
    <s v="RCB"/>
  </r>
  <r>
    <x v="0"/>
    <x v="54"/>
    <d v="2009-05-21T00:00:00"/>
    <s v="Centurion"/>
    <s v="Royal Challengers Bangalore"/>
    <x v="10"/>
    <x v="1"/>
    <x v="1"/>
    <x v="1"/>
    <x v="6"/>
    <s v="DC"/>
  </r>
  <r>
    <x v="0"/>
    <x v="55"/>
    <d v="2009-05-22T00:00:00"/>
    <s v="Centurion"/>
    <s v="Deccan Chargers"/>
    <x v="11"/>
    <x v="5"/>
    <x v="0"/>
    <x v="0"/>
    <x v="4"/>
    <s v="DC"/>
  </r>
  <r>
    <x v="0"/>
    <x v="55"/>
    <d v="2009-05-22T00:00:00"/>
    <s v="Centurion"/>
    <s v="Deccan Chargers"/>
    <x v="11"/>
    <x v="5"/>
    <x v="0"/>
    <x v="1"/>
    <x v="6"/>
    <s v="DC"/>
  </r>
  <r>
    <x v="0"/>
    <x v="56"/>
    <d v="2009-05-23T00:00:00"/>
    <s v="Johannesburg"/>
    <s v="Royal Challengers Bangalore"/>
    <x v="11"/>
    <x v="1"/>
    <x v="0"/>
    <x v="0"/>
    <x v="2"/>
    <s v="RCB"/>
  </r>
  <r>
    <x v="0"/>
    <x v="56"/>
    <d v="2009-05-23T00:00:00"/>
    <s v="Johannesburg"/>
    <s v="Royal Challengers Bangalore"/>
    <x v="11"/>
    <x v="1"/>
    <x v="0"/>
    <x v="1"/>
    <x v="0"/>
    <s v="CSK"/>
  </r>
  <r>
    <x v="0"/>
    <x v="57"/>
    <d v="2009-05-24T00:00:00"/>
    <s v="Johannesburg"/>
    <s v="Deccan Chargers"/>
    <x v="28"/>
    <x v="1"/>
    <x v="0"/>
    <x v="0"/>
    <x v="2"/>
    <s v="RCB"/>
  </r>
  <r>
    <x v="0"/>
    <x v="57"/>
    <d v="2009-05-24T00:00:00"/>
    <s v="Johannesburg"/>
    <s v="Deccan Chargers"/>
    <x v="28"/>
    <x v="1"/>
    <x v="0"/>
    <x v="1"/>
    <x v="6"/>
    <s v="DC"/>
  </r>
  <r>
    <x v="1"/>
    <x v="58"/>
    <d v="2011-04-08T00:00:00"/>
    <s v="Chennai"/>
    <s v="Chennai Super Kings"/>
    <x v="24"/>
    <x v="0"/>
    <x v="1"/>
    <x v="0"/>
    <x v="0"/>
    <s v="CSK"/>
  </r>
  <r>
    <x v="1"/>
    <x v="58"/>
    <d v="2011-04-08T00:00:00"/>
    <s v="Chennai"/>
    <s v="Chennai Super Kings"/>
    <x v="24"/>
    <x v="0"/>
    <x v="1"/>
    <x v="1"/>
    <x v="7"/>
    <s v="KKR"/>
  </r>
  <r>
    <x v="1"/>
    <x v="59"/>
    <d v="2011-04-09T00:00:00"/>
    <s v="Hyderabad (Deccan)"/>
    <s v="Rajasthan Royals"/>
    <x v="3"/>
    <x v="8"/>
    <x v="0"/>
    <x v="0"/>
    <x v="6"/>
    <s v="DC"/>
  </r>
  <r>
    <x v="1"/>
    <x v="59"/>
    <d v="2011-04-09T00:00:00"/>
    <s v="Hyderabad (Deccan)"/>
    <s v="Rajasthan Royals"/>
    <x v="3"/>
    <x v="8"/>
    <x v="0"/>
    <x v="1"/>
    <x v="3"/>
    <s v="RR"/>
  </r>
  <r>
    <x v="1"/>
    <x v="60"/>
    <d v="2011-04-09T00:00:00"/>
    <s v="Kochi"/>
    <s v="Royal Challengers Bangalore"/>
    <x v="11"/>
    <x v="9"/>
    <x v="1"/>
    <x v="0"/>
    <x v="8"/>
    <s v="KTK"/>
  </r>
  <r>
    <x v="1"/>
    <x v="60"/>
    <d v="2011-04-09T00:00:00"/>
    <s v="Kochi"/>
    <s v="Royal Challengers Bangalore"/>
    <x v="11"/>
    <x v="9"/>
    <x v="1"/>
    <x v="1"/>
    <x v="2"/>
    <s v="RCB"/>
  </r>
  <r>
    <x v="1"/>
    <x v="61"/>
    <d v="2011-04-10T00:00:00"/>
    <s v="Delhi"/>
    <s v="Mumbai Indians"/>
    <x v="3"/>
    <x v="2"/>
    <x v="1"/>
    <x v="0"/>
    <x v="4"/>
    <s v="DC"/>
  </r>
  <r>
    <x v="1"/>
    <x v="61"/>
    <d v="2011-04-10T00:00:00"/>
    <s v="Delhi"/>
    <s v="Mumbai Indians"/>
    <x v="3"/>
    <x v="2"/>
    <x v="1"/>
    <x v="1"/>
    <x v="1"/>
    <s v="MI"/>
  </r>
  <r>
    <x v="1"/>
    <x v="62"/>
    <d v="2011-04-10T00:00:00"/>
    <s v="Mumbai"/>
    <s v="Pune Warriors"/>
    <x v="9"/>
    <x v="6"/>
    <x v="1"/>
    <x v="0"/>
    <x v="9"/>
    <s v="PW"/>
  </r>
  <r>
    <x v="1"/>
    <x v="62"/>
    <d v="2011-04-10T00:00:00"/>
    <s v="Mumbai"/>
    <s v="Pune Warriors"/>
    <x v="9"/>
    <x v="6"/>
    <x v="1"/>
    <x v="1"/>
    <x v="5"/>
    <s v="KXIP"/>
  </r>
  <r>
    <x v="1"/>
    <x v="63"/>
    <d v="2011-04-11T00:00:00"/>
    <s v="Kolkata"/>
    <s v="Kolkata Knight Riders"/>
    <x v="8"/>
    <x v="3"/>
    <x v="1"/>
    <x v="0"/>
    <x v="7"/>
    <s v="KKR"/>
  </r>
  <r>
    <x v="1"/>
    <x v="63"/>
    <d v="2011-04-11T00:00:00"/>
    <s v="Kolkata"/>
    <s v="Kolkata Knight Riders"/>
    <x v="8"/>
    <x v="3"/>
    <x v="1"/>
    <x v="1"/>
    <x v="6"/>
    <s v="DC"/>
  </r>
  <r>
    <x v="1"/>
    <x v="64"/>
    <d v="2011-04-12T00:00:00"/>
    <s v="Jaipur"/>
    <s v="Rajasthan Royals"/>
    <x v="11"/>
    <x v="2"/>
    <x v="1"/>
    <x v="0"/>
    <x v="3"/>
    <s v="RR"/>
  </r>
  <r>
    <x v="1"/>
    <x v="64"/>
    <d v="2011-04-12T00:00:00"/>
    <s v="Jaipur"/>
    <s v="Rajasthan Royals"/>
    <x v="11"/>
    <x v="2"/>
    <x v="1"/>
    <x v="1"/>
    <x v="4"/>
    <s v="DC"/>
  </r>
  <r>
    <x v="1"/>
    <x v="65"/>
    <d v="2011-04-12T00:00:00"/>
    <s v="Bengaluru"/>
    <s v="Mumbai Indians"/>
    <x v="19"/>
    <x v="7"/>
    <x v="0"/>
    <x v="0"/>
    <x v="2"/>
    <s v="RCB"/>
  </r>
  <r>
    <x v="1"/>
    <x v="65"/>
    <d v="2011-04-12T00:00:00"/>
    <s v="Bengaluru"/>
    <s v="Mumbai Indians"/>
    <x v="19"/>
    <x v="7"/>
    <x v="0"/>
    <x v="1"/>
    <x v="1"/>
    <s v="MI"/>
  </r>
  <r>
    <x v="1"/>
    <x v="66"/>
    <d v="2011-04-13T00:00:00"/>
    <s v="Mohali"/>
    <s v="Kings XI Punjab"/>
    <x v="11"/>
    <x v="6"/>
    <x v="0"/>
    <x v="0"/>
    <x v="5"/>
    <s v="KXIP"/>
  </r>
  <r>
    <x v="1"/>
    <x v="66"/>
    <d v="2011-04-13T00:00:00"/>
    <s v="Mohali"/>
    <s v="Kings XI Punjab"/>
    <x v="11"/>
    <x v="6"/>
    <x v="0"/>
    <x v="1"/>
    <x v="0"/>
    <s v="CSK"/>
  </r>
  <r>
    <x v="1"/>
    <x v="67"/>
    <d v="2011-04-13T00:00:00"/>
    <s v="Mumbai"/>
    <s v="Pune Warriors"/>
    <x v="27"/>
    <x v="9"/>
    <x v="1"/>
    <x v="0"/>
    <x v="9"/>
    <s v="PW"/>
  </r>
  <r>
    <x v="1"/>
    <x v="67"/>
    <d v="2011-04-13T00:00:00"/>
    <s v="Mumbai"/>
    <s v="Pune Warriors"/>
    <x v="27"/>
    <x v="9"/>
    <x v="1"/>
    <x v="1"/>
    <x v="8"/>
    <s v="KTK"/>
  </r>
  <r>
    <x v="1"/>
    <x v="68"/>
    <d v="2011-04-14T00:00:00"/>
    <s v="Hyderabad (Deccan)"/>
    <s v="Deccan Chargers"/>
    <x v="29"/>
    <x v="1"/>
    <x v="0"/>
    <x v="0"/>
    <x v="6"/>
    <s v="DC"/>
  </r>
  <r>
    <x v="1"/>
    <x v="68"/>
    <d v="2011-04-14T00:00:00"/>
    <s v="Hyderabad (Deccan)"/>
    <s v="Deccan Chargers"/>
    <x v="29"/>
    <x v="1"/>
    <x v="0"/>
    <x v="1"/>
    <x v="2"/>
    <s v="RCB"/>
  </r>
  <r>
    <x v="1"/>
    <x v="69"/>
    <d v="2011-04-15T00:00:00"/>
    <s v="Jaipur"/>
    <s v="Kolkata Knight Riders"/>
    <x v="19"/>
    <x v="3"/>
    <x v="0"/>
    <x v="0"/>
    <x v="3"/>
    <s v="RR"/>
  </r>
  <r>
    <x v="1"/>
    <x v="69"/>
    <d v="2011-04-15T00:00:00"/>
    <s v="Jaipur"/>
    <s v="Kolkata Knight Riders"/>
    <x v="19"/>
    <x v="3"/>
    <x v="0"/>
    <x v="1"/>
    <x v="7"/>
    <s v="KKR"/>
  </r>
  <r>
    <x v="1"/>
    <x v="70"/>
    <d v="2011-04-15T00:00:00"/>
    <s v="Mumbai"/>
    <s v="Kochi Tuskers Kerala"/>
    <x v="3"/>
    <x v="9"/>
    <x v="0"/>
    <x v="0"/>
    <x v="1"/>
    <s v="MI"/>
  </r>
  <r>
    <x v="1"/>
    <x v="70"/>
    <d v="2011-04-15T00:00:00"/>
    <s v="Mumbai"/>
    <s v="Kochi Tuskers Kerala"/>
    <x v="3"/>
    <x v="9"/>
    <x v="0"/>
    <x v="1"/>
    <x v="8"/>
    <s v="KTK"/>
  </r>
  <r>
    <x v="1"/>
    <x v="71"/>
    <d v="2011-04-16T00:00:00"/>
    <s v="Chennai"/>
    <s v="Chennai Super Kings"/>
    <x v="30"/>
    <x v="0"/>
    <x v="1"/>
    <x v="0"/>
    <x v="0"/>
    <s v="CSK"/>
  </r>
  <r>
    <x v="1"/>
    <x v="71"/>
    <d v="2011-04-16T00:00:00"/>
    <s v="Chennai"/>
    <s v="Chennai Super Kings"/>
    <x v="30"/>
    <x v="0"/>
    <x v="1"/>
    <x v="1"/>
    <x v="2"/>
    <s v="RCB"/>
  </r>
  <r>
    <x v="1"/>
    <x v="72"/>
    <d v="2011-04-16T00:00:00"/>
    <s v="Hyderabad (Deccan)"/>
    <s v="Kings XI Punjab"/>
    <x v="3"/>
    <x v="6"/>
    <x v="0"/>
    <x v="0"/>
    <x v="6"/>
    <s v="DC"/>
  </r>
  <r>
    <x v="1"/>
    <x v="72"/>
    <d v="2011-04-16T00:00:00"/>
    <s v="Hyderabad (Deccan)"/>
    <s v="Kings XI Punjab"/>
    <x v="3"/>
    <x v="6"/>
    <x v="0"/>
    <x v="1"/>
    <x v="5"/>
    <s v="KXIP"/>
  </r>
  <r>
    <x v="1"/>
    <x v="73"/>
    <d v="2011-04-17T00:00:00"/>
    <s v="Mumbai"/>
    <s v="Delhi Capitals"/>
    <x v="17"/>
    <x v="2"/>
    <x v="0"/>
    <x v="0"/>
    <x v="9"/>
    <s v="PW"/>
  </r>
  <r>
    <x v="1"/>
    <x v="73"/>
    <d v="2011-04-17T00:00:00"/>
    <s v="Mumbai"/>
    <s v="Delhi Capitals"/>
    <x v="17"/>
    <x v="2"/>
    <x v="0"/>
    <x v="1"/>
    <x v="4"/>
    <s v="DC"/>
  </r>
  <r>
    <x v="1"/>
    <x v="74"/>
    <d v="2011-04-17T00:00:00"/>
    <s v="Kolkata"/>
    <s v="Kolkata Knight Riders"/>
    <x v="3"/>
    <x v="3"/>
    <x v="0"/>
    <x v="0"/>
    <x v="7"/>
    <s v="KKR"/>
  </r>
  <r>
    <x v="1"/>
    <x v="74"/>
    <d v="2011-04-17T00:00:00"/>
    <s v="Kolkata"/>
    <s v="Kolkata Knight Riders"/>
    <x v="3"/>
    <x v="3"/>
    <x v="0"/>
    <x v="1"/>
    <x v="3"/>
    <s v="RR"/>
  </r>
  <r>
    <x v="1"/>
    <x v="75"/>
    <d v="2011-04-18T00:00:00"/>
    <s v="Kochi"/>
    <s v="Kochi Tuskers Kerala"/>
    <x v="9"/>
    <x v="9"/>
    <x v="0"/>
    <x v="0"/>
    <x v="8"/>
    <s v="KTK"/>
  </r>
  <r>
    <x v="1"/>
    <x v="75"/>
    <d v="2011-04-18T00:00:00"/>
    <s v="Kochi"/>
    <s v="Kochi Tuskers Kerala"/>
    <x v="9"/>
    <x v="9"/>
    <x v="0"/>
    <x v="1"/>
    <x v="0"/>
    <s v="CSK"/>
  </r>
  <r>
    <x v="1"/>
    <x v="76"/>
    <d v="2011-04-19T00:00:00"/>
    <s v="Delhi"/>
    <s v="Deccan Chargers"/>
    <x v="21"/>
    <x v="5"/>
    <x v="1"/>
    <x v="0"/>
    <x v="4"/>
    <s v="DC"/>
  </r>
  <r>
    <x v="1"/>
    <x v="76"/>
    <d v="2011-04-19T00:00:00"/>
    <s v="Delhi"/>
    <s v="Deccan Chargers"/>
    <x v="21"/>
    <x v="5"/>
    <x v="1"/>
    <x v="1"/>
    <x v="6"/>
    <s v="DC"/>
  </r>
  <r>
    <x v="1"/>
    <x v="77"/>
    <d v="2011-04-19T00:00:00"/>
    <s v="Bengaluru"/>
    <s v="abandoned"/>
    <x v="6"/>
    <x v="4"/>
    <x v="2"/>
    <x v="0"/>
    <x v="2"/>
    <s v="RCB"/>
  </r>
  <r>
    <x v="1"/>
    <x v="77"/>
    <d v="2011-04-19T00:00:00"/>
    <s v="Bengaluru"/>
    <s v="abandoned"/>
    <x v="6"/>
    <x v="4"/>
    <x v="2"/>
    <x v="1"/>
    <x v="3"/>
    <s v="RR"/>
  </r>
  <r>
    <x v="1"/>
    <x v="78"/>
    <d v="2011-04-20T00:00:00"/>
    <s v="Mumbai"/>
    <s v="Mumbai Indians"/>
    <x v="9"/>
    <x v="10"/>
    <x v="1"/>
    <x v="0"/>
    <x v="1"/>
    <s v="MI"/>
  </r>
  <r>
    <x v="1"/>
    <x v="78"/>
    <d v="2011-04-20T00:00:00"/>
    <s v="Mumbai"/>
    <s v="Mumbai Indians"/>
    <x v="9"/>
    <x v="10"/>
    <x v="1"/>
    <x v="1"/>
    <x v="9"/>
    <s v="PW"/>
  </r>
  <r>
    <x v="1"/>
    <x v="79"/>
    <d v="2011-04-20T00:00:00"/>
    <s v="Kolkata"/>
    <s v="Kochi Tuskers Kerala"/>
    <x v="28"/>
    <x v="3"/>
    <x v="0"/>
    <x v="0"/>
    <x v="7"/>
    <s v="KKR"/>
  </r>
  <r>
    <x v="1"/>
    <x v="79"/>
    <d v="2011-04-20T00:00:00"/>
    <s v="Kolkata"/>
    <s v="Kochi Tuskers Kerala"/>
    <x v="28"/>
    <x v="3"/>
    <x v="0"/>
    <x v="1"/>
    <x v="8"/>
    <s v="KTK"/>
  </r>
  <r>
    <x v="1"/>
    <x v="80"/>
    <d v="2011-04-21T00:00:00"/>
    <s v="Mohali"/>
    <s v="Kings XI Punjab"/>
    <x v="31"/>
    <x v="8"/>
    <x v="0"/>
    <x v="0"/>
    <x v="5"/>
    <s v="KXIP"/>
  </r>
  <r>
    <x v="1"/>
    <x v="80"/>
    <d v="2011-04-21T00:00:00"/>
    <s v="Mohali"/>
    <s v="Kings XI Punjab"/>
    <x v="31"/>
    <x v="8"/>
    <x v="0"/>
    <x v="1"/>
    <x v="3"/>
    <s v="RR"/>
  </r>
  <r>
    <x v="1"/>
    <x v="81"/>
    <d v="2011-04-22T00:00:00"/>
    <s v="Kolkata"/>
    <s v="Royal Challengers Bangalore"/>
    <x v="19"/>
    <x v="1"/>
    <x v="0"/>
    <x v="0"/>
    <x v="7"/>
    <s v="KKR"/>
  </r>
  <r>
    <x v="1"/>
    <x v="81"/>
    <d v="2011-04-22T00:00:00"/>
    <s v="Kolkata"/>
    <s v="Royal Challengers Bangalore"/>
    <x v="19"/>
    <x v="1"/>
    <x v="0"/>
    <x v="1"/>
    <x v="2"/>
    <s v="RCB"/>
  </r>
  <r>
    <x v="1"/>
    <x v="82"/>
    <d v="2011-04-22T00:00:00"/>
    <s v="Mumbai"/>
    <s v="Mumbai Indians"/>
    <x v="16"/>
    <x v="0"/>
    <x v="0"/>
    <x v="0"/>
    <x v="1"/>
    <s v="MI"/>
  </r>
  <r>
    <x v="1"/>
    <x v="82"/>
    <d v="2011-04-22T00:00:00"/>
    <s v="Mumbai"/>
    <s v="Mumbai Indians"/>
    <x v="16"/>
    <x v="0"/>
    <x v="0"/>
    <x v="1"/>
    <x v="0"/>
    <s v="CSK"/>
  </r>
  <r>
    <x v="1"/>
    <x v="83"/>
    <d v="2011-04-23T00:00:00"/>
    <s v="Delhi"/>
    <s v="Delhi Capitals"/>
    <x v="32"/>
    <x v="6"/>
    <x v="0"/>
    <x v="0"/>
    <x v="4"/>
    <s v="DC"/>
  </r>
  <r>
    <x v="1"/>
    <x v="83"/>
    <d v="2011-04-23T00:00:00"/>
    <s v="Delhi"/>
    <s v="Delhi Capitals"/>
    <x v="32"/>
    <x v="6"/>
    <x v="0"/>
    <x v="1"/>
    <x v="5"/>
    <s v="KXIP"/>
  </r>
  <r>
    <x v="1"/>
    <x v="84"/>
    <d v="2011-04-24T00:00:00"/>
    <s v="Hyderabad (Deccan)"/>
    <s v="Mumbai Indians"/>
    <x v="33"/>
    <x v="5"/>
    <x v="0"/>
    <x v="0"/>
    <x v="6"/>
    <s v="DC"/>
  </r>
  <r>
    <x v="1"/>
    <x v="84"/>
    <d v="2011-04-24T00:00:00"/>
    <s v="Hyderabad (Deccan)"/>
    <s v="Mumbai Indians"/>
    <x v="33"/>
    <x v="5"/>
    <x v="0"/>
    <x v="1"/>
    <x v="1"/>
    <s v="MI"/>
  </r>
  <r>
    <x v="1"/>
    <x v="85"/>
    <d v="2011-04-24T00:00:00"/>
    <s v="Jaipur"/>
    <s v="Rajasthan Royals"/>
    <x v="3"/>
    <x v="8"/>
    <x v="0"/>
    <x v="0"/>
    <x v="3"/>
    <s v="RR"/>
  </r>
  <r>
    <x v="1"/>
    <x v="85"/>
    <d v="2011-04-24T00:00:00"/>
    <s v="Jaipur"/>
    <s v="Rajasthan Royals"/>
    <x v="3"/>
    <x v="8"/>
    <x v="0"/>
    <x v="1"/>
    <x v="8"/>
    <s v="KTK"/>
  </r>
  <r>
    <x v="1"/>
    <x v="86"/>
    <d v="2011-04-25T00:00:00"/>
    <s v="Chennai"/>
    <s v="Chennai Super Kings"/>
    <x v="34"/>
    <x v="10"/>
    <x v="0"/>
    <x v="0"/>
    <x v="0"/>
    <s v="CSK"/>
  </r>
  <r>
    <x v="1"/>
    <x v="86"/>
    <d v="2011-04-25T00:00:00"/>
    <s v="Chennai"/>
    <s v="Chennai Super Kings"/>
    <x v="34"/>
    <x v="10"/>
    <x v="0"/>
    <x v="1"/>
    <x v="9"/>
    <s v="PW"/>
  </r>
  <r>
    <x v="1"/>
    <x v="87"/>
    <d v="2011-04-26T00:00:00"/>
    <s v="Delhi"/>
    <s v="Royal Challengers Bangalore"/>
    <x v="17"/>
    <x v="1"/>
    <x v="0"/>
    <x v="0"/>
    <x v="4"/>
    <s v="DC"/>
  </r>
  <r>
    <x v="1"/>
    <x v="87"/>
    <d v="2011-04-26T00:00:00"/>
    <s v="Delhi"/>
    <s v="Royal Challengers Bangalore"/>
    <x v="17"/>
    <x v="1"/>
    <x v="0"/>
    <x v="1"/>
    <x v="2"/>
    <s v="RCB"/>
  </r>
  <r>
    <x v="1"/>
    <x v="88"/>
    <d v="2011-04-27T00:00:00"/>
    <s v="Mumbai"/>
    <s v="Chennai Super Kings"/>
    <x v="3"/>
    <x v="10"/>
    <x v="1"/>
    <x v="0"/>
    <x v="9"/>
    <s v="PW"/>
  </r>
  <r>
    <x v="1"/>
    <x v="88"/>
    <d v="2011-04-27T00:00:00"/>
    <s v="Mumbai"/>
    <s v="Chennai Super Kings"/>
    <x v="3"/>
    <x v="10"/>
    <x v="1"/>
    <x v="1"/>
    <x v="0"/>
    <s v="CSK"/>
  </r>
  <r>
    <x v="1"/>
    <x v="89"/>
    <d v="2011-04-27T00:00:00"/>
    <s v="Kochi"/>
    <s v="Deccan Chargers"/>
    <x v="35"/>
    <x v="9"/>
    <x v="0"/>
    <x v="0"/>
    <x v="8"/>
    <s v="KTK"/>
  </r>
  <r>
    <x v="1"/>
    <x v="89"/>
    <d v="2011-04-27T00:00:00"/>
    <s v="Kochi"/>
    <s v="Deccan Chargers"/>
    <x v="35"/>
    <x v="9"/>
    <x v="0"/>
    <x v="1"/>
    <x v="6"/>
    <s v="DC"/>
  </r>
  <r>
    <x v="1"/>
    <x v="90"/>
    <d v="2011-04-28T00:00:00"/>
    <s v="Delhi"/>
    <s v="Kolkata Knight Riders"/>
    <x v="36"/>
    <x v="2"/>
    <x v="0"/>
    <x v="0"/>
    <x v="4"/>
    <s v="DC"/>
  </r>
  <r>
    <x v="1"/>
    <x v="90"/>
    <d v="2011-04-28T00:00:00"/>
    <s v="Delhi"/>
    <s v="Kolkata Knight Riders"/>
    <x v="36"/>
    <x v="2"/>
    <x v="0"/>
    <x v="1"/>
    <x v="7"/>
    <s v="KKR"/>
  </r>
  <r>
    <x v="1"/>
    <x v="91"/>
    <d v="2011-04-29T00:00:00"/>
    <s v="Jaipur"/>
    <s v="Rajasthan Royals"/>
    <x v="9"/>
    <x v="8"/>
    <x v="0"/>
    <x v="0"/>
    <x v="3"/>
    <s v="RR"/>
  </r>
  <r>
    <x v="1"/>
    <x v="91"/>
    <d v="2011-04-29T00:00:00"/>
    <s v="Jaipur"/>
    <s v="Rajasthan Royals"/>
    <x v="9"/>
    <x v="8"/>
    <x v="0"/>
    <x v="1"/>
    <x v="1"/>
    <s v="MI"/>
  </r>
  <r>
    <x v="1"/>
    <x v="92"/>
    <d v="2011-04-29T00:00:00"/>
    <s v="Bengaluru"/>
    <s v="Royal Challengers Bangalore"/>
    <x v="37"/>
    <x v="10"/>
    <x v="0"/>
    <x v="0"/>
    <x v="2"/>
    <s v="RCB"/>
  </r>
  <r>
    <x v="1"/>
    <x v="92"/>
    <d v="2011-04-29T00:00:00"/>
    <s v="Bengaluru"/>
    <s v="Royal Challengers Bangalore"/>
    <x v="37"/>
    <x v="10"/>
    <x v="0"/>
    <x v="1"/>
    <x v="9"/>
    <s v="PW"/>
  </r>
  <r>
    <x v="1"/>
    <x v="93"/>
    <d v="2011-04-30T00:00:00"/>
    <s v="Kochi"/>
    <s v="Delhi Capitals"/>
    <x v="15"/>
    <x v="2"/>
    <x v="1"/>
    <x v="0"/>
    <x v="8"/>
    <s v="KTK"/>
  </r>
  <r>
    <x v="1"/>
    <x v="93"/>
    <d v="2011-04-30T00:00:00"/>
    <s v="Kochi"/>
    <s v="Delhi Capitals"/>
    <x v="15"/>
    <x v="2"/>
    <x v="1"/>
    <x v="1"/>
    <x v="4"/>
    <s v="DC"/>
  </r>
  <r>
    <x v="1"/>
    <x v="94"/>
    <d v="2011-04-30T00:00:00"/>
    <s v="Kolkata"/>
    <s v="Kolkata Knight Riders"/>
    <x v="3"/>
    <x v="3"/>
    <x v="0"/>
    <x v="0"/>
    <x v="7"/>
    <s v="KKR"/>
  </r>
  <r>
    <x v="1"/>
    <x v="94"/>
    <d v="2011-04-30T00:00:00"/>
    <s v="Kolkata"/>
    <s v="Kolkata Knight Riders"/>
    <x v="3"/>
    <x v="3"/>
    <x v="0"/>
    <x v="1"/>
    <x v="5"/>
    <s v="KXIP"/>
  </r>
  <r>
    <x v="1"/>
    <x v="95"/>
    <d v="2011-05-01T00:00:00"/>
    <s v="Jaipur"/>
    <s v="Rajasthan Royals"/>
    <x v="11"/>
    <x v="8"/>
    <x v="0"/>
    <x v="0"/>
    <x v="3"/>
    <s v="RR"/>
  </r>
  <r>
    <x v="1"/>
    <x v="95"/>
    <d v="2011-05-01T00:00:00"/>
    <s v="Jaipur"/>
    <s v="Rajasthan Royals"/>
    <x v="11"/>
    <x v="8"/>
    <x v="0"/>
    <x v="1"/>
    <x v="9"/>
    <s v="PW"/>
  </r>
  <r>
    <x v="1"/>
    <x v="96"/>
    <d v="2011-05-01T00:00:00"/>
    <s v="Chennai"/>
    <s v="Chennai Super Kings"/>
    <x v="0"/>
    <x v="0"/>
    <x v="1"/>
    <x v="0"/>
    <x v="0"/>
    <s v="CSK"/>
  </r>
  <r>
    <x v="1"/>
    <x v="96"/>
    <d v="2011-05-01T00:00:00"/>
    <s v="Chennai"/>
    <s v="Chennai Super Kings"/>
    <x v="0"/>
    <x v="0"/>
    <x v="1"/>
    <x v="1"/>
    <x v="6"/>
    <s v="DC"/>
  </r>
  <r>
    <x v="1"/>
    <x v="97"/>
    <d v="2011-05-02T00:00:00"/>
    <s v="Mumbai"/>
    <s v="Mumbai Indians"/>
    <x v="38"/>
    <x v="6"/>
    <x v="0"/>
    <x v="0"/>
    <x v="1"/>
    <s v="MI"/>
  </r>
  <r>
    <x v="1"/>
    <x v="97"/>
    <d v="2011-05-02T00:00:00"/>
    <s v="Mumbai"/>
    <s v="Mumbai Indians"/>
    <x v="38"/>
    <x v="6"/>
    <x v="0"/>
    <x v="1"/>
    <x v="5"/>
    <s v="KXIP"/>
  </r>
  <r>
    <x v="1"/>
    <x v="98"/>
    <d v="2011-05-02T00:00:00"/>
    <s v="Delhi"/>
    <s v="Kochi Tuskers Kerala"/>
    <x v="9"/>
    <x v="9"/>
    <x v="0"/>
    <x v="0"/>
    <x v="4"/>
    <s v="DC"/>
  </r>
  <r>
    <x v="1"/>
    <x v="98"/>
    <d v="2011-05-02T00:00:00"/>
    <s v="Delhi"/>
    <s v="Kochi Tuskers Kerala"/>
    <x v="9"/>
    <x v="9"/>
    <x v="0"/>
    <x v="1"/>
    <x v="8"/>
    <s v="KTK"/>
  </r>
  <r>
    <x v="1"/>
    <x v="99"/>
    <d v="2011-05-03T00:00:00"/>
    <s v="Hyderabad (Deccan)"/>
    <s v="Kolkata Knight Riders"/>
    <x v="39"/>
    <x v="5"/>
    <x v="0"/>
    <x v="0"/>
    <x v="6"/>
    <s v="DC"/>
  </r>
  <r>
    <x v="1"/>
    <x v="99"/>
    <d v="2011-05-03T00:00:00"/>
    <s v="Hyderabad (Deccan)"/>
    <s v="Kolkata Knight Riders"/>
    <x v="39"/>
    <x v="5"/>
    <x v="0"/>
    <x v="1"/>
    <x v="7"/>
    <s v="KKR"/>
  </r>
  <r>
    <x v="1"/>
    <x v="100"/>
    <d v="2011-05-04T00:00:00"/>
    <s v="Chennai"/>
    <s v="Chennai Super Kings"/>
    <x v="3"/>
    <x v="8"/>
    <x v="1"/>
    <x v="0"/>
    <x v="0"/>
    <s v="CSK"/>
  </r>
  <r>
    <x v="1"/>
    <x v="100"/>
    <d v="2011-05-04T00:00:00"/>
    <s v="Chennai"/>
    <s v="Chennai Super Kings"/>
    <x v="3"/>
    <x v="8"/>
    <x v="1"/>
    <x v="1"/>
    <x v="3"/>
    <s v="RR"/>
  </r>
  <r>
    <x v="1"/>
    <x v="101"/>
    <d v="2011-05-04T00:00:00"/>
    <s v="Mumbai"/>
    <s v="Mumbai Indians"/>
    <x v="30"/>
    <x v="10"/>
    <x v="0"/>
    <x v="0"/>
    <x v="9"/>
    <s v="PW"/>
  </r>
  <r>
    <x v="1"/>
    <x v="101"/>
    <d v="2011-05-04T00:00:00"/>
    <s v="Mumbai"/>
    <s v="Mumbai Indians"/>
    <x v="30"/>
    <x v="10"/>
    <x v="0"/>
    <x v="1"/>
    <x v="1"/>
    <s v="MI"/>
  </r>
  <r>
    <x v="1"/>
    <x v="102"/>
    <d v="2011-05-05T00:00:00"/>
    <s v="Kochi"/>
    <s v="Kochi Tuskers Kerala"/>
    <x v="36"/>
    <x v="3"/>
    <x v="0"/>
    <x v="0"/>
    <x v="8"/>
    <s v="KTK"/>
  </r>
  <r>
    <x v="1"/>
    <x v="102"/>
    <d v="2011-05-05T00:00:00"/>
    <s v="Kochi"/>
    <s v="Kochi Tuskers Kerala"/>
    <x v="36"/>
    <x v="3"/>
    <x v="0"/>
    <x v="1"/>
    <x v="7"/>
    <s v="KKR"/>
  </r>
  <r>
    <x v="1"/>
    <x v="103"/>
    <d v="2011-05-05T00:00:00"/>
    <s v="Hyderabad (Deccan)"/>
    <s v="Delhi Capitals"/>
    <x v="27"/>
    <x v="2"/>
    <x v="0"/>
    <x v="0"/>
    <x v="6"/>
    <s v="DC"/>
  </r>
  <r>
    <x v="1"/>
    <x v="103"/>
    <d v="2011-05-05T00:00:00"/>
    <s v="Hyderabad (Deccan)"/>
    <s v="Delhi Capitals"/>
    <x v="27"/>
    <x v="2"/>
    <x v="0"/>
    <x v="1"/>
    <x v="4"/>
    <s v="DC"/>
  </r>
  <r>
    <x v="1"/>
    <x v="104"/>
    <d v="2011-05-06T00:00:00"/>
    <s v="Bengaluru"/>
    <s v="Royal Challengers Bangalore"/>
    <x v="40"/>
    <x v="6"/>
    <x v="0"/>
    <x v="0"/>
    <x v="2"/>
    <s v="RCB"/>
  </r>
  <r>
    <x v="1"/>
    <x v="104"/>
    <d v="2011-05-06T00:00:00"/>
    <s v="Bengaluru"/>
    <s v="Royal Challengers Bangalore"/>
    <x v="40"/>
    <x v="6"/>
    <x v="0"/>
    <x v="1"/>
    <x v="5"/>
    <s v="KXIP"/>
  </r>
  <r>
    <x v="1"/>
    <x v="105"/>
    <d v="2011-05-07T00:00:00"/>
    <s v="Kolkata"/>
    <s v="Kolkata Knight Riders"/>
    <x v="41"/>
    <x v="0"/>
    <x v="1"/>
    <x v="0"/>
    <x v="7"/>
    <s v="KKR"/>
  </r>
  <r>
    <x v="1"/>
    <x v="105"/>
    <d v="2011-05-07T00:00:00"/>
    <s v="Kolkata"/>
    <s v="Kolkata Knight Riders"/>
    <x v="41"/>
    <x v="0"/>
    <x v="1"/>
    <x v="1"/>
    <x v="0"/>
    <s v="CSK"/>
  </r>
  <r>
    <x v="1"/>
    <x v="106"/>
    <d v="2011-05-07T00:00:00"/>
    <s v="Mumbai"/>
    <s v="Mumbai Indians"/>
    <x v="42"/>
    <x v="2"/>
    <x v="0"/>
    <x v="0"/>
    <x v="1"/>
    <s v="MI"/>
  </r>
  <r>
    <x v="1"/>
    <x v="106"/>
    <d v="2011-05-07T00:00:00"/>
    <s v="Mumbai"/>
    <s v="Mumbai Indians"/>
    <x v="42"/>
    <x v="2"/>
    <x v="0"/>
    <x v="1"/>
    <x v="4"/>
    <s v="DC"/>
  </r>
  <r>
    <x v="1"/>
    <x v="107"/>
    <d v="2011-05-08T00:00:00"/>
    <s v="Bengaluru"/>
    <s v="Royal Challengers Bangalore"/>
    <x v="19"/>
    <x v="9"/>
    <x v="1"/>
    <x v="0"/>
    <x v="2"/>
    <s v="RCB"/>
  </r>
  <r>
    <x v="1"/>
    <x v="107"/>
    <d v="2011-05-08T00:00:00"/>
    <s v="Bengaluru"/>
    <s v="Royal Challengers Bangalore"/>
    <x v="19"/>
    <x v="9"/>
    <x v="1"/>
    <x v="1"/>
    <x v="8"/>
    <s v="KTK"/>
  </r>
  <r>
    <x v="1"/>
    <x v="108"/>
    <d v="2011-05-08T00:00:00"/>
    <s v="Mohali"/>
    <s v="Pune Warriors"/>
    <x v="13"/>
    <x v="6"/>
    <x v="1"/>
    <x v="0"/>
    <x v="5"/>
    <s v="KXIP"/>
  </r>
  <r>
    <x v="1"/>
    <x v="108"/>
    <d v="2011-05-08T00:00:00"/>
    <s v="Mohali"/>
    <s v="Pune Warriors"/>
    <x v="13"/>
    <x v="6"/>
    <x v="1"/>
    <x v="1"/>
    <x v="9"/>
    <s v="PW"/>
  </r>
  <r>
    <x v="1"/>
    <x v="109"/>
    <d v="2011-05-09T00:00:00"/>
    <s v="Jaipur"/>
    <s v="Chennai Super Kings"/>
    <x v="43"/>
    <x v="8"/>
    <x v="0"/>
    <x v="0"/>
    <x v="3"/>
    <s v="RR"/>
  </r>
  <r>
    <x v="1"/>
    <x v="109"/>
    <d v="2011-05-09T00:00:00"/>
    <s v="Jaipur"/>
    <s v="Chennai Super Kings"/>
    <x v="43"/>
    <x v="8"/>
    <x v="0"/>
    <x v="1"/>
    <x v="0"/>
    <s v="CSK"/>
  </r>
  <r>
    <x v="1"/>
    <x v="110"/>
    <d v="2011-05-10T00:00:00"/>
    <s v="Hyderabad (Deccan)"/>
    <s v="Pune Warriors"/>
    <x v="11"/>
    <x v="5"/>
    <x v="1"/>
    <x v="0"/>
    <x v="6"/>
    <s v="DC"/>
  </r>
  <r>
    <x v="1"/>
    <x v="110"/>
    <d v="2011-05-10T00:00:00"/>
    <s v="Hyderabad (Deccan)"/>
    <s v="Pune Warriors"/>
    <x v="11"/>
    <x v="5"/>
    <x v="1"/>
    <x v="1"/>
    <x v="9"/>
    <s v="PW"/>
  </r>
  <r>
    <x v="1"/>
    <x v="111"/>
    <d v="2011-05-10T00:00:00"/>
    <s v="Mohali"/>
    <s v="Kings XI Punjab"/>
    <x v="44"/>
    <x v="7"/>
    <x v="0"/>
    <x v="0"/>
    <x v="5"/>
    <s v="KXIP"/>
  </r>
  <r>
    <x v="1"/>
    <x v="111"/>
    <d v="2011-05-10T00:00:00"/>
    <s v="Mohali"/>
    <s v="Kings XI Punjab"/>
    <x v="44"/>
    <x v="7"/>
    <x v="0"/>
    <x v="1"/>
    <x v="1"/>
    <s v="MI"/>
  </r>
  <r>
    <x v="1"/>
    <x v="112"/>
    <d v="2011-05-11T00:00:00"/>
    <s v="Jaipur"/>
    <s v="Royal Challengers Bangalore"/>
    <x v="19"/>
    <x v="1"/>
    <x v="0"/>
    <x v="0"/>
    <x v="3"/>
    <s v="RR"/>
  </r>
  <r>
    <x v="1"/>
    <x v="112"/>
    <d v="2011-05-11T00:00:00"/>
    <s v="Jaipur"/>
    <s v="Royal Challengers Bangalore"/>
    <x v="19"/>
    <x v="1"/>
    <x v="0"/>
    <x v="1"/>
    <x v="2"/>
    <s v="RCB"/>
  </r>
  <r>
    <x v="1"/>
    <x v="113"/>
    <d v="2011-05-12T00:00:00"/>
    <s v="Chennai"/>
    <s v="Chennai Super Kings"/>
    <x v="18"/>
    <x v="0"/>
    <x v="1"/>
    <x v="0"/>
    <x v="0"/>
    <s v="CSK"/>
  </r>
  <r>
    <x v="1"/>
    <x v="113"/>
    <d v="2011-05-12T00:00:00"/>
    <s v="Chennai"/>
    <s v="Chennai Super Kings"/>
    <x v="18"/>
    <x v="0"/>
    <x v="1"/>
    <x v="1"/>
    <x v="4"/>
    <s v="DC"/>
  </r>
  <r>
    <x v="1"/>
    <x v="114"/>
    <d v="2011-05-13T00:00:00"/>
    <s v="Indore"/>
    <s v="Kings XI Punjab"/>
    <x v="11"/>
    <x v="6"/>
    <x v="0"/>
    <x v="0"/>
    <x v="8"/>
    <s v="KTK"/>
  </r>
  <r>
    <x v="1"/>
    <x v="114"/>
    <d v="2011-05-13T00:00:00"/>
    <s v="Indore"/>
    <s v="Kings XI Punjab"/>
    <x v="11"/>
    <x v="6"/>
    <x v="0"/>
    <x v="1"/>
    <x v="5"/>
    <s v="KXIP"/>
  </r>
  <r>
    <x v="1"/>
    <x v="115"/>
    <d v="2011-05-14T00:00:00"/>
    <s v="Bengaluru"/>
    <s v="Royal Challengers Bangalore"/>
    <x v="27"/>
    <x v="1"/>
    <x v="0"/>
    <x v="0"/>
    <x v="2"/>
    <s v="RCB"/>
  </r>
  <r>
    <x v="1"/>
    <x v="115"/>
    <d v="2011-05-14T00:00:00"/>
    <s v="Bengaluru"/>
    <s v="Royal Challengers Bangalore"/>
    <x v="27"/>
    <x v="1"/>
    <x v="0"/>
    <x v="1"/>
    <x v="7"/>
    <s v="KKR"/>
  </r>
  <r>
    <x v="1"/>
    <x v="116"/>
    <d v="2011-05-14T00:00:00"/>
    <s v="Mumbai"/>
    <s v="Deccan Chargers"/>
    <x v="41"/>
    <x v="5"/>
    <x v="1"/>
    <x v="0"/>
    <x v="1"/>
    <s v="MI"/>
  </r>
  <r>
    <x v="1"/>
    <x v="116"/>
    <d v="2011-05-14T00:00:00"/>
    <s v="Mumbai"/>
    <s v="Deccan Chargers"/>
    <x v="41"/>
    <x v="5"/>
    <x v="1"/>
    <x v="1"/>
    <x v="6"/>
    <s v="DC"/>
  </r>
  <r>
    <x v="1"/>
    <x v="117"/>
    <d v="2011-05-15T00:00:00"/>
    <s v="Dharamsala"/>
    <s v="Kings XI Punjab"/>
    <x v="32"/>
    <x v="2"/>
    <x v="0"/>
    <x v="0"/>
    <x v="5"/>
    <s v="KXIP"/>
  </r>
  <r>
    <x v="1"/>
    <x v="117"/>
    <d v="2011-05-15T00:00:00"/>
    <s v="Dharamsala"/>
    <s v="Kings XI Punjab"/>
    <x v="32"/>
    <x v="2"/>
    <x v="0"/>
    <x v="1"/>
    <x v="4"/>
    <s v="DC"/>
  </r>
  <r>
    <x v="1"/>
    <x v="118"/>
    <d v="2011-05-15T00:00:00"/>
    <s v="Indore"/>
    <s v="Kochi Tuskers Kerala"/>
    <x v="3"/>
    <x v="9"/>
    <x v="0"/>
    <x v="0"/>
    <x v="8"/>
    <s v="KTK"/>
  </r>
  <r>
    <x v="1"/>
    <x v="118"/>
    <d v="2011-05-15T00:00:00"/>
    <s v="Indore"/>
    <s v="Kochi Tuskers Kerala"/>
    <x v="3"/>
    <x v="9"/>
    <x v="0"/>
    <x v="1"/>
    <x v="3"/>
    <s v="RR"/>
  </r>
  <r>
    <x v="1"/>
    <x v="119"/>
    <d v="2011-05-16T00:00:00"/>
    <s v="Mumbai"/>
    <s v="Deccan Chargers"/>
    <x v="11"/>
    <x v="5"/>
    <x v="0"/>
    <x v="0"/>
    <x v="9"/>
    <s v="PW"/>
  </r>
  <r>
    <x v="1"/>
    <x v="119"/>
    <d v="2011-05-16T00:00:00"/>
    <s v="Mumbai"/>
    <s v="Deccan Chargers"/>
    <x v="11"/>
    <x v="5"/>
    <x v="0"/>
    <x v="1"/>
    <x v="6"/>
    <s v="DC"/>
  </r>
  <r>
    <x v="1"/>
    <x v="120"/>
    <d v="2011-05-17T00:00:00"/>
    <s v="Dharamsala"/>
    <s v="Kings XI Punjab"/>
    <x v="45"/>
    <x v="6"/>
    <x v="1"/>
    <x v="0"/>
    <x v="5"/>
    <s v="KXIP"/>
  </r>
  <r>
    <x v="1"/>
    <x v="120"/>
    <d v="2011-05-17T00:00:00"/>
    <s v="Dharamsala"/>
    <s v="Kings XI Punjab"/>
    <x v="45"/>
    <x v="6"/>
    <x v="1"/>
    <x v="1"/>
    <x v="2"/>
    <s v="RCB"/>
  </r>
  <r>
    <x v="1"/>
    <x v="121"/>
    <d v="2011-05-18T00:00:00"/>
    <s v="Chennai"/>
    <s v="Chennai Super Kings"/>
    <x v="5"/>
    <x v="0"/>
    <x v="1"/>
    <x v="0"/>
    <x v="0"/>
    <s v="CSK"/>
  </r>
  <r>
    <x v="1"/>
    <x v="121"/>
    <d v="2011-05-18T00:00:00"/>
    <s v="Chennai"/>
    <s v="Chennai Super Kings"/>
    <x v="5"/>
    <x v="0"/>
    <x v="1"/>
    <x v="1"/>
    <x v="8"/>
    <s v="KTK"/>
  </r>
  <r>
    <x v="1"/>
    <x v="122"/>
    <d v="2011-05-19T00:00:00"/>
    <s v="Mumbai"/>
    <s v="Kolkata Knight Riders"/>
    <x v="9"/>
    <x v="3"/>
    <x v="0"/>
    <x v="0"/>
    <x v="9"/>
    <s v="PW"/>
  </r>
  <r>
    <x v="1"/>
    <x v="122"/>
    <d v="2011-05-19T00:00:00"/>
    <s v="Mumbai"/>
    <s v="Kolkata Knight Riders"/>
    <x v="9"/>
    <x v="3"/>
    <x v="0"/>
    <x v="1"/>
    <x v="7"/>
    <s v="KKR"/>
  </r>
  <r>
    <x v="1"/>
    <x v="123"/>
    <d v="2011-05-20T00:00:00"/>
    <s v="Mumbai"/>
    <s v="Rajasthan Royals"/>
    <x v="2"/>
    <x v="7"/>
    <x v="1"/>
    <x v="0"/>
    <x v="1"/>
    <s v="MI"/>
  </r>
  <r>
    <x v="1"/>
    <x v="123"/>
    <d v="2011-05-20T00:00:00"/>
    <s v="Mumbai"/>
    <s v="Rajasthan Royals"/>
    <x v="2"/>
    <x v="7"/>
    <x v="1"/>
    <x v="1"/>
    <x v="3"/>
    <s v="RR"/>
  </r>
  <r>
    <x v="1"/>
    <x v="124"/>
    <d v="2011-05-21T00:00:00"/>
    <s v="Dharamsala"/>
    <s v="Deccan Chargers"/>
    <x v="46"/>
    <x v="6"/>
    <x v="0"/>
    <x v="0"/>
    <x v="5"/>
    <s v="KXIP"/>
  </r>
  <r>
    <x v="1"/>
    <x v="124"/>
    <d v="2011-05-21T00:00:00"/>
    <s v="Dharamsala"/>
    <s v="Deccan Chargers"/>
    <x v="46"/>
    <x v="6"/>
    <x v="0"/>
    <x v="1"/>
    <x v="6"/>
    <s v="DC"/>
  </r>
  <r>
    <x v="1"/>
    <x v="125"/>
    <d v="2011-05-21T00:00:00"/>
    <s v="Delhi"/>
    <s v="no"/>
    <x v="6"/>
    <x v="2"/>
    <x v="1"/>
    <x v="0"/>
    <x v="4"/>
    <s v="DC"/>
  </r>
  <r>
    <x v="1"/>
    <x v="125"/>
    <d v="2011-05-21T00:00:00"/>
    <s v="Delhi"/>
    <s v="no"/>
    <x v="6"/>
    <x v="2"/>
    <x v="1"/>
    <x v="1"/>
    <x v="9"/>
    <s v="PW"/>
  </r>
  <r>
    <x v="1"/>
    <x v="126"/>
    <d v="2011-05-22T00:00:00"/>
    <s v="Bengaluru"/>
    <s v="Royal Challengers Bangalore"/>
    <x v="3"/>
    <x v="1"/>
    <x v="0"/>
    <x v="0"/>
    <x v="2"/>
    <s v="RCB"/>
  </r>
  <r>
    <x v="1"/>
    <x v="126"/>
    <d v="2011-05-22T00:00:00"/>
    <s v="Bengaluru"/>
    <s v="Royal Challengers Bangalore"/>
    <x v="3"/>
    <x v="1"/>
    <x v="0"/>
    <x v="1"/>
    <x v="0"/>
    <s v="CSK"/>
  </r>
  <r>
    <x v="1"/>
    <x v="127"/>
    <d v="2011-05-22T00:00:00"/>
    <s v="Kolkata"/>
    <s v="Mumbai Indians"/>
    <x v="13"/>
    <x v="7"/>
    <x v="0"/>
    <x v="0"/>
    <x v="7"/>
    <s v="KKR"/>
  </r>
  <r>
    <x v="1"/>
    <x v="127"/>
    <d v="2011-05-22T00:00:00"/>
    <s v="Kolkata"/>
    <s v="Mumbai Indians"/>
    <x v="13"/>
    <x v="7"/>
    <x v="0"/>
    <x v="1"/>
    <x v="1"/>
    <s v="MI"/>
  </r>
  <r>
    <x v="1"/>
    <x v="128"/>
    <d v="2011-05-24T00:00:00"/>
    <s v="Mumbai"/>
    <s v="Chennai Super Kings"/>
    <x v="11"/>
    <x v="0"/>
    <x v="0"/>
    <x v="0"/>
    <x v="2"/>
    <s v="RCB"/>
  </r>
  <r>
    <x v="1"/>
    <x v="128"/>
    <d v="2011-05-24T00:00:00"/>
    <s v="Mumbai"/>
    <s v="Chennai Super Kings"/>
    <x v="11"/>
    <x v="0"/>
    <x v="0"/>
    <x v="1"/>
    <x v="0"/>
    <s v="CSK"/>
  </r>
  <r>
    <x v="1"/>
    <x v="129"/>
    <d v="2011-05-25T00:00:00"/>
    <s v="Mumbai"/>
    <s v="Mumbai Indians"/>
    <x v="27"/>
    <x v="7"/>
    <x v="0"/>
    <x v="0"/>
    <x v="7"/>
    <s v="KKR"/>
  </r>
  <r>
    <x v="1"/>
    <x v="129"/>
    <d v="2011-05-25T00:00:00"/>
    <s v="Mumbai"/>
    <s v="Mumbai Indians"/>
    <x v="27"/>
    <x v="7"/>
    <x v="0"/>
    <x v="1"/>
    <x v="1"/>
    <s v="MI"/>
  </r>
  <r>
    <x v="1"/>
    <x v="130"/>
    <d v="2011-05-27T00:00:00"/>
    <s v="Chennai"/>
    <s v="Royal Challengers Bangalore"/>
    <x v="47"/>
    <x v="7"/>
    <x v="0"/>
    <x v="0"/>
    <x v="2"/>
    <s v="RCB"/>
  </r>
  <r>
    <x v="1"/>
    <x v="130"/>
    <d v="2011-05-27T00:00:00"/>
    <s v="Chennai"/>
    <s v="Royal Challengers Bangalore"/>
    <x v="47"/>
    <x v="7"/>
    <x v="0"/>
    <x v="1"/>
    <x v="1"/>
    <s v="MI"/>
  </r>
  <r>
    <x v="1"/>
    <x v="131"/>
    <d v="2011-05-28T00:00:00"/>
    <s v="Chennai"/>
    <s v="Chennai Super Kings"/>
    <x v="48"/>
    <x v="0"/>
    <x v="1"/>
    <x v="0"/>
    <x v="0"/>
    <s v="CSK"/>
  </r>
  <r>
    <x v="1"/>
    <x v="131"/>
    <d v="2011-05-28T00:00:00"/>
    <s v="Chennai"/>
    <s v="Chennai Super Kings"/>
    <x v="48"/>
    <x v="0"/>
    <x v="1"/>
    <x v="1"/>
    <x v="2"/>
    <s v="RCB"/>
  </r>
  <r>
    <x v="2"/>
    <x v="132"/>
    <d v="2012-04-04T00:00:00"/>
    <s v="Chennai"/>
    <s v="Mumbai Indians"/>
    <x v="3"/>
    <x v="7"/>
    <x v="0"/>
    <x v="0"/>
    <x v="0"/>
    <s v="CSK"/>
  </r>
  <r>
    <x v="2"/>
    <x v="132"/>
    <d v="2012-04-04T00:00:00"/>
    <s v="Chennai"/>
    <s v="Mumbai Indians"/>
    <x v="3"/>
    <x v="7"/>
    <x v="0"/>
    <x v="1"/>
    <x v="1"/>
    <s v="MI"/>
  </r>
  <r>
    <x v="2"/>
    <x v="133"/>
    <d v="2012-04-05T00:00:00"/>
    <s v="Kolkata"/>
    <s v="Delhi Capitals"/>
    <x v="3"/>
    <x v="2"/>
    <x v="0"/>
    <x v="0"/>
    <x v="7"/>
    <s v="KKR"/>
  </r>
  <r>
    <x v="2"/>
    <x v="133"/>
    <d v="2012-04-05T00:00:00"/>
    <s v="Kolkata"/>
    <s v="Delhi Capitals"/>
    <x v="3"/>
    <x v="2"/>
    <x v="0"/>
    <x v="1"/>
    <x v="4"/>
    <s v="DC"/>
  </r>
  <r>
    <x v="2"/>
    <x v="134"/>
    <d v="2012-04-06T00:00:00"/>
    <s v="Mumbai"/>
    <s v="Pune Warriors"/>
    <x v="49"/>
    <x v="7"/>
    <x v="0"/>
    <x v="0"/>
    <x v="1"/>
    <s v="MI"/>
  </r>
  <r>
    <x v="2"/>
    <x v="134"/>
    <d v="2012-04-06T00:00:00"/>
    <s v="Mumbai"/>
    <s v="Pune Warriors"/>
    <x v="49"/>
    <x v="7"/>
    <x v="0"/>
    <x v="1"/>
    <x v="9"/>
    <s v="PW"/>
  </r>
  <r>
    <x v="2"/>
    <x v="135"/>
    <d v="2012-04-06T00:00:00"/>
    <s v="Jaipur"/>
    <s v="Rajasthan Royals"/>
    <x v="50"/>
    <x v="6"/>
    <x v="0"/>
    <x v="0"/>
    <x v="3"/>
    <s v="RR"/>
  </r>
  <r>
    <x v="2"/>
    <x v="135"/>
    <d v="2012-04-06T00:00:00"/>
    <s v="Jaipur"/>
    <s v="Rajasthan Royals"/>
    <x v="50"/>
    <x v="6"/>
    <x v="0"/>
    <x v="1"/>
    <x v="5"/>
    <s v="KXIP"/>
  </r>
  <r>
    <x v="2"/>
    <x v="136"/>
    <d v="2012-04-07T00:00:00"/>
    <s v="Bengaluru"/>
    <s v="Royal Challengers Bangalore"/>
    <x v="39"/>
    <x v="2"/>
    <x v="0"/>
    <x v="0"/>
    <x v="2"/>
    <s v="RCB"/>
  </r>
  <r>
    <x v="2"/>
    <x v="136"/>
    <d v="2012-04-07T00:00:00"/>
    <s v="Bengaluru"/>
    <s v="Royal Challengers Bangalore"/>
    <x v="39"/>
    <x v="2"/>
    <x v="0"/>
    <x v="1"/>
    <x v="4"/>
    <s v="DC"/>
  </r>
  <r>
    <x v="2"/>
    <x v="137"/>
    <d v="2012-04-07T00:00:00"/>
    <s v="Visakhapatnam"/>
    <s v="Chennai Super Kings"/>
    <x v="51"/>
    <x v="5"/>
    <x v="0"/>
    <x v="0"/>
    <x v="6"/>
    <s v="DC"/>
  </r>
  <r>
    <x v="2"/>
    <x v="137"/>
    <d v="2012-04-07T00:00:00"/>
    <s v="Visakhapatnam"/>
    <s v="Chennai Super Kings"/>
    <x v="51"/>
    <x v="5"/>
    <x v="0"/>
    <x v="1"/>
    <x v="0"/>
    <s v="CSK"/>
  </r>
  <r>
    <x v="2"/>
    <x v="138"/>
    <d v="2012-04-08T00:00:00"/>
    <s v="Jaipur"/>
    <s v="Rajasthan Royals"/>
    <x v="52"/>
    <x v="3"/>
    <x v="0"/>
    <x v="0"/>
    <x v="3"/>
    <s v="RR"/>
  </r>
  <r>
    <x v="2"/>
    <x v="138"/>
    <d v="2012-04-08T00:00:00"/>
    <s v="Jaipur"/>
    <s v="Rajasthan Royals"/>
    <x v="52"/>
    <x v="3"/>
    <x v="0"/>
    <x v="1"/>
    <x v="7"/>
    <s v="KKR"/>
  </r>
  <r>
    <x v="2"/>
    <x v="139"/>
    <d v="2012-04-08T00:00:00"/>
    <s v="Pune"/>
    <s v="Pune Warriors"/>
    <x v="52"/>
    <x v="10"/>
    <x v="1"/>
    <x v="0"/>
    <x v="9"/>
    <s v="PW"/>
  </r>
  <r>
    <x v="2"/>
    <x v="139"/>
    <d v="2012-04-08T00:00:00"/>
    <s v="Pune"/>
    <s v="Pune Warriors"/>
    <x v="52"/>
    <x v="10"/>
    <x v="1"/>
    <x v="1"/>
    <x v="5"/>
    <s v="KXIP"/>
  </r>
  <r>
    <x v="2"/>
    <x v="140"/>
    <d v="2012-04-09T00:00:00"/>
    <s v="Visakhapatnam"/>
    <s v="Mumbai Indians"/>
    <x v="13"/>
    <x v="5"/>
    <x v="1"/>
    <x v="0"/>
    <x v="6"/>
    <s v="DC"/>
  </r>
  <r>
    <x v="2"/>
    <x v="140"/>
    <d v="2012-04-09T00:00:00"/>
    <s v="Visakhapatnam"/>
    <s v="Mumbai Indians"/>
    <x v="13"/>
    <x v="5"/>
    <x v="1"/>
    <x v="1"/>
    <x v="1"/>
    <s v="MI"/>
  </r>
  <r>
    <x v="2"/>
    <x v="141"/>
    <d v="2012-04-10T00:00:00"/>
    <s v="Bengaluru"/>
    <s v="Kolkata Knight Riders"/>
    <x v="53"/>
    <x v="1"/>
    <x v="0"/>
    <x v="0"/>
    <x v="2"/>
    <s v="RCB"/>
  </r>
  <r>
    <x v="2"/>
    <x v="141"/>
    <d v="2012-04-10T00:00:00"/>
    <s v="Bengaluru"/>
    <s v="Kolkata Knight Riders"/>
    <x v="53"/>
    <x v="1"/>
    <x v="0"/>
    <x v="1"/>
    <x v="7"/>
    <s v="KKR"/>
  </r>
  <r>
    <x v="2"/>
    <x v="142"/>
    <d v="2012-04-10T00:00:00"/>
    <s v="Delhi"/>
    <s v="Delhi Capitals"/>
    <x v="3"/>
    <x v="2"/>
    <x v="0"/>
    <x v="0"/>
    <x v="4"/>
    <s v="DC"/>
  </r>
  <r>
    <x v="2"/>
    <x v="142"/>
    <d v="2012-04-10T00:00:00"/>
    <s v="Delhi"/>
    <s v="Delhi Capitals"/>
    <x v="3"/>
    <x v="2"/>
    <x v="0"/>
    <x v="1"/>
    <x v="0"/>
    <s v="CSK"/>
  </r>
  <r>
    <x v="2"/>
    <x v="143"/>
    <d v="2012-04-11T00:00:00"/>
    <s v="Mumbai"/>
    <s v="Mumbai Indians"/>
    <x v="12"/>
    <x v="8"/>
    <x v="0"/>
    <x v="0"/>
    <x v="1"/>
    <s v="MI"/>
  </r>
  <r>
    <x v="2"/>
    <x v="143"/>
    <d v="2012-04-11T00:00:00"/>
    <s v="Mumbai"/>
    <s v="Mumbai Indians"/>
    <x v="12"/>
    <x v="8"/>
    <x v="0"/>
    <x v="1"/>
    <x v="3"/>
    <s v="RR"/>
  </r>
  <r>
    <x v="2"/>
    <x v="144"/>
    <d v="2012-04-12T00:00:00"/>
    <s v="Chennai"/>
    <s v="Chennai Super Kings"/>
    <x v="13"/>
    <x v="1"/>
    <x v="1"/>
    <x v="0"/>
    <x v="0"/>
    <s v="CSK"/>
  </r>
  <r>
    <x v="2"/>
    <x v="144"/>
    <d v="2012-04-12T00:00:00"/>
    <s v="Chennai"/>
    <s v="Chennai Super Kings"/>
    <x v="13"/>
    <x v="1"/>
    <x v="1"/>
    <x v="1"/>
    <x v="2"/>
    <s v="RCB"/>
  </r>
  <r>
    <x v="2"/>
    <x v="145"/>
    <d v="2012-04-12T00:00:00"/>
    <s v="Mohali"/>
    <s v="Kings XI Punjab"/>
    <x v="9"/>
    <x v="6"/>
    <x v="0"/>
    <x v="0"/>
    <x v="5"/>
    <s v="KXIP"/>
  </r>
  <r>
    <x v="2"/>
    <x v="145"/>
    <d v="2012-04-12T00:00:00"/>
    <s v="Mohali"/>
    <s v="Kings XI Punjab"/>
    <x v="9"/>
    <x v="6"/>
    <x v="0"/>
    <x v="1"/>
    <x v="9"/>
    <s v="PW"/>
  </r>
  <r>
    <x v="2"/>
    <x v="146"/>
    <d v="2012-04-13T00:00:00"/>
    <s v="Kolkata"/>
    <s v="Kolkata Knight Riders"/>
    <x v="13"/>
    <x v="8"/>
    <x v="1"/>
    <x v="0"/>
    <x v="7"/>
    <s v="KKR"/>
  </r>
  <r>
    <x v="2"/>
    <x v="146"/>
    <d v="2012-04-13T00:00:00"/>
    <s v="Kolkata"/>
    <s v="Kolkata Knight Riders"/>
    <x v="13"/>
    <x v="8"/>
    <x v="1"/>
    <x v="1"/>
    <x v="3"/>
    <s v="RR"/>
  </r>
  <r>
    <x v="2"/>
    <x v="147"/>
    <d v="2012-04-14T00:00:00"/>
    <s v="Pune"/>
    <s v="Pune Warriors"/>
    <x v="9"/>
    <x v="0"/>
    <x v="1"/>
    <x v="0"/>
    <x v="9"/>
    <s v="PW"/>
  </r>
  <r>
    <x v="2"/>
    <x v="147"/>
    <d v="2012-04-14T00:00:00"/>
    <s v="Pune"/>
    <s v="Pune Warriors"/>
    <x v="9"/>
    <x v="0"/>
    <x v="1"/>
    <x v="1"/>
    <x v="0"/>
    <s v="CSK"/>
  </r>
  <r>
    <x v="2"/>
    <x v="148"/>
    <d v="2012-04-15T00:00:00"/>
    <s v="Kolkata"/>
    <s v="Kings XI Punjab"/>
    <x v="24"/>
    <x v="3"/>
    <x v="0"/>
    <x v="0"/>
    <x v="7"/>
    <s v="KKR"/>
  </r>
  <r>
    <x v="2"/>
    <x v="148"/>
    <d v="2012-04-15T00:00:00"/>
    <s v="Kolkata"/>
    <s v="Kings XI Punjab"/>
    <x v="24"/>
    <x v="3"/>
    <x v="0"/>
    <x v="1"/>
    <x v="5"/>
    <s v="KXIP"/>
  </r>
  <r>
    <x v="2"/>
    <x v="149"/>
    <d v="2012-04-15T00:00:00"/>
    <s v="Bengaluru"/>
    <s v="Rajasthan Royals"/>
    <x v="54"/>
    <x v="8"/>
    <x v="1"/>
    <x v="0"/>
    <x v="2"/>
    <s v="RCB"/>
  </r>
  <r>
    <x v="2"/>
    <x v="149"/>
    <d v="2012-04-15T00:00:00"/>
    <s v="Bengaluru"/>
    <s v="Rajasthan Royals"/>
    <x v="54"/>
    <x v="8"/>
    <x v="1"/>
    <x v="1"/>
    <x v="3"/>
    <s v="RR"/>
  </r>
  <r>
    <x v="2"/>
    <x v="150"/>
    <d v="2012-04-16T00:00:00"/>
    <s v="Mumbai"/>
    <s v="Delhi Capitals"/>
    <x v="9"/>
    <x v="2"/>
    <x v="0"/>
    <x v="0"/>
    <x v="1"/>
    <s v="MI"/>
  </r>
  <r>
    <x v="2"/>
    <x v="150"/>
    <d v="2012-04-16T00:00:00"/>
    <s v="Mumbai"/>
    <s v="Delhi Capitals"/>
    <x v="9"/>
    <x v="2"/>
    <x v="0"/>
    <x v="1"/>
    <x v="4"/>
    <s v="DC"/>
  </r>
  <r>
    <x v="2"/>
    <x v="151"/>
    <d v="2012-04-17T00:00:00"/>
    <s v="Jaipur"/>
    <s v="Rajasthan Royals"/>
    <x v="13"/>
    <x v="5"/>
    <x v="1"/>
    <x v="0"/>
    <x v="3"/>
    <s v="RR"/>
  </r>
  <r>
    <x v="2"/>
    <x v="151"/>
    <d v="2012-04-17T00:00:00"/>
    <s v="Jaipur"/>
    <s v="Rajasthan Royals"/>
    <x v="13"/>
    <x v="5"/>
    <x v="1"/>
    <x v="1"/>
    <x v="6"/>
    <s v="DC"/>
  </r>
  <r>
    <x v="2"/>
    <x v="152"/>
    <d v="2012-04-17T00:00:00"/>
    <s v="Bengaluru"/>
    <s v="Royal Challengers Bangalore"/>
    <x v="11"/>
    <x v="10"/>
    <x v="1"/>
    <x v="0"/>
    <x v="2"/>
    <s v="RCB"/>
  </r>
  <r>
    <x v="2"/>
    <x v="152"/>
    <d v="2012-04-17T00:00:00"/>
    <s v="Bengaluru"/>
    <s v="Royal Challengers Bangalore"/>
    <x v="11"/>
    <x v="10"/>
    <x v="1"/>
    <x v="1"/>
    <x v="9"/>
    <s v="PW"/>
  </r>
  <r>
    <x v="2"/>
    <x v="153"/>
    <d v="2012-04-18T00:00:00"/>
    <s v="Mohali"/>
    <s v="Kolkata Knight Riders"/>
    <x v="3"/>
    <x v="6"/>
    <x v="1"/>
    <x v="0"/>
    <x v="5"/>
    <s v="KXIP"/>
  </r>
  <r>
    <x v="2"/>
    <x v="153"/>
    <d v="2012-04-18T00:00:00"/>
    <s v="Mohali"/>
    <s v="Kolkata Knight Riders"/>
    <x v="3"/>
    <x v="6"/>
    <x v="1"/>
    <x v="1"/>
    <x v="7"/>
    <s v="KKR"/>
  </r>
  <r>
    <x v="2"/>
    <x v="154"/>
    <d v="2012-04-19T00:00:00"/>
    <s v="Delhi"/>
    <s v="Delhi Capitals"/>
    <x v="13"/>
    <x v="5"/>
    <x v="1"/>
    <x v="0"/>
    <x v="4"/>
    <s v="DC"/>
  </r>
  <r>
    <x v="2"/>
    <x v="154"/>
    <d v="2012-04-19T00:00:00"/>
    <s v="Delhi"/>
    <s v="Delhi Capitals"/>
    <x v="13"/>
    <x v="5"/>
    <x v="1"/>
    <x v="1"/>
    <x v="6"/>
    <s v="DC"/>
  </r>
  <r>
    <x v="2"/>
    <x v="155"/>
    <d v="2012-04-19T00:00:00"/>
    <s v="Chennai"/>
    <s v="Chennai Super Kings"/>
    <x v="55"/>
    <x v="10"/>
    <x v="0"/>
    <x v="0"/>
    <x v="0"/>
    <s v="CSK"/>
  </r>
  <r>
    <x v="2"/>
    <x v="155"/>
    <d v="2012-04-19T00:00:00"/>
    <s v="Chennai"/>
    <s v="Chennai Super Kings"/>
    <x v="55"/>
    <x v="10"/>
    <x v="0"/>
    <x v="1"/>
    <x v="9"/>
    <s v="PW"/>
  </r>
  <r>
    <x v="2"/>
    <x v="156"/>
    <d v="2012-04-20T00:00:00"/>
    <s v="Mohali"/>
    <s v="Royal Challengers Bangalore"/>
    <x v="13"/>
    <x v="1"/>
    <x v="0"/>
    <x v="0"/>
    <x v="5"/>
    <s v="KXIP"/>
  </r>
  <r>
    <x v="2"/>
    <x v="156"/>
    <d v="2012-04-20T00:00:00"/>
    <s v="Mohali"/>
    <s v="Royal Challengers Bangalore"/>
    <x v="13"/>
    <x v="1"/>
    <x v="0"/>
    <x v="1"/>
    <x v="2"/>
    <s v="RCB"/>
  </r>
  <r>
    <x v="2"/>
    <x v="157"/>
    <d v="2012-04-21T00:00:00"/>
    <s v="Chennai"/>
    <s v="Chennai Super Kings"/>
    <x v="9"/>
    <x v="8"/>
    <x v="1"/>
    <x v="0"/>
    <x v="0"/>
    <s v="CSK"/>
  </r>
  <r>
    <x v="2"/>
    <x v="157"/>
    <d v="2012-04-21T00:00:00"/>
    <s v="Chennai"/>
    <s v="Chennai Super Kings"/>
    <x v="9"/>
    <x v="8"/>
    <x v="1"/>
    <x v="1"/>
    <x v="3"/>
    <s v="RR"/>
  </r>
  <r>
    <x v="2"/>
    <x v="158"/>
    <d v="2012-04-21T00:00:00"/>
    <s v="Delhi"/>
    <s v="Pune Warriors"/>
    <x v="39"/>
    <x v="2"/>
    <x v="0"/>
    <x v="0"/>
    <x v="4"/>
    <s v="DC"/>
  </r>
  <r>
    <x v="2"/>
    <x v="158"/>
    <d v="2012-04-21T00:00:00"/>
    <s v="Delhi"/>
    <s v="Pune Warriors"/>
    <x v="39"/>
    <x v="2"/>
    <x v="0"/>
    <x v="1"/>
    <x v="9"/>
    <s v="PW"/>
  </r>
  <r>
    <x v="2"/>
    <x v="159"/>
    <d v="2012-04-22T00:00:00"/>
    <s v="Mumbai"/>
    <s v="Kings XI Punjab"/>
    <x v="11"/>
    <x v="7"/>
    <x v="1"/>
    <x v="0"/>
    <x v="1"/>
    <s v="MI"/>
  </r>
  <r>
    <x v="2"/>
    <x v="159"/>
    <d v="2012-04-22T00:00:00"/>
    <s v="Mumbai"/>
    <s v="Kings XI Punjab"/>
    <x v="11"/>
    <x v="7"/>
    <x v="1"/>
    <x v="1"/>
    <x v="5"/>
    <s v="KXIP"/>
  </r>
  <r>
    <x v="2"/>
    <x v="160"/>
    <d v="2012-04-22T00:00:00"/>
    <s v="Cuttack"/>
    <s v="Kolkata Knight Riders"/>
    <x v="13"/>
    <x v="3"/>
    <x v="0"/>
    <x v="0"/>
    <x v="6"/>
    <s v="DC"/>
  </r>
  <r>
    <x v="2"/>
    <x v="160"/>
    <d v="2012-04-22T00:00:00"/>
    <s v="Cuttack"/>
    <s v="Kolkata Knight Riders"/>
    <x v="13"/>
    <x v="3"/>
    <x v="0"/>
    <x v="1"/>
    <x v="7"/>
    <s v="KKR"/>
  </r>
  <r>
    <x v="2"/>
    <x v="161"/>
    <d v="2012-04-23T00:00:00"/>
    <s v="Jaipur"/>
    <s v="Royal Challengers Bangalore"/>
    <x v="56"/>
    <x v="8"/>
    <x v="0"/>
    <x v="0"/>
    <x v="3"/>
    <s v="RR"/>
  </r>
  <r>
    <x v="2"/>
    <x v="161"/>
    <d v="2012-04-23T00:00:00"/>
    <s v="Jaipur"/>
    <s v="Royal Challengers Bangalore"/>
    <x v="56"/>
    <x v="8"/>
    <x v="0"/>
    <x v="1"/>
    <x v="2"/>
    <s v="RCB"/>
  </r>
  <r>
    <x v="2"/>
    <x v="162"/>
    <d v="2012-04-24T00:00:00"/>
    <s v="Pune"/>
    <s v="Delhi Capitals"/>
    <x v="3"/>
    <x v="10"/>
    <x v="1"/>
    <x v="0"/>
    <x v="9"/>
    <s v="PW"/>
  </r>
  <r>
    <x v="2"/>
    <x v="162"/>
    <d v="2012-04-24T00:00:00"/>
    <s v="Pune"/>
    <s v="Delhi Capitals"/>
    <x v="3"/>
    <x v="10"/>
    <x v="1"/>
    <x v="1"/>
    <x v="4"/>
    <s v="DC"/>
  </r>
  <r>
    <x v="2"/>
    <x v="163"/>
    <d v="2012-04-24T00:00:00"/>
    <s v="Kolkata"/>
    <s v="abandoned"/>
    <x v="6"/>
    <x v="4"/>
    <x v="2"/>
    <x v="0"/>
    <x v="7"/>
    <s v="KKR"/>
  </r>
  <r>
    <x v="2"/>
    <x v="163"/>
    <d v="2012-04-24T00:00:00"/>
    <s v="Kolkata"/>
    <s v="abandoned"/>
    <x v="6"/>
    <x v="4"/>
    <x v="2"/>
    <x v="1"/>
    <x v="6"/>
    <s v="DC"/>
  </r>
  <r>
    <x v="2"/>
    <x v="164"/>
    <d v="2012-04-25T00:00:00"/>
    <s v="Mohali"/>
    <s v="Mumbai Indians"/>
    <x v="27"/>
    <x v="6"/>
    <x v="1"/>
    <x v="0"/>
    <x v="5"/>
    <s v="KXIP"/>
  </r>
  <r>
    <x v="2"/>
    <x v="164"/>
    <d v="2012-04-25T00:00:00"/>
    <s v="Mohali"/>
    <s v="Mumbai Indians"/>
    <x v="27"/>
    <x v="6"/>
    <x v="1"/>
    <x v="1"/>
    <x v="1"/>
    <s v="MI"/>
  </r>
  <r>
    <x v="2"/>
    <x v="165"/>
    <d v="2012-04-25T00:00:00"/>
    <s v="Bengaluru"/>
    <s v="no"/>
    <x v="6"/>
    <x v="1"/>
    <x v="0"/>
    <x v="0"/>
    <x v="2"/>
    <s v="RCB"/>
  </r>
  <r>
    <x v="2"/>
    <x v="165"/>
    <d v="2012-04-25T00:00:00"/>
    <s v="Bengaluru"/>
    <s v="no"/>
    <x v="6"/>
    <x v="1"/>
    <x v="0"/>
    <x v="1"/>
    <x v="0"/>
    <s v="CSK"/>
  </r>
  <r>
    <x v="2"/>
    <x v="166"/>
    <d v="2012-04-26T00:00:00"/>
    <s v="Pune"/>
    <s v="Deccan Chargers"/>
    <x v="18"/>
    <x v="5"/>
    <x v="1"/>
    <x v="0"/>
    <x v="9"/>
    <s v="PW"/>
  </r>
  <r>
    <x v="2"/>
    <x v="166"/>
    <d v="2012-04-26T00:00:00"/>
    <s v="Pune"/>
    <s v="Deccan Chargers"/>
    <x v="18"/>
    <x v="5"/>
    <x v="1"/>
    <x v="1"/>
    <x v="6"/>
    <s v="DC"/>
  </r>
  <r>
    <x v="2"/>
    <x v="167"/>
    <d v="2012-04-27T00:00:00"/>
    <s v="Delhi"/>
    <s v="Delhi Capitals"/>
    <x v="33"/>
    <x v="7"/>
    <x v="0"/>
    <x v="0"/>
    <x v="4"/>
    <s v="DC"/>
  </r>
  <r>
    <x v="2"/>
    <x v="167"/>
    <d v="2012-04-27T00:00:00"/>
    <s v="Delhi"/>
    <s v="Delhi Capitals"/>
    <x v="33"/>
    <x v="7"/>
    <x v="0"/>
    <x v="1"/>
    <x v="1"/>
    <s v="MI"/>
  </r>
  <r>
    <x v="2"/>
    <x v="168"/>
    <d v="2012-04-28T00:00:00"/>
    <s v="Chennai"/>
    <s v="Kings XI Punjab"/>
    <x v="57"/>
    <x v="6"/>
    <x v="1"/>
    <x v="0"/>
    <x v="0"/>
    <s v="CSK"/>
  </r>
  <r>
    <x v="2"/>
    <x v="168"/>
    <d v="2012-04-28T00:00:00"/>
    <s v="Chennai"/>
    <s v="Kings XI Punjab"/>
    <x v="57"/>
    <x v="6"/>
    <x v="1"/>
    <x v="1"/>
    <x v="5"/>
    <s v="KXIP"/>
  </r>
  <r>
    <x v="2"/>
    <x v="169"/>
    <d v="2012-04-28T00:00:00"/>
    <s v="Kolkata"/>
    <s v="Kolkata Knight Riders"/>
    <x v="58"/>
    <x v="3"/>
    <x v="1"/>
    <x v="0"/>
    <x v="7"/>
    <s v="KKR"/>
  </r>
  <r>
    <x v="2"/>
    <x v="169"/>
    <d v="2012-04-28T00:00:00"/>
    <s v="Kolkata"/>
    <s v="Kolkata Knight Riders"/>
    <x v="58"/>
    <x v="3"/>
    <x v="1"/>
    <x v="1"/>
    <x v="2"/>
    <s v="RCB"/>
  </r>
  <r>
    <x v="2"/>
    <x v="170"/>
    <d v="2012-04-29T00:00:00"/>
    <s v="Delhi"/>
    <s v="Delhi Capitals"/>
    <x v="25"/>
    <x v="2"/>
    <x v="1"/>
    <x v="0"/>
    <x v="4"/>
    <s v="DC"/>
  </r>
  <r>
    <x v="2"/>
    <x v="170"/>
    <d v="2012-04-29T00:00:00"/>
    <s v="Delhi"/>
    <s v="Delhi Capitals"/>
    <x v="25"/>
    <x v="2"/>
    <x v="1"/>
    <x v="1"/>
    <x v="3"/>
    <s v="RR"/>
  </r>
  <r>
    <x v="2"/>
    <x v="171"/>
    <d v="2012-04-29T00:00:00"/>
    <s v="Mumbai"/>
    <s v="Mumbai Indians"/>
    <x v="13"/>
    <x v="7"/>
    <x v="0"/>
    <x v="0"/>
    <x v="1"/>
    <s v="MI"/>
  </r>
  <r>
    <x v="2"/>
    <x v="171"/>
    <d v="2012-04-29T00:00:00"/>
    <s v="Mumbai"/>
    <s v="Mumbai Indians"/>
    <x v="13"/>
    <x v="7"/>
    <x v="0"/>
    <x v="1"/>
    <x v="6"/>
    <s v="DC"/>
  </r>
  <r>
    <x v="2"/>
    <x v="172"/>
    <d v="2012-04-30T00:00:00"/>
    <s v="Chennai"/>
    <s v="Kolkata Knight Riders"/>
    <x v="13"/>
    <x v="0"/>
    <x v="1"/>
    <x v="0"/>
    <x v="0"/>
    <s v="CSK"/>
  </r>
  <r>
    <x v="2"/>
    <x v="172"/>
    <d v="2012-04-30T00:00:00"/>
    <s v="Chennai"/>
    <s v="Kolkata Knight Riders"/>
    <x v="13"/>
    <x v="0"/>
    <x v="1"/>
    <x v="1"/>
    <x v="7"/>
    <s v="KKR"/>
  </r>
  <r>
    <x v="2"/>
    <x v="173"/>
    <d v="2012-05-01T00:00:00"/>
    <s v="Cuttack"/>
    <s v="Deccan Chargers"/>
    <x v="55"/>
    <x v="5"/>
    <x v="1"/>
    <x v="0"/>
    <x v="6"/>
    <s v="DC"/>
  </r>
  <r>
    <x v="2"/>
    <x v="173"/>
    <d v="2012-05-01T00:00:00"/>
    <s v="Cuttack"/>
    <s v="Deccan Chargers"/>
    <x v="55"/>
    <x v="5"/>
    <x v="1"/>
    <x v="1"/>
    <x v="9"/>
    <s v="PW"/>
  </r>
  <r>
    <x v="2"/>
    <x v="173"/>
    <d v="2012-05-01T00:00:00"/>
    <s v="Jaipur"/>
    <s v="Delhi Capitals"/>
    <x v="11"/>
    <x v="8"/>
    <x v="1"/>
    <x v="0"/>
    <x v="3"/>
    <s v="RR"/>
  </r>
  <r>
    <x v="2"/>
    <x v="173"/>
    <d v="2012-05-01T00:00:00"/>
    <s v="Jaipur"/>
    <s v="Delhi Capitals"/>
    <x v="11"/>
    <x v="8"/>
    <x v="1"/>
    <x v="1"/>
    <x v="4"/>
    <s v="DC"/>
  </r>
  <r>
    <x v="2"/>
    <x v="174"/>
    <d v="2012-05-02T00:00:00"/>
    <s v="Bengaluru"/>
    <s v="Kings XI Punjab"/>
    <x v="27"/>
    <x v="6"/>
    <x v="0"/>
    <x v="0"/>
    <x v="2"/>
    <s v="RCB"/>
  </r>
  <r>
    <x v="2"/>
    <x v="174"/>
    <d v="2012-05-02T00:00:00"/>
    <s v="Bengaluru"/>
    <s v="Kings XI Punjab"/>
    <x v="27"/>
    <x v="6"/>
    <x v="0"/>
    <x v="1"/>
    <x v="5"/>
    <s v="KXIP"/>
  </r>
  <r>
    <x v="2"/>
    <x v="175"/>
    <d v="2012-05-03T00:00:00"/>
    <s v="Pune"/>
    <s v="Mumbai Indians"/>
    <x v="25"/>
    <x v="7"/>
    <x v="1"/>
    <x v="0"/>
    <x v="9"/>
    <s v="PW"/>
  </r>
  <r>
    <x v="2"/>
    <x v="175"/>
    <d v="2012-05-03T00:00:00"/>
    <s v="Pune"/>
    <s v="Mumbai Indians"/>
    <x v="25"/>
    <x v="7"/>
    <x v="1"/>
    <x v="1"/>
    <x v="1"/>
    <s v="MI"/>
  </r>
  <r>
    <x v="2"/>
    <x v="176"/>
    <d v="2012-05-04T00:00:00"/>
    <s v="Chennai"/>
    <s v="Chennai Super Kings"/>
    <x v="41"/>
    <x v="0"/>
    <x v="1"/>
    <x v="0"/>
    <x v="0"/>
    <s v="CSK"/>
  </r>
  <r>
    <x v="2"/>
    <x v="176"/>
    <d v="2012-05-04T00:00:00"/>
    <s v="Chennai"/>
    <s v="Chennai Super Kings"/>
    <x v="41"/>
    <x v="0"/>
    <x v="1"/>
    <x v="1"/>
    <x v="6"/>
    <s v="DC"/>
  </r>
  <r>
    <x v="2"/>
    <x v="177"/>
    <d v="2012-05-05T00:00:00"/>
    <s v="Kolkata"/>
    <s v="Kolkata Knight Riders"/>
    <x v="57"/>
    <x v="3"/>
    <x v="1"/>
    <x v="0"/>
    <x v="7"/>
    <s v="KKR"/>
  </r>
  <r>
    <x v="2"/>
    <x v="177"/>
    <d v="2012-05-05T00:00:00"/>
    <s v="Kolkata"/>
    <s v="Kolkata Knight Riders"/>
    <x v="57"/>
    <x v="3"/>
    <x v="1"/>
    <x v="1"/>
    <x v="9"/>
    <s v="PW"/>
  </r>
  <r>
    <x v="2"/>
    <x v="178"/>
    <d v="2012-05-05T00:00:00"/>
    <s v="Mohali"/>
    <s v="Rajasthan Royals"/>
    <x v="47"/>
    <x v="8"/>
    <x v="1"/>
    <x v="0"/>
    <x v="5"/>
    <s v="KXIP"/>
  </r>
  <r>
    <x v="2"/>
    <x v="178"/>
    <d v="2012-05-05T00:00:00"/>
    <s v="Mohali"/>
    <s v="Rajasthan Royals"/>
    <x v="47"/>
    <x v="8"/>
    <x v="1"/>
    <x v="1"/>
    <x v="3"/>
    <s v="RR"/>
  </r>
  <r>
    <x v="2"/>
    <x v="179"/>
    <d v="2012-05-06T00:00:00"/>
    <s v="Mumbai"/>
    <s v="Mumbai Indians"/>
    <x v="23"/>
    <x v="7"/>
    <x v="0"/>
    <x v="0"/>
    <x v="1"/>
    <s v="MI"/>
  </r>
  <r>
    <x v="2"/>
    <x v="179"/>
    <d v="2012-05-06T00:00:00"/>
    <s v="Mumbai"/>
    <s v="Mumbai Indians"/>
    <x v="23"/>
    <x v="7"/>
    <x v="0"/>
    <x v="1"/>
    <x v="0"/>
    <s v="CSK"/>
  </r>
  <r>
    <x v="2"/>
    <x v="180"/>
    <d v="2012-05-06T00:00:00"/>
    <s v="Bengaluru"/>
    <s v="Royal Challengers Bangalore"/>
    <x v="13"/>
    <x v="1"/>
    <x v="0"/>
    <x v="0"/>
    <x v="2"/>
    <s v="RCB"/>
  </r>
  <r>
    <x v="2"/>
    <x v="180"/>
    <d v="2012-05-06T00:00:00"/>
    <s v="Bengaluru"/>
    <s v="Royal Challengers Bangalore"/>
    <x v="13"/>
    <x v="1"/>
    <x v="0"/>
    <x v="1"/>
    <x v="6"/>
    <s v="DC"/>
  </r>
  <r>
    <x v="2"/>
    <x v="181"/>
    <d v="2012-05-07T00:00:00"/>
    <s v="Delhi"/>
    <s v="Kolkata Knight Riders"/>
    <x v="11"/>
    <x v="2"/>
    <x v="1"/>
    <x v="0"/>
    <x v="4"/>
    <s v="DC"/>
  </r>
  <r>
    <x v="2"/>
    <x v="181"/>
    <d v="2012-05-07T00:00:00"/>
    <s v="Delhi"/>
    <s v="Kolkata Knight Riders"/>
    <x v="11"/>
    <x v="2"/>
    <x v="1"/>
    <x v="1"/>
    <x v="7"/>
    <s v="KKR"/>
  </r>
  <r>
    <x v="2"/>
    <x v="182"/>
    <d v="2012-05-08T00:00:00"/>
    <s v="Pune"/>
    <s v="Rajasthan Royals"/>
    <x v="9"/>
    <x v="10"/>
    <x v="1"/>
    <x v="0"/>
    <x v="9"/>
    <s v="PW"/>
  </r>
  <r>
    <x v="2"/>
    <x v="182"/>
    <d v="2012-05-08T00:00:00"/>
    <s v="Pune"/>
    <s v="Rajasthan Royals"/>
    <x v="9"/>
    <x v="10"/>
    <x v="1"/>
    <x v="1"/>
    <x v="3"/>
    <s v="RR"/>
  </r>
  <r>
    <x v="2"/>
    <x v="183"/>
    <d v="2012-05-08T00:00:00"/>
    <s v="Hyderabad (Deccan)"/>
    <s v="Kings XI Punjab"/>
    <x v="34"/>
    <x v="5"/>
    <x v="0"/>
    <x v="0"/>
    <x v="6"/>
    <s v="DC"/>
  </r>
  <r>
    <x v="2"/>
    <x v="183"/>
    <d v="2012-05-08T00:00:00"/>
    <s v="Hyderabad (Deccan)"/>
    <s v="Kings XI Punjab"/>
    <x v="34"/>
    <x v="5"/>
    <x v="0"/>
    <x v="1"/>
    <x v="5"/>
    <s v="KXIP"/>
  </r>
  <r>
    <x v="2"/>
    <x v="184"/>
    <d v="2012-05-09T00:00:00"/>
    <s v="Mumbai"/>
    <s v="Royal Challengers Bangalore"/>
    <x v="19"/>
    <x v="1"/>
    <x v="0"/>
    <x v="0"/>
    <x v="1"/>
    <s v="MI"/>
  </r>
  <r>
    <x v="2"/>
    <x v="184"/>
    <d v="2012-05-09T00:00:00"/>
    <s v="Mumbai"/>
    <s v="Royal Challengers Bangalore"/>
    <x v="19"/>
    <x v="1"/>
    <x v="0"/>
    <x v="1"/>
    <x v="2"/>
    <s v="RCB"/>
  </r>
  <r>
    <x v="2"/>
    <x v="185"/>
    <d v="2012-05-10T00:00:00"/>
    <s v="Hyderabad (Deccan)"/>
    <s v="Delhi Capitals"/>
    <x v="19"/>
    <x v="5"/>
    <x v="1"/>
    <x v="0"/>
    <x v="6"/>
    <s v="DC"/>
  </r>
  <r>
    <x v="2"/>
    <x v="185"/>
    <d v="2012-05-10T00:00:00"/>
    <s v="Hyderabad (Deccan)"/>
    <s v="Delhi Capitals"/>
    <x v="19"/>
    <x v="5"/>
    <x v="1"/>
    <x v="1"/>
    <x v="4"/>
    <s v="DC"/>
  </r>
  <r>
    <x v="2"/>
    <x v="186"/>
    <d v="2012-05-10T00:00:00"/>
    <s v="Jaipur"/>
    <s v="Chennai Super Kings"/>
    <x v="27"/>
    <x v="0"/>
    <x v="0"/>
    <x v="0"/>
    <x v="3"/>
    <s v="RR"/>
  </r>
  <r>
    <x v="2"/>
    <x v="186"/>
    <d v="2012-05-10T00:00:00"/>
    <s v="Jaipur"/>
    <s v="Chennai Super Kings"/>
    <x v="27"/>
    <x v="0"/>
    <x v="0"/>
    <x v="1"/>
    <x v="0"/>
    <s v="CSK"/>
  </r>
  <r>
    <x v="2"/>
    <x v="187"/>
    <d v="2012-05-11T00:00:00"/>
    <s v="Pune"/>
    <s v="Royal Challengers Bangalore"/>
    <x v="59"/>
    <x v="10"/>
    <x v="0"/>
    <x v="0"/>
    <x v="9"/>
    <s v="PW"/>
  </r>
  <r>
    <x v="2"/>
    <x v="187"/>
    <d v="2012-05-11T00:00:00"/>
    <s v="Pune"/>
    <s v="Royal Challengers Bangalore"/>
    <x v="59"/>
    <x v="10"/>
    <x v="0"/>
    <x v="1"/>
    <x v="2"/>
    <s v="RCB"/>
  </r>
  <r>
    <x v="2"/>
    <x v="188"/>
    <d v="2012-05-12T00:00:00"/>
    <s v="Kolkata"/>
    <s v="Mumbai Indians"/>
    <x v="12"/>
    <x v="7"/>
    <x v="1"/>
    <x v="0"/>
    <x v="7"/>
    <s v="KKR"/>
  </r>
  <r>
    <x v="2"/>
    <x v="188"/>
    <d v="2012-05-12T00:00:00"/>
    <s v="Kolkata"/>
    <s v="Mumbai Indians"/>
    <x v="12"/>
    <x v="7"/>
    <x v="1"/>
    <x v="1"/>
    <x v="1"/>
    <s v="MI"/>
  </r>
  <r>
    <x v="2"/>
    <x v="189"/>
    <d v="2012-05-12T00:00:00"/>
    <s v="Chennai"/>
    <s v="Chennai Super Kings"/>
    <x v="19"/>
    <x v="0"/>
    <x v="0"/>
    <x v="0"/>
    <x v="0"/>
    <s v="CSK"/>
  </r>
  <r>
    <x v="2"/>
    <x v="189"/>
    <d v="2012-05-12T00:00:00"/>
    <s v="Chennai"/>
    <s v="Chennai Super Kings"/>
    <x v="19"/>
    <x v="0"/>
    <x v="0"/>
    <x v="1"/>
    <x v="4"/>
    <s v="DC"/>
  </r>
  <r>
    <x v="2"/>
    <x v="190"/>
    <d v="2012-05-13T00:00:00"/>
    <s v="Jaipur"/>
    <s v="Rajasthan Royals"/>
    <x v="60"/>
    <x v="8"/>
    <x v="1"/>
    <x v="0"/>
    <x v="3"/>
    <s v="RR"/>
  </r>
  <r>
    <x v="2"/>
    <x v="190"/>
    <d v="2012-05-13T00:00:00"/>
    <s v="Jaipur"/>
    <s v="Rajasthan Royals"/>
    <x v="60"/>
    <x v="8"/>
    <x v="1"/>
    <x v="1"/>
    <x v="9"/>
    <s v="PW"/>
  </r>
  <r>
    <x v="2"/>
    <x v="191"/>
    <d v="2012-05-13T00:00:00"/>
    <s v="Mohali"/>
    <s v="Kings XI Punjab"/>
    <x v="27"/>
    <x v="5"/>
    <x v="1"/>
    <x v="0"/>
    <x v="5"/>
    <s v="KXIP"/>
  </r>
  <r>
    <x v="2"/>
    <x v="191"/>
    <d v="2012-05-13T00:00:00"/>
    <s v="Mohali"/>
    <s v="Kings XI Punjab"/>
    <x v="27"/>
    <x v="5"/>
    <x v="1"/>
    <x v="1"/>
    <x v="6"/>
    <s v="DC"/>
  </r>
  <r>
    <x v="2"/>
    <x v="192"/>
    <d v="2012-05-14T00:00:00"/>
    <s v="Bengaluru"/>
    <s v="Mumbai Indians"/>
    <x v="13"/>
    <x v="7"/>
    <x v="0"/>
    <x v="0"/>
    <x v="2"/>
    <s v="RCB"/>
  </r>
  <r>
    <x v="2"/>
    <x v="192"/>
    <d v="2012-05-14T00:00:00"/>
    <s v="Bengaluru"/>
    <s v="Mumbai Indians"/>
    <x v="13"/>
    <x v="7"/>
    <x v="0"/>
    <x v="1"/>
    <x v="1"/>
    <s v="MI"/>
  </r>
  <r>
    <x v="2"/>
    <x v="193"/>
    <d v="2012-05-14T00:00:00"/>
    <s v="Kolkata"/>
    <s v="Chennai Super Kings"/>
    <x v="13"/>
    <x v="0"/>
    <x v="0"/>
    <x v="0"/>
    <x v="7"/>
    <s v="KKR"/>
  </r>
  <r>
    <x v="2"/>
    <x v="193"/>
    <d v="2012-05-14T00:00:00"/>
    <s v="Kolkata"/>
    <s v="Chennai Super Kings"/>
    <x v="13"/>
    <x v="0"/>
    <x v="0"/>
    <x v="1"/>
    <x v="0"/>
    <s v="CSK"/>
  </r>
  <r>
    <x v="2"/>
    <x v="194"/>
    <d v="2012-05-15T00:00:00"/>
    <s v="Delhi"/>
    <s v="Delhi Capitals"/>
    <x v="13"/>
    <x v="6"/>
    <x v="1"/>
    <x v="0"/>
    <x v="4"/>
    <s v="DC"/>
  </r>
  <r>
    <x v="2"/>
    <x v="194"/>
    <d v="2012-05-15T00:00:00"/>
    <s v="Delhi"/>
    <s v="Delhi Capitals"/>
    <x v="13"/>
    <x v="6"/>
    <x v="1"/>
    <x v="1"/>
    <x v="5"/>
    <s v="KXIP"/>
  </r>
  <r>
    <x v="2"/>
    <x v="195"/>
    <d v="2012-05-16T00:00:00"/>
    <s v="Mumbai"/>
    <s v="Kolkata Knight Riders"/>
    <x v="42"/>
    <x v="7"/>
    <x v="0"/>
    <x v="0"/>
    <x v="1"/>
    <s v="MI"/>
  </r>
  <r>
    <x v="2"/>
    <x v="195"/>
    <d v="2012-05-16T00:00:00"/>
    <s v="Mumbai"/>
    <s v="Kolkata Knight Riders"/>
    <x v="42"/>
    <x v="7"/>
    <x v="0"/>
    <x v="1"/>
    <x v="7"/>
    <s v="KKR"/>
  </r>
  <r>
    <x v="2"/>
    <x v="196"/>
    <d v="2012-05-17T00:00:00"/>
    <s v="Dharamsala"/>
    <s v="Kings XI Punjab"/>
    <x v="11"/>
    <x v="6"/>
    <x v="0"/>
    <x v="0"/>
    <x v="5"/>
    <s v="KXIP"/>
  </r>
  <r>
    <x v="2"/>
    <x v="196"/>
    <d v="2012-05-17T00:00:00"/>
    <s v="Dharamsala"/>
    <s v="Kings XI Punjab"/>
    <x v="11"/>
    <x v="6"/>
    <x v="0"/>
    <x v="1"/>
    <x v="0"/>
    <s v="CSK"/>
  </r>
  <r>
    <x v="2"/>
    <x v="197"/>
    <d v="2012-05-17T00:00:00"/>
    <s v="Delhi"/>
    <s v="Royal Challengers Bangalore"/>
    <x v="30"/>
    <x v="2"/>
    <x v="0"/>
    <x v="0"/>
    <x v="4"/>
    <s v="DC"/>
  </r>
  <r>
    <x v="2"/>
    <x v="197"/>
    <d v="2012-05-17T00:00:00"/>
    <s v="Delhi"/>
    <s v="Royal Challengers Bangalore"/>
    <x v="30"/>
    <x v="2"/>
    <x v="0"/>
    <x v="1"/>
    <x v="2"/>
    <s v="RCB"/>
  </r>
  <r>
    <x v="2"/>
    <x v="198"/>
    <d v="2012-05-18T00:00:00"/>
    <s v="Hyderabad (Deccan)"/>
    <s v="Deccan Chargers"/>
    <x v="13"/>
    <x v="8"/>
    <x v="1"/>
    <x v="0"/>
    <x v="6"/>
    <s v="DC"/>
  </r>
  <r>
    <x v="2"/>
    <x v="198"/>
    <d v="2012-05-18T00:00:00"/>
    <s v="Hyderabad (Deccan)"/>
    <s v="Deccan Chargers"/>
    <x v="13"/>
    <x v="8"/>
    <x v="1"/>
    <x v="1"/>
    <x v="3"/>
    <s v="RR"/>
  </r>
  <r>
    <x v="2"/>
    <x v="199"/>
    <d v="2012-05-19T00:00:00"/>
    <s v="Dharamsala"/>
    <s v="Delhi Capitals"/>
    <x v="11"/>
    <x v="2"/>
    <x v="0"/>
    <x v="0"/>
    <x v="5"/>
    <s v="KXIP"/>
  </r>
  <r>
    <x v="2"/>
    <x v="199"/>
    <d v="2012-05-19T00:00:00"/>
    <s v="Dharamsala"/>
    <s v="Delhi Capitals"/>
    <x v="11"/>
    <x v="2"/>
    <x v="0"/>
    <x v="1"/>
    <x v="4"/>
    <s v="DC"/>
  </r>
  <r>
    <x v="2"/>
    <x v="200"/>
    <d v="2012-05-19T00:00:00"/>
    <s v="Pune"/>
    <s v="Kolkata Knight Riders"/>
    <x v="61"/>
    <x v="3"/>
    <x v="1"/>
    <x v="0"/>
    <x v="9"/>
    <s v="PW"/>
  </r>
  <r>
    <x v="2"/>
    <x v="200"/>
    <d v="2012-05-19T00:00:00"/>
    <s v="Pune"/>
    <s v="Kolkata Knight Riders"/>
    <x v="61"/>
    <x v="3"/>
    <x v="1"/>
    <x v="1"/>
    <x v="7"/>
    <s v="KKR"/>
  </r>
  <r>
    <x v="2"/>
    <x v="201"/>
    <d v="2012-05-20T00:00:00"/>
    <s v="Hyderabad (Deccan)"/>
    <s v="Deccan Chargers"/>
    <x v="8"/>
    <x v="1"/>
    <x v="0"/>
    <x v="0"/>
    <x v="6"/>
    <s v="DC"/>
  </r>
  <r>
    <x v="2"/>
    <x v="201"/>
    <d v="2012-05-20T00:00:00"/>
    <s v="Hyderabad (Deccan)"/>
    <s v="Deccan Chargers"/>
    <x v="8"/>
    <x v="1"/>
    <x v="0"/>
    <x v="1"/>
    <x v="2"/>
    <s v="RCB"/>
  </r>
  <r>
    <x v="2"/>
    <x v="202"/>
    <d v="2012-05-20T00:00:00"/>
    <s v="Jaipur"/>
    <s v="Mumbai Indians"/>
    <x v="2"/>
    <x v="8"/>
    <x v="1"/>
    <x v="0"/>
    <x v="3"/>
    <s v="RR"/>
  </r>
  <r>
    <x v="2"/>
    <x v="202"/>
    <d v="2012-05-20T00:00:00"/>
    <s v="Jaipur"/>
    <s v="Mumbai Indians"/>
    <x v="2"/>
    <x v="8"/>
    <x v="1"/>
    <x v="1"/>
    <x v="1"/>
    <s v="MI"/>
  </r>
  <r>
    <x v="2"/>
    <x v="203"/>
    <d v="2012-05-22T00:00:00"/>
    <s v="Pune"/>
    <s v="Kolkata Knight Riders"/>
    <x v="18"/>
    <x v="3"/>
    <x v="1"/>
    <x v="0"/>
    <x v="4"/>
    <s v="DC"/>
  </r>
  <r>
    <x v="2"/>
    <x v="203"/>
    <d v="2012-05-22T00:00:00"/>
    <s v="Pune"/>
    <s v="Kolkata Knight Riders"/>
    <x v="18"/>
    <x v="3"/>
    <x v="1"/>
    <x v="1"/>
    <x v="7"/>
    <s v="KKR"/>
  </r>
  <r>
    <x v="2"/>
    <x v="204"/>
    <d v="2012-05-23T00:00:00"/>
    <s v="Bengaluru"/>
    <s v="Chennai Super Kings"/>
    <x v="15"/>
    <x v="7"/>
    <x v="0"/>
    <x v="0"/>
    <x v="0"/>
    <s v="CSK"/>
  </r>
  <r>
    <x v="2"/>
    <x v="204"/>
    <d v="2012-05-23T00:00:00"/>
    <s v="Bengaluru"/>
    <s v="Chennai Super Kings"/>
    <x v="15"/>
    <x v="7"/>
    <x v="0"/>
    <x v="1"/>
    <x v="1"/>
    <s v="MI"/>
  </r>
  <r>
    <x v="2"/>
    <x v="205"/>
    <d v="2012-05-25T00:00:00"/>
    <s v="Chennai"/>
    <s v="Chennai Super Kings"/>
    <x v="62"/>
    <x v="2"/>
    <x v="0"/>
    <x v="0"/>
    <x v="4"/>
    <s v="DC"/>
  </r>
  <r>
    <x v="2"/>
    <x v="205"/>
    <d v="2012-05-25T00:00:00"/>
    <s v="Chennai"/>
    <s v="Chennai Super Kings"/>
    <x v="62"/>
    <x v="2"/>
    <x v="0"/>
    <x v="1"/>
    <x v="0"/>
    <s v="CSK"/>
  </r>
  <r>
    <x v="2"/>
    <x v="206"/>
    <d v="2012-05-27T00:00:00"/>
    <s v="Chennai"/>
    <s v="Kolkata Knight Riders"/>
    <x v="13"/>
    <x v="0"/>
    <x v="1"/>
    <x v="0"/>
    <x v="7"/>
    <s v="KKR"/>
  </r>
  <r>
    <x v="2"/>
    <x v="206"/>
    <d v="2012-05-27T00:00:00"/>
    <s v="Chennai"/>
    <s v="Kolkata Knight Riders"/>
    <x v="13"/>
    <x v="0"/>
    <x v="1"/>
    <x v="1"/>
    <x v="0"/>
    <s v="CSK"/>
  </r>
  <r>
    <x v="3"/>
    <x v="207"/>
    <d v="2013-04-03T00:00:00"/>
    <s v="Kolkata"/>
    <s v="Kolkata Knight Riders"/>
    <x v="11"/>
    <x v="3"/>
    <x v="0"/>
    <x v="0"/>
    <x v="7"/>
    <s v="KKR"/>
  </r>
  <r>
    <x v="3"/>
    <x v="207"/>
    <d v="2013-04-03T00:00:00"/>
    <s v="Kolkata"/>
    <s v="Kolkata Knight Riders"/>
    <x v="11"/>
    <x v="3"/>
    <x v="0"/>
    <x v="1"/>
    <x v="4"/>
    <s v="DC"/>
  </r>
  <r>
    <x v="3"/>
    <x v="208"/>
    <d v="2013-04-04T00:00:00"/>
    <s v="Bengaluru"/>
    <s v="Royal Challengers Bangalore"/>
    <x v="24"/>
    <x v="7"/>
    <x v="0"/>
    <x v="0"/>
    <x v="2"/>
    <s v="RCB"/>
  </r>
  <r>
    <x v="3"/>
    <x v="208"/>
    <d v="2013-04-04T00:00:00"/>
    <s v="Bengaluru"/>
    <s v="Royal Challengers Bangalore"/>
    <x v="24"/>
    <x v="7"/>
    <x v="0"/>
    <x v="1"/>
    <x v="1"/>
    <s v="MI"/>
  </r>
  <r>
    <x v="3"/>
    <x v="209"/>
    <d v="2013-04-05T00:00:00"/>
    <s v="Hyderabad (Deccan)"/>
    <s v="Sunrisers Hyderabad"/>
    <x v="52"/>
    <x v="10"/>
    <x v="0"/>
    <x v="0"/>
    <x v="10"/>
    <s v="SH"/>
  </r>
  <r>
    <x v="3"/>
    <x v="209"/>
    <d v="2013-04-05T00:00:00"/>
    <s v="Hyderabad (Deccan)"/>
    <s v="Sunrisers Hyderabad"/>
    <x v="52"/>
    <x v="10"/>
    <x v="0"/>
    <x v="1"/>
    <x v="9"/>
    <s v="PW"/>
  </r>
  <r>
    <x v="3"/>
    <x v="210"/>
    <d v="2013-04-06T00:00:00"/>
    <s v="Delhi"/>
    <s v="Rajasthan Royals"/>
    <x v="63"/>
    <x v="8"/>
    <x v="1"/>
    <x v="0"/>
    <x v="4"/>
    <s v="DC"/>
  </r>
  <r>
    <x v="3"/>
    <x v="210"/>
    <d v="2013-04-06T00:00:00"/>
    <s v="Delhi"/>
    <s v="Rajasthan Royals"/>
    <x v="63"/>
    <x v="8"/>
    <x v="1"/>
    <x v="1"/>
    <x v="3"/>
    <s v="RR"/>
  </r>
  <r>
    <x v="3"/>
    <x v="211"/>
    <d v="2013-04-06T00:00:00"/>
    <s v="Chennai"/>
    <s v="Mumbai Indians"/>
    <x v="8"/>
    <x v="7"/>
    <x v="1"/>
    <x v="0"/>
    <x v="0"/>
    <s v="CSK"/>
  </r>
  <r>
    <x v="3"/>
    <x v="211"/>
    <d v="2013-04-06T00:00:00"/>
    <s v="Chennai"/>
    <s v="Mumbai Indians"/>
    <x v="8"/>
    <x v="7"/>
    <x v="1"/>
    <x v="1"/>
    <x v="1"/>
    <s v="MI"/>
  </r>
  <r>
    <x v="3"/>
    <x v="212"/>
    <d v="2013-04-07T00:00:00"/>
    <s v="Pune"/>
    <s v="Kings XI Punjab"/>
    <x v="3"/>
    <x v="10"/>
    <x v="1"/>
    <x v="0"/>
    <x v="9"/>
    <s v="PW"/>
  </r>
  <r>
    <x v="3"/>
    <x v="212"/>
    <d v="2013-04-07T00:00:00"/>
    <s v="Pune"/>
    <s v="Kings XI Punjab"/>
    <x v="3"/>
    <x v="10"/>
    <x v="1"/>
    <x v="1"/>
    <x v="5"/>
    <s v="KXIP"/>
  </r>
  <r>
    <x v="3"/>
    <x v="213"/>
    <d v="2013-04-07T00:00:00"/>
    <s v="Hyderabad (Deccan)"/>
    <s v="tied"/>
    <x v="6"/>
    <x v="1"/>
    <x v="1"/>
    <x v="0"/>
    <x v="10"/>
    <s v="SH"/>
  </r>
  <r>
    <x v="3"/>
    <x v="213"/>
    <d v="2013-04-07T00:00:00"/>
    <s v="Hyderabad (Deccan)"/>
    <s v="tied"/>
    <x v="6"/>
    <x v="1"/>
    <x v="1"/>
    <x v="1"/>
    <x v="2"/>
    <s v="RCB"/>
  </r>
  <r>
    <x v="3"/>
    <x v="214"/>
    <d v="2013-04-08T00:00:00"/>
    <s v="Jaipur"/>
    <s v="Rajasthan Royals"/>
    <x v="0"/>
    <x v="3"/>
    <x v="0"/>
    <x v="0"/>
    <x v="3"/>
    <s v="RR"/>
  </r>
  <r>
    <x v="3"/>
    <x v="214"/>
    <d v="2013-04-08T00:00:00"/>
    <s v="Jaipur"/>
    <s v="Rajasthan Royals"/>
    <x v="0"/>
    <x v="3"/>
    <x v="0"/>
    <x v="1"/>
    <x v="7"/>
    <s v="KKR"/>
  </r>
  <r>
    <x v="3"/>
    <x v="215"/>
    <d v="2013-04-09T00:00:00"/>
    <s v="Bengaluru"/>
    <s v="Royal Challengers Bangalore"/>
    <x v="9"/>
    <x v="11"/>
    <x v="1"/>
    <x v="0"/>
    <x v="2"/>
    <s v="RCB"/>
  </r>
  <r>
    <x v="3"/>
    <x v="215"/>
    <d v="2013-04-09T00:00:00"/>
    <s v="Bengaluru"/>
    <s v="Royal Challengers Bangalore"/>
    <x v="9"/>
    <x v="11"/>
    <x v="1"/>
    <x v="1"/>
    <x v="10"/>
    <s v="SH"/>
  </r>
  <r>
    <x v="3"/>
    <x v="216"/>
    <d v="2013-04-09T00:00:00"/>
    <s v="Mumbai"/>
    <s v="Mumbai Indians"/>
    <x v="64"/>
    <x v="7"/>
    <x v="1"/>
    <x v="0"/>
    <x v="1"/>
    <s v="MI"/>
  </r>
  <r>
    <x v="3"/>
    <x v="216"/>
    <d v="2013-04-09T00:00:00"/>
    <s v="Mumbai"/>
    <s v="Mumbai Indians"/>
    <x v="64"/>
    <x v="7"/>
    <x v="1"/>
    <x v="1"/>
    <x v="4"/>
    <s v="DC"/>
  </r>
  <r>
    <x v="3"/>
    <x v="217"/>
    <d v="2013-04-10T00:00:00"/>
    <s v="Mohali"/>
    <s v="Chennai Super Kings"/>
    <x v="2"/>
    <x v="0"/>
    <x v="0"/>
    <x v="0"/>
    <x v="5"/>
    <s v="KXIP"/>
  </r>
  <r>
    <x v="3"/>
    <x v="217"/>
    <d v="2013-04-10T00:00:00"/>
    <s v="Mohali"/>
    <s v="Chennai Super Kings"/>
    <x v="2"/>
    <x v="0"/>
    <x v="0"/>
    <x v="1"/>
    <x v="0"/>
    <s v="CSK"/>
  </r>
  <r>
    <x v="3"/>
    <x v="218"/>
    <d v="2013-04-11T00:00:00"/>
    <s v="Bengaluru"/>
    <s v="Royal Challengers Bangalore"/>
    <x v="3"/>
    <x v="1"/>
    <x v="0"/>
    <x v="0"/>
    <x v="2"/>
    <s v="RCB"/>
  </r>
  <r>
    <x v="3"/>
    <x v="218"/>
    <d v="2013-04-11T00:00:00"/>
    <s v="Bengaluru"/>
    <s v="Royal Challengers Bangalore"/>
    <x v="3"/>
    <x v="1"/>
    <x v="0"/>
    <x v="1"/>
    <x v="7"/>
    <s v="KKR"/>
  </r>
  <r>
    <x v="3"/>
    <x v="219"/>
    <d v="2013-04-11T00:00:00"/>
    <s v="Pune"/>
    <s v="Pune Warriors"/>
    <x v="9"/>
    <x v="8"/>
    <x v="1"/>
    <x v="0"/>
    <x v="9"/>
    <s v="PW"/>
  </r>
  <r>
    <x v="3"/>
    <x v="219"/>
    <d v="2013-04-11T00:00:00"/>
    <s v="Pune"/>
    <s v="Pune Warriors"/>
    <x v="9"/>
    <x v="8"/>
    <x v="1"/>
    <x v="1"/>
    <x v="3"/>
    <s v="RR"/>
  </r>
  <r>
    <x v="3"/>
    <x v="220"/>
    <d v="2013-04-12T00:00:00"/>
    <s v="Delhi"/>
    <s v="Sunrisers Hyderabad"/>
    <x v="17"/>
    <x v="2"/>
    <x v="1"/>
    <x v="0"/>
    <x v="4"/>
    <s v="DC"/>
  </r>
  <r>
    <x v="3"/>
    <x v="220"/>
    <d v="2013-04-12T00:00:00"/>
    <s v="Delhi"/>
    <s v="Sunrisers Hyderabad"/>
    <x v="17"/>
    <x v="2"/>
    <x v="1"/>
    <x v="1"/>
    <x v="10"/>
    <s v="SH"/>
  </r>
  <r>
    <x v="3"/>
    <x v="221"/>
    <d v="2013-04-13T00:00:00"/>
    <s v="Mumbai"/>
    <s v="Mumbai Indians"/>
    <x v="65"/>
    <x v="7"/>
    <x v="1"/>
    <x v="0"/>
    <x v="1"/>
    <s v="MI"/>
  </r>
  <r>
    <x v="3"/>
    <x v="221"/>
    <d v="2013-04-13T00:00:00"/>
    <s v="Mumbai"/>
    <s v="Mumbai Indians"/>
    <x v="65"/>
    <x v="7"/>
    <x v="1"/>
    <x v="1"/>
    <x v="9"/>
    <s v="PW"/>
  </r>
  <r>
    <x v="3"/>
    <x v="222"/>
    <d v="2013-04-13T00:00:00"/>
    <s v="Chennai"/>
    <s v="Chennai Super Kings"/>
    <x v="27"/>
    <x v="0"/>
    <x v="0"/>
    <x v="0"/>
    <x v="0"/>
    <s v="CSK"/>
  </r>
  <r>
    <x v="3"/>
    <x v="222"/>
    <d v="2013-04-13T00:00:00"/>
    <s v="Chennai"/>
    <s v="Chennai Super Kings"/>
    <x v="27"/>
    <x v="0"/>
    <x v="0"/>
    <x v="1"/>
    <x v="2"/>
    <s v="RCB"/>
  </r>
  <r>
    <x v="3"/>
    <x v="223"/>
    <d v="2013-04-14T00:00:00"/>
    <s v="Kolkata"/>
    <s v="Kolkata Knight Riders"/>
    <x v="31"/>
    <x v="3"/>
    <x v="1"/>
    <x v="0"/>
    <x v="7"/>
    <s v="KKR"/>
  </r>
  <r>
    <x v="3"/>
    <x v="223"/>
    <d v="2013-04-14T00:00:00"/>
    <s v="Kolkata"/>
    <s v="Kolkata Knight Riders"/>
    <x v="31"/>
    <x v="3"/>
    <x v="1"/>
    <x v="1"/>
    <x v="10"/>
    <s v="SH"/>
  </r>
  <r>
    <x v="3"/>
    <x v="224"/>
    <d v="2013-04-14T00:00:00"/>
    <s v="Jaipur"/>
    <s v="Rajasthan Royals"/>
    <x v="11"/>
    <x v="8"/>
    <x v="0"/>
    <x v="0"/>
    <x v="3"/>
    <s v="RR"/>
  </r>
  <r>
    <x v="3"/>
    <x v="224"/>
    <d v="2013-04-14T00:00:00"/>
    <s v="Jaipur"/>
    <s v="Rajasthan Royals"/>
    <x v="11"/>
    <x v="8"/>
    <x v="0"/>
    <x v="1"/>
    <x v="5"/>
    <s v="KXIP"/>
  </r>
  <r>
    <x v="3"/>
    <x v="225"/>
    <d v="2013-04-15T00:00:00"/>
    <s v="Chennai"/>
    <s v="Pune Warriors"/>
    <x v="7"/>
    <x v="10"/>
    <x v="1"/>
    <x v="0"/>
    <x v="0"/>
    <s v="CSK"/>
  </r>
  <r>
    <x v="3"/>
    <x v="225"/>
    <d v="2013-04-15T00:00:00"/>
    <s v="Chennai"/>
    <s v="Pune Warriors"/>
    <x v="7"/>
    <x v="10"/>
    <x v="1"/>
    <x v="1"/>
    <x v="9"/>
    <s v="PW"/>
  </r>
  <r>
    <x v="3"/>
    <x v="226"/>
    <d v="2013-04-16T00:00:00"/>
    <s v="Mohali"/>
    <s v="Kings XI Punjab"/>
    <x v="66"/>
    <x v="3"/>
    <x v="0"/>
    <x v="0"/>
    <x v="5"/>
    <s v="KXIP"/>
  </r>
  <r>
    <x v="3"/>
    <x v="226"/>
    <d v="2013-04-16T00:00:00"/>
    <s v="Mohali"/>
    <s v="Kings XI Punjab"/>
    <x v="66"/>
    <x v="3"/>
    <x v="0"/>
    <x v="1"/>
    <x v="7"/>
    <s v="KKR"/>
  </r>
  <r>
    <x v="3"/>
    <x v="227"/>
    <d v="2013-04-16T00:00:00"/>
    <s v="Bengaluru"/>
    <s v="tied"/>
    <x v="6"/>
    <x v="1"/>
    <x v="0"/>
    <x v="0"/>
    <x v="2"/>
    <s v="RCB"/>
  </r>
  <r>
    <x v="3"/>
    <x v="227"/>
    <d v="2013-04-16T00:00:00"/>
    <s v="Bengaluru"/>
    <s v="tied"/>
    <x v="6"/>
    <x v="1"/>
    <x v="0"/>
    <x v="1"/>
    <x v="4"/>
    <s v="DC"/>
  </r>
  <r>
    <x v="3"/>
    <x v="228"/>
    <d v="2013-04-17T00:00:00"/>
    <s v="Pune"/>
    <s v="Sunrisers Hyderabad"/>
    <x v="5"/>
    <x v="10"/>
    <x v="0"/>
    <x v="0"/>
    <x v="9"/>
    <s v="PW"/>
  </r>
  <r>
    <x v="3"/>
    <x v="228"/>
    <d v="2013-04-17T00:00:00"/>
    <s v="Pune"/>
    <s v="Sunrisers Hyderabad"/>
    <x v="5"/>
    <x v="10"/>
    <x v="0"/>
    <x v="1"/>
    <x v="10"/>
    <s v="SH"/>
  </r>
  <r>
    <x v="3"/>
    <x v="229"/>
    <d v="2013-04-17T00:00:00"/>
    <s v="Jaipur"/>
    <s v="Rajasthan Royals"/>
    <x v="67"/>
    <x v="8"/>
    <x v="1"/>
    <x v="0"/>
    <x v="3"/>
    <s v="RR"/>
  </r>
  <r>
    <x v="3"/>
    <x v="229"/>
    <d v="2013-04-17T00:00:00"/>
    <s v="Jaipur"/>
    <s v="Rajasthan Royals"/>
    <x v="67"/>
    <x v="8"/>
    <x v="1"/>
    <x v="1"/>
    <x v="1"/>
    <s v="MI"/>
  </r>
  <r>
    <x v="3"/>
    <x v="230"/>
    <d v="2013-04-18T00:00:00"/>
    <s v="Delhi"/>
    <s v="Chennai Super Kings"/>
    <x v="62"/>
    <x v="0"/>
    <x v="1"/>
    <x v="0"/>
    <x v="4"/>
    <s v="DC"/>
  </r>
  <r>
    <x v="3"/>
    <x v="230"/>
    <d v="2013-04-18T00:00:00"/>
    <s v="Delhi"/>
    <s v="Chennai Super Kings"/>
    <x v="62"/>
    <x v="0"/>
    <x v="1"/>
    <x v="1"/>
    <x v="0"/>
    <s v="CSK"/>
  </r>
  <r>
    <x v="3"/>
    <x v="231"/>
    <d v="2013-04-19T00:00:00"/>
    <s v="Hyderabad (Deccan)"/>
    <s v="Sunrisers Hyderabad"/>
    <x v="13"/>
    <x v="6"/>
    <x v="1"/>
    <x v="0"/>
    <x v="10"/>
    <s v="SH"/>
  </r>
  <r>
    <x v="3"/>
    <x v="231"/>
    <d v="2013-04-19T00:00:00"/>
    <s v="Hyderabad (Deccan)"/>
    <s v="Sunrisers Hyderabad"/>
    <x v="13"/>
    <x v="6"/>
    <x v="1"/>
    <x v="1"/>
    <x v="5"/>
    <s v="KXIP"/>
  </r>
  <r>
    <x v="3"/>
    <x v="232"/>
    <d v="2013-04-20T00:00:00"/>
    <s v="Kolkata"/>
    <s v="Chennai Super Kings"/>
    <x v="27"/>
    <x v="3"/>
    <x v="1"/>
    <x v="0"/>
    <x v="7"/>
    <s v="KKR"/>
  </r>
  <r>
    <x v="3"/>
    <x v="232"/>
    <d v="2013-04-20T00:00:00"/>
    <s v="Kolkata"/>
    <s v="Chennai Super Kings"/>
    <x v="27"/>
    <x v="3"/>
    <x v="1"/>
    <x v="1"/>
    <x v="0"/>
    <s v="CSK"/>
  </r>
  <r>
    <x v="3"/>
    <x v="233"/>
    <d v="2013-04-20T00:00:00"/>
    <s v="Bengaluru"/>
    <s v="Royal Challengers Bangalore"/>
    <x v="9"/>
    <x v="1"/>
    <x v="0"/>
    <x v="0"/>
    <x v="2"/>
    <s v="RCB"/>
  </r>
  <r>
    <x v="3"/>
    <x v="233"/>
    <d v="2013-04-20T00:00:00"/>
    <s v="Bengaluru"/>
    <s v="Royal Challengers Bangalore"/>
    <x v="9"/>
    <x v="1"/>
    <x v="0"/>
    <x v="1"/>
    <x v="3"/>
    <s v="RR"/>
  </r>
  <r>
    <x v="3"/>
    <x v="234"/>
    <d v="2013-04-21T00:00:00"/>
    <s v="Delhi"/>
    <s v="Delhi Capitals"/>
    <x v="19"/>
    <x v="7"/>
    <x v="1"/>
    <x v="0"/>
    <x v="4"/>
    <s v="DC"/>
  </r>
  <r>
    <x v="3"/>
    <x v="234"/>
    <d v="2013-04-21T00:00:00"/>
    <s v="Delhi"/>
    <s v="Delhi Capitals"/>
    <x v="19"/>
    <x v="7"/>
    <x v="1"/>
    <x v="1"/>
    <x v="1"/>
    <s v="MI"/>
  </r>
  <r>
    <x v="3"/>
    <x v="235"/>
    <d v="2013-04-21T00:00:00"/>
    <s v="Mohali"/>
    <s v="Kings XI Punjab"/>
    <x v="9"/>
    <x v="6"/>
    <x v="0"/>
    <x v="0"/>
    <x v="5"/>
    <s v="KXIP"/>
  </r>
  <r>
    <x v="3"/>
    <x v="235"/>
    <d v="2013-04-21T00:00:00"/>
    <s v="Mohali"/>
    <s v="Kings XI Punjab"/>
    <x v="9"/>
    <x v="6"/>
    <x v="0"/>
    <x v="1"/>
    <x v="9"/>
    <s v="PW"/>
  </r>
  <r>
    <x v="3"/>
    <x v="236"/>
    <d v="2013-04-22T00:00:00"/>
    <s v="Chennai"/>
    <s v="Chennai Super Kings"/>
    <x v="13"/>
    <x v="8"/>
    <x v="1"/>
    <x v="0"/>
    <x v="0"/>
    <s v="CSK"/>
  </r>
  <r>
    <x v="3"/>
    <x v="236"/>
    <d v="2013-04-22T00:00:00"/>
    <s v="Chennai"/>
    <s v="Chennai Super Kings"/>
    <x v="13"/>
    <x v="8"/>
    <x v="1"/>
    <x v="1"/>
    <x v="3"/>
    <s v="RR"/>
  </r>
  <r>
    <x v="3"/>
    <x v="237"/>
    <d v="2013-04-23T00:00:00"/>
    <s v="Bengaluru"/>
    <s v="Royal Challengers Bangalore"/>
    <x v="68"/>
    <x v="10"/>
    <x v="0"/>
    <x v="0"/>
    <x v="2"/>
    <s v="RCB"/>
  </r>
  <r>
    <x v="3"/>
    <x v="237"/>
    <d v="2013-04-23T00:00:00"/>
    <s v="Bengaluru"/>
    <s v="Royal Challengers Bangalore"/>
    <x v="68"/>
    <x v="10"/>
    <x v="0"/>
    <x v="1"/>
    <x v="9"/>
    <s v="PW"/>
  </r>
  <r>
    <x v="3"/>
    <x v="238"/>
    <d v="2013-04-23T00:00:00"/>
    <s v="Delhi"/>
    <s v="Kings XI Punjab"/>
    <x v="13"/>
    <x v="6"/>
    <x v="0"/>
    <x v="0"/>
    <x v="4"/>
    <s v="DC"/>
  </r>
  <r>
    <x v="3"/>
    <x v="238"/>
    <d v="2013-04-23T00:00:00"/>
    <s v="Delhi"/>
    <s v="Kings XI Punjab"/>
    <x v="13"/>
    <x v="6"/>
    <x v="0"/>
    <x v="1"/>
    <x v="5"/>
    <s v="KXIP"/>
  </r>
  <r>
    <x v="3"/>
    <x v="239"/>
    <d v="2013-04-24T00:00:00"/>
    <s v="Kolkata"/>
    <s v="Mumbai Indians"/>
    <x v="13"/>
    <x v="3"/>
    <x v="1"/>
    <x v="0"/>
    <x v="7"/>
    <s v="KKR"/>
  </r>
  <r>
    <x v="3"/>
    <x v="239"/>
    <d v="2013-04-24T00:00:00"/>
    <s v="Kolkata"/>
    <s v="Mumbai Indians"/>
    <x v="13"/>
    <x v="3"/>
    <x v="1"/>
    <x v="1"/>
    <x v="1"/>
    <s v="MI"/>
  </r>
  <r>
    <x v="3"/>
    <x v="240"/>
    <d v="2013-04-25T00:00:00"/>
    <s v="Chennai"/>
    <s v="Chennai Super Kings"/>
    <x v="13"/>
    <x v="11"/>
    <x v="1"/>
    <x v="0"/>
    <x v="0"/>
    <s v="CSK"/>
  </r>
  <r>
    <x v="3"/>
    <x v="240"/>
    <d v="2013-04-25T00:00:00"/>
    <s v="Chennai"/>
    <s v="Chennai Super Kings"/>
    <x v="13"/>
    <x v="11"/>
    <x v="1"/>
    <x v="1"/>
    <x v="10"/>
    <s v="SH"/>
  </r>
  <r>
    <x v="3"/>
    <x v="241"/>
    <d v="2013-04-26T00:00:00"/>
    <s v="Kolkata"/>
    <s v="Kolkata Knight Riders"/>
    <x v="11"/>
    <x v="6"/>
    <x v="1"/>
    <x v="0"/>
    <x v="7"/>
    <s v="KKR"/>
  </r>
  <r>
    <x v="3"/>
    <x v="241"/>
    <d v="2013-04-26T00:00:00"/>
    <s v="Kolkata"/>
    <s v="Kolkata Knight Riders"/>
    <x v="11"/>
    <x v="6"/>
    <x v="1"/>
    <x v="1"/>
    <x v="5"/>
    <s v="KXIP"/>
  </r>
  <r>
    <x v="3"/>
    <x v="242"/>
    <d v="2013-04-27T00:00:00"/>
    <s v="Jaipur"/>
    <s v="Rajasthan Royals"/>
    <x v="3"/>
    <x v="11"/>
    <x v="1"/>
    <x v="0"/>
    <x v="3"/>
    <s v="RR"/>
  </r>
  <r>
    <x v="3"/>
    <x v="242"/>
    <d v="2013-04-27T00:00:00"/>
    <s v="Jaipur"/>
    <s v="Rajasthan Royals"/>
    <x v="3"/>
    <x v="11"/>
    <x v="1"/>
    <x v="1"/>
    <x v="10"/>
    <s v="SH"/>
  </r>
  <r>
    <x v="3"/>
    <x v="243"/>
    <d v="2013-04-27T00:00:00"/>
    <s v="Mumbai"/>
    <s v="Mumbai Indians"/>
    <x v="48"/>
    <x v="7"/>
    <x v="1"/>
    <x v="0"/>
    <x v="1"/>
    <s v="MI"/>
  </r>
  <r>
    <x v="3"/>
    <x v="243"/>
    <d v="2013-04-27T00:00:00"/>
    <s v="Mumbai"/>
    <s v="Mumbai Indians"/>
    <x v="48"/>
    <x v="7"/>
    <x v="1"/>
    <x v="1"/>
    <x v="2"/>
    <s v="RCB"/>
  </r>
  <r>
    <x v="3"/>
    <x v="244"/>
    <d v="2013-04-28T00:00:00"/>
    <s v="Chennai"/>
    <s v="Chennai Super Kings"/>
    <x v="26"/>
    <x v="3"/>
    <x v="0"/>
    <x v="0"/>
    <x v="0"/>
    <s v="CSK"/>
  </r>
  <r>
    <x v="3"/>
    <x v="244"/>
    <d v="2013-04-28T00:00:00"/>
    <s v="Chennai"/>
    <s v="Chennai Super Kings"/>
    <x v="26"/>
    <x v="3"/>
    <x v="0"/>
    <x v="1"/>
    <x v="7"/>
    <s v="KKR"/>
  </r>
  <r>
    <x v="3"/>
    <x v="245"/>
    <d v="2013-04-28T00:00:00"/>
    <s v="Raipur"/>
    <s v="Delhi Capitals"/>
    <x v="69"/>
    <x v="10"/>
    <x v="0"/>
    <x v="0"/>
    <x v="4"/>
    <s v="DC"/>
  </r>
  <r>
    <x v="3"/>
    <x v="245"/>
    <d v="2013-04-28T00:00:00"/>
    <s v="Raipur"/>
    <s v="Delhi Capitals"/>
    <x v="69"/>
    <x v="10"/>
    <x v="0"/>
    <x v="1"/>
    <x v="9"/>
    <s v="PW"/>
  </r>
  <r>
    <x v="3"/>
    <x v="246"/>
    <d v="2013-04-29T00:00:00"/>
    <s v="Jaipur"/>
    <s v="Rajasthan Royals"/>
    <x v="27"/>
    <x v="8"/>
    <x v="0"/>
    <x v="0"/>
    <x v="3"/>
    <s v="RR"/>
  </r>
  <r>
    <x v="3"/>
    <x v="246"/>
    <d v="2013-04-29T00:00:00"/>
    <s v="Jaipur"/>
    <s v="Rajasthan Royals"/>
    <x v="27"/>
    <x v="8"/>
    <x v="0"/>
    <x v="1"/>
    <x v="2"/>
    <s v="RCB"/>
  </r>
  <r>
    <x v="3"/>
    <x v="247"/>
    <d v="2013-04-29T00:00:00"/>
    <s v="Mumbai"/>
    <s v="Mumbai Indians"/>
    <x v="66"/>
    <x v="7"/>
    <x v="1"/>
    <x v="0"/>
    <x v="1"/>
    <s v="MI"/>
  </r>
  <r>
    <x v="3"/>
    <x v="247"/>
    <d v="2013-04-29T00:00:00"/>
    <s v="Mumbai"/>
    <s v="Mumbai Indians"/>
    <x v="66"/>
    <x v="7"/>
    <x v="1"/>
    <x v="1"/>
    <x v="5"/>
    <s v="KXIP"/>
  </r>
  <r>
    <x v="3"/>
    <x v="248"/>
    <d v="2013-04-30T00:00:00"/>
    <s v="Pune"/>
    <s v="Chennai Super Kings"/>
    <x v="33"/>
    <x v="0"/>
    <x v="1"/>
    <x v="0"/>
    <x v="9"/>
    <s v="PW"/>
  </r>
  <r>
    <x v="3"/>
    <x v="248"/>
    <d v="2013-04-30T00:00:00"/>
    <s v="Pune"/>
    <s v="Chennai Super Kings"/>
    <x v="33"/>
    <x v="0"/>
    <x v="1"/>
    <x v="1"/>
    <x v="0"/>
    <s v="CSK"/>
  </r>
  <r>
    <x v="3"/>
    <x v="249"/>
    <d v="2013-05-01T00:00:00"/>
    <s v="Hyderabad (Deccan)"/>
    <s v="Sunrisers Hyderabad"/>
    <x v="9"/>
    <x v="7"/>
    <x v="1"/>
    <x v="0"/>
    <x v="10"/>
    <s v="SH"/>
  </r>
  <r>
    <x v="3"/>
    <x v="249"/>
    <d v="2013-05-01T00:00:00"/>
    <s v="Hyderabad (Deccan)"/>
    <s v="Sunrisers Hyderabad"/>
    <x v="9"/>
    <x v="7"/>
    <x v="1"/>
    <x v="1"/>
    <x v="1"/>
    <s v="MI"/>
  </r>
  <r>
    <x v="3"/>
    <x v="250"/>
    <d v="2013-05-01T00:00:00"/>
    <s v="Raipur"/>
    <s v="Delhi Capitals"/>
    <x v="9"/>
    <x v="3"/>
    <x v="1"/>
    <x v="0"/>
    <x v="4"/>
    <s v="DC"/>
  </r>
  <r>
    <x v="3"/>
    <x v="250"/>
    <d v="2013-05-01T00:00:00"/>
    <s v="Raipur"/>
    <s v="Delhi Capitals"/>
    <x v="9"/>
    <x v="3"/>
    <x v="1"/>
    <x v="1"/>
    <x v="7"/>
    <s v="KKR"/>
  </r>
  <r>
    <x v="3"/>
    <x v="251"/>
    <d v="2013-05-02T00:00:00"/>
    <s v="Chennai"/>
    <s v="Chennai Super Kings"/>
    <x v="69"/>
    <x v="0"/>
    <x v="1"/>
    <x v="0"/>
    <x v="0"/>
    <s v="CSK"/>
  </r>
  <r>
    <x v="3"/>
    <x v="251"/>
    <d v="2013-05-02T00:00:00"/>
    <s v="Chennai"/>
    <s v="Chennai Super Kings"/>
    <x v="69"/>
    <x v="0"/>
    <x v="1"/>
    <x v="1"/>
    <x v="5"/>
    <s v="KXIP"/>
  </r>
  <r>
    <x v="3"/>
    <x v="252"/>
    <d v="2013-05-02T00:00:00"/>
    <s v="Pune"/>
    <s v="Royal Challengers Bangalore"/>
    <x v="36"/>
    <x v="1"/>
    <x v="1"/>
    <x v="0"/>
    <x v="9"/>
    <s v="PW"/>
  </r>
  <r>
    <x v="3"/>
    <x v="252"/>
    <d v="2013-05-02T00:00:00"/>
    <s v="Pune"/>
    <s v="Royal Challengers Bangalore"/>
    <x v="36"/>
    <x v="1"/>
    <x v="1"/>
    <x v="1"/>
    <x v="2"/>
    <s v="RCB"/>
  </r>
  <r>
    <x v="3"/>
    <x v="253"/>
    <d v="2013-05-03T00:00:00"/>
    <s v="Kolkata"/>
    <s v="Kolkata Knight Riders"/>
    <x v="3"/>
    <x v="8"/>
    <x v="1"/>
    <x v="0"/>
    <x v="7"/>
    <s v="KKR"/>
  </r>
  <r>
    <x v="3"/>
    <x v="253"/>
    <d v="2013-05-03T00:00:00"/>
    <s v="Kolkata"/>
    <s v="Kolkata Knight Riders"/>
    <x v="3"/>
    <x v="8"/>
    <x v="1"/>
    <x v="1"/>
    <x v="3"/>
    <s v="RR"/>
  </r>
  <r>
    <x v="3"/>
    <x v="254"/>
    <d v="2013-05-04T00:00:00"/>
    <s v="Hyderabad (Deccan)"/>
    <s v="Sunrisers Hyderabad"/>
    <x v="11"/>
    <x v="2"/>
    <x v="1"/>
    <x v="0"/>
    <x v="10"/>
    <s v="SH"/>
  </r>
  <r>
    <x v="3"/>
    <x v="254"/>
    <d v="2013-05-04T00:00:00"/>
    <s v="Hyderabad (Deccan)"/>
    <s v="Sunrisers Hyderabad"/>
    <x v="11"/>
    <x v="2"/>
    <x v="1"/>
    <x v="1"/>
    <x v="4"/>
    <s v="DC"/>
  </r>
  <r>
    <x v="3"/>
    <x v="255"/>
    <d v="2013-05-05T00:00:00"/>
    <s v="Mumbai"/>
    <s v="Mumbai Indians"/>
    <x v="70"/>
    <x v="7"/>
    <x v="1"/>
    <x v="0"/>
    <x v="1"/>
    <s v="MI"/>
  </r>
  <r>
    <x v="3"/>
    <x v="255"/>
    <d v="2013-05-05T00:00:00"/>
    <s v="Mumbai"/>
    <s v="Mumbai Indians"/>
    <x v="70"/>
    <x v="7"/>
    <x v="1"/>
    <x v="1"/>
    <x v="0"/>
    <s v="CSK"/>
  </r>
  <r>
    <x v="3"/>
    <x v="256"/>
    <d v="2013-05-05T00:00:00"/>
    <s v="Jaipur"/>
    <s v="Rajasthan Royals"/>
    <x v="13"/>
    <x v="10"/>
    <x v="1"/>
    <x v="0"/>
    <x v="3"/>
    <s v="RR"/>
  </r>
  <r>
    <x v="3"/>
    <x v="256"/>
    <d v="2013-05-05T00:00:00"/>
    <s v="Jaipur"/>
    <s v="Rajasthan Royals"/>
    <x v="13"/>
    <x v="10"/>
    <x v="1"/>
    <x v="1"/>
    <x v="9"/>
    <s v="PW"/>
  </r>
  <r>
    <x v="3"/>
    <x v="257"/>
    <d v="2013-05-06T00:00:00"/>
    <s v="Mohali"/>
    <s v="Kings XI Punjab"/>
    <x v="11"/>
    <x v="6"/>
    <x v="0"/>
    <x v="0"/>
    <x v="5"/>
    <s v="KXIP"/>
  </r>
  <r>
    <x v="3"/>
    <x v="257"/>
    <d v="2013-05-06T00:00:00"/>
    <s v="Mohali"/>
    <s v="Kings XI Punjab"/>
    <x v="11"/>
    <x v="6"/>
    <x v="0"/>
    <x v="1"/>
    <x v="2"/>
    <s v="RCB"/>
  </r>
  <r>
    <x v="3"/>
    <x v="258"/>
    <d v="2013-05-07T00:00:00"/>
    <s v="Jaipur"/>
    <s v="Rajasthan Royals"/>
    <x v="19"/>
    <x v="2"/>
    <x v="1"/>
    <x v="0"/>
    <x v="3"/>
    <s v="RR"/>
  </r>
  <r>
    <x v="3"/>
    <x v="258"/>
    <d v="2013-05-07T00:00:00"/>
    <s v="Jaipur"/>
    <s v="Rajasthan Royals"/>
    <x v="19"/>
    <x v="2"/>
    <x v="1"/>
    <x v="1"/>
    <x v="4"/>
    <s v="DC"/>
  </r>
  <r>
    <x v="3"/>
    <x v="259"/>
    <d v="2013-05-07T00:00:00"/>
    <s v="Mumbai"/>
    <s v="Mumbai Indians"/>
    <x v="71"/>
    <x v="7"/>
    <x v="1"/>
    <x v="0"/>
    <x v="1"/>
    <s v="MI"/>
  </r>
  <r>
    <x v="3"/>
    <x v="259"/>
    <d v="2013-05-07T00:00:00"/>
    <s v="Mumbai"/>
    <s v="Mumbai Indians"/>
    <x v="71"/>
    <x v="7"/>
    <x v="1"/>
    <x v="1"/>
    <x v="7"/>
    <s v="KKR"/>
  </r>
  <r>
    <x v="3"/>
    <x v="260"/>
    <d v="2013-05-08T00:00:00"/>
    <s v="Hyderabad (Deccan)"/>
    <s v="Chennai Super Kings"/>
    <x v="72"/>
    <x v="11"/>
    <x v="0"/>
    <x v="0"/>
    <x v="10"/>
    <s v="SH"/>
  </r>
  <r>
    <x v="3"/>
    <x v="260"/>
    <d v="2013-05-08T00:00:00"/>
    <s v="Hyderabad (Deccan)"/>
    <s v="Chennai Super Kings"/>
    <x v="72"/>
    <x v="11"/>
    <x v="0"/>
    <x v="1"/>
    <x v="0"/>
    <s v="CSK"/>
  </r>
  <r>
    <x v="3"/>
    <x v="261"/>
    <d v="2013-05-09T00:00:00"/>
    <s v="Mohali"/>
    <s v="Rajasthan Royals"/>
    <x v="3"/>
    <x v="8"/>
    <x v="0"/>
    <x v="0"/>
    <x v="5"/>
    <s v="KXIP"/>
  </r>
  <r>
    <x v="3"/>
    <x v="261"/>
    <d v="2013-05-09T00:00:00"/>
    <s v="Mohali"/>
    <s v="Rajasthan Royals"/>
    <x v="3"/>
    <x v="8"/>
    <x v="0"/>
    <x v="1"/>
    <x v="3"/>
    <s v="RR"/>
  </r>
  <r>
    <x v="3"/>
    <x v="262"/>
    <d v="2013-05-09T00:00:00"/>
    <s v="Pune"/>
    <s v="Kolkata Knight Riders"/>
    <x v="56"/>
    <x v="3"/>
    <x v="1"/>
    <x v="0"/>
    <x v="9"/>
    <s v="PW"/>
  </r>
  <r>
    <x v="3"/>
    <x v="262"/>
    <d v="2013-05-09T00:00:00"/>
    <s v="Pune"/>
    <s v="Kolkata Knight Riders"/>
    <x v="56"/>
    <x v="3"/>
    <x v="1"/>
    <x v="1"/>
    <x v="7"/>
    <s v="KKR"/>
  </r>
  <r>
    <x v="3"/>
    <x v="263"/>
    <d v="2013-05-10T00:00:00"/>
    <s v="Delhi"/>
    <s v="Royal Challengers Bangalore"/>
    <x v="66"/>
    <x v="2"/>
    <x v="0"/>
    <x v="0"/>
    <x v="4"/>
    <s v="DC"/>
  </r>
  <r>
    <x v="3"/>
    <x v="263"/>
    <d v="2013-05-10T00:00:00"/>
    <s v="Delhi"/>
    <s v="Royal Challengers Bangalore"/>
    <x v="66"/>
    <x v="2"/>
    <x v="0"/>
    <x v="1"/>
    <x v="2"/>
    <s v="RCB"/>
  </r>
  <r>
    <x v="3"/>
    <x v="264"/>
    <d v="2013-05-11T00:00:00"/>
    <s v="Pune"/>
    <s v="Mumbai Indians"/>
    <x v="13"/>
    <x v="10"/>
    <x v="1"/>
    <x v="0"/>
    <x v="9"/>
    <s v="PW"/>
  </r>
  <r>
    <x v="3"/>
    <x v="264"/>
    <d v="2013-05-11T00:00:00"/>
    <s v="Pune"/>
    <s v="Mumbai Indians"/>
    <x v="13"/>
    <x v="10"/>
    <x v="1"/>
    <x v="1"/>
    <x v="1"/>
    <s v="MI"/>
  </r>
  <r>
    <x v="3"/>
    <x v="265"/>
    <d v="2013-05-11T00:00:00"/>
    <s v="Mohali"/>
    <s v="Sunrisers Hyderabad"/>
    <x v="73"/>
    <x v="6"/>
    <x v="0"/>
    <x v="0"/>
    <x v="5"/>
    <s v="KXIP"/>
  </r>
  <r>
    <x v="3"/>
    <x v="265"/>
    <d v="2013-05-11T00:00:00"/>
    <s v="Mohali"/>
    <s v="Sunrisers Hyderabad"/>
    <x v="73"/>
    <x v="6"/>
    <x v="0"/>
    <x v="1"/>
    <x v="10"/>
    <s v="SH"/>
  </r>
  <r>
    <x v="3"/>
    <x v="266"/>
    <d v="2013-05-12T00:00:00"/>
    <s v="Ranchi"/>
    <s v="Kolkata Knight Riders"/>
    <x v="13"/>
    <x v="3"/>
    <x v="0"/>
    <x v="0"/>
    <x v="7"/>
    <s v="KKR"/>
  </r>
  <r>
    <x v="3"/>
    <x v="266"/>
    <d v="2013-05-12T00:00:00"/>
    <s v="Ranchi"/>
    <s v="Kolkata Knight Riders"/>
    <x v="13"/>
    <x v="3"/>
    <x v="0"/>
    <x v="1"/>
    <x v="2"/>
    <s v="RCB"/>
  </r>
  <r>
    <x v="3"/>
    <x v="267"/>
    <d v="2013-05-12T00:00:00"/>
    <s v="Jaipur"/>
    <s v="Rajasthan Royals"/>
    <x v="13"/>
    <x v="8"/>
    <x v="0"/>
    <x v="0"/>
    <x v="3"/>
    <s v="RR"/>
  </r>
  <r>
    <x v="3"/>
    <x v="267"/>
    <d v="2013-05-12T00:00:00"/>
    <s v="Jaipur"/>
    <s v="Rajasthan Royals"/>
    <x v="13"/>
    <x v="8"/>
    <x v="0"/>
    <x v="1"/>
    <x v="0"/>
    <s v="CSK"/>
  </r>
  <r>
    <x v="3"/>
    <x v="268"/>
    <d v="2013-05-13T00:00:00"/>
    <s v="Mumbai"/>
    <s v="Mumbai Indians"/>
    <x v="9"/>
    <x v="11"/>
    <x v="1"/>
    <x v="0"/>
    <x v="1"/>
    <s v="MI"/>
  </r>
  <r>
    <x v="3"/>
    <x v="268"/>
    <d v="2013-05-13T00:00:00"/>
    <s v="Mumbai"/>
    <s v="Mumbai Indians"/>
    <x v="9"/>
    <x v="11"/>
    <x v="1"/>
    <x v="1"/>
    <x v="10"/>
    <s v="SH"/>
  </r>
  <r>
    <x v="3"/>
    <x v="269"/>
    <d v="2013-05-14T00:00:00"/>
    <s v="Bengaluru"/>
    <s v="Kings XI Punjab"/>
    <x v="9"/>
    <x v="6"/>
    <x v="0"/>
    <x v="0"/>
    <x v="2"/>
    <s v="RCB"/>
  </r>
  <r>
    <x v="3"/>
    <x v="269"/>
    <d v="2013-05-14T00:00:00"/>
    <s v="Bengaluru"/>
    <s v="Kings XI Punjab"/>
    <x v="9"/>
    <x v="6"/>
    <x v="0"/>
    <x v="1"/>
    <x v="5"/>
    <s v="KXIP"/>
  </r>
  <r>
    <x v="3"/>
    <x v="270"/>
    <d v="2013-05-14T00:00:00"/>
    <s v="Chennai"/>
    <s v="Chennai Super Kings"/>
    <x v="29"/>
    <x v="0"/>
    <x v="1"/>
    <x v="0"/>
    <x v="0"/>
    <s v="CSK"/>
  </r>
  <r>
    <x v="3"/>
    <x v="270"/>
    <d v="2013-05-14T00:00:00"/>
    <s v="Chennai"/>
    <s v="Chennai Super Kings"/>
    <x v="29"/>
    <x v="0"/>
    <x v="1"/>
    <x v="1"/>
    <x v="4"/>
    <s v="DC"/>
  </r>
  <r>
    <x v="3"/>
    <x v="271"/>
    <d v="2013-05-15T00:00:00"/>
    <s v="Ranchi"/>
    <s v="Pune Warriors"/>
    <x v="57"/>
    <x v="3"/>
    <x v="0"/>
    <x v="0"/>
    <x v="7"/>
    <s v="KKR"/>
  </r>
  <r>
    <x v="3"/>
    <x v="271"/>
    <d v="2013-05-15T00:00:00"/>
    <s v="Ranchi"/>
    <s v="Pune Warriors"/>
    <x v="57"/>
    <x v="3"/>
    <x v="0"/>
    <x v="1"/>
    <x v="9"/>
    <s v="PW"/>
  </r>
  <r>
    <x v="3"/>
    <x v="272"/>
    <d v="2013-05-15T00:00:00"/>
    <s v="Mumbai"/>
    <s v="Mumbai Indians"/>
    <x v="26"/>
    <x v="8"/>
    <x v="0"/>
    <x v="0"/>
    <x v="1"/>
    <s v="MI"/>
  </r>
  <r>
    <x v="3"/>
    <x v="272"/>
    <d v="2013-05-15T00:00:00"/>
    <s v="Mumbai"/>
    <s v="Mumbai Indians"/>
    <x v="26"/>
    <x v="8"/>
    <x v="0"/>
    <x v="1"/>
    <x v="3"/>
    <s v="RR"/>
  </r>
  <r>
    <x v="3"/>
    <x v="273"/>
    <d v="2013-05-16T00:00:00"/>
    <s v="Dharamsala"/>
    <s v="Kings XI Punjab"/>
    <x v="57"/>
    <x v="2"/>
    <x v="0"/>
    <x v="0"/>
    <x v="5"/>
    <s v="KXIP"/>
  </r>
  <r>
    <x v="3"/>
    <x v="273"/>
    <d v="2013-05-16T00:00:00"/>
    <s v="Dharamsala"/>
    <s v="Kings XI Punjab"/>
    <x v="57"/>
    <x v="2"/>
    <x v="0"/>
    <x v="1"/>
    <x v="4"/>
    <s v="DC"/>
  </r>
  <r>
    <x v="3"/>
    <x v="274"/>
    <d v="2013-05-17T00:00:00"/>
    <s v="Hyderabad (Deccan)"/>
    <s v="Sunrisers Hyderabad"/>
    <x v="38"/>
    <x v="11"/>
    <x v="1"/>
    <x v="0"/>
    <x v="10"/>
    <s v="SH"/>
  </r>
  <r>
    <x v="3"/>
    <x v="274"/>
    <d v="2013-05-17T00:00:00"/>
    <s v="Hyderabad (Deccan)"/>
    <s v="Sunrisers Hyderabad"/>
    <x v="38"/>
    <x v="11"/>
    <x v="1"/>
    <x v="1"/>
    <x v="3"/>
    <s v="RR"/>
  </r>
  <r>
    <x v="3"/>
    <x v="275"/>
    <d v="2013-05-18T00:00:00"/>
    <s v="Dharamsala"/>
    <s v="Kings XI Punjab"/>
    <x v="74"/>
    <x v="7"/>
    <x v="0"/>
    <x v="0"/>
    <x v="5"/>
    <s v="KXIP"/>
  </r>
  <r>
    <x v="3"/>
    <x v="275"/>
    <d v="2013-05-18T00:00:00"/>
    <s v="Dharamsala"/>
    <s v="Kings XI Punjab"/>
    <x v="74"/>
    <x v="7"/>
    <x v="0"/>
    <x v="1"/>
    <x v="1"/>
    <s v="MI"/>
  </r>
  <r>
    <x v="3"/>
    <x v="276"/>
    <d v="2013-05-18T00:00:00"/>
    <s v="Bengaluru"/>
    <s v="Royal Challengers Bangalore"/>
    <x v="7"/>
    <x v="0"/>
    <x v="0"/>
    <x v="0"/>
    <x v="2"/>
    <s v="RCB"/>
  </r>
  <r>
    <x v="3"/>
    <x v="276"/>
    <d v="2013-05-18T00:00:00"/>
    <s v="Bengaluru"/>
    <s v="Royal Challengers Bangalore"/>
    <x v="7"/>
    <x v="0"/>
    <x v="0"/>
    <x v="1"/>
    <x v="0"/>
    <s v="CSK"/>
  </r>
  <r>
    <x v="3"/>
    <x v="277"/>
    <d v="2013-05-19T00:00:00"/>
    <s v="Pune"/>
    <s v="Pune Warriors"/>
    <x v="15"/>
    <x v="10"/>
    <x v="1"/>
    <x v="0"/>
    <x v="9"/>
    <s v="PW"/>
  </r>
  <r>
    <x v="3"/>
    <x v="277"/>
    <d v="2013-05-19T00:00:00"/>
    <s v="Pune"/>
    <s v="Pune Warriors"/>
    <x v="15"/>
    <x v="10"/>
    <x v="1"/>
    <x v="1"/>
    <x v="4"/>
    <s v="DC"/>
  </r>
  <r>
    <x v="3"/>
    <x v="278"/>
    <d v="2013-05-19T00:00:00"/>
    <s v="Hyderabad (Deccan)"/>
    <s v="Sunrisers Hyderabad"/>
    <x v="13"/>
    <x v="3"/>
    <x v="1"/>
    <x v="0"/>
    <x v="10"/>
    <s v="SH"/>
  </r>
  <r>
    <x v="3"/>
    <x v="278"/>
    <d v="2013-05-19T00:00:00"/>
    <s v="Hyderabad (Deccan)"/>
    <s v="Sunrisers Hyderabad"/>
    <x v="13"/>
    <x v="3"/>
    <x v="1"/>
    <x v="1"/>
    <x v="7"/>
    <s v="KKR"/>
  </r>
  <r>
    <x v="3"/>
    <x v="279"/>
    <d v="2013-05-21T00:00:00"/>
    <s v="Delhi"/>
    <s v="Chennai Super Kings"/>
    <x v="31"/>
    <x v="0"/>
    <x v="1"/>
    <x v="0"/>
    <x v="0"/>
    <s v="CSK"/>
  </r>
  <r>
    <x v="3"/>
    <x v="279"/>
    <d v="2013-05-21T00:00:00"/>
    <s v="Delhi"/>
    <s v="Chennai Super Kings"/>
    <x v="31"/>
    <x v="0"/>
    <x v="1"/>
    <x v="1"/>
    <x v="1"/>
    <s v="MI"/>
  </r>
  <r>
    <x v="3"/>
    <x v="280"/>
    <d v="2013-05-22T00:00:00"/>
    <s v="Delhi"/>
    <s v="Rajasthan Royals"/>
    <x v="27"/>
    <x v="11"/>
    <x v="1"/>
    <x v="0"/>
    <x v="3"/>
    <s v="RR"/>
  </r>
  <r>
    <x v="3"/>
    <x v="280"/>
    <d v="2013-05-22T00:00:00"/>
    <s v="Delhi"/>
    <s v="Rajasthan Royals"/>
    <x v="27"/>
    <x v="11"/>
    <x v="1"/>
    <x v="1"/>
    <x v="10"/>
    <s v="SH"/>
  </r>
  <r>
    <x v="3"/>
    <x v="281"/>
    <d v="2013-05-24T00:00:00"/>
    <s v="Kolkata"/>
    <s v="Mumbai Indians"/>
    <x v="27"/>
    <x v="8"/>
    <x v="1"/>
    <x v="0"/>
    <x v="1"/>
    <s v="MI"/>
  </r>
  <r>
    <x v="3"/>
    <x v="281"/>
    <d v="2013-05-24T00:00:00"/>
    <s v="Kolkata"/>
    <s v="Mumbai Indians"/>
    <x v="27"/>
    <x v="8"/>
    <x v="1"/>
    <x v="1"/>
    <x v="3"/>
    <s v="RR"/>
  </r>
  <r>
    <x v="3"/>
    <x v="282"/>
    <d v="2013-05-26T00:00:00"/>
    <s v="Kolkata"/>
    <s v="Mumbai Indians"/>
    <x v="38"/>
    <x v="7"/>
    <x v="1"/>
    <x v="0"/>
    <x v="0"/>
    <s v="CSK"/>
  </r>
  <r>
    <x v="3"/>
    <x v="282"/>
    <d v="2013-05-26T00:00:00"/>
    <s v="Kolkata"/>
    <s v="Mumbai Indians"/>
    <x v="38"/>
    <x v="7"/>
    <x v="1"/>
    <x v="1"/>
    <x v="1"/>
    <s v="MI"/>
  </r>
  <r>
    <x v="4"/>
    <x v="283"/>
    <d v="2014-04-16T00:00:00"/>
    <s v="Abu Dhabi"/>
    <s v="Kolkata Knight Riders"/>
    <x v="65"/>
    <x v="3"/>
    <x v="1"/>
    <x v="0"/>
    <x v="1"/>
    <s v="MI"/>
  </r>
  <r>
    <x v="4"/>
    <x v="283"/>
    <d v="2014-04-16T00:00:00"/>
    <s v="Abu Dhabi"/>
    <s v="Kolkata Knight Riders"/>
    <x v="65"/>
    <x v="3"/>
    <x v="1"/>
    <x v="1"/>
    <x v="7"/>
    <s v="KKR"/>
  </r>
  <r>
    <x v="4"/>
    <x v="284"/>
    <d v="2014-04-17T00:00:00"/>
    <s v="Sharjah"/>
    <s v="Royal Challengers Bangalore"/>
    <x v="3"/>
    <x v="1"/>
    <x v="0"/>
    <x v="0"/>
    <x v="4"/>
    <s v="DC"/>
  </r>
  <r>
    <x v="4"/>
    <x v="284"/>
    <d v="2014-04-17T00:00:00"/>
    <s v="Sharjah"/>
    <s v="Royal Challengers Bangalore"/>
    <x v="3"/>
    <x v="1"/>
    <x v="0"/>
    <x v="1"/>
    <x v="2"/>
    <s v="RCB"/>
  </r>
  <r>
    <x v="4"/>
    <x v="285"/>
    <d v="2014-04-18T00:00:00"/>
    <s v="Abu Dhabi"/>
    <s v="Kings XI Punjab"/>
    <x v="11"/>
    <x v="0"/>
    <x v="1"/>
    <x v="0"/>
    <x v="0"/>
    <s v="CSK"/>
  </r>
  <r>
    <x v="4"/>
    <x v="285"/>
    <d v="2014-04-18T00:00:00"/>
    <s v="Abu Dhabi"/>
    <s v="Kings XI Punjab"/>
    <x v="11"/>
    <x v="0"/>
    <x v="1"/>
    <x v="1"/>
    <x v="5"/>
    <s v="KXIP"/>
  </r>
  <r>
    <x v="4"/>
    <x v="286"/>
    <d v="2014-04-18T00:00:00"/>
    <s v="Abu Dhabi"/>
    <s v="Rajasthan Royals"/>
    <x v="27"/>
    <x v="8"/>
    <x v="0"/>
    <x v="0"/>
    <x v="10"/>
    <s v="SH"/>
  </r>
  <r>
    <x v="4"/>
    <x v="286"/>
    <d v="2014-04-18T00:00:00"/>
    <s v="Abu Dhabi"/>
    <s v="Rajasthan Royals"/>
    <x v="27"/>
    <x v="8"/>
    <x v="0"/>
    <x v="1"/>
    <x v="3"/>
    <s v="RR"/>
  </r>
  <r>
    <x v="4"/>
    <x v="287"/>
    <d v="2014-04-19T00:00:00"/>
    <s v="Dubai (DSC)"/>
    <s v="Royal Challengers Bangalore"/>
    <x v="9"/>
    <x v="1"/>
    <x v="0"/>
    <x v="0"/>
    <x v="2"/>
    <s v="RCB"/>
  </r>
  <r>
    <x v="4"/>
    <x v="287"/>
    <d v="2014-04-19T00:00:00"/>
    <s v="Dubai (DSC)"/>
    <s v="Royal Challengers Bangalore"/>
    <x v="9"/>
    <x v="1"/>
    <x v="0"/>
    <x v="1"/>
    <x v="1"/>
    <s v="MI"/>
  </r>
  <r>
    <x v="4"/>
    <x v="288"/>
    <d v="2014-04-19T00:00:00"/>
    <s v="Dubai (DSC)"/>
    <s v="Delhi Capitals"/>
    <x v="27"/>
    <x v="3"/>
    <x v="1"/>
    <x v="0"/>
    <x v="7"/>
    <s v="KKR"/>
  </r>
  <r>
    <x v="4"/>
    <x v="288"/>
    <d v="2014-04-19T00:00:00"/>
    <s v="Dubai (DSC)"/>
    <s v="Delhi Capitals"/>
    <x v="27"/>
    <x v="3"/>
    <x v="1"/>
    <x v="1"/>
    <x v="4"/>
    <s v="DC"/>
  </r>
  <r>
    <x v="4"/>
    <x v="289"/>
    <d v="2014-04-20T00:00:00"/>
    <s v="Sharjah"/>
    <s v="Kings XI Punjab"/>
    <x v="9"/>
    <x v="6"/>
    <x v="0"/>
    <x v="0"/>
    <x v="3"/>
    <s v="RR"/>
  </r>
  <r>
    <x v="4"/>
    <x v="289"/>
    <d v="2014-04-20T00:00:00"/>
    <s v="Sharjah"/>
    <s v="Kings XI Punjab"/>
    <x v="9"/>
    <x v="6"/>
    <x v="0"/>
    <x v="1"/>
    <x v="5"/>
    <s v="KXIP"/>
  </r>
  <r>
    <x v="4"/>
    <x v="290"/>
    <d v="2014-04-21T00:00:00"/>
    <s v="Abu Dhabi"/>
    <s v="Chennai Super Kings"/>
    <x v="75"/>
    <x v="0"/>
    <x v="1"/>
    <x v="0"/>
    <x v="0"/>
    <s v="CSK"/>
  </r>
  <r>
    <x v="4"/>
    <x v="290"/>
    <d v="2014-04-21T00:00:00"/>
    <s v="Abu Dhabi"/>
    <s v="Chennai Super Kings"/>
    <x v="75"/>
    <x v="0"/>
    <x v="1"/>
    <x v="1"/>
    <x v="4"/>
    <s v="DC"/>
  </r>
  <r>
    <x v="4"/>
    <x v="291"/>
    <d v="2014-04-22T00:00:00"/>
    <s v="Sharjah"/>
    <s v="Kings XI Punjab"/>
    <x v="76"/>
    <x v="11"/>
    <x v="0"/>
    <x v="0"/>
    <x v="5"/>
    <s v="KXIP"/>
  </r>
  <r>
    <x v="4"/>
    <x v="291"/>
    <d v="2014-04-22T00:00:00"/>
    <s v="Sharjah"/>
    <s v="Kings XI Punjab"/>
    <x v="76"/>
    <x v="11"/>
    <x v="0"/>
    <x v="1"/>
    <x v="10"/>
    <s v="SH"/>
  </r>
  <r>
    <x v="4"/>
    <x v="292"/>
    <d v="2014-04-23T00:00:00"/>
    <s v="Dubai (DSC)"/>
    <s v="Chennai Super Kings"/>
    <x v="57"/>
    <x v="8"/>
    <x v="0"/>
    <x v="0"/>
    <x v="3"/>
    <s v="RR"/>
  </r>
  <r>
    <x v="4"/>
    <x v="292"/>
    <d v="2014-04-23T00:00:00"/>
    <s v="Dubai (DSC)"/>
    <s v="Chennai Super Kings"/>
    <x v="57"/>
    <x v="8"/>
    <x v="0"/>
    <x v="1"/>
    <x v="0"/>
    <s v="CSK"/>
  </r>
  <r>
    <x v="4"/>
    <x v="293"/>
    <d v="2014-04-24T00:00:00"/>
    <s v="Sharjah"/>
    <s v="Kolkata Knight Riders"/>
    <x v="24"/>
    <x v="1"/>
    <x v="0"/>
    <x v="0"/>
    <x v="2"/>
    <s v="RCB"/>
  </r>
  <r>
    <x v="4"/>
    <x v="293"/>
    <d v="2014-04-24T00:00:00"/>
    <s v="Sharjah"/>
    <s v="Kolkata Knight Riders"/>
    <x v="24"/>
    <x v="1"/>
    <x v="0"/>
    <x v="1"/>
    <x v="7"/>
    <s v="KKR"/>
  </r>
  <r>
    <x v="4"/>
    <x v="294"/>
    <d v="2014-04-25T00:00:00"/>
    <s v="Dubai (DSC)"/>
    <s v="Sunrisers Hyderabad"/>
    <x v="66"/>
    <x v="11"/>
    <x v="1"/>
    <x v="0"/>
    <x v="10"/>
    <s v="SH"/>
  </r>
  <r>
    <x v="4"/>
    <x v="294"/>
    <d v="2014-04-25T00:00:00"/>
    <s v="Dubai (DSC)"/>
    <s v="Sunrisers Hyderabad"/>
    <x v="66"/>
    <x v="11"/>
    <x v="1"/>
    <x v="1"/>
    <x v="4"/>
    <s v="DC"/>
  </r>
  <r>
    <x v="4"/>
    <x v="295"/>
    <d v="2014-04-25T00:00:00"/>
    <s v="Dubai (DSC)"/>
    <s v="Chennai Super Kings"/>
    <x v="9"/>
    <x v="7"/>
    <x v="1"/>
    <x v="0"/>
    <x v="0"/>
    <s v="CSK"/>
  </r>
  <r>
    <x v="4"/>
    <x v="295"/>
    <d v="2014-04-25T00:00:00"/>
    <s v="Dubai (DSC)"/>
    <s v="Chennai Super Kings"/>
    <x v="9"/>
    <x v="7"/>
    <x v="1"/>
    <x v="1"/>
    <x v="1"/>
    <s v="MI"/>
  </r>
  <r>
    <x v="4"/>
    <x v="296"/>
    <d v="2014-04-26T00:00:00"/>
    <s v="Abu Dhabi"/>
    <s v="Rajasthan Royals"/>
    <x v="11"/>
    <x v="8"/>
    <x v="0"/>
    <x v="0"/>
    <x v="3"/>
    <s v="RR"/>
  </r>
  <r>
    <x v="4"/>
    <x v="296"/>
    <d v="2014-04-26T00:00:00"/>
    <s v="Abu Dhabi"/>
    <s v="Rajasthan Royals"/>
    <x v="11"/>
    <x v="8"/>
    <x v="0"/>
    <x v="1"/>
    <x v="2"/>
    <s v="RCB"/>
  </r>
  <r>
    <x v="4"/>
    <x v="297"/>
    <d v="2014-04-26T00:00:00"/>
    <s v="Abu Dhabi"/>
    <s v="Kings XI Punjab"/>
    <x v="38"/>
    <x v="3"/>
    <x v="0"/>
    <x v="0"/>
    <x v="7"/>
    <s v="KKR"/>
  </r>
  <r>
    <x v="4"/>
    <x v="297"/>
    <d v="2014-04-26T00:00:00"/>
    <s v="Abu Dhabi"/>
    <s v="Kings XI Punjab"/>
    <x v="38"/>
    <x v="3"/>
    <x v="0"/>
    <x v="1"/>
    <x v="5"/>
    <s v="KXIP"/>
  </r>
  <r>
    <x v="4"/>
    <x v="298"/>
    <d v="2014-04-27T00:00:00"/>
    <s v="Sharjah"/>
    <s v="Delhi Capitals"/>
    <x v="11"/>
    <x v="7"/>
    <x v="1"/>
    <x v="0"/>
    <x v="4"/>
    <s v="DC"/>
  </r>
  <r>
    <x v="4"/>
    <x v="298"/>
    <d v="2014-04-27T00:00:00"/>
    <s v="Sharjah"/>
    <s v="Delhi Capitals"/>
    <x v="11"/>
    <x v="7"/>
    <x v="1"/>
    <x v="1"/>
    <x v="1"/>
    <s v="MI"/>
  </r>
  <r>
    <x v="4"/>
    <x v="299"/>
    <d v="2014-04-27T00:00:00"/>
    <s v="Sharjah"/>
    <s v="Chennai Super Kings"/>
    <x v="13"/>
    <x v="11"/>
    <x v="1"/>
    <x v="0"/>
    <x v="10"/>
    <s v="SH"/>
  </r>
  <r>
    <x v="4"/>
    <x v="299"/>
    <d v="2014-04-27T00:00:00"/>
    <s v="Sharjah"/>
    <s v="Chennai Super Kings"/>
    <x v="13"/>
    <x v="11"/>
    <x v="1"/>
    <x v="1"/>
    <x v="0"/>
    <s v="CSK"/>
  </r>
  <r>
    <x v="4"/>
    <x v="300"/>
    <d v="2014-04-28T00:00:00"/>
    <s v="Dubai (DSC)"/>
    <s v="Kings XI Punjab"/>
    <x v="13"/>
    <x v="6"/>
    <x v="0"/>
    <x v="0"/>
    <x v="5"/>
    <s v="KXIP"/>
  </r>
  <r>
    <x v="4"/>
    <x v="300"/>
    <d v="2014-04-28T00:00:00"/>
    <s v="Dubai (DSC)"/>
    <s v="Kings XI Punjab"/>
    <x v="13"/>
    <x v="6"/>
    <x v="0"/>
    <x v="1"/>
    <x v="2"/>
    <s v="RCB"/>
  </r>
  <r>
    <x v="4"/>
    <x v="301"/>
    <d v="2014-04-29T00:00:00"/>
    <s v="Abu Dhabi"/>
    <s v="tied"/>
    <x v="6"/>
    <x v="8"/>
    <x v="1"/>
    <x v="0"/>
    <x v="7"/>
    <s v="KKR"/>
  </r>
  <r>
    <x v="4"/>
    <x v="301"/>
    <d v="2014-04-29T00:00:00"/>
    <s v="Abu Dhabi"/>
    <s v="tied"/>
    <x v="6"/>
    <x v="8"/>
    <x v="1"/>
    <x v="1"/>
    <x v="3"/>
    <s v="RR"/>
  </r>
  <r>
    <x v="4"/>
    <x v="302"/>
    <d v="2014-04-30T00:00:00"/>
    <s v="Dubai (DSC)"/>
    <s v="Sunrisers Hyderabad"/>
    <x v="69"/>
    <x v="7"/>
    <x v="0"/>
    <x v="0"/>
    <x v="1"/>
    <s v="MI"/>
  </r>
  <r>
    <x v="4"/>
    <x v="302"/>
    <d v="2014-04-30T00:00:00"/>
    <s v="Dubai (DSC)"/>
    <s v="Sunrisers Hyderabad"/>
    <x v="69"/>
    <x v="7"/>
    <x v="0"/>
    <x v="1"/>
    <x v="10"/>
    <s v="SH"/>
  </r>
  <r>
    <x v="4"/>
    <x v="303"/>
    <d v="2014-05-02T00:00:00"/>
    <s v="Ranchi"/>
    <s v="Chennai Super Kings"/>
    <x v="61"/>
    <x v="0"/>
    <x v="1"/>
    <x v="0"/>
    <x v="0"/>
    <s v="CSK"/>
  </r>
  <r>
    <x v="4"/>
    <x v="303"/>
    <d v="2014-05-02T00:00:00"/>
    <s v="Ranchi"/>
    <s v="Chennai Super Kings"/>
    <x v="61"/>
    <x v="0"/>
    <x v="1"/>
    <x v="1"/>
    <x v="7"/>
    <s v="KKR"/>
  </r>
  <r>
    <x v="4"/>
    <x v="304"/>
    <d v="2014-05-03T00:00:00"/>
    <s v="Mumbai"/>
    <s v="Mumbai Indians"/>
    <x v="13"/>
    <x v="6"/>
    <x v="1"/>
    <x v="0"/>
    <x v="1"/>
    <s v="MI"/>
  </r>
  <r>
    <x v="4"/>
    <x v="304"/>
    <d v="2014-05-03T00:00:00"/>
    <s v="Mumbai"/>
    <s v="Mumbai Indians"/>
    <x v="13"/>
    <x v="6"/>
    <x v="1"/>
    <x v="1"/>
    <x v="5"/>
    <s v="KXIP"/>
  </r>
  <r>
    <x v="4"/>
    <x v="305"/>
    <d v="2014-05-03T00:00:00"/>
    <s v="Delhi"/>
    <s v="Rajasthan Royals"/>
    <x v="9"/>
    <x v="8"/>
    <x v="0"/>
    <x v="0"/>
    <x v="4"/>
    <s v="DC"/>
  </r>
  <r>
    <x v="4"/>
    <x v="305"/>
    <d v="2014-05-03T00:00:00"/>
    <s v="Delhi"/>
    <s v="Rajasthan Royals"/>
    <x v="9"/>
    <x v="8"/>
    <x v="0"/>
    <x v="1"/>
    <x v="3"/>
    <s v="RR"/>
  </r>
  <r>
    <x v="4"/>
    <x v="306"/>
    <d v="2014-05-04T00:00:00"/>
    <s v="Bengaluru"/>
    <s v="Royal Challengers Bangalore"/>
    <x v="27"/>
    <x v="1"/>
    <x v="0"/>
    <x v="0"/>
    <x v="2"/>
    <s v="RCB"/>
  </r>
  <r>
    <x v="4"/>
    <x v="306"/>
    <d v="2014-05-04T00:00:00"/>
    <s v="Bengaluru"/>
    <s v="Royal Challengers Bangalore"/>
    <x v="27"/>
    <x v="1"/>
    <x v="0"/>
    <x v="1"/>
    <x v="10"/>
    <s v="SH"/>
  </r>
  <r>
    <x v="4"/>
    <x v="307"/>
    <d v="2014-05-05T00:00:00"/>
    <s v="Ahmedabad"/>
    <s v="Rajasthan Royals"/>
    <x v="41"/>
    <x v="3"/>
    <x v="0"/>
    <x v="0"/>
    <x v="3"/>
    <s v="RR"/>
  </r>
  <r>
    <x v="4"/>
    <x v="307"/>
    <d v="2014-05-05T00:00:00"/>
    <s v="Ahmedabad"/>
    <s v="Rajasthan Royals"/>
    <x v="41"/>
    <x v="3"/>
    <x v="0"/>
    <x v="1"/>
    <x v="7"/>
    <s v="KKR"/>
  </r>
  <r>
    <x v="4"/>
    <x v="308"/>
    <d v="2014-05-05T00:00:00"/>
    <s v="Delhi"/>
    <s v="Chennai Super Kings"/>
    <x v="3"/>
    <x v="0"/>
    <x v="0"/>
    <x v="0"/>
    <x v="4"/>
    <s v="DC"/>
  </r>
  <r>
    <x v="4"/>
    <x v="308"/>
    <d v="2014-05-05T00:00:00"/>
    <s v="Delhi"/>
    <s v="Chennai Super Kings"/>
    <x v="3"/>
    <x v="0"/>
    <x v="0"/>
    <x v="1"/>
    <x v="0"/>
    <s v="CSK"/>
  </r>
  <r>
    <x v="4"/>
    <x v="309"/>
    <d v="2014-05-06T00:00:00"/>
    <s v="Mumbai"/>
    <s v="Mumbai Indians"/>
    <x v="0"/>
    <x v="1"/>
    <x v="0"/>
    <x v="0"/>
    <x v="1"/>
    <s v="MI"/>
  </r>
  <r>
    <x v="4"/>
    <x v="309"/>
    <d v="2014-05-06T00:00:00"/>
    <s v="Mumbai"/>
    <s v="Mumbai Indians"/>
    <x v="0"/>
    <x v="1"/>
    <x v="0"/>
    <x v="1"/>
    <x v="2"/>
    <s v="RCB"/>
  </r>
  <r>
    <x v="4"/>
    <x v="310"/>
    <d v="2014-05-07T00:00:00"/>
    <s v="Delhi"/>
    <s v="Kolkata Knight Riders"/>
    <x v="3"/>
    <x v="2"/>
    <x v="1"/>
    <x v="0"/>
    <x v="4"/>
    <s v="DC"/>
  </r>
  <r>
    <x v="4"/>
    <x v="310"/>
    <d v="2014-05-07T00:00:00"/>
    <s v="Delhi"/>
    <s v="Kolkata Knight Riders"/>
    <x v="3"/>
    <x v="2"/>
    <x v="1"/>
    <x v="1"/>
    <x v="7"/>
    <s v="KKR"/>
  </r>
  <r>
    <x v="4"/>
    <x v="311"/>
    <d v="2014-05-07T00:00:00"/>
    <s v="Cuttack"/>
    <s v="Kings XI Punjab"/>
    <x v="64"/>
    <x v="0"/>
    <x v="0"/>
    <x v="0"/>
    <x v="5"/>
    <s v="KXIP"/>
  </r>
  <r>
    <x v="4"/>
    <x v="311"/>
    <d v="2014-05-07T00:00:00"/>
    <s v="Cuttack"/>
    <s v="Kings XI Punjab"/>
    <x v="64"/>
    <x v="0"/>
    <x v="0"/>
    <x v="1"/>
    <x v="0"/>
    <s v="CSK"/>
  </r>
  <r>
    <x v="4"/>
    <x v="312"/>
    <d v="2014-05-08T00:00:00"/>
    <s v="Ahmedabad"/>
    <s v="Sunrisers Hyderabad"/>
    <x v="42"/>
    <x v="8"/>
    <x v="0"/>
    <x v="0"/>
    <x v="3"/>
    <s v="RR"/>
  </r>
  <r>
    <x v="4"/>
    <x v="312"/>
    <d v="2014-05-08T00:00:00"/>
    <s v="Ahmedabad"/>
    <s v="Sunrisers Hyderabad"/>
    <x v="42"/>
    <x v="8"/>
    <x v="0"/>
    <x v="1"/>
    <x v="10"/>
    <s v="SH"/>
  </r>
  <r>
    <x v="4"/>
    <x v="313"/>
    <d v="2014-05-09T00:00:00"/>
    <s v="Bengaluru"/>
    <s v="Kings XI Punjab"/>
    <x v="42"/>
    <x v="1"/>
    <x v="0"/>
    <x v="0"/>
    <x v="2"/>
    <s v="RCB"/>
  </r>
  <r>
    <x v="4"/>
    <x v="313"/>
    <d v="2014-05-09T00:00:00"/>
    <s v="Bengaluru"/>
    <s v="Kings XI Punjab"/>
    <x v="42"/>
    <x v="1"/>
    <x v="0"/>
    <x v="1"/>
    <x v="5"/>
    <s v="KXIP"/>
  </r>
  <r>
    <x v="4"/>
    <x v="314"/>
    <d v="2014-05-10T00:00:00"/>
    <s v="Delhi"/>
    <s v="Sunrisers Hyderabad"/>
    <x v="3"/>
    <x v="11"/>
    <x v="0"/>
    <x v="0"/>
    <x v="4"/>
    <s v="DC"/>
  </r>
  <r>
    <x v="4"/>
    <x v="314"/>
    <d v="2014-05-10T00:00:00"/>
    <s v="Delhi"/>
    <s v="Sunrisers Hyderabad"/>
    <x v="3"/>
    <x v="11"/>
    <x v="0"/>
    <x v="1"/>
    <x v="10"/>
    <s v="SH"/>
  </r>
  <r>
    <x v="4"/>
    <x v="315"/>
    <d v="2014-05-10T00:00:00"/>
    <s v="Mumbai"/>
    <s v="Chennai Super Kings"/>
    <x v="27"/>
    <x v="0"/>
    <x v="0"/>
    <x v="0"/>
    <x v="1"/>
    <s v="MI"/>
  </r>
  <r>
    <x v="4"/>
    <x v="315"/>
    <d v="2014-05-10T00:00:00"/>
    <s v="Mumbai"/>
    <s v="Chennai Super Kings"/>
    <x v="27"/>
    <x v="0"/>
    <x v="0"/>
    <x v="1"/>
    <x v="0"/>
    <s v="CSK"/>
  </r>
  <r>
    <x v="4"/>
    <x v="316"/>
    <d v="2014-05-11T00:00:00"/>
    <s v="Cuttack"/>
    <s v="Kolkata Knight Riders"/>
    <x v="19"/>
    <x v="3"/>
    <x v="0"/>
    <x v="0"/>
    <x v="5"/>
    <s v="KXIP"/>
  </r>
  <r>
    <x v="4"/>
    <x v="316"/>
    <d v="2014-05-11T00:00:00"/>
    <s v="Cuttack"/>
    <s v="Kolkata Knight Riders"/>
    <x v="19"/>
    <x v="3"/>
    <x v="0"/>
    <x v="1"/>
    <x v="7"/>
    <s v="KKR"/>
  </r>
  <r>
    <x v="4"/>
    <x v="317"/>
    <d v="2014-05-11T00:00:00"/>
    <s v="Bengaluru"/>
    <s v="Rajasthan Royals"/>
    <x v="13"/>
    <x v="1"/>
    <x v="1"/>
    <x v="0"/>
    <x v="2"/>
    <s v="RCB"/>
  </r>
  <r>
    <x v="4"/>
    <x v="317"/>
    <d v="2014-05-11T00:00:00"/>
    <s v="Bengaluru"/>
    <s v="Rajasthan Royals"/>
    <x v="13"/>
    <x v="1"/>
    <x v="1"/>
    <x v="1"/>
    <x v="3"/>
    <s v="RR"/>
  </r>
  <r>
    <x v="4"/>
    <x v="318"/>
    <d v="2014-05-12T00:00:00"/>
    <s v="Hyderabad (Deccan)"/>
    <s v="Mumbai Indians"/>
    <x v="9"/>
    <x v="11"/>
    <x v="1"/>
    <x v="0"/>
    <x v="10"/>
    <s v="SH"/>
  </r>
  <r>
    <x v="4"/>
    <x v="318"/>
    <d v="2014-05-12T00:00:00"/>
    <s v="Hyderabad (Deccan)"/>
    <s v="Mumbai Indians"/>
    <x v="9"/>
    <x v="11"/>
    <x v="1"/>
    <x v="1"/>
    <x v="1"/>
    <s v="MI"/>
  </r>
  <r>
    <x v="4"/>
    <x v="319"/>
    <d v="2014-05-13T00:00:00"/>
    <s v="Ranchi"/>
    <s v="Chennai Super Kings"/>
    <x v="13"/>
    <x v="8"/>
    <x v="1"/>
    <x v="0"/>
    <x v="0"/>
    <s v="CSK"/>
  </r>
  <r>
    <x v="4"/>
    <x v="319"/>
    <d v="2014-05-13T00:00:00"/>
    <s v="Ranchi"/>
    <s v="Chennai Super Kings"/>
    <x v="13"/>
    <x v="8"/>
    <x v="1"/>
    <x v="1"/>
    <x v="3"/>
    <s v="RR"/>
  </r>
  <r>
    <x v="4"/>
    <x v="320"/>
    <d v="2014-05-13T00:00:00"/>
    <s v="Bengaluru"/>
    <s v="Royal Challengers Bangalore"/>
    <x v="21"/>
    <x v="2"/>
    <x v="0"/>
    <x v="0"/>
    <x v="2"/>
    <s v="RCB"/>
  </r>
  <r>
    <x v="4"/>
    <x v="320"/>
    <d v="2014-05-13T00:00:00"/>
    <s v="Bengaluru"/>
    <s v="Royal Challengers Bangalore"/>
    <x v="21"/>
    <x v="2"/>
    <x v="0"/>
    <x v="1"/>
    <x v="4"/>
    <s v="DC"/>
  </r>
  <r>
    <x v="4"/>
    <x v="321"/>
    <d v="2014-05-14T00:00:00"/>
    <s v="Hyderabad (Deccan)"/>
    <s v="Kings XI Punjab"/>
    <x v="11"/>
    <x v="6"/>
    <x v="0"/>
    <x v="0"/>
    <x v="10"/>
    <s v="SH"/>
  </r>
  <r>
    <x v="4"/>
    <x v="321"/>
    <d v="2014-05-14T00:00:00"/>
    <s v="Hyderabad (Deccan)"/>
    <s v="Kings XI Punjab"/>
    <x v="11"/>
    <x v="6"/>
    <x v="0"/>
    <x v="1"/>
    <x v="5"/>
    <s v="KXIP"/>
  </r>
  <r>
    <x v="4"/>
    <x v="322"/>
    <d v="2014-05-14T00:00:00"/>
    <s v="Cuttack"/>
    <s v="Kolkata Knight Riders"/>
    <x v="11"/>
    <x v="3"/>
    <x v="0"/>
    <x v="0"/>
    <x v="7"/>
    <s v="KKR"/>
  </r>
  <r>
    <x v="4"/>
    <x v="322"/>
    <d v="2014-05-14T00:00:00"/>
    <s v="Cuttack"/>
    <s v="Kolkata Knight Riders"/>
    <x v="11"/>
    <x v="3"/>
    <x v="0"/>
    <x v="1"/>
    <x v="1"/>
    <s v="MI"/>
  </r>
  <r>
    <x v="4"/>
    <x v="323"/>
    <d v="2014-05-15T00:00:00"/>
    <s v="Ahmedabad"/>
    <s v="Rajasthan Royals"/>
    <x v="77"/>
    <x v="2"/>
    <x v="0"/>
    <x v="0"/>
    <x v="3"/>
    <s v="RR"/>
  </r>
  <r>
    <x v="4"/>
    <x v="323"/>
    <d v="2014-05-15T00:00:00"/>
    <s v="Ahmedabad"/>
    <s v="Rajasthan Royals"/>
    <x v="77"/>
    <x v="2"/>
    <x v="0"/>
    <x v="1"/>
    <x v="4"/>
    <s v="DC"/>
  </r>
  <r>
    <x v="4"/>
    <x v="324"/>
    <d v="2014-05-18T00:00:00"/>
    <s v="Ranchi"/>
    <s v="Royal Challengers Bangalore"/>
    <x v="13"/>
    <x v="0"/>
    <x v="1"/>
    <x v="0"/>
    <x v="0"/>
    <s v="CSK"/>
  </r>
  <r>
    <x v="4"/>
    <x v="324"/>
    <d v="2014-05-18T00:00:00"/>
    <s v="Ranchi"/>
    <s v="Royal Challengers Bangalore"/>
    <x v="13"/>
    <x v="0"/>
    <x v="1"/>
    <x v="1"/>
    <x v="2"/>
    <s v="RCB"/>
  </r>
  <r>
    <x v="4"/>
    <x v="325"/>
    <d v="2014-05-18T00:00:00"/>
    <s v="Hyderabad (Deccan)"/>
    <s v="Kolkata Knight Riders"/>
    <x v="9"/>
    <x v="11"/>
    <x v="1"/>
    <x v="0"/>
    <x v="10"/>
    <s v="SH"/>
  </r>
  <r>
    <x v="4"/>
    <x v="325"/>
    <d v="2014-05-18T00:00:00"/>
    <s v="Hyderabad (Deccan)"/>
    <s v="Kolkata Knight Riders"/>
    <x v="9"/>
    <x v="11"/>
    <x v="1"/>
    <x v="1"/>
    <x v="7"/>
    <s v="KKR"/>
  </r>
  <r>
    <x v="4"/>
    <x v="326"/>
    <d v="2014-05-19T00:00:00"/>
    <s v="Ahmedabad"/>
    <s v="Mumbai Indians"/>
    <x v="34"/>
    <x v="7"/>
    <x v="1"/>
    <x v="0"/>
    <x v="3"/>
    <s v="RR"/>
  </r>
  <r>
    <x v="4"/>
    <x v="326"/>
    <d v="2014-05-19T00:00:00"/>
    <s v="Ahmedabad"/>
    <s v="Mumbai Indians"/>
    <x v="34"/>
    <x v="7"/>
    <x v="1"/>
    <x v="1"/>
    <x v="1"/>
    <s v="MI"/>
  </r>
  <r>
    <x v="4"/>
    <x v="327"/>
    <d v="2014-05-19T00:00:00"/>
    <s v="Delhi"/>
    <s v="Kings XI Punjab"/>
    <x v="27"/>
    <x v="6"/>
    <x v="0"/>
    <x v="0"/>
    <x v="4"/>
    <s v="DC"/>
  </r>
  <r>
    <x v="4"/>
    <x v="327"/>
    <d v="2014-05-19T00:00:00"/>
    <s v="Delhi"/>
    <s v="Kings XI Punjab"/>
    <x v="27"/>
    <x v="6"/>
    <x v="0"/>
    <x v="1"/>
    <x v="5"/>
    <s v="KXIP"/>
  </r>
  <r>
    <x v="4"/>
    <x v="328"/>
    <d v="2014-05-20T00:00:00"/>
    <s v="Hyderabad (Deccan)"/>
    <s v="Sunrisers Hyderabad"/>
    <x v="9"/>
    <x v="1"/>
    <x v="1"/>
    <x v="0"/>
    <x v="10"/>
    <s v="SH"/>
  </r>
  <r>
    <x v="4"/>
    <x v="328"/>
    <d v="2014-05-20T00:00:00"/>
    <s v="Hyderabad (Deccan)"/>
    <s v="Sunrisers Hyderabad"/>
    <x v="9"/>
    <x v="1"/>
    <x v="1"/>
    <x v="1"/>
    <x v="2"/>
    <s v="RCB"/>
  </r>
  <r>
    <x v="4"/>
    <x v="329"/>
    <d v="2014-05-20T00:00:00"/>
    <s v="Kolkata"/>
    <s v="Kolkata Knight Riders"/>
    <x v="3"/>
    <x v="3"/>
    <x v="0"/>
    <x v="0"/>
    <x v="7"/>
    <s v="KKR"/>
  </r>
  <r>
    <x v="4"/>
    <x v="329"/>
    <d v="2014-05-20T00:00:00"/>
    <s v="Kolkata"/>
    <s v="Kolkata Knight Riders"/>
    <x v="3"/>
    <x v="3"/>
    <x v="0"/>
    <x v="1"/>
    <x v="0"/>
    <s v="CSK"/>
  </r>
  <r>
    <x v="4"/>
    <x v="330"/>
    <d v="2014-05-21T00:00:00"/>
    <s v="Mohali"/>
    <s v="Mumbai Indians"/>
    <x v="9"/>
    <x v="7"/>
    <x v="0"/>
    <x v="0"/>
    <x v="5"/>
    <s v="KXIP"/>
  </r>
  <r>
    <x v="4"/>
    <x v="330"/>
    <d v="2014-05-21T00:00:00"/>
    <s v="Mohali"/>
    <s v="Mumbai Indians"/>
    <x v="9"/>
    <x v="7"/>
    <x v="0"/>
    <x v="1"/>
    <x v="1"/>
    <s v="MI"/>
  </r>
  <r>
    <x v="4"/>
    <x v="331"/>
    <d v="2014-05-22T00:00:00"/>
    <s v="Kolkata"/>
    <s v="Kolkata Knight Riders"/>
    <x v="73"/>
    <x v="1"/>
    <x v="0"/>
    <x v="0"/>
    <x v="7"/>
    <s v="KKR"/>
  </r>
  <r>
    <x v="4"/>
    <x v="331"/>
    <d v="2014-05-22T00:00:00"/>
    <s v="Kolkata"/>
    <s v="Kolkata Knight Riders"/>
    <x v="73"/>
    <x v="1"/>
    <x v="0"/>
    <x v="1"/>
    <x v="2"/>
    <s v="RCB"/>
  </r>
  <r>
    <x v="4"/>
    <x v="332"/>
    <d v="2014-05-22T00:00:00"/>
    <s v="Ranchi"/>
    <s v="Sunrisers Hyderabad"/>
    <x v="11"/>
    <x v="11"/>
    <x v="0"/>
    <x v="0"/>
    <x v="0"/>
    <s v="CSK"/>
  </r>
  <r>
    <x v="4"/>
    <x v="332"/>
    <d v="2014-05-22T00:00:00"/>
    <s v="Ranchi"/>
    <s v="Sunrisers Hyderabad"/>
    <x v="11"/>
    <x v="11"/>
    <x v="0"/>
    <x v="1"/>
    <x v="10"/>
    <s v="SH"/>
  </r>
  <r>
    <x v="4"/>
    <x v="333"/>
    <d v="2014-05-23T00:00:00"/>
    <s v="Mumbai"/>
    <s v="Mumbai Indians"/>
    <x v="69"/>
    <x v="2"/>
    <x v="0"/>
    <x v="0"/>
    <x v="1"/>
    <s v="MI"/>
  </r>
  <r>
    <x v="4"/>
    <x v="333"/>
    <d v="2014-05-23T00:00:00"/>
    <s v="Mumbai"/>
    <s v="Mumbai Indians"/>
    <x v="69"/>
    <x v="2"/>
    <x v="0"/>
    <x v="1"/>
    <x v="4"/>
    <s v="DC"/>
  </r>
  <r>
    <x v="4"/>
    <x v="334"/>
    <d v="2014-05-23T00:00:00"/>
    <s v="Mohali"/>
    <s v="Kings XI Punjab"/>
    <x v="21"/>
    <x v="8"/>
    <x v="0"/>
    <x v="0"/>
    <x v="5"/>
    <s v="KXIP"/>
  </r>
  <r>
    <x v="4"/>
    <x v="334"/>
    <d v="2014-05-23T00:00:00"/>
    <s v="Mohali"/>
    <s v="Kings XI Punjab"/>
    <x v="21"/>
    <x v="8"/>
    <x v="0"/>
    <x v="1"/>
    <x v="3"/>
    <s v="RR"/>
  </r>
  <r>
    <x v="4"/>
    <x v="335"/>
    <d v="2014-05-24T00:00:00"/>
    <s v="Bengaluru"/>
    <s v="Chennai Super Kings"/>
    <x v="3"/>
    <x v="0"/>
    <x v="0"/>
    <x v="0"/>
    <x v="2"/>
    <s v="RCB"/>
  </r>
  <r>
    <x v="4"/>
    <x v="335"/>
    <d v="2014-05-24T00:00:00"/>
    <s v="Bengaluru"/>
    <s v="Chennai Super Kings"/>
    <x v="3"/>
    <x v="0"/>
    <x v="0"/>
    <x v="1"/>
    <x v="0"/>
    <s v="CSK"/>
  </r>
  <r>
    <x v="4"/>
    <x v="336"/>
    <d v="2014-05-24T00:00:00"/>
    <s v="Kolkata"/>
    <s v="Kolkata Knight Riders"/>
    <x v="27"/>
    <x v="3"/>
    <x v="0"/>
    <x v="0"/>
    <x v="7"/>
    <s v="KKR"/>
  </r>
  <r>
    <x v="4"/>
    <x v="336"/>
    <d v="2014-05-24T00:00:00"/>
    <s v="Kolkata"/>
    <s v="Kolkata Knight Riders"/>
    <x v="27"/>
    <x v="3"/>
    <x v="0"/>
    <x v="1"/>
    <x v="10"/>
    <s v="SH"/>
  </r>
  <r>
    <x v="4"/>
    <x v="337"/>
    <d v="2014-05-25T00:00:00"/>
    <s v="Mohali"/>
    <s v="Kings XI Punjab"/>
    <x v="9"/>
    <x v="6"/>
    <x v="0"/>
    <x v="0"/>
    <x v="5"/>
    <s v="KXIP"/>
  </r>
  <r>
    <x v="4"/>
    <x v="337"/>
    <d v="2014-05-25T00:00:00"/>
    <s v="Mohali"/>
    <s v="Kings XI Punjab"/>
    <x v="9"/>
    <x v="6"/>
    <x v="0"/>
    <x v="1"/>
    <x v="4"/>
    <s v="DC"/>
  </r>
  <r>
    <x v="4"/>
    <x v="338"/>
    <d v="2014-05-25T00:00:00"/>
    <s v="Mumbai"/>
    <s v="Mumbai Indians"/>
    <x v="13"/>
    <x v="7"/>
    <x v="0"/>
    <x v="0"/>
    <x v="1"/>
    <s v="MI"/>
  </r>
  <r>
    <x v="4"/>
    <x v="338"/>
    <d v="2014-05-25T00:00:00"/>
    <s v="Mumbai"/>
    <s v="Mumbai Indians"/>
    <x v="13"/>
    <x v="7"/>
    <x v="0"/>
    <x v="1"/>
    <x v="3"/>
    <s v="RR"/>
  </r>
  <r>
    <x v="4"/>
    <x v="339"/>
    <d v="2014-05-28T00:00:00"/>
    <s v="Mumbai (BS)"/>
    <s v="Chennai Super Kings"/>
    <x v="9"/>
    <x v="0"/>
    <x v="0"/>
    <x v="0"/>
    <x v="0"/>
    <s v="CSK"/>
  </r>
  <r>
    <x v="4"/>
    <x v="339"/>
    <d v="2014-05-28T00:00:00"/>
    <s v="Mumbai (BS)"/>
    <s v="Chennai Super Kings"/>
    <x v="9"/>
    <x v="0"/>
    <x v="0"/>
    <x v="1"/>
    <x v="1"/>
    <s v="MI"/>
  </r>
  <r>
    <x v="4"/>
    <x v="340"/>
    <d v="2014-05-30T00:00:00"/>
    <s v="Mumbai"/>
    <s v="Kings XI Punjab"/>
    <x v="7"/>
    <x v="0"/>
    <x v="0"/>
    <x v="0"/>
    <x v="0"/>
    <s v="CSK"/>
  </r>
  <r>
    <x v="4"/>
    <x v="340"/>
    <d v="2014-05-30T00:00:00"/>
    <s v="Mumbai"/>
    <s v="Kings XI Punjab"/>
    <x v="7"/>
    <x v="0"/>
    <x v="0"/>
    <x v="1"/>
    <x v="5"/>
    <s v="KXIP"/>
  </r>
  <r>
    <x v="4"/>
    <x v="341"/>
    <d v="2014-06-01T00:00:00"/>
    <s v="Bengaluru"/>
    <s v="Kolkata Knight Riders"/>
    <x v="17"/>
    <x v="3"/>
    <x v="0"/>
    <x v="0"/>
    <x v="7"/>
    <s v="KKR"/>
  </r>
  <r>
    <x v="4"/>
    <x v="341"/>
    <d v="2014-06-01T00:00:00"/>
    <s v="Bengaluru"/>
    <s v="Kolkata Knight Riders"/>
    <x v="17"/>
    <x v="3"/>
    <x v="0"/>
    <x v="1"/>
    <x v="5"/>
    <s v="KXIP"/>
  </r>
  <r>
    <x v="5"/>
    <x v="342"/>
    <d v="2015-04-08T00:00:00"/>
    <s v="Kolkata"/>
    <s v="Kolkata Knight Riders"/>
    <x v="9"/>
    <x v="3"/>
    <x v="0"/>
    <x v="0"/>
    <x v="7"/>
    <s v="KKR"/>
  </r>
  <r>
    <x v="5"/>
    <x v="342"/>
    <d v="2015-04-08T00:00:00"/>
    <s v="Kolkata"/>
    <s v="Kolkata Knight Riders"/>
    <x v="9"/>
    <x v="3"/>
    <x v="0"/>
    <x v="1"/>
    <x v="1"/>
    <s v="MI"/>
  </r>
  <r>
    <x v="5"/>
    <x v="343"/>
    <d v="2015-04-09T00:00:00"/>
    <s v="Chennai"/>
    <s v="Chennai Super Kings"/>
    <x v="25"/>
    <x v="2"/>
    <x v="0"/>
    <x v="0"/>
    <x v="0"/>
    <s v="CSK"/>
  </r>
  <r>
    <x v="5"/>
    <x v="343"/>
    <d v="2015-04-09T00:00:00"/>
    <s v="Chennai"/>
    <s v="Chennai Super Kings"/>
    <x v="25"/>
    <x v="2"/>
    <x v="0"/>
    <x v="1"/>
    <x v="4"/>
    <s v="DC"/>
  </r>
  <r>
    <x v="5"/>
    <x v="344"/>
    <d v="2015-04-10T00:00:00"/>
    <s v="Pune"/>
    <s v="Rajasthan Royals"/>
    <x v="37"/>
    <x v="6"/>
    <x v="0"/>
    <x v="0"/>
    <x v="5"/>
    <s v="KXIP"/>
  </r>
  <r>
    <x v="5"/>
    <x v="344"/>
    <d v="2015-04-10T00:00:00"/>
    <s v="Pune"/>
    <s v="Rajasthan Royals"/>
    <x v="37"/>
    <x v="6"/>
    <x v="0"/>
    <x v="1"/>
    <x v="3"/>
    <s v="RR"/>
  </r>
  <r>
    <x v="5"/>
    <x v="345"/>
    <d v="2015-04-11T00:00:00"/>
    <s v="Chennai"/>
    <s v="Chennai Super Kings"/>
    <x v="60"/>
    <x v="0"/>
    <x v="1"/>
    <x v="0"/>
    <x v="0"/>
    <s v="CSK"/>
  </r>
  <r>
    <x v="5"/>
    <x v="345"/>
    <d v="2015-04-11T00:00:00"/>
    <s v="Chennai"/>
    <s v="Chennai Super Kings"/>
    <x v="60"/>
    <x v="0"/>
    <x v="1"/>
    <x v="1"/>
    <x v="10"/>
    <s v="SH"/>
  </r>
  <r>
    <x v="5"/>
    <x v="346"/>
    <d v="2015-04-11T00:00:00"/>
    <s v="Kolkata"/>
    <s v="Royal Challengers Bangalore"/>
    <x v="17"/>
    <x v="1"/>
    <x v="0"/>
    <x v="0"/>
    <x v="7"/>
    <s v="KKR"/>
  </r>
  <r>
    <x v="5"/>
    <x v="346"/>
    <d v="2015-04-11T00:00:00"/>
    <s v="Kolkata"/>
    <s v="Royal Challengers Bangalore"/>
    <x v="17"/>
    <x v="1"/>
    <x v="0"/>
    <x v="1"/>
    <x v="2"/>
    <s v="RCB"/>
  </r>
  <r>
    <x v="5"/>
    <x v="347"/>
    <d v="2015-04-12T00:00:00"/>
    <s v="Delhi"/>
    <s v="Rajasthan Royals"/>
    <x v="17"/>
    <x v="8"/>
    <x v="0"/>
    <x v="0"/>
    <x v="4"/>
    <s v="DC"/>
  </r>
  <r>
    <x v="5"/>
    <x v="347"/>
    <d v="2015-04-12T00:00:00"/>
    <s v="Delhi"/>
    <s v="Rajasthan Royals"/>
    <x v="17"/>
    <x v="8"/>
    <x v="0"/>
    <x v="1"/>
    <x v="3"/>
    <s v="RR"/>
  </r>
  <r>
    <x v="5"/>
    <x v="348"/>
    <d v="2015-04-12T00:00:00"/>
    <s v="Mumbai"/>
    <s v="Kings XI Punjab"/>
    <x v="18"/>
    <x v="7"/>
    <x v="0"/>
    <x v="0"/>
    <x v="1"/>
    <s v="MI"/>
  </r>
  <r>
    <x v="5"/>
    <x v="348"/>
    <d v="2015-04-12T00:00:00"/>
    <s v="Mumbai"/>
    <s v="Kings XI Punjab"/>
    <x v="18"/>
    <x v="7"/>
    <x v="0"/>
    <x v="1"/>
    <x v="5"/>
    <s v="KXIP"/>
  </r>
  <r>
    <x v="5"/>
    <x v="349"/>
    <d v="2015-04-13T00:00:00"/>
    <s v="Bengaluru"/>
    <s v="Sunrisers Hyderabad"/>
    <x v="3"/>
    <x v="11"/>
    <x v="0"/>
    <x v="0"/>
    <x v="2"/>
    <s v="RCB"/>
  </r>
  <r>
    <x v="5"/>
    <x v="349"/>
    <d v="2015-04-13T00:00:00"/>
    <s v="Bengaluru"/>
    <s v="Sunrisers Hyderabad"/>
    <x v="3"/>
    <x v="11"/>
    <x v="0"/>
    <x v="1"/>
    <x v="10"/>
    <s v="SH"/>
  </r>
  <r>
    <x v="5"/>
    <x v="350"/>
    <d v="2015-04-14T00:00:00"/>
    <s v="Ahmedabad"/>
    <s v="Rajasthan Royals"/>
    <x v="9"/>
    <x v="7"/>
    <x v="1"/>
    <x v="0"/>
    <x v="3"/>
    <s v="RR"/>
  </r>
  <r>
    <x v="5"/>
    <x v="350"/>
    <d v="2015-04-14T00:00:00"/>
    <s v="Ahmedabad"/>
    <s v="Rajasthan Royals"/>
    <x v="9"/>
    <x v="7"/>
    <x v="1"/>
    <x v="1"/>
    <x v="1"/>
    <s v="MI"/>
  </r>
  <r>
    <x v="5"/>
    <x v="351"/>
    <d v="2015-04-15T00:00:00"/>
    <s v="Pune"/>
    <s v="Delhi Capitals"/>
    <x v="13"/>
    <x v="6"/>
    <x v="1"/>
    <x v="0"/>
    <x v="5"/>
    <s v="KXIP"/>
  </r>
  <r>
    <x v="5"/>
    <x v="351"/>
    <d v="2015-04-15T00:00:00"/>
    <s v="Pune"/>
    <s v="Delhi Capitals"/>
    <x v="13"/>
    <x v="6"/>
    <x v="1"/>
    <x v="1"/>
    <x v="4"/>
    <s v="DC"/>
  </r>
  <r>
    <x v="5"/>
    <x v="352"/>
    <d v="2015-04-16T00:00:00"/>
    <s v="Visakhapatnam"/>
    <s v="Rajasthan Royals"/>
    <x v="11"/>
    <x v="8"/>
    <x v="0"/>
    <x v="0"/>
    <x v="10"/>
    <s v="SH"/>
  </r>
  <r>
    <x v="5"/>
    <x v="352"/>
    <d v="2015-04-16T00:00:00"/>
    <s v="Visakhapatnam"/>
    <s v="Rajasthan Royals"/>
    <x v="11"/>
    <x v="8"/>
    <x v="0"/>
    <x v="1"/>
    <x v="3"/>
    <s v="RR"/>
  </r>
  <r>
    <x v="5"/>
    <x v="353"/>
    <d v="2015-04-17T00:00:00"/>
    <s v="Mumbai"/>
    <s v="Chennai Super Kings"/>
    <x v="11"/>
    <x v="7"/>
    <x v="1"/>
    <x v="0"/>
    <x v="1"/>
    <s v="MI"/>
  </r>
  <r>
    <x v="5"/>
    <x v="353"/>
    <d v="2015-04-17T00:00:00"/>
    <s v="Mumbai"/>
    <s v="Chennai Super Kings"/>
    <x v="11"/>
    <x v="7"/>
    <x v="1"/>
    <x v="1"/>
    <x v="0"/>
    <s v="CSK"/>
  </r>
  <r>
    <x v="5"/>
    <x v="354"/>
    <d v="2015-04-18T00:00:00"/>
    <s v="Visakhapatnam"/>
    <s v="Delhi Capitals"/>
    <x v="66"/>
    <x v="2"/>
    <x v="1"/>
    <x v="0"/>
    <x v="10"/>
    <s v="SH"/>
  </r>
  <r>
    <x v="5"/>
    <x v="354"/>
    <d v="2015-04-18T00:00:00"/>
    <s v="Visakhapatnam"/>
    <s v="Delhi Capitals"/>
    <x v="66"/>
    <x v="2"/>
    <x v="1"/>
    <x v="1"/>
    <x v="4"/>
    <s v="DC"/>
  </r>
  <r>
    <x v="5"/>
    <x v="355"/>
    <d v="2015-04-18T00:00:00"/>
    <s v="Pune"/>
    <s v="Kolkata Knight Riders"/>
    <x v="27"/>
    <x v="3"/>
    <x v="0"/>
    <x v="0"/>
    <x v="5"/>
    <s v="KXIP"/>
  </r>
  <r>
    <x v="5"/>
    <x v="355"/>
    <d v="2015-04-18T00:00:00"/>
    <s v="Pune"/>
    <s v="Kolkata Knight Riders"/>
    <x v="27"/>
    <x v="3"/>
    <x v="0"/>
    <x v="1"/>
    <x v="7"/>
    <s v="KKR"/>
  </r>
  <r>
    <x v="5"/>
    <x v="356"/>
    <d v="2015-04-19T00:00:00"/>
    <s v="Ahmedabad"/>
    <s v="Rajasthan Royals"/>
    <x v="3"/>
    <x v="0"/>
    <x v="1"/>
    <x v="0"/>
    <x v="3"/>
    <s v="RR"/>
  </r>
  <r>
    <x v="5"/>
    <x v="356"/>
    <d v="2015-04-19T00:00:00"/>
    <s v="Ahmedabad"/>
    <s v="Rajasthan Royals"/>
    <x v="3"/>
    <x v="0"/>
    <x v="1"/>
    <x v="1"/>
    <x v="0"/>
    <s v="CSK"/>
  </r>
  <r>
    <x v="5"/>
    <x v="357"/>
    <d v="2015-04-19T00:00:00"/>
    <s v="Bengaluru"/>
    <s v="Mumbai Indians"/>
    <x v="18"/>
    <x v="1"/>
    <x v="0"/>
    <x v="0"/>
    <x v="2"/>
    <s v="RCB"/>
  </r>
  <r>
    <x v="5"/>
    <x v="357"/>
    <d v="2015-04-19T00:00:00"/>
    <s v="Bengaluru"/>
    <s v="Mumbai Indians"/>
    <x v="18"/>
    <x v="1"/>
    <x v="0"/>
    <x v="1"/>
    <x v="1"/>
    <s v="MI"/>
  </r>
  <r>
    <x v="5"/>
    <x v="358"/>
    <d v="2015-04-20T00:00:00"/>
    <s v="Delhi"/>
    <s v="Kolkata Knight Riders"/>
    <x v="11"/>
    <x v="3"/>
    <x v="0"/>
    <x v="0"/>
    <x v="4"/>
    <s v="DC"/>
  </r>
  <r>
    <x v="5"/>
    <x v="358"/>
    <d v="2015-04-20T00:00:00"/>
    <s v="Delhi"/>
    <s v="Kolkata Knight Riders"/>
    <x v="11"/>
    <x v="3"/>
    <x v="0"/>
    <x v="1"/>
    <x v="7"/>
    <s v="KKR"/>
  </r>
  <r>
    <x v="5"/>
    <x v="359"/>
    <d v="2015-04-21T00:00:00"/>
    <s v="Ahmedabad"/>
    <s v="tied"/>
    <x v="6"/>
    <x v="6"/>
    <x v="0"/>
    <x v="0"/>
    <x v="3"/>
    <s v="RR"/>
  </r>
  <r>
    <x v="5"/>
    <x v="359"/>
    <d v="2015-04-21T00:00:00"/>
    <s v="Ahmedabad"/>
    <s v="tied"/>
    <x v="6"/>
    <x v="6"/>
    <x v="0"/>
    <x v="1"/>
    <x v="5"/>
    <s v="KXIP"/>
  </r>
  <r>
    <x v="5"/>
    <x v="360"/>
    <d v="2015-04-22T00:00:00"/>
    <s v="Visakhapatnam"/>
    <s v="Sunrisers Hyderabad"/>
    <x v="21"/>
    <x v="3"/>
    <x v="0"/>
    <x v="0"/>
    <x v="10"/>
    <s v="SH"/>
  </r>
  <r>
    <x v="5"/>
    <x v="360"/>
    <d v="2015-04-22T00:00:00"/>
    <s v="Visakhapatnam"/>
    <s v="Sunrisers Hyderabad"/>
    <x v="21"/>
    <x v="3"/>
    <x v="0"/>
    <x v="1"/>
    <x v="7"/>
    <s v="KKR"/>
  </r>
  <r>
    <x v="5"/>
    <x v="361"/>
    <d v="2015-04-22T00:00:00"/>
    <s v="Bengaluru"/>
    <s v="Chennai Super Kings"/>
    <x v="12"/>
    <x v="1"/>
    <x v="0"/>
    <x v="0"/>
    <x v="2"/>
    <s v="RCB"/>
  </r>
  <r>
    <x v="5"/>
    <x v="361"/>
    <d v="2015-04-22T00:00:00"/>
    <s v="Bengaluru"/>
    <s v="Chennai Super Kings"/>
    <x v="12"/>
    <x v="1"/>
    <x v="0"/>
    <x v="1"/>
    <x v="0"/>
    <s v="CSK"/>
  </r>
  <r>
    <x v="5"/>
    <x v="362"/>
    <d v="2015-04-23T00:00:00"/>
    <s v="Delhi"/>
    <s v="Delhi Capitals"/>
    <x v="33"/>
    <x v="7"/>
    <x v="0"/>
    <x v="0"/>
    <x v="4"/>
    <s v="DC"/>
  </r>
  <r>
    <x v="5"/>
    <x v="362"/>
    <d v="2015-04-23T00:00:00"/>
    <s v="Delhi"/>
    <s v="Delhi Capitals"/>
    <x v="33"/>
    <x v="7"/>
    <x v="0"/>
    <x v="1"/>
    <x v="1"/>
    <s v="MI"/>
  </r>
  <r>
    <x v="5"/>
    <x v="363"/>
    <d v="2015-04-24T00:00:00"/>
    <s v="Ahmedabad"/>
    <s v="Royal Challengers Bangalore"/>
    <x v="19"/>
    <x v="1"/>
    <x v="0"/>
    <x v="0"/>
    <x v="3"/>
    <s v="RR"/>
  </r>
  <r>
    <x v="5"/>
    <x v="363"/>
    <d v="2015-04-24T00:00:00"/>
    <s v="Ahmedabad"/>
    <s v="Royal Challengers Bangalore"/>
    <x v="19"/>
    <x v="1"/>
    <x v="0"/>
    <x v="1"/>
    <x v="2"/>
    <s v="RCB"/>
  </r>
  <r>
    <x v="5"/>
    <x v="364"/>
    <d v="2015-04-25T00:00:00"/>
    <s v="Mumbai"/>
    <s v="Mumbai Indians"/>
    <x v="39"/>
    <x v="7"/>
    <x v="1"/>
    <x v="0"/>
    <x v="1"/>
    <s v="MI"/>
  </r>
  <r>
    <x v="5"/>
    <x v="364"/>
    <d v="2015-04-25T00:00:00"/>
    <s v="Mumbai"/>
    <s v="Mumbai Indians"/>
    <x v="39"/>
    <x v="7"/>
    <x v="1"/>
    <x v="1"/>
    <x v="10"/>
    <s v="SH"/>
  </r>
  <r>
    <x v="5"/>
    <x v="365"/>
    <d v="2015-04-25T00:00:00"/>
    <s v="Chennai"/>
    <s v="Chennai Super Kings"/>
    <x v="78"/>
    <x v="0"/>
    <x v="1"/>
    <x v="0"/>
    <x v="0"/>
    <s v="CSK"/>
  </r>
  <r>
    <x v="5"/>
    <x v="365"/>
    <d v="2015-04-25T00:00:00"/>
    <s v="Chennai"/>
    <s v="Chennai Super Kings"/>
    <x v="78"/>
    <x v="0"/>
    <x v="1"/>
    <x v="1"/>
    <x v="5"/>
    <s v="KXIP"/>
  </r>
  <r>
    <x v="5"/>
    <x v="366"/>
    <d v="2015-04-26T00:00:00"/>
    <s v="Kolkata"/>
    <s v="abandoned"/>
    <x v="6"/>
    <x v="4"/>
    <x v="2"/>
    <x v="0"/>
    <x v="7"/>
    <s v="KKR"/>
  </r>
  <r>
    <x v="5"/>
    <x v="366"/>
    <d v="2015-04-26T00:00:00"/>
    <s v="Kolkata"/>
    <s v="abandoned"/>
    <x v="6"/>
    <x v="4"/>
    <x v="2"/>
    <x v="1"/>
    <x v="3"/>
    <s v="RR"/>
  </r>
  <r>
    <x v="5"/>
    <x v="367"/>
    <d v="2015-04-26T00:00:00"/>
    <s v="Delhi"/>
    <s v="Royal Challengers Bangalore"/>
    <x v="2"/>
    <x v="1"/>
    <x v="0"/>
    <x v="0"/>
    <x v="4"/>
    <s v="DC"/>
  </r>
  <r>
    <x v="5"/>
    <x v="367"/>
    <d v="2015-04-26T00:00:00"/>
    <s v="Delhi"/>
    <s v="Royal Challengers Bangalore"/>
    <x v="2"/>
    <x v="1"/>
    <x v="0"/>
    <x v="1"/>
    <x v="2"/>
    <s v="RCB"/>
  </r>
  <r>
    <x v="5"/>
    <x v="368"/>
    <d v="2015-04-27T00:00:00"/>
    <s v="Mohali"/>
    <s v="Sunrisers Hyderabad"/>
    <x v="39"/>
    <x v="6"/>
    <x v="0"/>
    <x v="0"/>
    <x v="5"/>
    <s v="KXIP"/>
  </r>
  <r>
    <x v="5"/>
    <x v="368"/>
    <d v="2015-04-27T00:00:00"/>
    <s v="Mohali"/>
    <s v="Sunrisers Hyderabad"/>
    <x v="39"/>
    <x v="6"/>
    <x v="0"/>
    <x v="1"/>
    <x v="10"/>
    <s v="SH"/>
  </r>
  <r>
    <x v="5"/>
    <x v="369"/>
    <d v="2015-04-28T00:00:00"/>
    <s v="Chennai"/>
    <s v="Chennai Super Kings"/>
    <x v="24"/>
    <x v="3"/>
    <x v="0"/>
    <x v="0"/>
    <x v="0"/>
    <s v="CSK"/>
  </r>
  <r>
    <x v="5"/>
    <x v="369"/>
    <d v="2015-04-28T00:00:00"/>
    <s v="Chennai"/>
    <s v="Chennai Super Kings"/>
    <x v="24"/>
    <x v="3"/>
    <x v="0"/>
    <x v="1"/>
    <x v="7"/>
    <s v="KKR"/>
  </r>
  <r>
    <x v="5"/>
    <x v="370"/>
    <d v="2015-04-29T00:00:00"/>
    <s v="Bengaluru"/>
    <s v="no"/>
    <x v="6"/>
    <x v="8"/>
    <x v="0"/>
    <x v="0"/>
    <x v="2"/>
    <s v="RCB"/>
  </r>
  <r>
    <x v="5"/>
    <x v="370"/>
    <d v="2015-04-29T00:00:00"/>
    <s v="Bengaluru"/>
    <s v="no"/>
    <x v="6"/>
    <x v="8"/>
    <x v="0"/>
    <x v="1"/>
    <x v="3"/>
    <s v="RR"/>
  </r>
  <r>
    <x v="5"/>
    <x v="371"/>
    <d v="2015-04-30T00:00:00"/>
    <s v="Kolkata"/>
    <s v="Kolkata Knight Riders"/>
    <x v="9"/>
    <x v="3"/>
    <x v="0"/>
    <x v="0"/>
    <x v="7"/>
    <s v="KKR"/>
  </r>
  <r>
    <x v="5"/>
    <x v="371"/>
    <d v="2015-04-30T00:00:00"/>
    <s v="Kolkata"/>
    <s v="Kolkata Knight Riders"/>
    <x v="9"/>
    <x v="3"/>
    <x v="0"/>
    <x v="1"/>
    <x v="0"/>
    <s v="CSK"/>
  </r>
  <r>
    <x v="5"/>
    <x v="372"/>
    <d v="2015-05-01T00:00:00"/>
    <s v="Delhi"/>
    <s v="Delhi Capitals"/>
    <x v="19"/>
    <x v="2"/>
    <x v="0"/>
    <x v="0"/>
    <x v="4"/>
    <s v="DC"/>
  </r>
  <r>
    <x v="5"/>
    <x v="372"/>
    <d v="2015-05-01T00:00:00"/>
    <s v="Delhi"/>
    <s v="Delhi Capitals"/>
    <x v="19"/>
    <x v="2"/>
    <x v="0"/>
    <x v="1"/>
    <x v="5"/>
    <s v="KXIP"/>
  </r>
  <r>
    <x v="5"/>
    <x v="373"/>
    <d v="2015-05-01T00:00:00"/>
    <s v="Mumbai"/>
    <s v="Mumbai Indians"/>
    <x v="16"/>
    <x v="8"/>
    <x v="0"/>
    <x v="0"/>
    <x v="1"/>
    <s v="MI"/>
  </r>
  <r>
    <x v="5"/>
    <x v="373"/>
    <d v="2015-05-01T00:00:00"/>
    <s v="Mumbai"/>
    <s v="Mumbai Indians"/>
    <x v="16"/>
    <x v="8"/>
    <x v="0"/>
    <x v="1"/>
    <x v="3"/>
    <s v="RR"/>
  </r>
  <r>
    <x v="5"/>
    <x v="374"/>
    <d v="2015-05-02T00:00:00"/>
    <s v="Bengaluru"/>
    <s v="Royal Challengers Bangalore"/>
    <x v="9"/>
    <x v="1"/>
    <x v="0"/>
    <x v="0"/>
    <x v="2"/>
    <s v="RCB"/>
  </r>
  <r>
    <x v="5"/>
    <x v="374"/>
    <d v="2015-05-02T00:00:00"/>
    <s v="Bengaluru"/>
    <s v="Royal Challengers Bangalore"/>
    <x v="9"/>
    <x v="1"/>
    <x v="0"/>
    <x v="1"/>
    <x v="7"/>
    <s v="KKR"/>
  </r>
  <r>
    <x v="5"/>
    <x v="375"/>
    <d v="2015-05-02T00:00:00"/>
    <s v="Hyderabad (Deccan)"/>
    <s v="Sunrisers Hyderabad"/>
    <x v="52"/>
    <x v="0"/>
    <x v="0"/>
    <x v="0"/>
    <x v="10"/>
    <s v="SH"/>
  </r>
  <r>
    <x v="5"/>
    <x v="375"/>
    <d v="2015-05-02T00:00:00"/>
    <s v="Hyderabad (Deccan)"/>
    <s v="Sunrisers Hyderabad"/>
    <x v="52"/>
    <x v="0"/>
    <x v="0"/>
    <x v="1"/>
    <x v="0"/>
    <s v="CSK"/>
  </r>
  <r>
    <x v="5"/>
    <x v="376"/>
    <d v="2015-05-03T00:00:00"/>
    <s v="Mohali"/>
    <s v="Mumbai Indians"/>
    <x v="38"/>
    <x v="7"/>
    <x v="1"/>
    <x v="0"/>
    <x v="5"/>
    <s v="KXIP"/>
  </r>
  <r>
    <x v="5"/>
    <x v="376"/>
    <d v="2015-05-03T00:00:00"/>
    <s v="Mohali"/>
    <s v="Mumbai Indians"/>
    <x v="38"/>
    <x v="7"/>
    <x v="1"/>
    <x v="1"/>
    <x v="1"/>
    <s v="MI"/>
  </r>
  <r>
    <x v="5"/>
    <x v="377"/>
    <d v="2015-05-03T00:00:00"/>
    <s v="Mumbai (BS)"/>
    <s v="Rajasthan Royals"/>
    <x v="26"/>
    <x v="2"/>
    <x v="0"/>
    <x v="0"/>
    <x v="3"/>
    <s v="RR"/>
  </r>
  <r>
    <x v="5"/>
    <x v="377"/>
    <d v="2015-05-03T00:00:00"/>
    <s v="Mumbai (BS)"/>
    <s v="Rajasthan Royals"/>
    <x v="26"/>
    <x v="2"/>
    <x v="0"/>
    <x v="1"/>
    <x v="4"/>
    <s v="DC"/>
  </r>
  <r>
    <x v="5"/>
    <x v="378"/>
    <d v="2015-05-04T00:00:00"/>
    <s v="Chennai"/>
    <s v="Chennai Super Kings"/>
    <x v="7"/>
    <x v="0"/>
    <x v="1"/>
    <x v="0"/>
    <x v="0"/>
    <s v="CSK"/>
  </r>
  <r>
    <x v="5"/>
    <x v="378"/>
    <d v="2015-05-04T00:00:00"/>
    <s v="Chennai"/>
    <s v="Chennai Super Kings"/>
    <x v="7"/>
    <x v="0"/>
    <x v="1"/>
    <x v="1"/>
    <x v="2"/>
    <s v="RCB"/>
  </r>
  <r>
    <x v="5"/>
    <x v="379"/>
    <d v="2015-05-04T00:00:00"/>
    <s v="Kolkata"/>
    <s v="Kolkata Knight Riders"/>
    <x v="59"/>
    <x v="11"/>
    <x v="0"/>
    <x v="0"/>
    <x v="7"/>
    <s v="KKR"/>
  </r>
  <r>
    <x v="5"/>
    <x v="379"/>
    <d v="2015-05-04T00:00:00"/>
    <s v="Kolkata"/>
    <s v="Kolkata Knight Riders"/>
    <x v="59"/>
    <x v="11"/>
    <x v="0"/>
    <x v="1"/>
    <x v="10"/>
    <s v="SH"/>
  </r>
  <r>
    <x v="5"/>
    <x v="380"/>
    <d v="2015-05-05T00:00:00"/>
    <s v="Mumbai"/>
    <s v="Mumbai Indians"/>
    <x v="13"/>
    <x v="2"/>
    <x v="1"/>
    <x v="0"/>
    <x v="1"/>
    <s v="MI"/>
  </r>
  <r>
    <x v="5"/>
    <x v="380"/>
    <d v="2015-05-05T00:00:00"/>
    <s v="Mumbai"/>
    <s v="Mumbai Indians"/>
    <x v="13"/>
    <x v="2"/>
    <x v="1"/>
    <x v="1"/>
    <x v="4"/>
    <s v="DC"/>
  </r>
  <r>
    <x v="5"/>
    <x v="381"/>
    <d v="2015-05-06T00:00:00"/>
    <s v="Bengaluru"/>
    <s v="Royal Challengers Bangalore"/>
    <x v="79"/>
    <x v="6"/>
    <x v="0"/>
    <x v="0"/>
    <x v="2"/>
    <s v="RCB"/>
  </r>
  <r>
    <x v="5"/>
    <x v="381"/>
    <d v="2015-05-06T00:00:00"/>
    <s v="Bengaluru"/>
    <s v="Royal Challengers Bangalore"/>
    <x v="79"/>
    <x v="6"/>
    <x v="0"/>
    <x v="1"/>
    <x v="5"/>
    <s v="KXIP"/>
  </r>
  <r>
    <x v="5"/>
    <x v="382"/>
    <d v="2015-05-07T00:00:00"/>
    <s v="Mumbai (BS)"/>
    <s v="Sunrisers Hyderabad"/>
    <x v="57"/>
    <x v="8"/>
    <x v="0"/>
    <x v="0"/>
    <x v="3"/>
    <s v="RR"/>
  </r>
  <r>
    <x v="5"/>
    <x v="382"/>
    <d v="2015-05-07T00:00:00"/>
    <s v="Mumbai (BS)"/>
    <s v="Sunrisers Hyderabad"/>
    <x v="57"/>
    <x v="8"/>
    <x v="0"/>
    <x v="1"/>
    <x v="10"/>
    <s v="SH"/>
  </r>
  <r>
    <x v="5"/>
    <x v="383"/>
    <d v="2015-05-07T00:00:00"/>
    <s v="Kolkata"/>
    <s v="Kolkata Knight Riders"/>
    <x v="55"/>
    <x v="3"/>
    <x v="1"/>
    <x v="0"/>
    <x v="7"/>
    <s v="KKR"/>
  </r>
  <r>
    <x v="5"/>
    <x v="383"/>
    <d v="2015-05-07T00:00:00"/>
    <s v="Kolkata"/>
    <s v="Kolkata Knight Riders"/>
    <x v="55"/>
    <x v="3"/>
    <x v="1"/>
    <x v="1"/>
    <x v="4"/>
    <s v="DC"/>
  </r>
  <r>
    <x v="5"/>
    <x v="384"/>
    <d v="2015-05-08T00:00:00"/>
    <s v="Chennai"/>
    <s v="Mumbai Indians"/>
    <x v="11"/>
    <x v="0"/>
    <x v="1"/>
    <x v="0"/>
    <x v="0"/>
    <s v="CSK"/>
  </r>
  <r>
    <x v="5"/>
    <x v="384"/>
    <d v="2015-05-08T00:00:00"/>
    <s v="Chennai"/>
    <s v="Mumbai Indians"/>
    <x v="11"/>
    <x v="0"/>
    <x v="1"/>
    <x v="1"/>
    <x v="1"/>
    <s v="MI"/>
  </r>
  <r>
    <x v="5"/>
    <x v="385"/>
    <d v="2015-05-09T00:00:00"/>
    <s v="Kolkata"/>
    <s v="Kolkata Knight Riders"/>
    <x v="80"/>
    <x v="6"/>
    <x v="1"/>
    <x v="0"/>
    <x v="7"/>
    <s v="KKR"/>
  </r>
  <r>
    <x v="5"/>
    <x v="385"/>
    <d v="2015-05-09T00:00:00"/>
    <s v="Kolkata"/>
    <s v="Kolkata Knight Riders"/>
    <x v="80"/>
    <x v="6"/>
    <x v="1"/>
    <x v="1"/>
    <x v="5"/>
    <s v="KXIP"/>
  </r>
  <r>
    <x v="5"/>
    <x v="386"/>
    <d v="2015-05-09T00:00:00"/>
    <s v="Raipur"/>
    <s v="Sunrisers Hyderabad"/>
    <x v="28"/>
    <x v="11"/>
    <x v="1"/>
    <x v="0"/>
    <x v="4"/>
    <s v="DC"/>
  </r>
  <r>
    <x v="5"/>
    <x v="386"/>
    <d v="2015-05-09T00:00:00"/>
    <s v="Raipur"/>
    <s v="Sunrisers Hyderabad"/>
    <x v="28"/>
    <x v="11"/>
    <x v="1"/>
    <x v="1"/>
    <x v="10"/>
    <s v="SH"/>
  </r>
  <r>
    <x v="5"/>
    <x v="387"/>
    <d v="2015-05-10T00:00:00"/>
    <s v="Mumbai"/>
    <s v="Royal Challengers Bangalore"/>
    <x v="81"/>
    <x v="1"/>
    <x v="1"/>
    <x v="0"/>
    <x v="1"/>
    <s v="MI"/>
  </r>
  <r>
    <x v="5"/>
    <x v="387"/>
    <d v="2015-05-10T00:00:00"/>
    <s v="Mumbai"/>
    <s v="Royal Challengers Bangalore"/>
    <x v="81"/>
    <x v="1"/>
    <x v="1"/>
    <x v="1"/>
    <x v="2"/>
    <s v="RCB"/>
  </r>
  <r>
    <x v="5"/>
    <x v="388"/>
    <d v="2015-05-10T00:00:00"/>
    <s v="Chennai"/>
    <s v="Chennai Super Kings"/>
    <x v="10"/>
    <x v="0"/>
    <x v="1"/>
    <x v="0"/>
    <x v="0"/>
    <s v="CSK"/>
  </r>
  <r>
    <x v="5"/>
    <x v="388"/>
    <d v="2015-05-10T00:00:00"/>
    <s v="Chennai"/>
    <s v="Chennai Super Kings"/>
    <x v="10"/>
    <x v="0"/>
    <x v="1"/>
    <x v="1"/>
    <x v="3"/>
    <s v="RR"/>
  </r>
  <r>
    <x v="5"/>
    <x v="389"/>
    <d v="2015-05-11T00:00:00"/>
    <s v="Hyderabad (Deccan)"/>
    <s v="Sunrisers Hyderabad"/>
    <x v="63"/>
    <x v="11"/>
    <x v="1"/>
    <x v="0"/>
    <x v="10"/>
    <s v="SH"/>
  </r>
  <r>
    <x v="5"/>
    <x v="389"/>
    <d v="2015-05-11T00:00:00"/>
    <s v="Hyderabad (Deccan)"/>
    <s v="Sunrisers Hyderabad"/>
    <x v="63"/>
    <x v="11"/>
    <x v="1"/>
    <x v="1"/>
    <x v="5"/>
    <s v="KXIP"/>
  </r>
  <r>
    <x v="5"/>
    <x v="390"/>
    <d v="2015-05-12T00:00:00"/>
    <s v="Raipur"/>
    <s v="Delhi Capitals"/>
    <x v="11"/>
    <x v="0"/>
    <x v="1"/>
    <x v="0"/>
    <x v="4"/>
    <s v="DC"/>
  </r>
  <r>
    <x v="5"/>
    <x v="390"/>
    <d v="2015-05-12T00:00:00"/>
    <s v="Raipur"/>
    <s v="Delhi Capitals"/>
    <x v="11"/>
    <x v="0"/>
    <x v="1"/>
    <x v="1"/>
    <x v="0"/>
    <s v="CSK"/>
  </r>
  <r>
    <x v="5"/>
    <x v="391"/>
    <d v="2015-05-13T00:00:00"/>
    <s v="Mohali"/>
    <s v="Kings XI Punjab"/>
    <x v="52"/>
    <x v="1"/>
    <x v="0"/>
    <x v="0"/>
    <x v="5"/>
    <s v="KXIP"/>
  </r>
  <r>
    <x v="5"/>
    <x v="391"/>
    <d v="2015-05-13T00:00:00"/>
    <s v="Mohali"/>
    <s v="Kings XI Punjab"/>
    <x v="52"/>
    <x v="1"/>
    <x v="0"/>
    <x v="1"/>
    <x v="2"/>
    <s v="RCB"/>
  </r>
  <r>
    <x v="5"/>
    <x v="392"/>
    <d v="2015-05-14T00:00:00"/>
    <s v="Mumbai"/>
    <s v="Mumbai Indians"/>
    <x v="63"/>
    <x v="3"/>
    <x v="0"/>
    <x v="0"/>
    <x v="1"/>
    <s v="MI"/>
  </r>
  <r>
    <x v="5"/>
    <x v="392"/>
    <d v="2015-05-14T00:00:00"/>
    <s v="Mumbai"/>
    <s v="Mumbai Indians"/>
    <x v="63"/>
    <x v="3"/>
    <x v="0"/>
    <x v="1"/>
    <x v="7"/>
    <s v="KKR"/>
  </r>
  <r>
    <x v="5"/>
    <x v="393"/>
    <d v="2015-05-15T00:00:00"/>
    <s v="Hyderabad (Deccan)"/>
    <s v="Royal Challengers Bangalore"/>
    <x v="11"/>
    <x v="11"/>
    <x v="1"/>
    <x v="0"/>
    <x v="10"/>
    <s v="SH"/>
  </r>
  <r>
    <x v="5"/>
    <x v="393"/>
    <d v="2015-05-15T00:00:00"/>
    <s v="Hyderabad (Deccan)"/>
    <s v="Royal Challengers Bangalore"/>
    <x v="11"/>
    <x v="11"/>
    <x v="1"/>
    <x v="1"/>
    <x v="2"/>
    <s v="RCB"/>
  </r>
  <r>
    <x v="5"/>
    <x v="394"/>
    <d v="2015-05-16T00:00:00"/>
    <s v="Mohali"/>
    <s v="Chennai Super Kings"/>
    <x v="9"/>
    <x v="6"/>
    <x v="1"/>
    <x v="0"/>
    <x v="5"/>
    <s v="KXIP"/>
  </r>
  <r>
    <x v="5"/>
    <x v="394"/>
    <d v="2015-05-16T00:00:00"/>
    <s v="Mohali"/>
    <s v="Chennai Super Kings"/>
    <x v="9"/>
    <x v="6"/>
    <x v="1"/>
    <x v="1"/>
    <x v="0"/>
    <s v="CSK"/>
  </r>
  <r>
    <x v="5"/>
    <x v="395"/>
    <d v="2015-05-16T00:00:00"/>
    <s v="Mumbai (BS)"/>
    <s v="Rajasthan Royals"/>
    <x v="8"/>
    <x v="8"/>
    <x v="1"/>
    <x v="0"/>
    <x v="3"/>
    <s v="RR"/>
  </r>
  <r>
    <x v="5"/>
    <x v="395"/>
    <d v="2015-05-16T00:00:00"/>
    <s v="Mumbai (BS)"/>
    <s v="Rajasthan Royals"/>
    <x v="8"/>
    <x v="8"/>
    <x v="1"/>
    <x v="1"/>
    <x v="7"/>
    <s v="KKR"/>
  </r>
  <r>
    <x v="5"/>
    <x v="396"/>
    <d v="2015-05-17T00:00:00"/>
    <s v="Bengaluru"/>
    <s v="no"/>
    <x v="6"/>
    <x v="1"/>
    <x v="0"/>
    <x v="0"/>
    <x v="2"/>
    <s v="RCB"/>
  </r>
  <r>
    <x v="5"/>
    <x v="396"/>
    <d v="2015-05-17T00:00:00"/>
    <s v="Bengaluru"/>
    <s v="no"/>
    <x v="6"/>
    <x v="1"/>
    <x v="0"/>
    <x v="1"/>
    <x v="4"/>
    <s v="DC"/>
  </r>
  <r>
    <x v="5"/>
    <x v="397"/>
    <d v="2015-05-17T00:00:00"/>
    <s v="Hyderabad (Deccan)"/>
    <s v="Mumbai Indians"/>
    <x v="19"/>
    <x v="11"/>
    <x v="1"/>
    <x v="0"/>
    <x v="10"/>
    <s v="SH"/>
  </r>
  <r>
    <x v="5"/>
    <x v="397"/>
    <d v="2015-05-17T00:00:00"/>
    <s v="Hyderabad (Deccan)"/>
    <s v="Mumbai Indians"/>
    <x v="19"/>
    <x v="11"/>
    <x v="1"/>
    <x v="1"/>
    <x v="1"/>
    <s v="MI"/>
  </r>
  <r>
    <x v="5"/>
    <x v="398"/>
    <d v="2015-05-19T00:00:00"/>
    <s v="Mumbai"/>
    <s v="Mumbai Indians"/>
    <x v="34"/>
    <x v="7"/>
    <x v="1"/>
    <x v="0"/>
    <x v="0"/>
    <s v="CSK"/>
  </r>
  <r>
    <x v="5"/>
    <x v="398"/>
    <d v="2015-05-19T00:00:00"/>
    <s v="Mumbai"/>
    <s v="Mumbai Indians"/>
    <x v="34"/>
    <x v="7"/>
    <x v="1"/>
    <x v="1"/>
    <x v="1"/>
    <s v="MI"/>
  </r>
  <r>
    <x v="5"/>
    <x v="399"/>
    <d v="2015-05-20T00:00:00"/>
    <s v="Pune"/>
    <s v="Royal Challengers Bangalore"/>
    <x v="82"/>
    <x v="1"/>
    <x v="1"/>
    <x v="0"/>
    <x v="2"/>
    <s v="RCB"/>
  </r>
  <r>
    <x v="5"/>
    <x v="399"/>
    <d v="2015-05-20T00:00:00"/>
    <s v="Pune"/>
    <s v="Royal Challengers Bangalore"/>
    <x v="82"/>
    <x v="1"/>
    <x v="1"/>
    <x v="1"/>
    <x v="3"/>
    <s v="RR"/>
  </r>
  <r>
    <x v="5"/>
    <x v="400"/>
    <d v="2015-05-22T00:00:00"/>
    <s v="Ranchi"/>
    <s v="Chennai Super Kings"/>
    <x v="17"/>
    <x v="0"/>
    <x v="0"/>
    <x v="0"/>
    <x v="0"/>
    <s v="CSK"/>
  </r>
  <r>
    <x v="5"/>
    <x v="400"/>
    <d v="2015-05-22T00:00:00"/>
    <s v="Ranchi"/>
    <s v="Chennai Super Kings"/>
    <x v="17"/>
    <x v="0"/>
    <x v="0"/>
    <x v="1"/>
    <x v="2"/>
    <s v="RCB"/>
  </r>
  <r>
    <x v="5"/>
    <x v="401"/>
    <d v="2015-05-24T00:00:00"/>
    <s v="Kolkata"/>
    <s v="Mumbai Indians"/>
    <x v="65"/>
    <x v="0"/>
    <x v="0"/>
    <x v="0"/>
    <x v="1"/>
    <s v="MI"/>
  </r>
  <r>
    <x v="5"/>
    <x v="401"/>
    <d v="2015-05-24T00:00:00"/>
    <s v="Kolkata"/>
    <s v="Mumbai Indians"/>
    <x v="65"/>
    <x v="0"/>
    <x v="0"/>
    <x v="1"/>
    <x v="0"/>
    <s v="CSK"/>
  </r>
  <r>
    <x v="6"/>
    <x v="402"/>
    <d v="2016-04-09T00:00:00"/>
    <s v="Mumbai"/>
    <s v="Rising Pune Supergiant"/>
    <x v="19"/>
    <x v="7"/>
    <x v="1"/>
    <x v="0"/>
    <x v="1"/>
    <s v="MI"/>
  </r>
  <r>
    <x v="6"/>
    <x v="402"/>
    <d v="2016-04-09T00:00:00"/>
    <s v="Mumbai"/>
    <s v="Rising Pune Supergiant"/>
    <x v="19"/>
    <x v="7"/>
    <x v="1"/>
    <x v="1"/>
    <x v="11"/>
    <s v="RPS"/>
  </r>
  <r>
    <x v="6"/>
    <x v="403"/>
    <d v="2016-04-10T00:00:00"/>
    <s v="Kolkata"/>
    <s v="Kolkata Knight Riders"/>
    <x v="19"/>
    <x v="3"/>
    <x v="0"/>
    <x v="0"/>
    <x v="7"/>
    <s v="KKR"/>
  </r>
  <r>
    <x v="6"/>
    <x v="403"/>
    <d v="2016-04-10T00:00:00"/>
    <s v="Kolkata"/>
    <s v="Kolkata Knight Riders"/>
    <x v="19"/>
    <x v="3"/>
    <x v="0"/>
    <x v="1"/>
    <x v="4"/>
    <s v="DC"/>
  </r>
  <r>
    <x v="6"/>
    <x v="404"/>
    <d v="2016-04-11T00:00:00"/>
    <s v="Mohali"/>
    <s v="Gujarat Lions"/>
    <x v="13"/>
    <x v="12"/>
    <x v="0"/>
    <x v="0"/>
    <x v="5"/>
    <s v="KXIP"/>
  </r>
  <r>
    <x v="6"/>
    <x v="404"/>
    <d v="2016-04-11T00:00:00"/>
    <s v="Mohali"/>
    <s v="Gujarat Lions"/>
    <x v="13"/>
    <x v="12"/>
    <x v="0"/>
    <x v="1"/>
    <x v="12"/>
    <s v="GL"/>
  </r>
  <r>
    <x v="6"/>
    <x v="405"/>
    <d v="2016-04-12T00:00:00"/>
    <s v="Bengaluru"/>
    <s v="Royal Challengers Bangalore"/>
    <x v="60"/>
    <x v="11"/>
    <x v="0"/>
    <x v="0"/>
    <x v="2"/>
    <s v="RCB"/>
  </r>
  <r>
    <x v="6"/>
    <x v="405"/>
    <d v="2016-04-12T00:00:00"/>
    <s v="Bengaluru"/>
    <s v="Royal Challengers Bangalore"/>
    <x v="60"/>
    <x v="11"/>
    <x v="0"/>
    <x v="1"/>
    <x v="10"/>
    <s v="SH"/>
  </r>
  <r>
    <x v="6"/>
    <x v="406"/>
    <d v="2016-04-13T00:00:00"/>
    <s v="Kolkata"/>
    <s v="Mumbai Indians"/>
    <x v="11"/>
    <x v="7"/>
    <x v="0"/>
    <x v="0"/>
    <x v="7"/>
    <s v="KKR"/>
  </r>
  <r>
    <x v="6"/>
    <x v="406"/>
    <d v="2016-04-13T00:00:00"/>
    <s v="Kolkata"/>
    <s v="Mumbai Indians"/>
    <x v="11"/>
    <x v="7"/>
    <x v="0"/>
    <x v="1"/>
    <x v="1"/>
    <s v="MI"/>
  </r>
  <r>
    <x v="6"/>
    <x v="407"/>
    <d v="2016-04-14T00:00:00"/>
    <s v="Rajkot"/>
    <s v="Gujarat Lions"/>
    <x v="9"/>
    <x v="13"/>
    <x v="1"/>
    <x v="0"/>
    <x v="12"/>
    <s v="GL"/>
  </r>
  <r>
    <x v="6"/>
    <x v="407"/>
    <d v="2016-04-14T00:00:00"/>
    <s v="Rajkot"/>
    <s v="Gujarat Lions"/>
    <x v="9"/>
    <x v="13"/>
    <x v="1"/>
    <x v="1"/>
    <x v="11"/>
    <s v="RPS"/>
  </r>
  <r>
    <x v="6"/>
    <x v="408"/>
    <d v="2016-04-15T00:00:00"/>
    <s v="Delhi"/>
    <s v="Delhi Capitals"/>
    <x v="3"/>
    <x v="2"/>
    <x v="0"/>
    <x v="0"/>
    <x v="4"/>
    <s v="DC"/>
  </r>
  <r>
    <x v="6"/>
    <x v="408"/>
    <d v="2016-04-15T00:00:00"/>
    <s v="Delhi"/>
    <s v="Delhi Capitals"/>
    <x v="3"/>
    <x v="2"/>
    <x v="0"/>
    <x v="1"/>
    <x v="5"/>
    <s v="KXIP"/>
  </r>
  <r>
    <x v="6"/>
    <x v="409"/>
    <d v="2016-04-16T00:00:00"/>
    <s v="Hyderabad (Deccan)"/>
    <s v="Kolkata Knight Riders"/>
    <x v="3"/>
    <x v="11"/>
    <x v="1"/>
    <x v="0"/>
    <x v="10"/>
    <s v="SH"/>
  </r>
  <r>
    <x v="6"/>
    <x v="409"/>
    <d v="2016-04-16T00:00:00"/>
    <s v="Hyderabad (Deccan)"/>
    <s v="Kolkata Knight Riders"/>
    <x v="3"/>
    <x v="11"/>
    <x v="1"/>
    <x v="1"/>
    <x v="7"/>
    <s v="KKR"/>
  </r>
  <r>
    <x v="6"/>
    <x v="410"/>
    <d v="2016-04-16T00:00:00"/>
    <s v="Mumbai"/>
    <s v="Gujarat Lions"/>
    <x v="17"/>
    <x v="12"/>
    <x v="0"/>
    <x v="0"/>
    <x v="1"/>
    <s v="MI"/>
  </r>
  <r>
    <x v="6"/>
    <x v="410"/>
    <d v="2016-04-16T00:00:00"/>
    <s v="Mumbai"/>
    <s v="Gujarat Lions"/>
    <x v="17"/>
    <x v="12"/>
    <x v="0"/>
    <x v="1"/>
    <x v="12"/>
    <s v="GL"/>
  </r>
  <r>
    <x v="6"/>
    <x v="411"/>
    <d v="2016-04-17T00:00:00"/>
    <s v="Mohali"/>
    <s v="Kings XI Punjab"/>
    <x v="11"/>
    <x v="13"/>
    <x v="1"/>
    <x v="0"/>
    <x v="5"/>
    <s v="KXIP"/>
  </r>
  <r>
    <x v="6"/>
    <x v="411"/>
    <d v="2016-04-17T00:00:00"/>
    <s v="Mohali"/>
    <s v="Kings XI Punjab"/>
    <x v="11"/>
    <x v="13"/>
    <x v="1"/>
    <x v="1"/>
    <x v="11"/>
    <s v="RPS"/>
  </r>
  <r>
    <x v="6"/>
    <x v="412"/>
    <d v="2016-04-17T00:00:00"/>
    <s v="Bengaluru"/>
    <s v="Delhi Capitals"/>
    <x v="9"/>
    <x v="2"/>
    <x v="0"/>
    <x v="0"/>
    <x v="2"/>
    <s v="RCB"/>
  </r>
  <r>
    <x v="6"/>
    <x v="412"/>
    <d v="2016-04-17T00:00:00"/>
    <s v="Bengaluru"/>
    <s v="Delhi Capitals"/>
    <x v="9"/>
    <x v="2"/>
    <x v="0"/>
    <x v="1"/>
    <x v="4"/>
    <s v="DC"/>
  </r>
  <r>
    <x v="6"/>
    <x v="413"/>
    <d v="2016-04-18T00:00:00"/>
    <s v="Hyderabad (Deccan)"/>
    <s v="Sunrisers Hyderabad"/>
    <x v="9"/>
    <x v="11"/>
    <x v="0"/>
    <x v="0"/>
    <x v="10"/>
    <s v="SH"/>
  </r>
  <r>
    <x v="6"/>
    <x v="413"/>
    <d v="2016-04-18T00:00:00"/>
    <s v="Hyderabad (Deccan)"/>
    <s v="Sunrisers Hyderabad"/>
    <x v="9"/>
    <x v="11"/>
    <x v="0"/>
    <x v="1"/>
    <x v="1"/>
    <s v="MI"/>
  </r>
  <r>
    <x v="6"/>
    <x v="414"/>
    <d v="2016-04-19T00:00:00"/>
    <s v="Mohali"/>
    <s v="Kolkata Knight Riders"/>
    <x v="11"/>
    <x v="3"/>
    <x v="0"/>
    <x v="0"/>
    <x v="5"/>
    <s v="KXIP"/>
  </r>
  <r>
    <x v="6"/>
    <x v="414"/>
    <d v="2016-04-19T00:00:00"/>
    <s v="Mohali"/>
    <s v="Kolkata Knight Riders"/>
    <x v="11"/>
    <x v="3"/>
    <x v="0"/>
    <x v="1"/>
    <x v="7"/>
    <s v="KKR"/>
  </r>
  <r>
    <x v="6"/>
    <x v="415"/>
    <d v="2016-04-20T00:00:00"/>
    <s v="Mumbai"/>
    <s v="Mumbai Indians"/>
    <x v="11"/>
    <x v="7"/>
    <x v="0"/>
    <x v="0"/>
    <x v="1"/>
    <s v="MI"/>
  </r>
  <r>
    <x v="6"/>
    <x v="415"/>
    <d v="2016-04-20T00:00:00"/>
    <s v="Mumbai"/>
    <s v="Mumbai Indians"/>
    <x v="11"/>
    <x v="7"/>
    <x v="0"/>
    <x v="1"/>
    <x v="2"/>
    <s v="RCB"/>
  </r>
  <r>
    <x v="6"/>
    <x v="416"/>
    <d v="2016-04-21T00:00:00"/>
    <s v="Rajkot"/>
    <s v="Sunrisers Hyderabad"/>
    <x v="2"/>
    <x v="11"/>
    <x v="0"/>
    <x v="0"/>
    <x v="12"/>
    <s v="GL"/>
  </r>
  <r>
    <x v="6"/>
    <x v="416"/>
    <d v="2016-04-21T00:00:00"/>
    <s v="Rajkot"/>
    <s v="Sunrisers Hyderabad"/>
    <x v="2"/>
    <x v="11"/>
    <x v="0"/>
    <x v="1"/>
    <x v="10"/>
    <s v="SH"/>
  </r>
  <r>
    <x v="6"/>
    <x v="417"/>
    <d v="2016-04-22T00:00:00"/>
    <s v="Pune"/>
    <s v="Royal Challengers Bangalore"/>
    <x v="55"/>
    <x v="13"/>
    <x v="0"/>
    <x v="0"/>
    <x v="11"/>
    <s v="RPS"/>
  </r>
  <r>
    <x v="6"/>
    <x v="417"/>
    <d v="2016-04-22T00:00:00"/>
    <s v="Pune"/>
    <s v="Royal Challengers Bangalore"/>
    <x v="55"/>
    <x v="13"/>
    <x v="0"/>
    <x v="1"/>
    <x v="2"/>
    <s v="RCB"/>
  </r>
  <r>
    <x v="6"/>
    <x v="418"/>
    <d v="2016-04-23T00:00:00"/>
    <s v="Delhi"/>
    <s v="Delhi Capitals"/>
    <x v="41"/>
    <x v="7"/>
    <x v="0"/>
    <x v="0"/>
    <x v="4"/>
    <s v="DC"/>
  </r>
  <r>
    <x v="6"/>
    <x v="418"/>
    <d v="2016-04-23T00:00:00"/>
    <s v="Delhi"/>
    <s v="Delhi Capitals"/>
    <x v="41"/>
    <x v="7"/>
    <x v="0"/>
    <x v="1"/>
    <x v="1"/>
    <s v="MI"/>
  </r>
  <r>
    <x v="6"/>
    <x v="419"/>
    <d v="2016-04-23T00:00:00"/>
    <s v="Hyderabad (Deccan)"/>
    <s v="Sunrisers Hyderabad"/>
    <x v="13"/>
    <x v="11"/>
    <x v="0"/>
    <x v="0"/>
    <x v="10"/>
    <s v="SH"/>
  </r>
  <r>
    <x v="6"/>
    <x v="419"/>
    <d v="2016-04-23T00:00:00"/>
    <s v="Hyderabad (Deccan)"/>
    <s v="Sunrisers Hyderabad"/>
    <x v="13"/>
    <x v="11"/>
    <x v="0"/>
    <x v="1"/>
    <x v="5"/>
    <s v="KXIP"/>
  </r>
  <r>
    <x v="6"/>
    <x v="420"/>
    <d v="2016-04-24T00:00:00"/>
    <s v="Rajkot"/>
    <s v="Gujarat Lions"/>
    <x v="11"/>
    <x v="1"/>
    <x v="1"/>
    <x v="0"/>
    <x v="12"/>
    <s v="GL"/>
  </r>
  <r>
    <x v="6"/>
    <x v="420"/>
    <d v="2016-04-24T00:00:00"/>
    <s v="Rajkot"/>
    <s v="Gujarat Lions"/>
    <x v="11"/>
    <x v="1"/>
    <x v="1"/>
    <x v="1"/>
    <x v="2"/>
    <s v="RCB"/>
  </r>
  <r>
    <x v="6"/>
    <x v="421"/>
    <d v="2016-04-24T00:00:00"/>
    <s v="Pune"/>
    <s v="Kolkata Knight Riders"/>
    <x v="23"/>
    <x v="3"/>
    <x v="0"/>
    <x v="0"/>
    <x v="11"/>
    <s v="RPS"/>
  </r>
  <r>
    <x v="6"/>
    <x v="421"/>
    <d v="2016-04-24T00:00:00"/>
    <s v="Pune"/>
    <s v="Kolkata Knight Riders"/>
    <x v="23"/>
    <x v="3"/>
    <x v="0"/>
    <x v="1"/>
    <x v="7"/>
    <s v="KKR"/>
  </r>
  <r>
    <x v="6"/>
    <x v="422"/>
    <d v="2016-04-25T00:00:00"/>
    <s v="Mohali"/>
    <s v="Mumbai Indians"/>
    <x v="34"/>
    <x v="6"/>
    <x v="0"/>
    <x v="0"/>
    <x v="5"/>
    <s v="KXIP"/>
  </r>
  <r>
    <x v="6"/>
    <x v="422"/>
    <d v="2016-04-25T00:00:00"/>
    <s v="Mohali"/>
    <s v="Mumbai Indians"/>
    <x v="34"/>
    <x v="6"/>
    <x v="0"/>
    <x v="1"/>
    <x v="1"/>
    <s v="MI"/>
  </r>
  <r>
    <x v="6"/>
    <x v="423"/>
    <d v="2016-04-26T00:00:00"/>
    <s v="Hyderabad (Deccan)"/>
    <s v="Rising Pune Supergiant"/>
    <x v="61"/>
    <x v="13"/>
    <x v="0"/>
    <x v="0"/>
    <x v="10"/>
    <s v="SH"/>
  </r>
  <r>
    <x v="6"/>
    <x v="423"/>
    <d v="2016-04-26T00:00:00"/>
    <s v="Hyderabad (Deccan)"/>
    <s v="Rising Pune Supergiant"/>
    <x v="61"/>
    <x v="13"/>
    <x v="0"/>
    <x v="1"/>
    <x v="11"/>
    <s v="RPS"/>
  </r>
  <r>
    <x v="6"/>
    <x v="424"/>
    <d v="2016-04-27T00:00:00"/>
    <s v="Delhi"/>
    <s v="Gujarat Lions"/>
    <x v="25"/>
    <x v="2"/>
    <x v="0"/>
    <x v="0"/>
    <x v="4"/>
    <s v="DC"/>
  </r>
  <r>
    <x v="6"/>
    <x v="424"/>
    <d v="2016-04-27T00:00:00"/>
    <s v="Delhi"/>
    <s v="Gujarat Lions"/>
    <x v="25"/>
    <x v="2"/>
    <x v="0"/>
    <x v="1"/>
    <x v="12"/>
    <s v="GL"/>
  </r>
  <r>
    <x v="6"/>
    <x v="425"/>
    <d v="2016-04-28T00:00:00"/>
    <s v="Mumbai"/>
    <s v="Mumbai Indians"/>
    <x v="11"/>
    <x v="7"/>
    <x v="0"/>
    <x v="0"/>
    <x v="1"/>
    <s v="MI"/>
  </r>
  <r>
    <x v="6"/>
    <x v="425"/>
    <d v="2016-04-28T00:00:00"/>
    <s v="Mumbai"/>
    <s v="Mumbai Indians"/>
    <x v="11"/>
    <x v="7"/>
    <x v="0"/>
    <x v="1"/>
    <x v="7"/>
    <s v="KKR"/>
  </r>
  <r>
    <x v="6"/>
    <x v="426"/>
    <d v="2016-04-29T00:00:00"/>
    <s v="Pune"/>
    <s v="Gujarat Lions"/>
    <x v="17"/>
    <x v="12"/>
    <x v="0"/>
    <x v="0"/>
    <x v="11"/>
    <s v="RPS"/>
  </r>
  <r>
    <x v="6"/>
    <x v="426"/>
    <d v="2016-04-29T00:00:00"/>
    <s v="Pune"/>
    <s v="Gujarat Lions"/>
    <x v="17"/>
    <x v="12"/>
    <x v="0"/>
    <x v="1"/>
    <x v="12"/>
    <s v="GL"/>
  </r>
  <r>
    <x v="6"/>
    <x v="427"/>
    <d v="2016-04-30T00:00:00"/>
    <s v="Delhi"/>
    <s v="Delhi Capitals"/>
    <x v="12"/>
    <x v="3"/>
    <x v="0"/>
    <x v="0"/>
    <x v="4"/>
    <s v="DC"/>
  </r>
  <r>
    <x v="6"/>
    <x v="427"/>
    <d v="2016-04-30T00:00:00"/>
    <s v="Delhi"/>
    <s v="Delhi Capitals"/>
    <x v="12"/>
    <x v="3"/>
    <x v="0"/>
    <x v="1"/>
    <x v="7"/>
    <s v="KKR"/>
  </r>
  <r>
    <x v="6"/>
    <x v="428"/>
    <d v="2016-04-30T00:00:00"/>
    <s v="Hyderabad (Deccan)"/>
    <s v="Sunrisers Hyderabad"/>
    <x v="69"/>
    <x v="1"/>
    <x v="0"/>
    <x v="0"/>
    <x v="10"/>
    <s v="SH"/>
  </r>
  <r>
    <x v="6"/>
    <x v="428"/>
    <d v="2016-04-30T00:00:00"/>
    <s v="Hyderabad (Deccan)"/>
    <s v="Sunrisers Hyderabad"/>
    <x v="69"/>
    <x v="1"/>
    <x v="0"/>
    <x v="1"/>
    <x v="2"/>
    <s v="RCB"/>
  </r>
  <r>
    <x v="6"/>
    <x v="429"/>
    <d v="2016-05-01T00:00:00"/>
    <s v="Rajkot"/>
    <s v="Kings XI Punjab"/>
    <x v="38"/>
    <x v="12"/>
    <x v="0"/>
    <x v="0"/>
    <x v="12"/>
    <s v="GL"/>
  </r>
  <r>
    <x v="6"/>
    <x v="429"/>
    <d v="2016-05-01T00:00:00"/>
    <s v="Rajkot"/>
    <s v="Kings XI Punjab"/>
    <x v="38"/>
    <x v="12"/>
    <x v="0"/>
    <x v="1"/>
    <x v="5"/>
    <s v="KXIP"/>
  </r>
  <r>
    <x v="6"/>
    <x v="430"/>
    <d v="2016-05-01T00:00:00"/>
    <s v="Pune"/>
    <s v="Mumbai Indians"/>
    <x v="3"/>
    <x v="7"/>
    <x v="0"/>
    <x v="0"/>
    <x v="11"/>
    <s v="RPS"/>
  </r>
  <r>
    <x v="6"/>
    <x v="430"/>
    <d v="2016-05-01T00:00:00"/>
    <s v="Pune"/>
    <s v="Mumbai Indians"/>
    <x v="3"/>
    <x v="7"/>
    <x v="0"/>
    <x v="1"/>
    <x v="1"/>
    <s v="MI"/>
  </r>
  <r>
    <x v="6"/>
    <x v="431"/>
    <d v="2016-05-02T00:00:00"/>
    <s v="Bengaluru"/>
    <s v="Kolkata Knight Riders"/>
    <x v="13"/>
    <x v="3"/>
    <x v="0"/>
    <x v="0"/>
    <x v="2"/>
    <s v="RCB"/>
  </r>
  <r>
    <x v="6"/>
    <x v="431"/>
    <d v="2016-05-02T00:00:00"/>
    <s v="Bengaluru"/>
    <s v="Kolkata Knight Riders"/>
    <x v="13"/>
    <x v="3"/>
    <x v="0"/>
    <x v="1"/>
    <x v="7"/>
    <s v="KKR"/>
  </r>
  <r>
    <x v="6"/>
    <x v="432"/>
    <d v="2016-05-03T00:00:00"/>
    <s v="Rajkot"/>
    <s v="Delhi Capitals"/>
    <x v="3"/>
    <x v="2"/>
    <x v="0"/>
    <x v="0"/>
    <x v="12"/>
    <s v="GL"/>
  </r>
  <r>
    <x v="6"/>
    <x v="432"/>
    <d v="2016-05-03T00:00:00"/>
    <s v="Rajkot"/>
    <s v="Delhi Capitals"/>
    <x v="3"/>
    <x v="2"/>
    <x v="0"/>
    <x v="1"/>
    <x v="4"/>
    <s v="DC"/>
  </r>
  <r>
    <x v="6"/>
    <x v="433"/>
    <d v="2016-05-04T00:00:00"/>
    <s v="Kolkata"/>
    <s v="Kolkata Knight Riders"/>
    <x v="57"/>
    <x v="6"/>
    <x v="0"/>
    <x v="0"/>
    <x v="7"/>
    <s v="KKR"/>
  </r>
  <r>
    <x v="6"/>
    <x v="433"/>
    <d v="2016-05-04T00:00:00"/>
    <s v="Kolkata"/>
    <s v="Kolkata Knight Riders"/>
    <x v="57"/>
    <x v="6"/>
    <x v="0"/>
    <x v="1"/>
    <x v="5"/>
    <s v="KXIP"/>
  </r>
  <r>
    <x v="6"/>
    <x v="434"/>
    <d v="2016-05-05T00:00:00"/>
    <s v="Delhi"/>
    <s v="Rising Pune Supergiant"/>
    <x v="9"/>
    <x v="13"/>
    <x v="0"/>
    <x v="0"/>
    <x v="4"/>
    <s v="DC"/>
  </r>
  <r>
    <x v="6"/>
    <x v="434"/>
    <d v="2016-05-05T00:00:00"/>
    <s v="Delhi"/>
    <s v="Rising Pune Supergiant"/>
    <x v="9"/>
    <x v="13"/>
    <x v="0"/>
    <x v="1"/>
    <x v="11"/>
    <s v="RPS"/>
  </r>
  <r>
    <x v="6"/>
    <x v="435"/>
    <d v="2016-05-06T00:00:00"/>
    <s v="Hyderabad (Deccan)"/>
    <s v="Sunrisers Hyderabad"/>
    <x v="13"/>
    <x v="11"/>
    <x v="0"/>
    <x v="0"/>
    <x v="10"/>
    <s v="SH"/>
  </r>
  <r>
    <x v="6"/>
    <x v="435"/>
    <d v="2016-05-06T00:00:00"/>
    <s v="Hyderabad (Deccan)"/>
    <s v="Sunrisers Hyderabad"/>
    <x v="13"/>
    <x v="11"/>
    <x v="0"/>
    <x v="1"/>
    <x v="12"/>
    <s v="GL"/>
  </r>
  <r>
    <x v="6"/>
    <x v="436"/>
    <d v="2016-05-07T00:00:00"/>
    <s v="Bengaluru"/>
    <s v="Royal Challengers Bangalore"/>
    <x v="9"/>
    <x v="1"/>
    <x v="0"/>
    <x v="0"/>
    <x v="2"/>
    <s v="RCB"/>
  </r>
  <r>
    <x v="6"/>
    <x v="436"/>
    <d v="2016-05-07T00:00:00"/>
    <s v="Bengaluru"/>
    <s v="Royal Challengers Bangalore"/>
    <x v="9"/>
    <x v="1"/>
    <x v="0"/>
    <x v="1"/>
    <x v="11"/>
    <s v="RPS"/>
  </r>
  <r>
    <x v="6"/>
    <x v="437"/>
    <d v="2016-05-07T00:00:00"/>
    <s v="Mohali"/>
    <s v="Kings XI Punjab"/>
    <x v="8"/>
    <x v="2"/>
    <x v="0"/>
    <x v="0"/>
    <x v="5"/>
    <s v="KXIP"/>
  </r>
  <r>
    <x v="6"/>
    <x v="437"/>
    <d v="2016-05-07T00:00:00"/>
    <s v="Mohali"/>
    <s v="Kings XI Punjab"/>
    <x v="8"/>
    <x v="2"/>
    <x v="0"/>
    <x v="1"/>
    <x v="4"/>
    <s v="DC"/>
  </r>
  <r>
    <x v="6"/>
    <x v="438"/>
    <d v="2016-05-08T00:00:00"/>
    <s v="Visakhapatnam"/>
    <s v="Sunrisers Hyderabad"/>
    <x v="40"/>
    <x v="7"/>
    <x v="0"/>
    <x v="0"/>
    <x v="1"/>
    <s v="MI"/>
  </r>
  <r>
    <x v="6"/>
    <x v="438"/>
    <d v="2016-05-08T00:00:00"/>
    <s v="Visakhapatnam"/>
    <s v="Sunrisers Hyderabad"/>
    <x v="40"/>
    <x v="7"/>
    <x v="0"/>
    <x v="1"/>
    <x v="10"/>
    <s v="SH"/>
  </r>
  <r>
    <x v="6"/>
    <x v="439"/>
    <d v="2016-05-08T00:00:00"/>
    <s v="Kolkata"/>
    <s v="Gujarat Lions"/>
    <x v="13"/>
    <x v="12"/>
    <x v="0"/>
    <x v="0"/>
    <x v="7"/>
    <s v="KKR"/>
  </r>
  <r>
    <x v="6"/>
    <x v="439"/>
    <d v="2016-05-08T00:00:00"/>
    <s v="Kolkata"/>
    <s v="Gujarat Lions"/>
    <x v="13"/>
    <x v="12"/>
    <x v="0"/>
    <x v="1"/>
    <x v="12"/>
    <s v="GL"/>
  </r>
  <r>
    <x v="6"/>
    <x v="440"/>
    <d v="2016-05-09T00:00:00"/>
    <s v="Mohali"/>
    <s v="Royal Challengers Bangalore"/>
    <x v="25"/>
    <x v="6"/>
    <x v="0"/>
    <x v="0"/>
    <x v="5"/>
    <s v="KXIP"/>
  </r>
  <r>
    <x v="6"/>
    <x v="440"/>
    <d v="2016-05-09T00:00:00"/>
    <s v="Mohali"/>
    <s v="Royal Challengers Bangalore"/>
    <x v="25"/>
    <x v="6"/>
    <x v="0"/>
    <x v="1"/>
    <x v="2"/>
    <s v="RCB"/>
  </r>
  <r>
    <x v="6"/>
    <x v="441"/>
    <d v="2016-05-10T00:00:00"/>
    <s v="Visakhapatnam"/>
    <s v="Sunrisers Hyderabad"/>
    <x v="66"/>
    <x v="11"/>
    <x v="1"/>
    <x v="0"/>
    <x v="11"/>
    <s v="RPS"/>
  </r>
  <r>
    <x v="6"/>
    <x v="441"/>
    <d v="2016-05-10T00:00:00"/>
    <s v="Visakhapatnam"/>
    <s v="Sunrisers Hyderabad"/>
    <x v="66"/>
    <x v="11"/>
    <x v="1"/>
    <x v="1"/>
    <x v="10"/>
    <s v="SH"/>
  </r>
  <r>
    <x v="6"/>
    <x v="442"/>
    <d v="2016-05-11T00:00:00"/>
    <s v="Bengaluru"/>
    <s v="Mumbai Indians"/>
    <x v="11"/>
    <x v="7"/>
    <x v="0"/>
    <x v="0"/>
    <x v="2"/>
    <s v="RCB"/>
  </r>
  <r>
    <x v="6"/>
    <x v="442"/>
    <d v="2016-05-11T00:00:00"/>
    <s v="Bengaluru"/>
    <s v="Mumbai Indians"/>
    <x v="11"/>
    <x v="7"/>
    <x v="0"/>
    <x v="1"/>
    <x v="1"/>
    <s v="MI"/>
  </r>
  <r>
    <x v="6"/>
    <x v="443"/>
    <d v="2016-05-12T00:00:00"/>
    <s v="Hyderabad (Deccan)"/>
    <s v="Delhi Capitals"/>
    <x v="9"/>
    <x v="2"/>
    <x v="0"/>
    <x v="0"/>
    <x v="10"/>
    <s v="SH"/>
  </r>
  <r>
    <x v="6"/>
    <x v="443"/>
    <d v="2016-05-12T00:00:00"/>
    <s v="Hyderabad (Deccan)"/>
    <s v="Delhi Capitals"/>
    <x v="9"/>
    <x v="2"/>
    <x v="0"/>
    <x v="1"/>
    <x v="4"/>
    <s v="DC"/>
  </r>
  <r>
    <x v="6"/>
    <x v="444"/>
    <d v="2016-05-13T00:00:00"/>
    <s v="Visakhapatnam"/>
    <s v="Kings XI Punjab"/>
    <x v="9"/>
    <x v="7"/>
    <x v="1"/>
    <x v="0"/>
    <x v="1"/>
    <s v="MI"/>
  </r>
  <r>
    <x v="6"/>
    <x v="444"/>
    <d v="2016-05-13T00:00:00"/>
    <s v="Visakhapatnam"/>
    <s v="Kings XI Punjab"/>
    <x v="9"/>
    <x v="7"/>
    <x v="1"/>
    <x v="1"/>
    <x v="5"/>
    <s v="KXIP"/>
  </r>
  <r>
    <x v="6"/>
    <x v="445"/>
    <d v="2016-05-14T00:00:00"/>
    <s v="Bengaluru"/>
    <s v="Royal Challengers Bangalore"/>
    <x v="83"/>
    <x v="12"/>
    <x v="0"/>
    <x v="0"/>
    <x v="2"/>
    <s v="RCB"/>
  </r>
  <r>
    <x v="6"/>
    <x v="445"/>
    <d v="2016-05-14T00:00:00"/>
    <s v="Bengaluru"/>
    <s v="Royal Challengers Bangalore"/>
    <x v="83"/>
    <x v="12"/>
    <x v="0"/>
    <x v="1"/>
    <x v="12"/>
    <s v="GL"/>
  </r>
  <r>
    <x v="6"/>
    <x v="446"/>
    <d v="2016-05-14T00:00:00"/>
    <s v="Kolkata"/>
    <s v="Kolkata Knight Riders"/>
    <x v="3"/>
    <x v="13"/>
    <x v="1"/>
    <x v="0"/>
    <x v="7"/>
    <s v="KKR"/>
  </r>
  <r>
    <x v="6"/>
    <x v="446"/>
    <d v="2016-05-14T00:00:00"/>
    <s v="Kolkata"/>
    <s v="Kolkata Knight Riders"/>
    <x v="3"/>
    <x v="13"/>
    <x v="1"/>
    <x v="1"/>
    <x v="11"/>
    <s v="RPS"/>
  </r>
  <r>
    <x v="6"/>
    <x v="447"/>
    <d v="2016-05-15T00:00:00"/>
    <s v="Mohali"/>
    <s v="Sunrisers Hyderabad"/>
    <x v="9"/>
    <x v="6"/>
    <x v="1"/>
    <x v="0"/>
    <x v="5"/>
    <s v="KXIP"/>
  </r>
  <r>
    <x v="6"/>
    <x v="447"/>
    <d v="2016-05-15T00:00:00"/>
    <s v="Mohali"/>
    <s v="Sunrisers Hyderabad"/>
    <x v="9"/>
    <x v="6"/>
    <x v="1"/>
    <x v="1"/>
    <x v="10"/>
    <s v="SH"/>
  </r>
  <r>
    <x v="6"/>
    <x v="448"/>
    <d v="2016-05-15T00:00:00"/>
    <s v="Visakhapatnam"/>
    <s v="Mumbai Indians"/>
    <x v="84"/>
    <x v="2"/>
    <x v="0"/>
    <x v="0"/>
    <x v="1"/>
    <s v="MI"/>
  </r>
  <r>
    <x v="6"/>
    <x v="448"/>
    <d v="2016-05-15T00:00:00"/>
    <s v="Visakhapatnam"/>
    <s v="Mumbai Indians"/>
    <x v="84"/>
    <x v="2"/>
    <x v="0"/>
    <x v="1"/>
    <x v="4"/>
    <s v="DC"/>
  </r>
  <r>
    <x v="6"/>
    <x v="449"/>
    <d v="2016-05-16T00:00:00"/>
    <s v="Kolkata"/>
    <s v="Royal Challengers Bangalore"/>
    <x v="19"/>
    <x v="1"/>
    <x v="0"/>
    <x v="0"/>
    <x v="7"/>
    <s v="KKR"/>
  </r>
  <r>
    <x v="6"/>
    <x v="449"/>
    <d v="2016-05-16T00:00:00"/>
    <s v="Kolkata"/>
    <s v="Royal Challengers Bangalore"/>
    <x v="19"/>
    <x v="1"/>
    <x v="0"/>
    <x v="1"/>
    <x v="2"/>
    <s v="RCB"/>
  </r>
  <r>
    <x v="6"/>
    <x v="450"/>
    <d v="2016-05-17T00:00:00"/>
    <s v="Visakhapatnam"/>
    <s v="Rising Pune Supergiant"/>
    <x v="0"/>
    <x v="13"/>
    <x v="0"/>
    <x v="0"/>
    <x v="11"/>
    <s v="RPS"/>
  </r>
  <r>
    <x v="6"/>
    <x v="450"/>
    <d v="2016-05-17T00:00:00"/>
    <s v="Visakhapatnam"/>
    <s v="Rising Pune Supergiant"/>
    <x v="0"/>
    <x v="13"/>
    <x v="0"/>
    <x v="1"/>
    <x v="4"/>
    <s v="DC"/>
  </r>
  <r>
    <x v="6"/>
    <x v="451"/>
    <d v="2016-05-18T00:00:00"/>
    <s v="Bengaluru"/>
    <s v="Royal Challengers Bangalore"/>
    <x v="46"/>
    <x v="6"/>
    <x v="0"/>
    <x v="0"/>
    <x v="2"/>
    <s v="RCB"/>
  </r>
  <r>
    <x v="6"/>
    <x v="451"/>
    <d v="2016-05-18T00:00:00"/>
    <s v="Bengaluru"/>
    <s v="Royal Challengers Bangalore"/>
    <x v="46"/>
    <x v="6"/>
    <x v="0"/>
    <x v="1"/>
    <x v="5"/>
    <s v="KXIP"/>
  </r>
  <r>
    <x v="6"/>
    <x v="452"/>
    <d v="2016-05-19T00:00:00"/>
    <s v="Kanpur"/>
    <s v="Gujarat Lions"/>
    <x v="11"/>
    <x v="12"/>
    <x v="0"/>
    <x v="0"/>
    <x v="12"/>
    <s v="GL"/>
  </r>
  <r>
    <x v="6"/>
    <x v="452"/>
    <d v="2016-05-19T00:00:00"/>
    <s v="Kanpur"/>
    <s v="Gujarat Lions"/>
    <x v="11"/>
    <x v="12"/>
    <x v="0"/>
    <x v="1"/>
    <x v="7"/>
    <s v="KKR"/>
  </r>
  <r>
    <x v="6"/>
    <x v="453"/>
    <d v="2016-05-20T00:00:00"/>
    <s v="Raipur"/>
    <s v="Delhi Capitals"/>
    <x v="11"/>
    <x v="2"/>
    <x v="0"/>
    <x v="0"/>
    <x v="4"/>
    <s v="DC"/>
  </r>
  <r>
    <x v="6"/>
    <x v="453"/>
    <d v="2016-05-20T00:00:00"/>
    <s v="Raipur"/>
    <s v="Delhi Capitals"/>
    <x v="11"/>
    <x v="2"/>
    <x v="0"/>
    <x v="1"/>
    <x v="10"/>
    <s v="SH"/>
  </r>
  <r>
    <x v="6"/>
    <x v="454"/>
    <d v="2016-05-21T00:00:00"/>
    <s v="Visakhapatnam"/>
    <s v="Rising Pune Supergiant"/>
    <x v="27"/>
    <x v="6"/>
    <x v="1"/>
    <x v="0"/>
    <x v="11"/>
    <s v="RPS"/>
  </r>
  <r>
    <x v="6"/>
    <x v="454"/>
    <d v="2016-05-21T00:00:00"/>
    <s v="Visakhapatnam"/>
    <s v="Rising Pune Supergiant"/>
    <x v="27"/>
    <x v="6"/>
    <x v="1"/>
    <x v="1"/>
    <x v="5"/>
    <s v="KXIP"/>
  </r>
  <r>
    <x v="6"/>
    <x v="455"/>
    <d v="2016-05-21T00:00:00"/>
    <s v="Kanpur"/>
    <s v="Gujarat Lions"/>
    <x v="11"/>
    <x v="12"/>
    <x v="0"/>
    <x v="0"/>
    <x v="12"/>
    <s v="GL"/>
  </r>
  <r>
    <x v="6"/>
    <x v="455"/>
    <d v="2016-05-21T00:00:00"/>
    <s v="Kanpur"/>
    <s v="Gujarat Lions"/>
    <x v="11"/>
    <x v="12"/>
    <x v="0"/>
    <x v="1"/>
    <x v="1"/>
    <s v="MI"/>
  </r>
  <r>
    <x v="6"/>
    <x v="456"/>
    <d v="2016-05-22T00:00:00"/>
    <s v="Kolkata"/>
    <s v="Kolkata Knight Riders"/>
    <x v="52"/>
    <x v="11"/>
    <x v="0"/>
    <x v="0"/>
    <x v="7"/>
    <s v="KKR"/>
  </r>
  <r>
    <x v="6"/>
    <x v="456"/>
    <d v="2016-05-22T00:00:00"/>
    <s v="Kolkata"/>
    <s v="Kolkata Knight Riders"/>
    <x v="52"/>
    <x v="11"/>
    <x v="0"/>
    <x v="1"/>
    <x v="10"/>
    <s v="SH"/>
  </r>
  <r>
    <x v="6"/>
    <x v="457"/>
    <d v="2016-05-22T00:00:00"/>
    <s v="Raipur"/>
    <s v="Royal Challengers Bangalore"/>
    <x v="11"/>
    <x v="1"/>
    <x v="0"/>
    <x v="0"/>
    <x v="4"/>
    <s v="DC"/>
  </r>
  <r>
    <x v="6"/>
    <x v="457"/>
    <d v="2016-05-22T00:00:00"/>
    <s v="Raipur"/>
    <s v="Royal Challengers Bangalore"/>
    <x v="11"/>
    <x v="1"/>
    <x v="0"/>
    <x v="1"/>
    <x v="2"/>
    <s v="RCB"/>
  </r>
  <r>
    <x v="6"/>
    <x v="458"/>
    <d v="2016-05-24T00:00:00"/>
    <s v="Bengaluru"/>
    <s v="Royal Challengers Bangalore"/>
    <x v="27"/>
    <x v="1"/>
    <x v="0"/>
    <x v="0"/>
    <x v="12"/>
    <s v="GL"/>
  </r>
  <r>
    <x v="6"/>
    <x v="458"/>
    <d v="2016-05-24T00:00:00"/>
    <s v="Bengaluru"/>
    <s v="Royal Challengers Bangalore"/>
    <x v="27"/>
    <x v="1"/>
    <x v="0"/>
    <x v="1"/>
    <x v="2"/>
    <s v="RCB"/>
  </r>
  <r>
    <x v="6"/>
    <x v="459"/>
    <d v="2016-05-25T00:00:00"/>
    <s v="Delhi"/>
    <s v="Sunrisers Hyderabad"/>
    <x v="52"/>
    <x v="3"/>
    <x v="0"/>
    <x v="0"/>
    <x v="10"/>
    <s v="SH"/>
  </r>
  <r>
    <x v="6"/>
    <x v="459"/>
    <d v="2016-05-25T00:00:00"/>
    <s v="Delhi"/>
    <s v="Sunrisers Hyderabad"/>
    <x v="52"/>
    <x v="3"/>
    <x v="0"/>
    <x v="1"/>
    <x v="7"/>
    <s v="KKR"/>
  </r>
  <r>
    <x v="6"/>
    <x v="460"/>
    <d v="2016-05-27T00:00:00"/>
    <s v="Delhi"/>
    <s v="Sunrisers Hyderabad"/>
    <x v="27"/>
    <x v="11"/>
    <x v="0"/>
    <x v="0"/>
    <x v="12"/>
    <s v="GL"/>
  </r>
  <r>
    <x v="6"/>
    <x v="460"/>
    <d v="2016-05-27T00:00:00"/>
    <s v="Delhi"/>
    <s v="Sunrisers Hyderabad"/>
    <x v="27"/>
    <x v="11"/>
    <x v="0"/>
    <x v="1"/>
    <x v="10"/>
    <s v="SH"/>
  </r>
  <r>
    <x v="6"/>
    <x v="461"/>
    <d v="2016-05-29T00:00:00"/>
    <s v="Bengaluru"/>
    <s v="Sunrisers Hyderabad"/>
    <x v="16"/>
    <x v="11"/>
    <x v="1"/>
    <x v="0"/>
    <x v="2"/>
    <s v="RCB"/>
  </r>
  <r>
    <x v="6"/>
    <x v="461"/>
    <d v="2016-05-29T00:00:00"/>
    <s v="Bengaluru"/>
    <s v="Sunrisers Hyderabad"/>
    <x v="16"/>
    <x v="11"/>
    <x v="1"/>
    <x v="1"/>
    <x v="10"/>
    <s v="SH"/>
  </r>
  <r>
    <x v="7"/>
    <x v="462"/>
    <d v="2017-04-05T00:00:00"/>
    <s v="Hyderabad (Deccan)"/>
    <s v="Sunrisers Hyderabad"/>
    <x v="59"/>
    <x v="1"/>
    <x v="0"/>
    <x v="0"/>
    <x v="10"/>
    <s v="SH"/>
  </r>
  <r>
    <x v="7"/>
    <x v="462"/>
    <d v="2017-04-05T00:00:00"/>
    <s v="Hyderabad (Deccan)"/>
    <s v="Sunrisers Hyderabad"/>
    <x v="59"/>
    <x v="1"/>
    <x v="0"/>
    <x v="1"/>
    <x v="2"/>
    <s v="RCB"/>
  </r>
  <r>
    <x v="7"/>
    <x v="463"/>
    <d v="2017-04-06T00:00:00"/>
    <s v="Pune"/>
    <s v="Rising Pune Supergiant"/>
    <x v="9"/>
    <x v="14"/>
    <x v="0"/>
    <x v="0"/>
    <x v="11"/>
    <s v="RPS"/>
  </r>
  <r>
    <x v="7"/>
    <x v="463"/>
    <d v="2017-04-06T00:00:00"/>
    <s v="Pune"/>
    <s v="Rising Pune Supergiant"/>
    <x v="9"/>
    <x v="14"/>
    <x v="0"/>
    <x v="1"/>
    <x v="1"/>
    <s v="MI"/>
  </r>
  <r>
    <x v="7"/>
    <x v="464"/>
    <d v="2017-04-07T00:00:00"/>
    <s v="Rajkot"/>
    <s v="Kolkata Knight Riders"/>
    <x v="2"/>
    <x v="3"/>
    <x v="0"/>
    <x v="0"/>
    <x v="12"/>
    <s v="GL"/>
  </r>
  <r>
    <x v="7"/>
    <x v="464"/>
    <d v="2017-04-07T00:00:00"/>
    <s v="Rajkot"/>
    <s v="Kolkata Knight Riders"/>
    <x v="2"/>
    <x v="3"/>
    <x v="0"/>
    <x v="1"/>
    <x v="7"/>
    <s v="KKR"/>
  </r>
  <r>
    <x v="7"/>
    <x v="465"/>
    <d v="2017-04-08T00:00:00"/>
    <s v="Indore"/>
    <s v="Kings XI Punjab"/>
    <x v="11"/>
    <x v="6"/>
    <x v="0"/>
    <x v="0"/>
    <x v="5"/>
    <s v="KXIP"/>
  </r>
  <r>
    <x v="7"/>
    <x v="465"/>
    <d v="2017-04-08T00:00:00"/>
    <s v="Indore"/>
    <s v="Kings XI Punjab"/>
    <x v="11"/>
    <x v="6"/>
    <x v="0"/>
    <x v="1"/>
    <x v="11"/>
    <s v="RPS"/>
  </r>
  <r>
    <x v="7"/>
    <x v="466"/>
    <d v="2017-04-08T00:00:00"/>
    <s v="Bengaluru"/>
    <s v="Royal Challengers Bangalore"/>
    <x v="69"/>
    <x v="1"/>
    <x v="1"/>
    <x v="0"/>
    <x v="2"/>
    <s v="RCB"/>
  </r>
  <r>
    <x v="7"/>
    <x v="466"/>
    <d v="2017-04-08T00:00:00"/>
    <s v="Bengaluru"/>
    <s v="Royal Challengers Bangalore"/>
    <x v="69"/>
    <x v="1"/>
    <x v="1"/>
    <x v="1"/>
    <x v="4"/>
    <s v="DC"/>
  </r>
  <r>
    <x v="7"/>
    <x v="467"/>
    <d v="2017-04-09T00:00:00"/>
    <s v="Hyderabad (Deccan)"/>
    <s v="Sunrisers Hyderabad"/>
    <x v="19"/>
    <x v="11"/>
    <x v="0"/>
    <x v="0"/>
    <x v="10"/>
    <s v="SH"/>
  </r>
  <r>
    <x v="7"/>
    <x v="467"/>
    <d v="2017-04-09T00:00:00"/>
    <s v="Hyderabad (Deccan)"/>
    <s v="Sunrisers Hyderabad"/>
    <x v="19"/>
    <x v="11"/>
    <x v="0"/>
    <x v="1"/>
    <x v="12"/>
    <s v="GL"/>
  </r>
  <r>
    <x v="7"/>
    <x v="468"/>
    <d v="2017-04-09T00:00:00"/>
    <s v="Mumbai"/>
    <s v="Mumbai Indians"/>
    <x v="27"/>
    <x v="7"/>
    <x v="0"/>
    <x v="0"/>
    <x v="1"/>
    <s v="MI"/>
  </r>
  <r>
    <x v="7"/>
    <x v="468"/>
    <d v="2017-04-09T00:00:00"/>
    <s v="Mumbai"/>
    <s v="Mumbai Indians"/>
    <x v="27"/>
    <x v="7"/>
    <x v="0"/>
    <x v="1"/>
    <x v="7"/>
    <s v="KKR"/>
  </r>
  <r>
    <x v="7"/>
    <x v="469"/>
    <d v="2017-04-10T00:00:00"/>
    <s v="Indore"/>
    <s v="Kings XI Punjab"/>
    <x v="3"/>
    <x v="1"/>
    <x v="1"/>
    <x v="0"/>
    <x v="5"/>
    <s v="KXIP"/>
  </r>
  <r>
    <x v="7"/>
    <x v="469"/>
    <d v="2017-04-10T00:00:00"/>
    <s v="Indore"/>
    <s v="Kings XI Punjab"/>
    <x v="3"/>
    <x v="1"/>
    <x v="1"/>
    <x v="1"/>
    <x v="2"/>
    <s v="RCB"/>
  </r>
  <r>
    <x v="7"/>
    <x v="470"/>
    <d v="2017-04-11T00:00:00"/>
    <s v="Pune"/>
    <s v="Delhi Capitals"/>
    <x v="78"/>
    <x v="14"/>
    <x v="0"/>
    <x v="0"/>
    <x v="11"/>
    <s v="RPS"/>
  </r>
  <r>
    <x v="7"/>
    <x v="470"/>
    <d v="2017-04-11T00:00:00"/>
    <s v="Pune"/>
    <s v="Delhi Capitals"/>
    <x v="78"/>
    <x v="14"/>
    <x v="0"/>
    <x v="1"/>
    <x v="4"/>
    <s v="DC"/>
  </r>
  <r>
    <x v="7"/>
    <x v="471"/>
    <d v="2017-04-12T00:00:00"/>
    <s v="Mumbai"/>
    <s v="Mumbai Indians"/>
    <x v="27"/>
    <x v="7"/>
    <x v="0"/>
    <x v="0"/>
    <x v="1"/>
    <s v="MI"/>
  </r>
  <r>
    <x v="7"/>
    <x v="471"/>
    <d v="2017-04-12T00:00:00"/>
    <s v="Mumbai"/>
    <s v="Mumbai Indians"/>
    <x v="27"/>
    <x v="7"/>
    <x v="0"/>
    <x v="1"/>
    <x v="10"/>
    <s v="SH"/>
  </r>
  <r>
    <x v="7"/>
    <x v="472"/>
    <d v="2017-04-13T00:00:00"/>
    <s v="Kolkata"/>
    <s v="Kolkata Knight Riders"/>
    <x v="3"/>
    <x v="3"/>
    <x v="0"/>
    <x v="0"/>
    <x v="7"/>
    <s v="KKR"/>
  </r>
  <r>
    <x v="7"/>
    <x v="472"/>
    <d v="2017-04-13T00:00:00"/>
    <s v="Kolkata"/>
    <s v="Kolkata Knight Riders"/>
    <x v="3"/>
    <x v="3"/>
    <x v="0"/>
    <x v="1"/>
    <x v="5"/>
    <s v="KXIP"/>
  </r>
  <r>
    <x v="7"/>
    <x v="473"/>
    <d v="2017-04-14T00:00:00"/>
    <s v="Bengaluru"/>
    <s v="Mumbai Indians"/>
    <x v="27"/>
    <x v="7"/>
    <x v="0"/>
    <x v="0"/>
    <x v="2"/>
    <s v="RCB"/>
  </r>
  <r>
    <x v="7"/>
    <x v="473"/>
    <d v="2017-04-14T00:00:00"/>
    <s v="Bengaluru"/>
    <s v="Mumbai Indians"/>
    <x v="27"/>
    <x v="7"/>
    <x v="0"/>
    <x v="1"/>
    <x v="1"/>
    <s v="MI"/>
  </r>
  <r>
    <x v="7"/>
    <x v="474"/>
    <d v="2017-04-14T00:00:00"/>
    <s v="Rajkot"/>
    <s v="Gujarat Lions"/>
    <x v="9"/>
    <x v="12"/>
    <x v="0"/>
    <x v="0"/>
    <x v="12"/>
    <s v="GL"/>
  </r>
  <r>
    <x v="7"/>
    <x v="474"/>
    <d v="2017-04-14T00:00:00"/>
    <s v="Rajkot"/>
    <s v="Gujarat Lions"/>
    <x v="9"/>
    <x v="12"/>
    <x v="0"/>
    <x v="1"/>
    <x v="11"/>
    <s v="RPS"/>
  </r>
  <r>
    <x v="7"/>
    <x v="475"/>
    <d v="2017-04-15T00:00:00"/>
    <s v="Kolkata"/>
    <s v="Kolkata Knight Riders"/>
    <x v="36"/>
    <x v="11"/>
    <x v="0"/>
    <x v="0"/>
    <x v="7"/>
    <s v="KKR"/>
  </r>
  <r>
    <x v="7"/>
    <x v="475"/>
    <d v="2017-04-15T00:00:00"/>
    <s v="Kolkata"/>
    <s v="Kolkata Knight Riders"/>
    <x v="36"/>
    <x v="11"/>
    <x v="0"/>
    <x v="1"/>
    <x v="10"/>
    <s v="SH"/>
  </r>
  <r>
    <x v="7"/>
    <x v="476"/>
    <d v="2017-04-15T00:00:00"/>
    <s v="Delhi"/>
    <s v="Delhi Capitals"/>
    <x v="85"/>
    <x v="2"/>
    <x v="1"/>
    <x v="0"/>
    <x v="4"/>
    <s v="DC"/>
  </r>
  <r>
    <x v="7"/>
    <x v="476"/>
    <d v="2017-04-15T00:00:00"/>
    <s v="Delhi"/>
    <s v="Delhi Capitals"/>
    <x v="85"/>
    <x v="2"/>
    <x v="1"/>
    <x v="1"/>
    <x v="5"/>
    <s v="KXIP"/>
  </r>
  <r>
    <x v="7"/>
    <x v="477"/>
    <d v="2017-04-16T00:00:00"/>
    <s v="Mumbai"/>
    <s v="Mumbai Indians"/>
    <x v="11"/>
    <x v="7"/>
    <x v="0"/>
    <x v="0"/>
    <x v="1"/>
    <s v="MI"/>
  </r>
  <r>
    <x v="7"/>
    <x v="477"/>
    <d v="2017-04-16T00:00:00"/>
    <s v="Mumbai"/>
    <s v="Mumbai Indians"/>
    <x v="11"/>
    <x v="7"/>
    <x v="0"/>
    <x v="1"/>
    <x v="12"/>
    <s v="GL"/>
  </r>
  <r>
    <x v="7"/>
    <x v="478"/>
    <d v="2017-04-16T00:00:00"/>
    <s v="Bengaluru"/>
    <s v="Rising Pune Supergiant"/>
    <x v="12"/>
    <x v="1"/>
    <x v="0"/>
    <x v="0"/>
    <x v="2"/>
    <s v="RCB"/>
  </r>
  <r>
    <x v="7"/>
    <x v="478"/>
    <d v="2017-04-16T00:00:00"/>
    <s v="Bengaluru"/>
    <s v="Rising Pune Supergiant"/>
    <x v="12"/>
    <x v="1"/>
    <x v="0"/>
    <x v="1"/>
    <x v="11"/>
    <s v="RPS"/>
  </r>
  <r>
    <x v="7"/>
    <x v="479"/>
    <d v="2017-04-17T00:00:00"/>
    <s v="Delhi"/>
    <s v="Kolkata Knight Riders"/>
    <x v="27"/>
    <x v="2"/>
    <x v="1"/>
    <x v="0"/>
    <x v="4"/>
    <s v="DC"/>
  </r>
  <r>
    <x v="7"/>
    <x v="479"/>
    <d v="2017-04-17T00:00:00"/>
    <s v="Delhi"/>
    <s v="Kolkata Knight Riders"/>
    <x v="27"/>
    <x v="2"/>
    <x v="1"/>
    <x v="1"/>
    <x v="7"/>
    <s v="KKR"/>
  </r>
  <r>
    <x v="7"/>
    <x v="480"/>
    <d v="2017-04-17T00:00:00"/>
    <s v="Hyderabad (Deccan)"/>
    <s v="Sunrisers Hyderabad"/>
    <x v="63"/>
    <x v="6"/>
    <x v="0"/>
    <x v="0"/>
    <x v="10"/>
    <s v="SH"/>
  </r>
  <r>
    <x v="7"/>
    <x v="480"/>
    <d v="2017-04-17T00:00:00"/>
    <s v="Hyderabad (Deccan)"/>
    <s v="Sunrisers Hyderabad"/>
    <x v="63"/>
    <x v="6"/>
    <x v="0"/>
    <x v="1"/>
    <x v="5"/>
    <s v="KXIP"/>
  </r>
  <r>
    <x v="7"/>
    <x v="481"/>
    <d v="2017-04-18T00:00:00"/>
    <s v="Rajkot"/>
    <s v="Royal Challengers Bangalore"/>
    <x v="30"/>
    <x v="12"/>
    <x v="0"/>
    <x v="0"/>
    <x v="12"/>
    <s v="GL"/>
  </r>
  <r>
    <x v="7"/>
    <x v="481"/>
    <d v="2017-04-18T00:00:00"/>
    <s v="Rajkot"/>
    <s v="Royal Challengers Bangalore"/>
    <x v="30"/>
    <x v="12"/>
    <x v="0"/>
    <x v="1"/>
    <x v="2"/>
    <s v="RCB"/>
  </r>
  <r>
    <x v="7"/>
    <x v="482"/>
    <d v="2017-04-19T00:00:00"/>
    <s v="Hyderabad (Deccan)"/>
    <s v="Sunrisers Hyderabad"/>
    <x v="69"/>
    <x v="11"/>
    <x v="1"/>
    <x v="0"/>
    <x v="10"/>
    <s v="SH"/>
  </r>
  <r>
    <x v="7"/>
    <x v="482"/>
    <d v="2017-04-19T00:00:00"/>
    <s v="Hyderabad (Deccan)"/>
    <s v="Sunrisers Hyderabad"/>
    <x v="69"/>
    <x v="11"/>
    <x v="1"/>
    <x v="1"/>
    <x v="4"/>
    <s v="DC"/>
  </r>
  <r>
    <x v="7"/>
    <x v="483"/>
    <d v="2017-04-20T00:00:00"/>
    <s v="Indore"/>
    <s v="Mumbai Indians"/>
    <x v="3"/>
    <x v="7"/>
    <x v="0"/>
    <x v="0"/>
    <x v="5"/>
    <s v="KXIP"/>
  </r>
  <r>
    <x v="7"/>
    <x v="483"/>
    <d v="2017-04-20T00:00:00"/>
    <s v="Indore"/>
    <s v="Mumbai Indians"/>
    <x v="3"/>
    <x v="7"/>
    <x v="0"/>
    <x v="1"/>
    <x v="1"/>
    <s v="MI"/>
  </r>
  <r>
    <x v="7"/>
    <x v="484"/>
    <d v="2017-04-21T00:00:00"/>
    <s v="Kolkata"/>
    <s v="Gujarat Lions"/>
    <x v="27"/>
    <x v="12"/>
    <x v="0"/>
    <x v="0"/>
    <x v="7"/>
    <s v="KKR"/>
  </r>
  <r>
    <x v="7"/>
    <x v="484"/>
    <d v="2017-04-21T00:00:00"/>
    <s v="Kolkata"/>
    <s v="Gujarat Lions"/>
    <x v="27"/>
    <x v="12"/>
    <x v="0"/>
    <x v="1"/>
    <x v="12"/>
    <s v="GL"/>
  </r>
  <r>
    <x v="7"/>
    <x v="485"/>
    <d v="2017-04-22T00:00:00"/>
    <s v="Pune"/>
    <s v="Rising Pune Supergiant"/>
    <x v="11"/>
    <x v="14"/>
    <x v="0"/>
    <x v="0"/>
    <x v="11"/>
    <s v="RPS"/>
  </r>
  <r>
    <x v="7"/>
    <x v="485"/>
    <d v="2017-04-22T00:00:00"/>
    <s v="Pune"/>
    <s v="Rising Pune Supergiant"/>
    <x v="11"/>
    <x v="14"/>
    <x v="0"/>
    <x v="1"/>
    <x v="10"/>
    <s v="SH"/>
  </r>
  <r>
    <x v="7"/>
    <x v="486"/>
    <d v="2017-04-22T00:00:00"/>
    <s v="Mumbai"/>
    <s v="Mumbai Indians"/>
    <x v="26"/>
    <x v="2"/>
    <x v="0"/>
    <x v="0"/>
    <x v="1"/>
    <s v="MI"/>
  </r>
  <r>
    <x v="7"/>
    <x v="486"/>
    <d v="2017-04-22T00:00:00"/>
    <s v="Mumbai"/>
    <s v="Mumbai Indians"/>
    <x v="26"/>
    <x v="2"/>
    <x v="0"/>
    <x v="1"/>
    <x v="4"/>
    <s v="DC"/>
  </r>
  <r>
    <x v="7"/>
    <x v="487"/>
    <d v="2017-04-23T00:00:00"/>
    <s v="Rajkot"/>
    <s v="Kings XI Punjab"/>
    <x v="37"/>
    <x v="12"/>
    <x v="0"/>
    <x v="0"/>
    <x v="12"/>
    <s v="GL"/>
  </r>
  <r>
    <x v="7"/>
    <x v="487"/>
    <d v="2017-04-23T00:00:00"/>
    <s v="Rajkot"/>
    <s v="Kings XI Punjab"/>
    <x v="37"/>
    <x v="12"/>
    <x v="0"/>
    <x v="1"/>
    <x v="5"/>
    <s v="KXIP"/>
  </r>
  <r>
    <x v="7"/>
    <x v="488"/>
    <d v="2017-04-23T00:00:00"/>
    <s v="Kolkata"/>
    <s v="Kolkata Knight Riders"/>
    <x v="46"/>
    <x v="1"/>
    <x v="0"/>
    <x v="0"/>
    <x v="7"/>
    <s v="KKR"/>
  </r>
  <r>
    <x v="7"/>
    <x v="488"/>
    <d v="2017-04-23T00:00:00"/>
    <s v="Kolkata"/>
    <s v="Kolkata Knight Riders"/>
    <x v="46"/>
    <x v="1"/>
    <x v="0"/>
    <x v="1"/>
    <x v="2"/>
    <s v="RCB"/>
  </r>
  <r>
    <x v="7"/>
    <x v="489"/>
    <d v="2017-04-24T00:00:00"/>
    <s v="Mumbai"/>
    <s v="Rising Pune Supergiant"/>
    <x v="14"/>
    <x v="7"/>
    <x v="0"/>
    <x v="0"/>
    <x v="1"/>
    <s v="MI"/>
  </r>
  <r>
    <x v="7"/>
    <x v="489"/>
    <d v="2017-04-24T00:00:00"/>
    <s v="Mumbai"/>
    <s v="Rising Pune Supergiant"/>
    <x v="14"/>
    <x v="7"/>
    <x v="0"/>
    <x v="1"/>
    <x v="11"/>
    <s v="RPS"/>
  </r>
  <r>
    <x v="7"/>
    <x v="490"/>
    <d v="2017-04-25T00:00:00"/>
    <s v="Bengaluru"/>
    <s v="abandoned"/>
    <x v="6"/>
    <x v="4"/>
    <x v="2"/>
    <x v="0"/>
    <x v="2"/>
    <s v="RCB"/>
  </r>
  <r>
    <x v="7"/>
    <x v="490"/>
    <d v="2017-04-25T00:00:00"/>
    <s v="Bengaluru"/>
    <s v="abandoned"/>
    <x v="6"/>
    <x v="4"/>
    <x v="2"/>
    <x v="1"/>
    <x v="10"/>
    <s v="SH"/>
  </r>
  <r>
    <x v="7"/>
    <x v="491"/>
    <d v="2017-04-26T00:00:00"/>
    <s v="Pune"/>
    <s v="Kolkata Knight Riders"/>
    <x v="9"/>
    <x v="3"/>
    <x v="0"/>
    <x v="0"/>
    <x v="11"/>
    <s v="RPS"/>
  </r>
  <r>
    <x v="7"/>
    <x v="491"/>
    <d v="2017-04-26T00:00:00"/>
    <s v="Pune"/>
    <s v="Kolkata Knight Riders"/>
    <x v="9"/>
    <x v="3"/>
    <x v="0"/>
    <x v="1"/>
    <x v="7"/>
    <s v="KKR"/>
  </r>
  <r>
    <x v="7"/>
    <x v="492"/>
    <d v="2017-04-27T00:00:00"/>
    <s v="Bengaluru"/>
    <s v="Gujarat Lions"/>
    <x v="9"/>
    <x v="12"/>
    <x v="0"/>
    <x v="0"/>
    <x v="2"/>
    <s v="RCB"/>
  </r>
  <r>
    <x v="7"/>
    <x v="492"/>
    <d v="2017-04-27T00:00:00"/>
    <s v="Bengaluru"/>
    <s v="Gujarat Lions"/>
    <x v="9"/>
    <x v="12"/>
    <x v="0"/>
    <x v="1"/>
    <x v="12"/>
    <s v="GL"/>
  </r>
  <r>
    <x v="7"/>
    <x v="493"/>
    <d v="2017-04-28T00:00:00"/>
    <s v="Kolkata"/>
    <s v="Kolkata Knight Riders"/>
    <x v="9"/>
    <x v="3"/>
    <x v="0"/>
    <x v="0"/>
    <x v="7"/>
    <s v="KKR"/>
  </r>
  <r>
    <x v="7"/>
    <x v="493"/>
    <d v="2017-04-28T00:00:00"/>
    <s v="Kolkata"/>
    <s v="Kolkata Knight Riders"/>
    <x v="9"/>
    <x v="3"/>
    <x v="0"/>
    <x v="1"/>
    <x v="4"/>
    <s v="DC"/>
  </r>
  <r>
    <x v="7"/>
    <x v="494"/>
    <d v="2017-04-28T00:00:00"/>
    <s v="Mohali"/>
    <s v="Sunrisers Hyderabad"/>
    <x v="37"/>
    <x v="6"/>
    <x v="0"/>
    <x v="0"/>
    <x v="5"/>
    <s v="KXIP"/>
  </r>
  <r>
    <x v="7"/>
    <x v="494"/>
    <d v="2017-04-28T00:00:00"/>
    <s v="Mohali"/>
    <s v="Sunrisers Hyderabad"/>
    <x v="37"/>
    <x v="6"/>
    <x v="0"/>
    <x v="1"/>
    <x v="10"/>
    <s v="SH"/>
  </r>
  <r>
    <x v="7"/>
    <x v="495"/>
    <d v="2017-04-29T00:00:00"/>
    <s v="Pune"/>
    <s v="Rising Pune Supergiant"/>
    <x v="86"/>
    <x v="1"/>
    <x v="0"/>
    <x v="0"/>
    <x v="11"/>
    <s v="RPS"/>
  </r>
  <r>
    <x v="7"/>
    <x v="495"/>
    <d v="2017-04-29T00:00:00"/>
    <s v="Pune"/>
    <s v="Rising Pune Supergiant"/>
    <x v="86"/>
    <x v="1"/>
    <x v="0"/>
    <x v="1"/>
    <x v="2"/>
    <s v="RCB"/>
  </r>
  <r>
    <x v="7"/>
    <x v="496"/>
    <d v="2017-04-29T00:00:00"/>
    <s v="Rajkot"/>
    <s v="tied"/>
    <x v="6"/>
    <x v="12"/>
    <x v="1"/>
    <x v="0"/>
    <x v="12"/>
    <s v="GL"/>
  </r>
  <r>
    <x v="7"/>
    <x v="496"/>
    <d v="2017-04-29T00:00:00"/>
    <s v="Rajkot"/>
    <s v="tied"/>
    <x v="6"/>
    <x v="12"/>
    <x v="1"/>
    <x v="1"/>
    <x v="1"/>
    <s v="MI"/>
  </r>
  <r>
    <x v="7"/>
    <x v="497"/>
    <d v="2017-04-30T00:00:00"/>
    <s v="Mohali"/>
    <s v="Kings XI Punjab"/>
    <x v="2"/>
    <x v="6"/>
    <x v="0"/>
    <x v="0"/>
    <x v="5"/>
    <s v="KXIP"/>
  </r>
  <r>
    <x v="7"/>
    <x v="497"/>
    <d v="2017-04-30T00:00:00"/>
    <s v="Mohali"/>
    <s v="Kings XI Punjab"/>
    <x v="2"/>
    <x v="6"/>
    <x v="0"/>
    <x v="1"/>
    <x v="4"/>
    <s v="DC"/>
  </r>
  <r>
    <x v="7"/>
    <x v="498"/>
    <d v="2017-04-30T00:00:00"/>
    <s v="Hyderabad (Deccan)"/>
    <s v="Sunrisers Hyderabad"/>
    <x v="31"/>
    <x v="3"/>
    <x v="0"/>
    <x v="0"/>
    <x v="10"/>
    <s v="SH"/>
  </r>
  <r>
    <x v="7"/>
    <x v="498"/>
    <d v="2017-04-30T00:00:00"/>
    <s v="Hyderabad (Deccan)"/>
    <s v="Sunrisers Hyderabad"/>
    <x v="31"/>
    <x v="3"/>
    <x v="0"/>
    <x v="1"/>
    <x v="7"/>
    <s v="KKR"/>
  </r>
  <r>
    <x v="7"/>
    <x v="499"/>
    <d v="2017-05-01T00:00:00"/>
    <s v="Mumbai"/>
    <s v="Mumbai Indians"/>
    <x v="13"/>
    <x v="1"/>
    <x v="1"/>
    <x v="0"/>
    <x v="1"/>
    <s v="MI"/>
  </r>
  <r>
    <x v="7"/>
    <x v="499"/>
    <d v="2017-05-01T00:00:00"/>
    <s v="Mumbai"/>
    <s v="Mumbai Indians"/>
    <x v="13"/>
    <x v="1"/>
    <x v="1"/>
    <x v="1"/>
    <x v="2"/>
    <s v="RCB"/>
  </r>
  <r>
    <x v="7"/>
    <x v="500"/>
    <d v="2017-05-01T00:00:00"/>
    <s v="Pune"/>
    <s v="Rising Pune Supergiant"/>
    <x v="13"/>
    <x v="14"/>
    <x v="0"/>
    <x v="0"/>
    <x v="11"/>
    <s v="RPS"/>
  </r>
  <r>
    <x v="7"/>
    <x v="500"/>
    <d v="2017-05-01T00:00:00"/>
    <s v="Pune"/>
    <s v="Rising Pune Supergiant"/>
    <x v="13"/>
    <x v="14"/>
    <x v="0"/>
    <x v="1"/>
    <x v="12"/>
    <s v="GL"/>
  </r>
  <r>
    <x v="7"/>
    <x v="501"/>
    <d v="2017-05-02T00:00:00"/>
    <s v="Delhi"/>
    <s v="Delhi Capitals"/>
    <x v="11"/>
    <x v="2"/>
    <x v="0"/>
    <x v="0"/>
    <x v="4"/>
    <s v="DC"/>
  </r>
  <r>
    <x v="7"/>
    <x v="501"/>
    <d v="2017-05-02T00:00:00"/>
    <s v="Delhi"/>
    <s v="Delhi Capitals"/>
    <x v="11"/>
    <x v="2"/>
    <x v="0"/>
    <x v="1"/>
    <x v="10"/>
    <s v="SH"/>
  </r>
  <r>
    <x v="7"/>
    <x v="502"/>
    <d v="2017-05-03T00:00:00"/>
    <s v="Kolkata"/>
    <s v="Rising Pune Supergiant"/>
    <x v="27"/>
    <x v="14"/>
    <x v="0"/>
    <x v="0"/>
    <x v="7"/>
    <s v="KKR"/>
  </r>
  <r>
    <x v="7"/>
    <x v="502"/>
    <d v="2017-05-03T00:00:00"/>
    <s v="Kolkata"/>
    <s v="Rising Pune Supergiant"/>
    <x v="27"/>
    <x v="14"/>
    <x v="0"/>
    <x v="1"/>
    <x v="11"/>
    <s v="RPS"/>
  </r>
  <r>
    <x v="7"/>
    <x v="503"/>
    <d v="2017-05-04T00:00:00"/>
    <s v="Delhi"/>
    <s v="Delhi Capitals"/>
    <x v="9"/>
    <x v="2"/>
    <x v="0"/>
    <x v="0"/>
    <x v="4"/>
    <s v="DC"/>
  </r>
  <r>
    <x v="7"/>
    <x v="503"/>
    <d v="2017-05-04T00:00:00"/>
    <s v="Delhi"/>
    <s v="Delhi Capitals"/>
    <x v="9"/>
    <x v="2"/>
    <x v="0"/>
    <x v="1"/>
    <x v="12"/>
    <s v="GL"/>
  </r>
  <r>
    <x v="7"/>
    <x v="504"/>
    <d v="2017-05-05T00:00:00"/>
    <s v="Bengaluru"/>
    <s v="Kings XI Punjab"/>
    <x v="0"/>
    <x v="1"/>
    <x v="0"/>
    <x v="0"/>
    <x v="2"/>
    <s v="RCB"/>
  </r>
  <r>
    <x v="7"/>
    <x v="504"/>
    <d v="2017-05-05T00:00:00"/>
    <s v="Bengaluru"/>
    <s v="Kings XI Punjab"/>
    <x v="0"/>
    <x v="1"/>
    <x v="0"/>
    <x v="1"/>
    <x v="5"/>
    <s v="KXIP"/>
  </r>
  <r>
    <x v="7"/>
    <x v="505"/>
    <d v="2017-05-06T00:00:00"/>
    <s v="Hyderabad (Deccan)"/>
    <s v="Rising Pune Supergiant"/>
    <x v="10"/>
    <x v="11"/>
    <x v="0"/>
    <x v="0"/>
    <x v="10"/>
    <s v="SH"/>
  </r>
  <r>
    <x v="7"/>
    <x v="505"/>
    <d v="2017-05-06T00:00:00"/>
    <s v="Hyderabad (Deccan)"/>
    <s v="Rising Pune Supergiant"/>
    <x v="10"/>
    <x v="11"/>
    <x v="0"/>
    <x v="1"/>
    <x v="11"/>
    <s v="RPS"/>
  </r>
  <r>
    <x v="7"/>
    <x v="506"/>
    <d v="2017-05-06T00:00:00"/>
    <s v="Delhi"/>
    <s v="Mumbai Indians"/>
    <x v="87"/>
    <x v="2"/>
    <x v="0"/>
    <x v="0"/>
    <x v="4"/>
    <s v="DC"/>
  </r>
  <r>
    <x v="7"/>
    <x v="506"/>
    <d v="2017-05-06T00:00:00"/>
    <s v="Delhi"/>
    <s v="Mumbai Indians"/>
    <x v="87"/>
    <x v="2"/>
    <x v="0"/>
    <x v="1"/>
    <x v="1"/>
    <s v="MI"/>
  </r>
  <r>
    <x v="7"/>
    <x v="507"/>
    <d v="2017-05-07T00:00:00"/>
    <s v="Bengaluru"/>
    <s v="Kolkata Knight Riders"/>
    <x v="11"/>
    <x v="3"/>
    <x v="0"/>
    <x v="0"/>
    <x v="2"/>
    <s v="RCB"/>
  </r>
  <r>
    <x v="7"/>
    <x v="507"/>
    <d v="2017-05-07T00:00:00"/>
    <s v="Bengaluru"/>
    <s v="Kolkata Knight Riders"/>
    <x v="11"/>
    <x v="3"/>
    <x v="0"/>
    <x v="1"/>
    <x v="7"/>
    <s v="KKR"/>
  </r>
  <r>
    <x v="7"/>
    <x v="508"/>
    <d v="2017-05-07T00:00:00"/>
    <s v="Mohali"/>
    <s v="Gujarat Lions"/>
    <x v="11"/>
    <x v="12"/>
    <x v="0"/>
    <x v="0"/>
    <x v="5"/>
    <s v="KXIP"/>
  </r>
  <r>
    <x v="7"/>
    <x v="508"/>
    <d v="2017-05-07T00:00:00"/>
    <s v="Mohali"/>
    <s v="Gujarat Lions"/>
    <x v="11"/>
    <x v="12"/>
    <x v="0"/>
    <x v="1"/>
    <x v="12"/>
    <s v="GL"/>
  </r>
  <r>
    <x v="7"/>
    <x v="509"/>
    <d v="2017-05-08T00:00:00"/>
    <s v="Hyderabad (Deccan)"/>
    <s v="Sunrisers Hyderabad"/>
    <x v="9"/>
    <x v="7"/>
    <x v="1"/>
    <x v="0"/>
    <x v="10"/>
    <s v="SH"/>
  </r>
  <r>
    <x v="7"/>
    <x v="509"/>
    <d v="2017-05-08T00:00:00"/>
    <s v="Hyderabad (Deccan)"/>
    <s v="Sunrisers Hyderabad"/>
    <x v="9"/>
    <x v="7"/>
    <x v="1"/>
    <x v="1"/>
    <x v="1"/>
    <s v="MI"/>
  </r>
  <r>
    <x v="7"/>
    <x v="510"/>
    <d v="2017-05-09T00:00:00"/>
    <s v="Mohali"/>
    <s v="Kings XI Punjab"/>
    <x v="26"/>
    <x v="3"/>
    <x v="0"/>
    <x v="0"/>
    <x v="5"/>
    <s v="KXIP"/>
  </r>
  <r>
    <x v="7"/>
    <x v="510"/>
    <d v="2017-05-09T00:00:00"/>
    <s v="Mohali"/>
    <s v="Kings XI Punjab"/>
    <x v="26"/>
    <x v="3"/>
    <x v="0"/>
    <x v="1"/>
    <x v="7"/>
    <s v="KKR"/>
  </r>
  <r>
    <x v="7"/>
    <x v="511"/>
    <d v="2017-05-10T00:00:00"/>
    <s v="Kanpur"/>
    <s v="Delhi Capitals"/>
    <x v="23"/>
    <x v="2"/>
    <x v="0"/>
    <x v="0"/>
    <x v="12"/>
    <s v="GL"/>
  </r>
  <r>
    <x v="7"/>
    <x v="511"/>
    <d v="2017-05-10T00:00:00"/>
    <s v="Kanpur"/>
    <s v="Delhi Capitals"/>
    <x v="23"/>
    <x v="2"/>
    <x v="0"/>
    <x v="1"/>
    <x v="4"/>
    <s v="DC"/>
  </r>
  <r>
    <x v="7"/>
    <x v="512"/>
    <d v="2017-05-11T00:00:00"/>
    <s v="Mumbai"/>
    <s v="Kings XI Punjab"/>
    <x v="57"/>
    <x v="7"/>
    <x v="0"/>
    <x v="0"/>
    <x v="1"/>
    <s v="MI"/>
  </r>
  <r>
    <x v="7"/>
    <x v="512"/>
    <d v="2017-05-11T00:00:00"/>
    <s v="Mumbai"/>
    <s v="Kings XI Punjab"/>
    <x v="57"/>
    <x v="7"/>
    <x v="0"/>
    <x v="1"/>
    <x v="5"/>
    <s v="KXIP"/>
  </r>
  <r>
    <x v="7"/>
    <x v="513"/>
    <d v="2017-05-12T00:00:00"/>
    <s v="Delhi"/>
    <s v="Delhi Capitals"/>
    <x v="57"/>
    <x v="2"/>
    <x v="1"/>
    <x v="0"/>
    <x v="4"/>
    <s v="DC"/>
  </r>
  <r>
    <x v="7"/>
    <x v="513"/>
    <d v="2017-05-12T00:00:00"/>
    <s v="Delhi"/>
    <s v="Delhi Capitals"/>
    <x v="57"/>
    <x v="2"/>
    <x v="1"/>
    <x v="1"/>
    <x v="11"/>
    <s v="RPS"/>
  </r>
  <r>
    <x v="7"/>
    <x v="514"/>
    <d v="2017-05-13T00:00:00"/>
    <s v="Kanpur"/>
    <s v="Sunrisers Hyderabad"/>
    <x v="3"/>
    <x v="11"/>
    <x v="0"/>
    <x v="0"/>
    <x v="12"/>
    <s v="GL"/>
  </r>
  <r>
    <x v="7"/>
    <x v="514"/>
    <d v="2017-05-13T00:00:00"/>
    <s v="Kanpur"/>
    <s v="Sunrisers Hyderabad"/>
    <x v="3"/>
    <x v="11"/>
    <x v="0"/>
    <x v="1"/>
    <x v="10"/>
    <s v="SH"/>
  </r>
  <r>
    <x v="7"/>
    <x v="515"/>
    <d v="2017-05-13T00:00:00"/>
    <s v="Kolkata"/>
    <s v="Mumbai Indians"/>
    <x v="8"/>
    <x v="3"/>
    <x v="0"/>
    <x v="0"/>
    <x v="7"/>
    <s v="KKR"/>
  </r>
  <r>
    <x v="7"/>
    <x v="515"/>
    <d v="2017-05-13T00:00:00"/>
    <s v="Kolkata"/>
    <s v="Mumbai Indians"/>
    <x v="8"/>
    <x v="3"/>
    <x v="0"/>
    <x v="1"/>
    <x v="1"/>
    <s v="MI"/>
  </r>
  <r>
    <x v="7"/>
    <x v="516"/>
    <d v="2017-05-14T00:00:00"/>
    <s v="Pune"/>
    <s v="Rising Pune Supergiant"/>
    <x v="19"/>
    <x v="14"/>
    <x v="0"/>
    <x v="0"/>
    <x v="11"/>
    <s v="RPS"/>
  </r>
  <r>
    <x v="7"/>
    <x v="516"/>
    <d v="2017-05-14T00:00:00"/>
    <s v="Pune"/>
    <s v="Rising Pune Supergiant"/>
    <x v="19"/>
    <x v="14"/>
    <x v="0"/>
    <x v="1"/>
    <x v="5"/>
    <s v="KXIP"/>
  </r>
  <r>
    <x v="7"/>
    <x v="517"/>
    <d v="2017-05-14T00:00:00"/>
    <s v="Delhi"/>
    <s v="Royal Challengers Bangalore"/>
    <x v="41"/>
    <x v="1"/>
    <x v="1"/>
    <x v="0"/>
    <x v="4"/>
    <s v="DC"/>
  </r>
  <r>
    <x v="7"/>
    <x v="517"/>
    <d v="2017-05-14T00:00:00"/>
    <s v="Delhi"/>
    <s v="Royal Challengers Bangalore"/>
    <x v="41"/>
    <x v="1"/>
    <x v="1"/>
    <x v="1"/>
    <x v="2"/>
    <s v="RCB"/>
  </r>
  <r>
    <x v="7"/>
    <x v="518"/>
    <d v="2017-05-16T00:00:00"/>
    <s v="Mumbai"/>
    <s v="Rising Pune Supergiant"/>
    <x v="39"/>
    <x v="7"/>
    <x v="0"/>
    <x v="0"/>
    <x v="1"/>
    <s v="MI"/>
  </r>
  <r>
    <x v="7"/>
    <x v="518"/>
    <d v="2017-05-16T00:00:00"/>
    <s v="Mumbai"/>
    <s v="Rising Pune Supergiant"/>
    <x v="39"/>
    <x v="7"/>
    <x v="0"/>
    <x v="1"/>
    <x v="11"/>
    <s v="RPS"/>
  </r>
  <r>
    <x v="7"/>
    <x v="519"/>
    <d v="2017-05-17T00:00:00"/>
    <s v="Bengaluru"/>
    <s v="Kolkata Knight Riders"/>
    <x v="9"/>
    <x v="3"/>
    <x v="0"/>
    <x v="0"/>
    <x v="10"/>
    <s v="SH"/>
  </r>
  <r>
    <x v="7"/>
    <x v="519"/>
    <d v="2017-05-17T00:00:00"/>
    <s v="Bengaluru"/>
    <s v="Kolkata Knight Riders"/>
    <x v="9"/>
    <x v="3"/>
    <x v="0"/>
    <x v="1"/>
    <x v="7"/>
    <s v="KKR"/>
  </r>
  <r>
    <x v="7"/>
    <x v="520"/>
    <d v="2017-05-19T00:00:00"/>
    <s v="Bengaluru"/>
    <s v="Mumbai Indians"/>
    <x v="11"/>
    <x v="7"/>
    <x v="0"/>
    <x v="0"/>
    <x v="1"/>
    <s v="MI"/>
  </r>
  <r>
    <x v="7"/>
    <x v="520"/>
    <d v="2017-05-19T00:00:00"/>
    <s v="Bengaluru"/>
    <s v="Mumbai Indians"/>
    <x v="11"/>
    <x v="7"/>
    <x v="0"/>
    <x v="1"/>
    <x v="7"/>
    <s v="KKR"/>
  </r>
  <r>
    <x v="7"/>
    <x v="521"/>
    <d v="2017-05-21T00:00:00"/>
    <s v="Hyderabad (Deccan)"/>
    <s v="Mumbai Indians"/>
    <x v="25"/>
    <x v="7"/>
    <x v="1"/>
    <x v="0"/>
    <x v="1"/>
    <s v="MI"/>
  </r>
  <r>
    <x v="7"/>
    <x v="521"/>
    <d v="2017-05-21T00:00:00"/>
    <s v="Hyderabad (Deccan)"/>
    <s v="Mumbai Indians"/>
    <x v="25"/>
    <x v="7"/>
    <x v="1"/>
    <x v="1"/>
    <x v="11"/>
    <s v="RPS"/>
  </r>
  <r>
    <x v="8"/>
    <x v="522"/>
    <d v="2018-04-07T00:00:00"/>
    <s v="Mumbai"/>
    <s v="Chennai Super Kings"/>
    <x v="80"/>
    <x v="0"/>
    <x v="0"/>
    <x v="0"/>
    <x v="1"/>
    <s v="MI"/>
  </r>
  <r>
    <x v="8"/>
    <x v="522"/>
    <d v="2018-04-07T00:00:00"/>
    <s v="Mumbai"/>
    <s v="Chennai Super Kings"/>
    <x v="80"/>
    <x v="0"/>
    <x v="0"/>
    <x v="1"/>
    <x v="0"/>
    <s v="CSK"/>
  </r>
  <r>
    <x v="8"/>
    <x v="523"/>
    <d v="2018-04-08T00:00:00"/>
    <s v="Mohali"/>
    <s v="Kings XI Punjab"/>
    <x v="11"/>
    <x v="6"/>
    <x v="0"/>
    <x v="0"/>
    <x v="5"/>
    <s v="KXIP"/>
  </r>
  <r>
    <x v="8"/>
    <x v="523"/>
    <d v="2018-04-08T00:00:00"/>
    <s v="Mohali"/>
    <s v="Kings XI Punjab"/>
    <x v="11"/>
    <x v="6"/>
    <x v="0"/>
    <x v="1"/>
    <x v="4"/>
    <s v="DC"/>
  </r>
  <r>
    <x v="8"/>
    <x v="524"/>
    <d v="2018-04-08T00:00:00"/>
    <s v="Kolkata"/>
    <s v="Kolkata Knight Riders"/>
    <x v="27"/>
    <x v="3"/>
    <x v="0"/>
    <x v="0"/>
    <x v="7"/>
    <s v="KKR"/>
  </r>
  <r>
    <x v="8"/>
    <x v="524"/>
    <d v="2018-04-08T00:00:00"/>
    <s v="Kolkata"/>
    <s v="Kolkata Knight Riders"/>
    <x v="27"/>
    <x v="3"/>
    <x v="0"/>
    <x v="1"/>
    <x v="2"/>
    <s v="RCB"/>
  </r>
  <r>
    <x v="8"/>
    <x v="525"/>
    <d v="2018-04-09T00:00:00"/>
    <s v="Hyderabad (Deccan)"/>
    <s v="Sunrisers Hyderabad"/>
    <x v="19"/>
    <x v="11"/>
    <x v="0"/>
    <x v="0"/>
    <x v="10"/>
    <s v="SH"/>
  </r>
  <r>
    <x v="8"/>
    <x v="525"/>
    <d v="2018-04-09T00:00:00"/>
    <s v="Hyderabad (Deccan)"/>
    <s v="Sunrisers Hyderabad"/>
    <x v="19"/>
    <x v="11"/>
    <x v="0"/>
    <x v="1"/>
    <x v="3"/>
    <s v="RR"/>
  </r>
  <r>
    <x v="8"/>
    <x v="526"/>
    <d v="2018-04-10T00:00:00"/>
    <s v="Chennai"/>
    <s v="Chennai Super Kings"/>
    <x v="13"/>
    <x v="0"/>
    <x v="0"/>
    <x v="0"/>
    <x v="0"/>
    <s v="CSK"/>
  </r>
  <r>
    <x v="8"/>
    <x v="526"/>
    <d v="2018-04-10T00:00:00"/>
    <s v="Chennai"/>
    <s v="Chennai Super Kings"/>
    <x v="13"/>
    <x v="0"/>
    <x v="0"/>
    <x v="1"/>
    <x v="7"/>
    <s v="KKR"/>
  </r>
  <r>
    <x v="8"/>
    <x v="527"/>
    <d v="2018-04-11T00:00:00"/>
    <s v="Jaipur"/>
    <s v="Rajasthan Royals"/>
    <x v="41"/>
    <x v="2"/>
    <x v="0"/>
    <x v="0"/>
    <x v="3"/>
    <s v="RR"/>
  </r>
  <r>
    <x v="8"/>
    <x v="527"/>
    <d v="2018-04-11T00:00:00"/>
    <s v="Jaipur"/>
    <s v="Rajasthan Royals"/>
    <x v="41"/>
    <x v="2"/>
    <x v="0"/>
    <x v="1"/>
    <x v="4"/>
    <s v="DC"/>
  </r>
  <r>
    <x v="8"/>
    <x v="528"/>
    <d v="2018-04-12T00:00:00"/>
    <s v="Hyderabad (Deccan)"/>
    <s v="Sunrisers Hyderabad"/>
    <x v="80"/>
    <x v="11"/>
    <x v="0"/>
    <x v="0"/>
    <x v="10"/>
    <s v="SH"/>
  </r>
  <r>
    <x v="8"/>
    <x v="528"/>
    <d v="2018-04-12T00:00:00"/>
    <s v="Hyderabad (Deccan)"/>
    <s v="Sunrisers Hyderabad"/>
    <x v="80"/>
    <x v="11"/>
    <x v="0"/>
    <x v="1"/>
    <x v="1"/>
    <s v="MI"/>
  </r>
  <r>
    <x v="8"/>
    <x v="529"/>
    <d v="2018-04-13T00:00:00"/>
    <s v="Bengaluru"/>
    <s v="Royal Challengers Bangalore"/>
    <x v="27"/>
    <x v="1"/>
    <x v="0"/>
    <x v="0"/>
    <x v="2"/>
    <s v="RCB"/>
  </r>
  <r>
    <x v="8"/>
    <x v="529"/>
    <d v="2018-04-13T00:00:00"/>
    <s v="Bengaluru"/>
    <s v="Royal Challengers Bangalore"/>
    <x v="27"/>
    <x v="1"/>
    <x v="0"/>
    <x v="1"/>
    <x v="5"/>
    <s v="KXIP"/>
  </r>
  <r>
    <x v="8"/>
    <x v="530"/>
    <d v="2018-04-14T00:00:00"/>
    <s v="Mumbai"/>
    <s v="Delhi Capitals"/>
    <x v="9"/>
    <x v="2"/>
    <x v="0"/>
    <x v="0"/>
    <x v="1"/>
    <s v="MI"/>
  </r>
  <r>
    <x v="8"/>
    <x v="530"/>
    <d v="2018-04-14T00:00:00"/>
    <s v="Mumbai"/>
    <s v="Delhi Capitals"/>
    <x v="9"/>
    <x v="2"/>
    <x v="0"/>
    <x v="1"/>
    <x v="4"/>
    <s v="DC"/>
  </r>
  <r>
    <x v="8"/>
    <x v="531"/>
    <d v="2018-04-14T00:00:00"/>
    <s v="Kolkata"/>
    <s v="Sunrisers Hyderabad"/>
    <x v="13"/>
    <x v="11"/>
    <x v="0"/>
    <x v="0"/>
    <x v="7"/>
    <s v="KKR"/>
  </r>
  <r>
    <x v="8"/>
    <x v="531"/>
    <d v="2018-04-14T00:00:00"/>
    <s v="Kolkata"/>
    <s v="Sunrisers Hyderabad"/>
    <x v="13"/>
    <x v="11"/>
    <x v="0"/>
    <x v="1"/>
    <x v="10"/>
    <s v="SH"/>
  </r>
  <r>
    <x v="8"/>
    <x v="532"/>
    <d v="2018-04-15T00:00:00"/>
    <s v="Bengaluru"/>
    <s v="Rajasthan Royals"/>
    <x v="0"/>
    <x v="1"/>
    <x v="0"/>
    <x v="0"/>
    <x v="2"/>
    <s v="RCB"/>
  </r>
  <r>
    <x v="8"/>
    <x v="532"/>
    <d v="2018-04-15T00:00:00"/>
    <s v="Bengaluru"/>
    <s v="Rajasthan Royals"/>
    <x v="0"/>
    <x v="1"/>
    <x v="0"/>
    <x v="1"/>
    <x v="3"/>
    <s v="RR"/>
  </r>
  <r>
    <x v="8"/>
    <x v="533"/>
    <d v="2018-04-15T00:00:00"/>
    <s v="Mohali"/>
    <s v="Kings XI Punjab"/>
    <x v="66"/>
    <x v="0"/>
    <x v="0"/>
    <x v="0"/>
    <x v="5"/>
    <s v="KXIP"/>
  </r>
  <r>
    <x v="8"/>
    <x v="533"/>
    <d v="2018-04-15T00:00:00"/>
    <s v="Mohali"/>
    <s v="Kings XI Punjab"/>
    <x v="66"/>
    <x v="0"/>
    <x v="0"/>
    <x v="1"/>
    <x v="0"/>
    <s v="CSK"/>
  </r>
  <r>
    <x v="8"/>
    <x v="534"/>
    <d v="2018-04-16T00:00:00"/>
    <s v="Kolkata"/>
    <s v="Kolkata Knight Riders"/>
    <x v="82"/>
    <x v="2"/>
    <x v="0"/>
    <x v="0"/>
    <x v="7"/>
    <s v="KKR"/>
  </r>
  <r>
    <x v="8"/>
    <x v="534"/>
    <d v="2018-04-16T00:00:00"/>
    <s v="Kolkata"/>
    <s v="Kolkata Knight Riders"/>
    <x v="82"/>
    <x v="2"/>
    <x v="0"/>
    <x v="1"/>
    <x v="4"/>
    <s v="DC"/>
  </r>
  <r>
    <x v="8"/>
    <x v="535"/>
    <d v="2018-04-17T00:00:00"/>
    <s v="Mumbai"/>
    <s v="Mumbai Indians"/>
    <x v="56"/>
    <x v="1"/>
    <x v="0"/>
    <x v="0"/>
    <x v="1"/>
    <s v="MI"/>
  </r>
  <r>
    <x v="8"/>
    <x v="535"/>
    <d v="2018-04-17T00:00:00"/>
    <s v="Mumbai"/>
    <s v="Mumbai Indians"/>
    <x v="56"/>
    <x v="1"/>
    <x v="0"/>
    <x v="1"/>
    <x v="2"/>
    <s v="RCB"/>
  </r>
  <r>
    <x v="8"/>
    <x v="536"/>
    <d v="2018-04-18T00:00:00"/>
    <s v="Jaipur"/>
    <s v="Kolkata Knight Riders"/>
    <x v="9"/>
    <x v="3"/>
    <x v="0"/>
    <x v="0"/>
    <x v="3"/>
    <s v="RR"/>
  </r>
  <r>
    <x v="8"/>
    <x v="536"/>
    <d v="2018-04-18T00:00:00"/>
    <s v="Jaipur"/>
    <s v="Kolkata Knight Riders"/>
    <x v="9"/>
    <x v="3"/>
    <x v="0"/>
    <x v="1"/>
    <x v="7"/>
    <s v="KKR"/>
  </r>
  <r>
    <x v="8"/>
    <x v="537"/>
    <d v="2018-04-19T00:00:00"/>
    <s v="Mohali"/>
    <s v="Kings XI Punjab"/>
    <x v="69"/>
    <x v="6"/>
    <x v="1"/>
    <x v="0"/>
    <x v="5"/>
    <s v="KXIP"/>
  </r>
  <r>
    <x v="8"/>
    <x v="537"/>
    <d v="2018-04-19T00:00:00"/>
    <s v="Mohali"/>
    <s v="Kings XI Punjab"/>
    <x v="69"/>
    <x v="6"/>
    <x v="1"/>
    <x v="1"/>
    <x v="10"/>
    <s v="SH"/>
  </r>
  <r>
    <x v="8"/>
    <x v="538"/>
    <d v="2018-04-20T00:00:00"/>
    <s v="Pune"/>
    <s v="Chennai Super Kings"/>
    <x v="88"/>
    <x v="8"/>
    <x v="0"/>
    <x v="0"/>
    <x v="0"/>
    <s v="CSK"/>
  </r>
  <r>
    <x v="8"/>
    <x v="538"/>
    <d v="2018-04-20T00:00:00"/>
    <s v="Pune"/>
    <s v="Chennai Super Kings"/>
    <x v="88"/>
    <x v="8"/>
    <x v="0"/>
    <x v="1"/>
    <x v="3"/>
    <s v="RR"/>
  </r>
  <r>
    <x v="8"/>
    <x v="539"/>
    <d v="2018-04-21T00:00:00"/>
    <s v="Kolkata"/>
    <s v="Kings XI Punjab"/>
    <x v="19"/>
    <x v="6"/>
    <x v="0"/>
    <x v="0"/>
    <x v="7"/>
    <s v="KKR"/>
  </r>
  <r>
    <x v="8"/>
    <x v="539"/>
    <d v="2018-04-21T00:00:00"/>
    <s v="Kolkata"/>
    <s v="Kings XI Punjab"/>
    <x v="19"/>
    <x v="6"/>
    <x v="0"/>
    <x v="1"/>
    <x v="5"/>
    <s v="KXIP"/>
  </r>
  <r>
    <x v="8"/>
    <x v="540"/>
    <d v="2018-04-21T00:00:00"/>
    <s v="Bengaluru"/>
    <s v="Royal Challengers Bangalore"/>
    <x v="11"/>
    <x v="1"/>
    <x v="0"/>
    <x v="0"/>
    <x v="2"/>
    <s v="RCB"/>
  </r>
  <r>
    <x v="8"/>
    <x v="540"/>
    <d v="2018-04-21T00:00:00"/>
    <s v="Bengaluru"/>
    <s v="Royal Challengers Bangalore"/>
    <x v="11"/>
    <x v="1"/>
    <x v="0"/>
    <x v="1"/>
    <x v="4"/>
    <s v="DC"/>
  </r>
  <r>
    <x v="8"/>
    <x v="541"/>
    <d v="2018-04-22T00:00:00"/>
    <s v="Hyderabad (Deccan)"/>
    <s v="Chennai Super Kings"/>
    <x v="66"/>
    <x v="11"/>
    <x v="0"/>
    <x v="0"/>
    <x v="10"/>
    <s v="SH"/>
  </r>
  <r>
    <x v="8"/>
    <x v="541"/>
    <d v="2018-04-22T00:00:00"/>
    <s v="Hyderabad (Deccan)"/>
    <s v="Chennai Super Kings"/>
    <x v="66"/>
    <x v="11"/>
    <x v="0"/>
    <x v="1"/>
    <x v="0"/>
    <s v="CSK"/>
  </r>
  <r>
    <x v="8"/>
    <x v="542"/>
    <d v="2018-04-22T00:00:00"/>
    <s v="Jaipur"/>
    <s v="Rajasthan Royals"/>
    <x v="17"/>
    <x v="7"/>
    <x v="1"/>
    <x v="0"/>
    <x v="3"/>
    <s v="RR"/>
  </r>
  <r>
    <x v="8"/>
    <x v="542"/>
    <d v="2018-04-22T00:00:00"/>
    <s v="Jaipur"/>
    <s v="Rajasthan Royals"/>
    <x v="17"/>
    <x v="7"/>
    <x v="1"/>
    <x v="1"/>
    <x v="1"/>
    <s v="MI"/>
  </r>
  <r>
    <x v="8"/>
    <x v="543"/>
    <d v="2018-04-23T00:00:00"/>
    <s v="Delhi"/>
    <s v="Kings XI Punjab"/>
    <x v="66"/>
    <x v="2"/>
    <x v="0"/>
    <x v="0"/>
    <x v="4"/>
    <s v="DC"/>
  </r>
  <r>
    <x v="8"/>
    <x v="543"/>
    <d v="2018-04-23T00:00:00"/>
    <s v="Delhi"/>
    <s v="Kings XI Punjab"/>
    <x v="66"/>
    <x v="2"/>
    <x v="0"/>
    <x v="1"/>
    <x v="5"/>
    <s v="KXIP"/>
  </r>
  <r>
    <x v="8"/>
    <x v="544"/>
    <d v="2018-04-24T00:00:00"/>
    <s v="Mumbai"/>
    <s v="Sunrisers Hyderabad"/>
    <x v="50"/>
    <x v="7"/>
    <x v="0"/>
    <x v="0"/>
    <x v="1"/>
    <s v="MI"/>
  </r>
  <r>
    <x v="8"/>
    <x v="544"/>
    <d v="2018-04-24T00:00:00"/>
    <s v="Mumbai"/>
    <s v="Sunrisers Hyderabad"/>
    <x v="50"/>
    <x v="7"/>
    <x v="0"/>
    <x v="1"/>
    <x v="10"/>
    <s v="SH"/>
  </r>
  <r>
    <x v="8"/>
    <x v="545"/>
    <d v="2018-04-25T00:00:00"/>
    <s v="Bengaluru"/>
    <s v="Chennai Super Kings"/>
    <x v="13"/>
    <x v="0"/>
    <x v="0"/>
    <x v="0"/>
    <x v="2"/>
    <s v="RCB"/>
  </r>
  <r>
    <x v="8"/>
    <x v="545"/>
    <d v="2018-04-25T00:00:00"/>
    <s v="Bengaluru"/>
    <s v="Chennai Super Kings"/>
    <x v="13"/>
    <x v="0"/>
    <x v="0"/>
    <x v="1"/>
    <x v="0"/>
    <s v="CSK"/>
  </r>
  <r>
    <x v="8"/>
    <x v="546"/>
    <d v="2018-04-26T00:00:00"/>
    <s v="Hyderabad (Deccan)"/>
    <s v="Sunrisers Hyderabad"/>
    <x v="55"/>
    <x v="6"/>
    <x v="0"/>
    <x v="0"/>
    <x v="10"/>
    <s v="SH"/>
  </r>
  <r>
    <x v="8"/>
    <x v="546"/>
    <d v="2018-04-26T00:00:00"/>
    <s v="Hyderabad (Deccan)"/>
    <s v="Sunrisers Hyderabad"/>
    <x v="55"/>
    <x v="6"/>
    <x v="0"/>
    <x v="1"/>
    <x v="5"/>
    <s v="KXIP"/>
  </r>
  <r>
    <x v="8"/>
    <x v="547"/>
    <d v="2018-04-27T00:00:00"/>
    <s v="Delhi"/>
    <s v="Delhi Capitals"/>
    <x v="35"/>
    <x v="3"/>
    <x v="0"/>
    <x v="0"/>
    <x v="4"/>
    <s v="DC"/>
  </r>
  <r>
    <x v="8"/>
    <x v="547"/>
    <d v="2018-04-27T00:00:00"/>
    <s v="Delhi"/>
    <s v="Delhi Capitals"/>
    <x v="35"/>
    <x v="3"/>
    <x v="0"/>
    <x v="1"/>
    <x v="7"/>
    <s v="KKR"/>
  </r>
  <r>
    <x v="8"/>
    <x v="548"/>
    <d v="2018-04-28T00:00:00"/>
    <s v="Pune"/>
    <s v="Mumbai Indians"/>
    <x v="3"/>
    <x v="7"/>
    <x v="0"/>
    <x v="0"/>
    <x v="0"/>
    <s v="CSK"/>
  </r>
  <r>
    <x v="8"/>
    <x v="548"/>
    <d v="2018-04-28T00:00:00"/>
    <s v="Pune"/>
    <s v="Mumbai Indians"/>
    <x v="3"/>
    <x v="7"/>
    <x v="0"/>
    <x v="1"/>
    <x v="1"/>
    <s v="MI"/>
  </r>
  <r>
    <x v="8"/>
    <x v="549"/>
    <d v="2018-04-29T00:00:00"/>
    <s v="Jaipur"/>
    <s v="Sunrisers Hyderabad"/>
    <x v="5"/>
    <x v="11"/>
    <x v="1"/>
    <x v="0"/>
    <x v="3"/>
    <s v="RR"/>
  </r>
  <r>
    <x v="8"/>
    <x v="549"/>
    <d v="2018-04-29T00:00:00"/>
    <s v="Jaipur"/>
    <s v="Sunrisers Hyderabad"/>
    <x v="5"/>
    <x v="11"/>
    <x v="1"/>
    <x v="1"/>
    <x v="10"/>
    <s v="SH"/>
  </r>
  <r>
    <x v="8"/>
    <x v="550"/>
    <d v="2018-04-29T00:00:00"/>
    <s v="Bengaluru"/>
    <s v="Kolkata Knight Riders"/>
    <x v="11"/>
    <x v="3"/>
    <x v="0"/>
    <x v="0"/>
    <x v="2"/>
    <s v="RCB"/>
  </r>
  <r>
    <x v="8"/>
    <x v="550"/>
    <d v="2018-04-29T00:00:00"/>
    <s v="Bengaluru"/>
    <s v="Kolkata Knight Riders"/>
    <x v="11"/>
    <x v="3"/>
    <x v="0"/>
    <x v="1"/>
    <x v="7"/>
    <s v="KKR"/>
  </r>
  <r>
    <x v="8"/>
    <x v="551"/>
    <d v="2018-04-30T00:00:00"/>
    <s v="Pune"/>
    <s v="Chennai Super Kings"/>
    <x v="55"/>
    <x v="2"/>
    <x v="0"/>
    <x v="0"/>
    <x v="0"/>
    <s v="CSK"/>
  </r>
  <r>
    <x v="8"/>
    <x v="551"/>
    <d v="2018-04-30T00:00:00"/>
    <s v="Pune"/>
    <s v="Chennai Super Kings"/>
    <x v="55"/>
    <x v="2"/>
    <x v="0"/>
    <x v="1"/>
    <x v="4"/>
    <s v="DC"/>
  </r>
  <r>
    <x v="8"/>
    <x v="552"/>
    <d v="2018-05-01T00:00:00"/>
    <s v="Bengaluru"/>
    <s v="Royal Challengers Bangalore"/>
    <x v="26"/>
    <x v="7"/>
    <x v="0"/>
    <x v="0"/>
    <x v="2"/>
    <s v="RCB"/>
  </r>
  <r>
    <x v="8"/>
    <x v="552"/>
    <d v="2018-05-01T00:00:00"/>
    <s v="Bengaluru"/>
    <s v="Royal Challengers Bangalore"/>
    <x v="26"/>
    <x v="7"/>
    <x v="0"/>
    <x v="1"/>
    <x v="1"/>
    <s v="MI"/>
  </r>
  <r>
    <x v="8"/>
    <x v="553"/>
    <d v="2018-05-02T00:00:00"/>
    <s v="Delhi"/>
    <s v="Delhi Capitals"/>
    <x v="66"/>
    <x v="8"/>
    <x v="0"/>
    <x v="0"/>
    <x v="4"/>
    <s v="DC"/>
  </r>
  <r>
    <x v="8"/>
    <x v="553"/>
    <d v="2018-05-02T00:00:00"/>
    <s v="Delhi"/>
    <s v="Delhi Capitals"/>
    <x v="66"/>
    <x v="8"/>
    <x v="0"/>
    <x v="1"/>
    <x v="3"/>
    <s v="RR"/>
  </r>
  <r>
    <x v="8"/>
    <x v="554"/>
    <d v="2018-05-03T00:00:00"/>
    <s v="Kolkata"/>
    <s v="Kolkata Knight Riders"/>
    <x v="11"/>
    <x v="3"/>
    <x v="0"/>
    <x v="0"/>
    <x v="7"/>
    <s v="KKR"/>
  </r>
  <r>
    <x v="8"/>
    <x v="554"/>
    <d v="2018-05-03T00:00:00"/>
    <s v="Kolkata"/>
    <s v="Kolkata Knight Riders"/>
    <x v="11"/>
    <x v="3"/>
    <x v="0"/>
    <x v="1"/>
    <x v="0"/>
    <s v="CSK"/>
  </r>
  <r>
    <x v="8"/>
    <x v="555"/>
    <d v="2018-05-04T00:00:00"/>
    <s v="Indore"/>
    <s v="Mumbai Indians"/>
    <x v="11"/>
    <x v="7"/>
    <x v="0"/>
    <x v="0"/>
    <x v="5"/>
    <s v="KXIP"/>
  </r>
  <r>
    <x v="8"/>
    <x v="555"/>
    <d v="2018-05-04T00:00:00"/>
    <s v="Indore"/>
    <s v="Mumbai Indians"/>
    <x v="11"/>
    <x v="7"/>
    <x v="0"/>
    <x v="1"/>
    <x v="1"/>
    <s v="MI"/>
  </r>
  <r>
    <x v="8"/>
    <x v="556"/>
    <d v="2018-05-05T00:00:00"/>
    <s v="Pune"/>
    <s v="Chennai Super Kings"/>
    <x v="11"/>
    <x v="0"/>
    <x v="0"/>
    <x v="0"/>
    <x v="0"/>
    <s v="CSK"/>
  </r>
  <r>
    <x v="8"/>
    <x v="556"/>
    <d v="2018-05-05T00:00:00"/>
    <s v="Pune"/>
    <s v="Chennai Super Kings"/>
    <x v="11"/>
    <x v="0"/>
    <x v="0"/>
    <x v="1"/>
    <x v="2"/>
    <s v="RCB"/>
  </r>
  <r>
    <x v="8"/>
    <x v="557"/>
    <d v="2018-05-05T00:00:00"/>
    <s v="Hyderabad (Deccan)"/>
    <s v="Sunrisers Hyderabad"/>
    <x v="9"/>
    <x v="2"/>
    <x v="1"/>
    <x v="0"/>
    <x v="10"/>
    <s v="SH"/>
  </r>
  <r>
    <x v="8"/>
    <x v="557"/>
    <d v="2018-05-05T00:00:00"/>
    <s v="Hyderabad (Deccan)"/>
    <s v="Sunrisers Hyderabad"/>
    <x v="9"/>
    <x v="2"/>
    <x v="1"/>
    <x v="1"/>
    <x v="4"/>
    <s v="DC"/>
  </r>
  <r>
    <x v="8"/>
    <x v="558"/>
    <d v="2018-05-06T00:00:00"/>
    <s v="Mumbai"/>
    <s v="Mumbai Indians"/>
    <x v="55"/>
    <x v="3"/>
    <x v="0"/>
    <x v="0"/>
    <x v="1"/>
    <s v="MI"/>
  </r>
  <r>
    <x v="8"/>
    <x v="558"/>
    <d v="2018-05-06T00:00:00"/>
    <s v="Mumbai"/>
    <s v="Mumbai Indians"/>
    <x v="55"/>
    <x v="3"/>
    <x v="0"/>
    <x v="1"/>
    <x v="7"/>
    <s v="KKR"/>
  </r>
  <r>
    <x v="8"/>
    <x v="559"/>
    <d v="2018-05-06T00:00:00"/>
    <s v="Indore"/>
    <s v="Kings XI Punjab"/>
    <x v="11"/>
    <x v="6"/>
    <x v="0"/>
    <x v="0"/>
    <x v="5"/>
    <s v="KXIP"/>
  </r>
  <r>
    <x v="8"/>
    <x v="559"/>
    <d v="2018-05-06T00:00:00"/>
    <s v="Indore"/>
    <s v="Kings XI Punjab"/>
    <x v="11"/>
    <x v="6"/>
    <x v="0"/>
    <x v="1"/>
    <x v="3"/>
    <s v="RR"/>
  </r>
  <r>
    <x v="8"/>
    <x v="560"/>
    <d v="2018-05-07T00:00:00"/>
    <s v="Hyderabad (Deccan)"/>
    <s v="Sunrisers Hyderabad"/>
    <x v="63"/>
    <x v="1"/>
    <x v="0"/>
    <x v="0"/>
    <x v="10"/>
    <s v="SH"/>
  </r>
  <r>
    <x v="8"/>
    <x v="560"/>
    <d v="2018-05-07T00:00:00"/>
    <s v="Hyderabad (Deccan)"/>
    <s v="Sunrisers Hyderabad"/>
    <x v="63"/>
    <x v="1"/>
    <x v="0"/>
    <x v="1"/>
    <x v="2"/>
    <s v="RCB"/>
  </r>
  <r>
    <x v="8"/>
    <x v="561"/>
    <d v="2018-05-08T00:00:00"/>
    <s v="Jaipur"/>
    <s v="Rajasthan Royals"/>
    <x v="69"/>
    <x v="8"/>
    <x v="1"/>
    <x v="0"/>
    <x v="3"/>
    <s v="RR"/>
  </r>
  <r>
    <x v="8"/>
    <x v="561"/>
    <d v="2018-05-08T00:00:00"/>
    <s v="Jaipur"/>
    <s v="Rajasthan Royals"/>
    <x v="69"/>
    <x v="8"/>
    <x v="1"/>
    <x v="1"/>
    <x v="5"/>
    <s v="KXIP"/>
  </r>
  <r>
    <x v="8"/>
    <x v="562"/>
    <d v="2018-05-09T00:00:00"/>
    <s v="Kolkata"/>
    <s v="Mumbai Indians"/>
    <x v="89"/>
    <x v="3"/>
    <x v="0"/>
    <x v="0"/>
    <x v="7"/>
    <s v="KKR"/>
  </r>
  <r>
    <x v="8"/>
    <x v="562"/>
    <d v="2018-05-09T00:00:00"/>
    <s v="Kolkata"/>
    <s v="Mumbai Indians"/>
    <x v="89"/>
    <x v="3"/>
    <x v="0"/>
    <x v="1"/>
    <x v="1"/>
    <s v="MI"/>
  </r>
  <r>
    <x v="8"/>
    <x v="563"/>
    <d v="2018-05-10T00:00:00"/>
    <s v="Delhi"/>
    <s v="Sunrisers Hyderabad"/>
    <x v="19"/>
    <x v="2"/>
    <x v="1"/>
    <x v="0"/>
    <x v="4"/>
    <s v="DC"/>
  </r>
  <r>
    <x v="8"/>
    <x v="563"/>
    <d v="2018-05-10T00:00:00"/>
    <s v="Delhi"/>
    <s v="Sunrisers Hyderabad"/>
    <x v="19"/>
    <x v="2"/>
    <x v="1"/>
    <x v="1"/>
    <x v="10"/>
    <s v="SH"/>
  </r>
  <r>
    <x v="8"/>
    <x v="564"/>
    <d v="2018-05-11T00:00:00"/>
    <s v="Jaipur"/>
    <s v="Rajasthan Royals"/>
    <x v="27"/>
    <x v="0"/>
    <x v="1"/>
    <x v="0"/>
    <x v="3"/>
    <s v="RR"/>
  </r>
  <r>
    <x v="8"/>
    <x v="564"/>
    <d v="2018-05-11T00:00:00"/>
    <s v="Jaipur"/>
    <s v="Rajasthan Royals"/>
    <x v="27"/>
    <x v="0"/>
    <x v="1"/>
    <x v="1"/>
    <x v="0"/>
    <s v="CSK"/>
  </r>
  <r>
    <x v="8"/>
    <x v="565"/>
    <d v="2018-05-12T00:00:00"/>
    <s v="Indore"/>
    <s v="Kolkata Knight Riders"/>
    <x v="50"/>
    <x v="6"/>
    <x v="0"/>
    <x v="0"/>
    <x v="5"/>
    <s v="KXIP"/>
  </r>
  <r>
    <x v="8"/>
    <x v="565"/>
    <d v="2018-05-12T00:00:00"/>
    <s v="Indore"/>
    <s v="Kolkata Knight Riders"/>
    <x v="50"/>
    <x v="6"/>
    <x v="0"/>
    <x v="1"/>
    <x v="7"/>
    <s v="KKR"/>
  </r>
  <r>
    <x v="8"/>
    <x v="566"/>
    <d v="2018-05-12T00:00:00"/>
    <s v="Delhi"/>
    <s v="Royal Challengers Bangalore"/>
    <x v="13"/>
    <x v="1"/>
    <x v="0"/>
    <x v="0"/>
    <x v="4"/>
    <s v="DC"/>
  </r>
  <r>
    <x v="8"/>
    <x v="566"/>
    <d v="2018-05-12T00:00:00"/>
    <s v="Delhi"/>
    <s v="Royal Challengers Bangalore"/>
    <x v="13"/>
    <x v="1"/>
    <x v="0"/>
    <x v="1"/>
    <x v="2"/>
    <s v="RCB"/>
  </r>
  <r>
    <x v="8"/>
    <x v="567"/>
    <d v="2018-05-13T00:00:00"/>
    <s v="Pune"/>
    <s v="Chennai Super Kings"/>
    <x v="3"/>
    <x v="0"/>
    <x v="0"/>
    <x v="0"/>
    <x v="0"/>
    <s v="CSK"/>
  </r>
  <r>
    <x v="8"/>
    <x v="567"/>
    <d v="2018-05-13T00:00:00"/>
    <s v="Pune"/>
    <s v="Chennai Super Kings"/>
    <x v="3"/>
    <x v="0"/>
    <x v="0"/>
    <x v="1"/>
    <x v="10"/>
    <s v="SH"/>
  </r>
  <r>
    <x v="8"/>
    <x v="568"/>
    <d v="2018-05-13T00:00:00"/>
    <s v="Mumbai"/>
    <s v="Rajasthan Royals"/>
    <x v="9"/>
    <x v="8"/>
    <x v="0"/>
    <x v="0"/>
    <x v="1"/>
    <s v="MI"/>
  </r>
  <r>
    <x v="8"/>
    <x v="568"/>
    <d v="2018-05-13T00:00:00"/>
    <s v="Mumbai"/>
    <s v="Rajasthan Royals"/>
    <x v="9"/>
    <x v="8"/>
    <x v="0"/>
    <x v="1"/>
    <x v="3"/>
    <s v="RR"/>
  </r>
  <r>
    <x v="8"/>
    <x v="569"/>
    <d v="2018-05-14T00:00:00"/>
    <s v="Indore"/>
    <s v="Royal Challengers Bangalore"/>
    <x v="2"/>
    <x v="1"/>
    <x v="0"/>
    <x v="0"/>
    <x v="5"/>
    <s v="KXIP"/>
  </r>
  <r>
    <x v="8"/>
    <x v="569"/>
    <d v="2018-05-14T00:00:00"/>
    <s v="Indore"/>
    <s v="Royal Challengers Bangalore"/>
    <x v="2"/>
    <x v="1"/>
    <x v="0"/>
    <x v="1"/>
    <x v="2"/>
    <s v="RCB"/>
  </r>
  <r>
    <x v="8"/>
    <x v="570"/>
    <d v="2018-05-15T00:00:00"/>
    <s v="Kolkata"/>
    <s v="Kolkata Knight Riders"/>
    <x v="11"/>
    <x v="3"/>
    <x v="0"/>
    <x v="0"/>
    <x v="7"/>
    <s v="KKR"/>
  </r>
  <r>
    <x v="8"/>
    <x v="570"/>
    <d v="2018-05-15T00:00:00"/>
    <s v="Kolkata"/>
    <s v="Kolkata Knight Riders"/>
    <x v="11"/>
    <x v="3"/>
    <x v="0"/>
    <x v="1"/>
    <x v="3"/>
    <s v="RR"/>
  </r>
  <r>
    <x v="8"/>
    <x v="571"/>
    <d v="2018-05-16T00:00:00"/>
    <s v="Mumbai"/>
    <s v="Mumbai Indians"/>
    <x v="14"/>
    <x v="6"/>
    <x v="0"/>
    <x v="0"/>
    <x v="1"/>
    <s v="MI"/>
  </r>
  <r>
    <x v="8"/>
    <x v="571"/>
    <d v="2018-05-16T00:00:00"/>
    <s v="Mumbai"/>
    <s v="Mumbai Indians"/>
    <x v="14"/>
    <x v="6"/>
    <x v="0"/>
    <x v="1"/>
    <x v="5"/>
    <s v="KXIP"/>
  </r>
  <r>
    <x v="8"/>
    <x v="572"/>
    <d v="2018-05-17T00:00:00"/>
    <s v="Bengaluru"/>
    <s v="Royal Challengers Bangalore"/>
    <x v="26"/>
    <x v="11"/>
    <x v="0"/>
    <x v="0"/>
    <x v="2"/>
    <s v="RCB"/>
  </r>
  <r>
    <x v="8"/>
    <x v="572"/>
    <d v="2018-05-17T00:00:00"/>
    <s v="Bengaluru"/>
    <s v="Royal Challengers Bangalore"/>
    <x v="26"/>
    <x v="11"/>
    <x v="0"/>
    <x v="1"/>
    <x v="10"/>
    <s v="SH"/>
  </r>
  <r>
    <x v="8"/>
    <x v="573"/>
    <d v="2018-05-18T00:00:00"/>
    <s v="Delhi"/>
    <s v="Delhi Capitals"/>
    <x v="61"/>
    <x v="0"/>
    <x v="0"/>
    <x v="0"/>
    <x v="4"/>
    <s v="DC"/>
  </r>
  <r>
    <x v="8"/>
    <x v="573"/>
    <d v="2018-05-18T00:00:00"/>
    <s v="Delhi"/>
    <s v="Delhi Capitals"/>
    <x v="61"/>
    <x v="0"/>
    <x v="0"/>
    <x v="1"/>
    <x v="0"/>
    <s v="CSK"/>
  </r>
  <r>
    <x v="8"/>
    <x v="574"/>
    <d v="2018-05-19T00:00:00"/>
    <s v="Jaipur"/>
    <s v="Rajasthan Royals"/>
    <x v="73"/>
    <x v="8"/>
    <x v="1"/>
    <x v="0"/>
    <x v="3"/>
    <s v="RR"/>
  </r>
  <r>
    <x v="8"/>
    <x v="574"/>
    <d v="2018-05-19T00:00:00"/>
    <s v="Jaipur"/>
    <s v="Rajasthan Royals"/>
    <x v="73"/>
    <x v="8"/>
    <x v="1"/>
    <x v="1"/>
    <x v="2"/>
    <s v="RCB"/>
  </r>
  <r>
    <x v="8"/>
    <x v="575"/>
    <d v="2018-05-19T00:00:00"/>
    <s v="Hyderabad (Deccan)"/>
    <s v="Kolkata Knight Riders"/>
    <x v="13"/>
    <x v="11"/>
    <x v="1"/>
    <x v="0"/>
    <x v="10"/>
    <s v="SH"/>
  </r>
  <r>
    <x v="8"/>
    <x v="575"/>
    <d v="2018-05-19T00:00:00"/>
    <s v="Hyderabad (Deccan)"/>
    <s v="Kolkata Knight Riders"/>
    <x v="13"/>
    <x v="11"/>
    <x v="1"/>
    <x v="1"/>
    <x v="7"/>
    <s v="KKR"/>
  </r>
  <r>
    <x v="8"/>
    <x v="576"/>
    <d v="2018-05-20T00:00:00"/>
    <s v="Delhi"/>
    <s v="Delhi Capitals"/>
    <x v="5"/>
    <x v="2"/>
    <x v="1"/>
    <x v="0"/>
    <x v="4"/>
    <s v="DC"/>
  </r>
  <r>
    <x v="8"/>
    <x v="576"/>
    <d v="2018-05-20T00:00:00"/>
    <s v="Delhi"/>
    <s v="Delhi Capitals"/>
    <x v="5"/>
    <x v="2"/>
    <x v="1"/>
    <x v="1"/>
    <x v="1"/>
    <s v="MI"/>
  </r>
  <r>
    <x v="8"/>
    <x v="577"/>
    <d v="2018-05-20T00:00:00"/>
    <s v="Pune"/>
    <s v="Chennai Super Kings"/>
    <x v="13"/>
    <x v="0"/>
    <x v="0"/>
    <x v="0"/>
    <x v="0"/>
    <s v="CSK"/>
  </r>
  <r>
    <x v="8"/>
    <x v="577"/>
    <d v="2018-05-20T00:00:00"/>
    <s v="Pune"/>
    <s v="Chennai Super Kings"/>
    <x v="13"/>
    <x v="0"/>
    <x v="0"/>
    <x v="1"/>
    <x v="5"/>
    <s v="KXIP"/>
  </r>
  <r>
    <x v="8"/>
    <x v="578"/>
    <d v="2018-05-22T00:00:00"/>
    <s v="Mumbai"/>
    <s v="Chennai Super Kings"/>
    <x v="23"/>
    <x v="0"/>
    <x v="0"/>
    <x v="0"/>
    <x v="10"/>
    <s v="SH"/>
  </r>
  <r>
    <x v="8"/>
    <x v="578"/>
    <d v="2018-05-22T00:00:00"/>
    <s v="Mumbai"/>
    <s v="Chennai Super Kings"/>
    <x v="23"/>
    <x v="0"/>
    <x v="0"/>
    <x v="1"/>
    <x v="0"/>
    <s v="CSK"/>
  </r>
  <r>
    <x v="8"/>
    <x v="579"/>
    <d v="2018-05-23T00:00:00"/>
    <s v="Kolkata"/>
    <s v="Kolkata Knight Riders"/>
    <x v="34"/>
    <x v="8"/>
    <x v="0"/>
    <x v="0"/>
    <x v="7"/>
    <s v="KKR"/>
  </r>
  <r>
    <x v="8"/>
    <x v="579"/>
    <d v="2018-05-23T00:00:00"/>
    <s v="Kolkata"/>
    <s v="Kolkata Knight Riders"/>
    <x v="34"/>
    <x v="8"/>
    <x v="0"/>
    <x v="1"/>
    <x v="3"/>
    <s v="RR"/>
  </r>
  <r>
    <x v="8"/>
    <x v="580"/>
    <d v="2018-05-25T00:00:00"/>
    <s v="Kolkata"/>
    <s v="Sunrisers Hyderabad"/>
    <x v="26"/>
    <x v="3"/>
    <x v="0"/>
    <x v="0"/>
    <x v="7"/>
    <s v="KKR"/>
  </r>
  <r>
    <x v="8"/>
    <x v="580"/>
    <d v="2018-05-25T00:00:00"/>
    <s v="Kolkata"/>
    <s v="Sunrisers Hyderabad"/>
    <x v="26"/>
    <x v="3"/>
    <x v="0"/>
    <x v="1"/>
    <x v="10"/>
    <s v="SH"/>
  </r>
  <r>
    <x v="8"/>
    <x v="581"/>
    <d v="2018-05-27T00:00:00"/>
    <s v="Mumbai"/>
    <s v="Chennai Super Kings"/>
    <x v="3"/>
    <x v="0"/>
    <x v="0"/>
    <x v="0"/>
    <x v="0"/>
    <s v="CSK"/>
  </r>
  <r>
    <x v="8"/>
    <x v="581"/>
    <d v="2018-05-27T00:00:00"/>
    <s v="Mumbai"/>
    <s v="Chennai Super Kings"/>
    <x v="3"/>
    <x v="0"/>
    <x v="0"/>
    <x v="1"/>
    <x v="10"/>
    <s v="SH"/>
  </r>
  <r>
    <x v="9"/>
    <x v="582"/>
    <d v="2019-03-23T00:00:00"/>
    <s v="Chennai"/>
    <s v="Chennai Super Kings"/>
    <x v="9"/>
    <x v="0"/>
    <x v="0"/>
    <x v="0"/>
    <x v="0"/>
    <s v="CSK"/>
  </r>
  <r>
    <x v="9"/>
    <x v="582"/>
    <d v="2019-03-23T00:00:00"/>
    <s v="Chennai"/>
    <s v="Chennai Super Kings"/>
    <x v="9"/>
    <x v="0"/>
    <x v="0"/>
    <x v="1"/>
    <x v="2"/>
    <s v="RCB"/>
  </r>
  <r>
    <x v="9"/>
    <x v="583"/>
    <d v="2019-03-24T00:00:00"/>
    <s v="Kolkata"/>
    <s v="Kolkata Knight Riders"/>
    <x v="11"/>
    <x v="3"/>
    <x v="0"/>
    <x v="0"/>
    <x v="7"/>
    <s v="KKR"/>
  </r>
  <r>
    <x v="9"/>
    <x v="583"/>
    <d v="2019-03-24T00:00:00"/>
    <s v="Kolkata"/>
    <s v="Kolkata Knight Riders"/>
    <x v="11"/>
    <x v="3"/>
    <x v="0"/>
    <x v="1"/>
    <x v="10"/>
    <s v="SH"/>
  </r>
  <r>
    <x v="9"/>
    <x v="584"/>
    <d v="2019-03-24T00:00:00"/>
    <s v="Mumbai"/>
    <s v="Delhi Capitals"/>
    <x v="33"/>
    <x v="7"/>
    <x v="0"/>
    <x v="0"/>
    <x v="1"/>
    <s v="MI"/>
  </r>
  <r>
    <x v="9"/>
    <x v="584"/>
    <d v="2019-03-24T00:00:00"/>
    <s v="Mumbai"/>
    <s v="Delhi Capitals"/>
    <x v="33"/>
    <x v="7"/>
    <x v="0"/>
    <x v="1"/>
    <x v="4"/>
    <s v="DC"/>
  </r>
  <r>
    <x v="9"/>
    <x v="585"/>
    <d v="2019-03-25T00:00:00"/>
    <s v="Jaipur"/>
    <s v="Kings XI Punjab"/>
    <x v="26"/>
    <x v="8"/>
    <x v="0"/>
    <x v="0"/>
    <x v="3"/>
    <s v="RR"/>
  </r>
  <r>
    <x v="9"/>
    <x v="585"/>
    <d v="2019-03-25T00:00:00"/>
    <s v="Jaipur"/>
    <s v="Kings XI Punjab"/>
    <x v="26"/>
    <x v="8"/>
    <x v="0"/>
    <x v="1"/>
    <x v="5"/>
    <s v="KXIP"/>
  </r>
  <r>
    <x v="9"/>
    <x v="586"/>
    <d v="2019-03-26T00:00:00"/>
    <s v="Delhi"/>
    <s v="Chennai Super Kings"/>
    <x v="11"/>
    <x v="2"/>
    <x v="1"/>
    <x v="0"/>
    <x v="4"/>
    <s v="DC"/>
  </r>
  <r>
    <x v="9"/>
    <x v="586"/>
    <d v="2019-03-26T00:00:00"/>
    <s v="Delhi"/>
    <s v="Chennai Super Kings"/>
    <x v="11"/>
    <x v="2"/>
    <x v="1"/>
    <x v="1"/>
    <x v="0"/>
    <s v="CSK"/>
  </r>
  <r>
    <x v="9"/>
    <x v="587"/>
    <d v="2019-03-27T00:00:00"/>
    <s v="Kolkata"/>
    <s v="Kolkata Knight Riders"/>
    <x v="49"/>
    <x v="6"/>
    <x v="0"/>
    <x v="0"/>
    <x v="7"/>
    <s v="KKR"/>
  </r>
  <r>
    <x v="9"/>
    <x v="587"/>
    <d v="2019-03-27T00:00:00"/>
    <s v="Kolkata"/>
    <s v="Kolkata Knight Riders"/>
    <x v="49"/>
    <x v="6"/>
    <x v="0"/>
    <x v="1"/>
    <x v="5"/>
    <s v="KXIP"/>
  </r>
  <r>
    <x v="9"/>
    <x v="588"/>
    <d v="2019-03-28T00:00:00"/>
    <s v="Bengaluru"/>
    <s v="Mumbai Indians"/>
    <x v="28"/>
    <x v="1"/>
    <x v="0"/>
    <x v="0"/>
    <x v="2"/>
    <s v="RCB"/>
  </r>
  <r>
    <x v="9"/>
    <x v="588"/>
    <d v="2019-03-28T00:00:00"/>
    <s v="Bengaluru"/>
    <s v="Mumbai Indians"/>
    <x v="28"/>
    <x v="1"/>
    <x v="0"/>
    <x v="1"/>
    <x v="1"/>
    <s v="MI"/>
  </r>
  <r>
    <x v="9"/>
    <x v="589"/>
    <d v="2019-03-29T00:00:00"/>
    <s v="Hyderabad (Deccan)"/>
    <s v="Sunrisers Hyderabad"/>
    <x v="13"/>
    <x v="8"/>
    <x v="1"/>
    <x v="0"/>
    <x v="10"/>
    <s v="SH"/>
  </r>
  <r>
    <x v="9"/>
    <x v="589"/>
    <d v="2019-03-29T00:00:00"/>
    <s v="Hyderabad (Deccan)"/>
    <s v="Sunrisers Hyderabad"/>
    <x v="13"/>
    <x v="8"/>
    <x v="1"/>
    <x v="1"/>
    <x v="3"/>
    <s v="RR"/>
  </r>
  <r>
    <x v="9"/>
    <x v="590"/>
    <d v="2019-03-30T00:00:00"/>
    <s v="Mohali"/>
    <s v="Kings XI Punjab"/>
    <x v="3"/>
    <x v="6"/>
    <x v="0"/>
    <x v="0"/>
    <x v="5"/>
    <s v="KXIP"/>
  </r>
  <r>
    <x v="9"/>
    <x v="590"/>
    <d v="2019-03-30T00:00:00"/>
    <s v="Mohali"/>
    <s v="Kings XI Punjab"/>
    <x v="3"/>
    <x v="6"/>
    <x v="0"/>
    <x v="1"/>
    <x v="1"/>
    <s v="MI"/>
  </r>
  <r>
    <x v="9"/>
    <x v="591"/>
    <d v="2019-03-30T00:00:00"/>
    <s v="Delhi"/>
    <s v="tied"/>
    <x v="6"/>
    <x v="2"/>
    <x v="0"/>
    <x v="0"/>
    <x v="4"/>
    <s v="DC"/>
  </r>
  <r>
    <x v="9"/>
    <x v="591"/>
    <d v="2019-03-30T00:00:00"/>
    <s v="Delhi"/>
    <s v="tied"/>
    <x v="6"/>
    <x v="2"/>
    <x v="0"/>
    <x v="1"/>
    <x v="7"/>
    <s v="KKR"/>
  </r>
  <r>
    <x v="9"/>
    <x v="592"/>
    <d v="2019-03-31T00:00:00"/>
    <s v="Hyderabad (Deccan)"/>
    <s v="Sunrisers Hyderabad"/>
    <x v="90"/>
    <x v="1"/>
    <x v="0"/>
    <x v="0"/>
    <x v="10"/>
    <s v="SH"/>
  </r>
  <r>
    <x v="9"/>
    <x v="592"/>
    <d v="2019-03-31T00:00:00"/>
    <s v="Hyderabad (Deccan)"/>
    <s v="Sunrisers Hyderabad"/>
    <x v="90"/>
    <x v="1"/>
    <x v="0"/>
    <x v="1"/>
    <x v="2"/>
    <s v="RCB"/>
  </r>
  <r>
    <x v="9"/>
    <x v="593"/>
    <d v="2019-03-31T00:00:00"/>
    <s v="Chennai"/>
    <s v="Chennai Super Kings"/>
    <x v="16"/>
    <x v="8"/>
    <x v="0"/>
    <x v="0"/>
    <x v="0"/>
    <s v="CSK"/>
  </r>
  <r>
    <x v="9"/>
    <x v="593"/>
    <d v="2019-03-31T00:00:00"/>
    <s v="Chennai"/>
    <s v="Chennai Super Kings"/>
    <x v="16"/>
    <x v="8"/>
    <x v="0"/>
    <x v="1"/>
    <x v="3"/>
    <s v="RR"/>
  </r>
  <r>
    <x v="9"/>
    <x v="594"/>
    <d v="2019-04-01T00:00:00"/>
    <s v="Mohali"/>
    <s v="Kings XI Punjab"/>
    <x v="26"/>
    <x v="2"/>
    <x v="0"/>
    <x v="0"/>
    <x v="5"/>
    <s v="KXIP"/>
  </r>
  <r>
    <x v="9"/>
    <x v="594"/>
    <d v="2019-04-01T00:00:00"/>
    <s v="Mohali"/>
    <s v="Kings XI Punjab"/>
    <x v="26"/>
    <x v="2"/>
    <x v="0"/>
    <x v="1"/>
    <x v="4"/>
    <s v="DC"/>
  </r>
  <r>
    <x v="9"/>
    <x v="595"/>
    <d v="2019-04-02T00:00:00"/>
    <s v="Jaipur"/>
    <s v="Rajasthan Royals"/>
    <x v="9"/>
    <x v="8"/>
    <x v="0"/>
    <x v="0"/>
    <x v="3"/>
    <s v="RR"/>
  </r>
  <r>
    <x v="9"/>
    <x v="595"/>
    <d v="2019-04-02T00:00:00"/>
    <s v="Jaipur"/>
    <s v="Rajasthan Royals"/>
    <x v="9"/>
    <x v="8"/>
    <x v="0"/>
    <x v="1"/>
    <x v="2"/>
    <s v="RCB"/>
  </r>
  <r>
    <x v="9"/>
    <x v="596"/>
    <d v="2019-04-03T00:00:00"/>
    <s v="Mumbai"/>
    <s v="Mumbai Indians"/>
    <x v="33"/>
    <x v="0"/>
    <x v="0"/>
    <x v="0"/>
    <x v="1"/>
    <s v="MI"/>
  </r>
  <r>
    <x v="9"/>
    <x v="596"/>
    <d v="2019-04-03T00:00:00"/>
    <s v="Mumbai"/>
    <s v="Mumbai Indians"/>
    <x v="33"/>
    <x v="0"/>
    <x v="0"/>
    <x v="1"/>
    <x v="0"/>
    <s v="CSK"/>
  </r>
  <r>
    <x v="9"/>
    <x v="597"/>
    <d v="2019-04-04T00:00:00"/>
    <s v="Delhi"/>
    <s v="Sunrisers Hyderabad"/>
    <x v="13"/>
    <x v="11"/>
    <x v="0"/>
    <x v="0"/>
    <x v="4"/>
    <s v="DC"/>
  </r>
  <r>
    <x v="9"/>
    <x v="597"/>
    <d v="2019-04-04T00:00:00"/>
    <s v="Delhi"/>
    <s v="Sunrisers Hyderabad"/>
    <x v="13"/>
    <x v="11"/>
    <x v="0"/>
    <x v="1"/>
    <x v="10"/>
    <s v="SH"/>
  </r>
  <r>
    <x v="9"/>
    <x v="598"/>
    <d v="2019-04-05T00:00:00"/>
    <s v="Bengaluru"/>
    <s v="Kolkata Knight Riders"/>
    <x v="13"/>
    <x v="3"/>
    <x v="0"/>
    <x v="0"/>
    <x v="2"/>
    <s v="RCB"/>
  </r>
  <r>
    <x v="9"/>
    <x v="598"/>
    <d v="2019-04-05T00:00:00"/>
    <s v="Bengaluru"/>
    <s v="Kolkata Knight Riders"/>
    <x v="13"/>
    <x v="3"/>
    <x v="0"/>
    <x v="1"/>
    <x v="7"/>
    <s v="KKR"/>
  </r>
  <r>
    <x v="9"/>
    <x v="599"/>
    <d v="2019-04-06T00:00:00"/>
    <s v="Chennai"/>
    <s v="Chennai Super Kings"/>
    <x v="52"/>
    <x v="0"/>
    <x v="1"/>
    <x v="0"/>
    <x v="0"/>
    <s v="CSK"/>
  </r>
  <r>
    <x v="9"/>
    <x v="599"/>
    <d v="2019-04-06T00:00:00"/>
    <s v="Chennai"/>
    <s v="Chennai Super Kings"/>
    <x v="52"/>
    <x v="0"/>
    <x v="1"/>
    <x v="1"/>
    <x v="5"/>
    <s v="KXIP"/>
  </r>
  <r>
    <x v="9"/>
    <x v="600"/>
    <d v="2019-04-06T00:00:00"/>
    <s v="Hyderabad (Deccan)"/>
    <s v="Mumbai Indians"/>
    <x v="91"/>
    <x v="11"/>
    <x v="0"/>
    <x v="0"/>
    <x v="10"/>
    <s v="SH"/>
  </r>
  <r>
    <x v="9"/>
    <x v="600"/>
    <d v="2019-04-06T00:00:00"/>
    <s v="Hyderabad (Deccan)"/>
    <s v="Mumbai Indians"/>
    <x v="91"/>
    <x v="11"/>
    <x v="0"/>
    <x v="1"/>
    <x v="1"/>
    <s v="MI"/>
  </r>
  <r>
    <x v="9"/>
    <x v="601"/>
    <d v="2019-04-07T00:00:00"/>
    <s v="Bengaluru"/>
    <s v="Delhi Capitals"/>
    <x v="27"/>
    <x v="2"/>
    <x v="0"/>
    <x v="0"/>
    <x v="2"/>
    <s v="RCB"/>
  </r>
  <r>
    <x v="9"/>
    <x v="601"/>
    <d v="2019-04-07T00:00:00"/>
    <s v="Bengaluru"/>
    <s v="Delhi Capitals"/>
    <x v="27"/>
    <x v="2"/>
    <x v="0"/>
    <x v="1"/>
    <x v="4"/>
    <s v="DC"/>
  </r>
  <r>
    <x v="9"/>
    <x v="602"/>
    <d v="2019-04-07T00:00:00"/>
    <s v="Jaipur"/>
    <s v="Kolkata Knight Riders"/>
    <x v="3"/>
    <x v="3"/>
    <x v="0"/>
    <x v="0"/>
    <x v="3"/>
    <s v="RR"/>
  </r>
  <r>
    <x v="9"/>
    <x v="602"/>
    <d v="2019-04-07T00:00:00"/>
    <s v="Jaipur"/>
    <s v="Kolkata Knight Riders"/>
    <x v="3"/>
    <x v="3"/>
    <x v="0"/>
    <x v="1"/>
    <x v="7"/>
    <s v="KKR"/>
  </r>
  <r>
    <x v="9"/>
    <x v="603"/>
    <d v="2019-04-08T00:00:00"/>
    <s v="Mohali"/>
    <s v="Kings XI Punjab"/>
    <x v="11"/>
    <x v="6"/>
    <x v="0"/>
    <x v="0"/>
    <x v="5"/>
    <s v="KXIP"/>
  </r>
  <r>
    <x v="9"/>
    <x v="603"/>
    <d v="2019-04-08T00:00:00"/>
    <s v="Mohali"/>
    <s v="Kings XI Punjab"/>
    <x v="11"/>
    <x v="6"/>
    <x v="0"/>
    <x v="1"/>
    <x v="10"/>
    <s v="SH"/>
  </r>
  <r>
    <x v="9"/>
    <x v="604"/>
    <d v="2019-04-09T00:00:00"/>
    <s v="Chennai"/>
    <s v="Chennai Super Kings"/>
    <x v="9"/>
    <x v="0"/>
    <x v="0"/>
    <x v="0"/>
    <x v="0"/>
    <s v="CSK"/>
  </r>
  <r>
    <x v="9"/>
    <x v="604"/>
    <d v="2019-04-09T00:00:00"/>
    <s v="Chennai"/>
    <s v="Chennai Super Kings"/>
    <x v="9"/>
    <x v="0"/>
    <x v="0"/>
    <x v="1"/>
    <x v="7"/>
    <s v="KKR"/>
  </r>
  <r>
    <x v="9"/>
    <x v="605"/>
    <d v="2019-04-10T00:00:00"/>
    <s v="Mumbai"/>
    <s v="Mumbai Indians"/>
    <x v="17"/>
    <x v="7"/>
    <x v="0"/>
    <x v="0"/>
    <x v="1"/>
    <s v="MI"/>
  </r>
  <r>
    <x v="9"/>
    <x v="605"/>
    <d v="2019-04-10T00:00:00"/>
    <s v="Mumbai"/>
    <s v="Mumbai Indians"/>
    <x v="17"/>
    <x v="7"/>
    <x v="0"/>
    <x v="1"/>
    <x v="5"/>
    <s v="KXIP"/>
  </r>
  <r>
    <x v="9"/>
    <x v="606"/>
    <d v="2019-04-11T00:00:00"/>
    <s v="Jaipur"/>
    <s v="Chennai Super Kings"/>
    <x v="27"/>
    <x v="0"/>
    <x v="0"/>
    <x v="0"/>
    <x v="3"/>
    <s v="RR"/>
  </r>
  <r>
    <x v="9"/>
    <x v="606"/>
    <d v="2019-04-11T00:00:00"/>
    <s v="Jaipur"/>
    <s v="Chennai Super Kings"/>
    <x v="27"/>
    <x v="0"/>
    <x v="0"/>
    <x v="1"/>
    <x v="0"/>
    <s v="CSK"/>
  </r>
  <r>
    <x v="9"/>
    <x v="607"/>
    <d v="2019-04-12T00:00:00"/>
    <s v="Kolkata"/>
    <s v="Delhi Capitals"/>
    <x v="9"/>
    <x v="2"/>
    <x v="0"/>
    <x v="0"/>
    <x v="7"/>
    <s v="KKR"/>
  </r>
  <r>
    <x v="9"/>
    <x v="607"/>
    <d v="2019-04-12T00:00:00"/>
    <s v="Kolkata"/>
    <s v="Delhi Capitals"/>
    <x v="9"/>
    <x v="2"/>
    <x v="0"/>
    <x v="1"/>
    <x v="4"/>
    <s v="DC"/>
  </r>
  <r>
    <x v="9"/>
    <x v="608"/>
    <d v="2019-04-13T00:00:00"/>
    <s v="Mumbai"/>
    <s v="Rajasthan Royals"/>
    <x v="27"/>
    <x v="8"/>
    <x v="0"/>
    <x v="0"/>
    <x v="1"/>
    <s v="MI"/>
  </r>
  <r>
    <x v="9"/>
    <x v="608"/>
    <d v="2019-04-13T00:00:00"/>
    <s v="Mumbai"/>
    <s v="Rajasthan Royals"/>
    <x v="27"/>
    <x v="8"/>
    <x v="0"/>
    <x v="1"/>
    <x v="3"/>
    <s v="RR"/>
  </r>
  <r>
    <x v="9"/>
    <x v="609"/>
    <d v="2019-04-13T00:00:00"/>
    <s v="Mohali"/>
    <s v="Royal Challengers Bangalore"/>
    <x v="3"/>
    <x v="1"/>
    <x v="0"/>
    <x v="0"/>
    <x v="5"/>
    <s v="KXIP"/>
  </r>
  <r>
    <x v="9"/>
    <x v="609"/>
    <d v="2019-04-13T00:00:00"/>
    <s v="Mohali"/>
    <s v="Royal Challengers Bangalore"/>
    <x v="3"/>
    <x v="1"/>
    <x v="0"/>
    <x v="1"/>
    <x v="2"/>
    <s v="RCB"/>
  </r>
  <r>
    <x v="9"/>
    <x v="610"/>
    <d v="2019-04-14T00:00:00"/>
    <s v="Kolkata"/>
    <s v="Chennai Super Kings"/>
    <x v="13"/>
    <x v="0"/>
    <x v="0"/>
    <x v="0"/>
    <x v="7"/>
    <s v="KKR"/>
  </r>
  <r>
    <x v="9"/>
    <x v="610"/>
    <d v="2019-04-14T00:00:00"/>
    <s v="Kolkata"/>
    <s v="Chennai Super Kings"/>
    <x v="13"/>
    <x v="0"/>
    <x v="0"/>
    <x v="1"/>
    <x v="0"/>
    <s v="CSK"/>
  </r>
  <r>
    <x v="9"/>
    <x v="611"/>
    <d v="2019-04-14T00:00:00"/>
    <s v="Hyderabad (Deccan)"/>
    <s v="Delhi Capitals"/>
    <x v="81"/>
    <x v="11"/>
    <x v="0"/>
    <x v="0"/>
    <x v="10"/>
    <s v="SH"/>
  </r>
  <r>
    <x v="9"/>
    <x v="611"/>
    <d v="2019-04-14T00:00:00"/>
    <s v="Hyderabad (Deccan)"/>
    <s v="Delhi Capitals"/>
    <x v="81"/>
    <x v="11"/>
    <x v="0"/>
    <x v="1"/>
    <x v="4"/>
    <s v="DC"/>
  </r>
  <r>
    <x v="9"/>
    <x v="612"/>
    <d v="2019-04-15T00:00:00"/>
    <s v="Mumbai"/>
    <s v="Mumbai Indians"/>
    <x v="13"/>
    <x v="7"/>
    <x v="0"/>
    <x v="0"/>
    <x v="1"/>
    <s v="MI"/>
  </r>
  <r>
    <x v="9"/>
    <x v="612"/>
    <d v="2019-04-15T00:00:00"/>
    <s v="Mumbai"/>
    <s v="Mumbai Indians"/>
    <x v="13"/>
    <x v="7"/>
    <x v="0"/>
    <x v="1"/>
    <x v="2"/>
    <s v="RCB"/>
  </r>
  <r>
    <x v="9"/>
    <x v="613"/>
    <d v="2019-04-16T00:00:00"/>
    <s v="Mohali"/>
    <s v="Kings XI Punjab"/>
    <x v="10"/>
    <x v="8"/>
    <x v="0"/>
    <x v="0"/>
    <x v="5"/>
    <s v="KXIP"/>
  </r>
  <r>
    <x v="9"/>
    <x v="613"/>
    <d v="2019-04-16T00:00:00"/>
    <s v="Mohali"/>
    <s v="Kings XI Punjab"/>
    <x v="10"/>
    <x v="8"/>
    <x v="0"/>
    <x v="1"/>
    <x v="3"/>
    <s v="RR"/>
  </r>
  <r>
    <x v="9"/>
    <x v="614"/>
    <d v="2019-04-17T00:00:00"/>
    <s v="Hyderabad (Deccan)"/>
    <s v="Sunrisers Hyderabad"/>
    <x v="11"/>
    <x v="0"/>
    <x v="1"/>
    <x v="0"/>
    <x v="10"/>
    <s v="SH"/>
  </r>
  <r>
    <x v="9"/>
    <x v="614"/>
    <d v="2019-04-17T00:00:00"/>
    <s v="Hyderabad (Deccan)"/>
    <s v="Sunrisers Hyderabad"/>
    <x v="11"/>
    <x v="0"/>
    <x v="1"/>
    <x v="1"/>
    <x v="0"/>
    <s v="CSK"/>
  </r>
  <r>
    <x v="9"/>
    <x v="615"/>
    <d v="2019-04-18T00:00:00"/>
    <s v="Delhi"/>
    <s v="Mumbai Indians"/>
    <x v="91"/>
    <x v="7"/>
    <x v="1"/>
    <x v="0"/>
    <x v="4"/>
    <s v="DC"/>
  </r>
  <r>
    <x v="9"/>
    <x v="615"/>
    <d v="2019-04-18T00:00:00"/>
    <s v="Delhi"/>
    <s v="Mumbai Indians"/>
    <x v="91"/>
    <x v="7"/>
    <x v="1"/>
    <x v="1"/>
    <x v="1"/>
    <s v="MI"/>
  </r>
  <r>
    <x v="9"/>
    <x v="616"/>
    <d v="2019-04-19T00:00:00"/>
    <s v="Kolkata"/>
    <s v="Royal Challengers Bangalore"/>
    <x v="41"/>
    <x v="3"/>
    <x v="0"/>
    <x v="0"/>
    <x v="7"/>
    <s v="KKR"/>
  </r>
  <r>
    <x v="9"/>
    <x v="616"/>
    <d v="2019-04-19T00:00:00"/>
    <s v="Kolkata"/>
    <s v="Royal Challengers Bangalore"/>
    <x v="41"/>
    <x v="3"/>
    <x v="0"/>
    <x v="1"/>
    <x v="2"/>
    <s v="RCB"/>
  </r>
  <r>
    <x v="9"/>
    <x v="617"/>
    <d v="2019-04-20T00:00:00"/>
    <s v="Jaipur"/>
    <s v="Rajasthan Royals"/>
    <x v="13"/>
    <x v="8"/>
    <x v="0"/>
    <x v="0"/>
    <x v="3"/>
    <s v="RR"/>
  </r>
  <r>
    <x v="9"/>
    <x v="617"/>
    <d v="2019-04-20T00:00:00"/>
    <s v="Jaipur"/>
    <s v="Rajasthan Royals"/>
    <x v="13"/>
    <x v="8"/>
    <x v="0"/>
    <x v="1"/>
    <x v="1"/>
    <s v="MI"/>
  </r>
  <r>
    <x v="9"/>
    <x v="618"/>
    <d v="2019-04-20T00:00:00"/>
    <s v="Delhi"/>
    <s v="Delhi Capitals"/>
    <x v="13"/>
    <x v="2"/>
    <x v="0"/>
    <x v="0"/>
    <x v="4"/>
    <s v="DC"/>
  </r>
  <r>
    <x v="9"/>
    <x v="618"/>
    <d v="2019-04-20T00:00:00"/>
    <s v="Delhi"/>
    <s v="Delhi Capitals"/>
    <x v="13"/>
    <x v="2"/>
    <x v="0"/>
    <x v="1"/>
    <x v="5"/>
    <s v="KXIP"/>
  </r>
  <r>
    <x v="9"/>
    <x v="619"/>
    <d v="2019-04-21T00:00:00"/>
    <s v="Hyderabad (Deccan)"/>
    <s v="Sunrisers Hyderabad"/>
    <x v="19"/>
    <x v="11"/>
    <x v="0"/>
    <x v="0"/>
    <x v="10"/>
    <s v="SH"/>
  </r>
  <r>
    <x v="9"/>
    <x v="619"/>
    <d v="2019-04-21T00:00:00"/>
    <s v="Hyderabad (Deccan)"/>
    <s v="Sunrisers Hyderabad"/>
    <x v="19"/>
    <x v="11"/>
    <x v="0"/>
    <x v="1"/>
    <x v="7"/>
    <s v="KKR"/>
  </r>
  <r>
    <x v="9"/>
    <x v="620"/>
    <d v="2019-04-21T00:00:00"/>
    <s v="Bengaluru"/>
    <s v="Royal Challengers Bangalore"/>
    <x v="25"/>
    <x v="0"/>
    <x v="0"/>
    <x v="0"/>
    <x v="2"/>
    <s v="RCB"/>
  </r>
  <r>
    <x v="9"/>
    <x v="620"/>
    <d v="2019-04-21T00:00:00"/>
    <s v="Bengaluru"/>
    <s v="Royal Challengers Bangalore"/>
    <x v="25"/>
    <x v="0"/>
    <x v="0"/>
    <x v="1"/>
    <x v="0"/>
    <s v="CSK"/>
  </r>
  <r>
    <x v="9"/>
    <x v="621"/>
    <d v="2019-04-22T00:00:00"/>
    <s v="Jaipur"/>
    <s v="Delhi Capitals"/>
    <x v="11"/>
    <x v="2"/>
    <x v="0"/>
    <x v="0"/>
    <x v="3"/>
    <s v="RR"/>
  </r>
  <r>
    <x v="9"/>
    <x v="621"/>
    <d v="2019-04-22T00:00:00"/>
    <s v="Jaipur"/>
    <s v="Delhi Capitals"/>
    <x v="11"/>
    <x v="2"/>
    <x v="0"/>
    <x v="1"/>
    <x v="4"/>
    <s v="DC"/>
  </r>
  <r>
    <x v="9"/>
    <x v="622"/>
    <d v="2019-04-23T00:00:00"/>
    <s v="Chennai"/>
    <s v="Chennai Super Kings"/>
    <x v="11"/>
    <x v="0"/>
    <x v="0"/>
    <x v="0"/>
    <x v="0"/>
    <s v="CSK"/>
  </r>
  <r>
    <x v="9"/>
    <x v="622"/>
    <d v="2019-04-23T00:00:00"/>
    <s v="Chennai"/>
    <s v="Chennai Super Kings"/>
    <x v="11"/>
    <x v="0"/>
    <x v="0"/>
    <x v="1"/>
    <x v="10"/>
    <s v="SH"/>
  </r>
  <r>
    <x v="9"/>
    <x v="623"/>
    <d v="2019-04-24T00:00:00"/>
    <s v="Bengaluru"/>
    <s v="Royal Challengers Bangalore"/>
    <x v="36"/>
    <x v="6"/>
    <x v="0"/>
    <x v="0"/>
    <x v="2"/>
    <s v="RCB"/>
  </r>
  <r>
    <x v="9"/>
    <x v="623"/>
    <d v="2019-04-24T00:00:00"/>
    <s v="Bengaluru"/>
    <s v="Royal Challengers Bangalore"/>
    <x v="36"/>
    <x v="6"/>
    <x v="0"/>
    <x v="1"/>
    <x v="5"/>
    <s v="KXIP"/>
  </r>
  <r>
    <x v="9"/>
    <x v="624"/>
    <d v="2019-04-25T00:00:00"/>
    <s v="Kolkata"/>
    <s v="Rajasthan Royals"/>
    <x v="17"/>
    <x v="8"/>
    <x v="0"/>
    <x v="0"/>
    <x v="7"/>
    <s v="KKR"/>
  </r>
  <r>
    <x v="9"/>
    <x v="624"/>
    <d v="2019-04-25T00:00:00"/>
    <s v="Kolkata"/>
    <s v="Rajasthan Royals"/>
    <x v="17"/>
    <x v="8"/>
    <x v="0"/>
    <x v="1"/>
    <x v="3"/>
    <s v="RR"/>
  </r>
  <r>
    <x v="9"/>
    <x v="625"/>
    <d v="2019-04-26T00:00:00"/>
    <s v="Chennai"/>
    <s v="Mumbai Indians"/>
    <x v="56"/>
    <x v="0"/>
    <x v="0"/>
    <x v="0"/>
    <x v="0"/>
    <s v="CSK"/>
  </r>
  <r>
    <x v="9"/>
    <x v="625"/>
    <d v="2019-04-26T00:00:00"/>
    <s v="Chennai"/>
    <s v="Mumbai Indians"/>
    <x v="56"/>
    <x v="0"/>
    <x v="0"/>
    <x v="1"/>
    <x v="1"/>
    <s v="MI"/>
  </r>
  <r>
    <x v="9"/>
    <x v="626"/>
    <d v="2019-04-27T00:00:00"/>
    <s v="Jaipur"/>
    <s v="Rajasthan Royals"/>
    <x v="9"/>
    <x v="8"/>
    <x v="0"/>
    <x v="0"/>
    <x v="3"/>
    <s v="RR"/>
  </r>
  <r>
    <x v="9"/>
    <x v="626"/>
    <d v="2019-04-27T00:00:00"/>
    <s v="Jaipur"/>
    <s v="Rajasthan Royals"/>
    <x v="9"/>
    <x v="8"/>
    <x v="0"/>
    <x v="1"/>
    <x v="10"/>
    <s v="SH"/>
  </r>
  <r>
    <x v="9"/>
    <x v="627"/>
    <d v="2019-04-28T00:00:00"/>
    <s v="Delhi"/>
    <s v="Delhi Capitals"/>
    <x v="21"/>
    <x v="2"/>
    <x v="1"/>
    <x v="0"/>
    <x v="4"/>
    <s v="DC"/>
  </r>
  <r>
    <x v="9"/>
    <x v="627"/>
    <d v="2019-04-28T00:00:00"/>
    <s v="Delhi"/>
    <s v="Delhi Capitals"/>
    <x v="21"/>
    <x v="2"/>
    <x v="1"/>
    <x v="1"/>
    <x v="2"/>
    <s v="RCB"/>
  </r>
  <r>
    <x v="9"/>
    <x v="628"/>
    <d v="2019-04-28T00:00:00"/>
    <s v="Kolkata"/>
    <s v="Kolkata Knight Riders"/>
    <x v="61"/>
    <x v="7"/>
    <x v="0"/>
    <x v="0"/>
    <x v="7"/>
    <s v="KKR"/>
  </r>
  <r>
    <x v="9"/>
    <x v="628"/>
    <d v="2019-04-28T00:00:00"/>
    <s v="Kolkata"/>
    <s v="Kolkata Knight Riders"/>
    <x v="61"/>
    <x v="7"/>
    <x v="0"/>
    <x v="1"/>
    <x v="1"/>
    <s v="MI"/>
  </r>
  <r>
    <x v="9"/>
    <x v="629"/>
    <d v="2019-04-29T00:00:00"/>
    <s v="Hyderabad (Deccan)"/>
    <s v="Sunrisers Hyderabad"/>
    <x v="60"/>
    <x v="6"/>
    <x v="0"/>
    <x v="0"/>
    <x v="10"/>
    <s v="SH"/>
  </r>
  <r>
    <x v="9"/>
    <x v="629"/>
    <d v="2019-04-29T00:00:00"/>
    <s v="Hyderabad (Deccan)"/>
    <s v="Sunrisers Hyderabad"/>
    <x v="60"/>
    <x v="6"/>
    <x v="0"/>
    <x v="1"/>
    <x v="5"/>
    <s v="KXIP"/>
  </r>
  <r>
    <x v="9"/>
    <x v="630"/>
    <d v="2019-04-30T00:00:00"/>
    <s v="Bengaluru"/>
    <s v="no"/>
    <x v="6"/>
    <x v="8"/>
    <x v="0"/>
    <x v="0"/>
    <x v="2"/>
    <s v="RCB"/>
  </r>
  <r>
    <x v="9"/>
    <x v="630"/>
    <d v="2019-04-30T00:00:00"/>
    <s v="Bengaluru"/>
    <s v="no"/>
    <x v="6"/>
    <x v="8"/>
    <x v="0"/>
    <x v="1"/>
    <x v="3"/>
    <s v="RR"/>
  </r>
  <r>
    <x v="9"/>
    <x v="631"/>
    <d v="2019-05-01T00:00:00"/>
    <s v="Chennai"/>
    <s v="Chennai Super Kings"/>
    <x v="84"/>
    <x v="2"/>
    <x v="0"/>
    <x v="0"/>
    <x v="0"/>
    <s v="CSK"/>
  </r>
  <r>
    <x v="9"/>
    <x v="631"/>
    <d v="2019-05-01T00:00:00"/>
    <s v="Chennai"/>
    <s v="Chennai Super Kings"/>
    <x v="84"/>
    <x v="2"/>
    <x v="0"/>
    <x v="1"/>
    <x v="4"/>
    <s v="DC"/>
  </r>
  <r>
    <x v="9"/>
    <x v="632"/>
    <d v="2019-05-02T00:00:00"/>
    <s v="Mumbai"/>
    <s v="tied"/>
    <x v="6"/>
    <x v="7"/>
    <x v="1"/>
    <x v="0"/>
    <x v="1"/>
    <s v="MI"/>
  </r>
  <r>
    <x v="9"/>
    <x v="632"/>
    <d v="2019-05-02T00:00:00"/>
    <s v="Mumbai"/>
    <s v="tied"/>
    <x v="6"/>
    <x v="7"/>
    <x v="1"/>
    <x v="1"/>
    <x v="10"/>
    <s v="SH"/>
  </r>
  <r>
    <x v="9"/>
    <x v="633"/>
    <d v="2019-05-03T00:00:00"/>
    <s v="Mohali"/>
    <s v="Kolkata Knight Riders"/>
    <x v="9"/>
    <x v="3"/>
    <x v="0"/>
    <x v="0"/>
    <x v="5"/>
    <s v="KXIP"/>
  </r>
  <r>
    <x v="9"/>
    <x v="633"/>
    <d v="2019-05-03T00:00:00"/>
    <s v="Mohali"/>
    <s v="Kolkata Knight Riders"/>
    <x v="9"/>
    <x v="3"/>
    <x v="0"/>
    <x v="1"/>
    <x v="7"/>
    <s v="KKR"/>
  </r>
  <r>
    <x v="9"/>
    <x v="634"/>
    <d v="2019-05-04T00:00:00"/>
    <s v="Delhi"/>
    <s v="Delhi Capitals"/>
    <x v="13"/>
    <x v="8"/>
    <x v="1"/>
    <x v="0"/>
    <x v="4"/>
    <s v="DC"/>
  </r>
  <r>
    <x v="9"/>
    <x v="634"/>
    <d v="2019-05-04T00:00:00"/>
    <s v="Delhi"/>
    <s v="Delhi Capitals"/>
    <x v="13"/>
    <x v="8"/>
    <x v="1"/>
    <x v="1"/>
    <x v="3"/>
    <s v="RR"/>
  </r>
  <r>
    <x v="9"/>
    <x v="635"/>
    <d v="2019-05-04T00:00:00"/>
    <s v="Bengaluru"/>
    <s v="Royal Challengers Bangalore"/>
    <x v="27"/>
    <x v="1"/>
    <x v="0"/>
    <x v="0"/>
    <x v="2"/>
    <s v="RCB"/>
  </r>
  <r>
    <x v="9"/>
    <x v="635"/>
    <d v="2019-05-04T00:00:00"/>
    <s v="Bengaluru"/>
    <s v="Royal Challengers Bangalore"/>
    <x v="27"/>
    <x v="1"/>
    <x v="0"/>
    <x v="1"/>
    <x v="10"/>
    <s v="SH"/>
  </r>
  <r>
    <x v="9"/>
    <x v="636"/>
    <d v="2019-05-05T00:00:00"/>
    <s v="Mohali"/>
    <s v="Kings XI Punjab"/>
    <x v="11"/>
    <x v="6"/>
    <x v="0"/>
    <x v="0"/>
    <x v="5"/>
    <s v="KXIP"/>
  </r>
  <r>
    <x v="9"/>
    <x v="636"/>
    <d v="2019-05-05T00:00:00"/>
    <s v="Mohali"/>
    <s v="Kings XI Punjab"/>
    <x v="11"/>
    <x v="6"/>
    <x v="0"/>
    <x v="1"/>
    <x v="0"/>
    <s v="CSK"/>
  </r>
  <r>
    <x v="9"/>
    <x v="637"/>
    <d v="2019-05-05T00:00:00"/>
    <s v="Mumbai"/>
    <s v="Mumbai Indians"/>
    <x v="19"/>
    <x v="7"/>
    <x v="0"/>
    <x v="0"/>
    <x v="1"/>
    <s v="MI"/>
  </r>
  <r>
    <x v="9"/>
    <x v="637"/>
    <d v="2019-05-05T00:00:00"/>
    <s v="Mumbai"/>
    <s v="Mumbai Indians"/>
    <x v="19"/>
    <x v="7"/>
    <x v="0"/>
    <x v="1"/>
    <x v="7"/>
    <s v="KKR"/>
  </r>
  <r>
    <x v="9"/>
    <x v="638"/>
    <d v="2019-05-07T00:00:00"/>
    <s v="Chennai"/>
    <s v="Mumbai Indians"/>
    <x v="11"/>
    <x v="0"/>
    <x v="1"/>
    <x v="0"/>
    <x v="1"/>
    <s v="MI"/>
  </r>
  <r>
    <x v="9"/>
    <x v="638"/>
    <d v="2019-05-07T00:00:00"/>
    <s v="Chennai"/>
    <s v="Mumbai Indians"/>
    <x v="11"/>
    <x v="0"/>
    <x v="1"/>
    <x v="1"/>
    <x v="0"/>
    <s v="CSK"/>
  </r>
  <r>
    <x v="9"/>
    <x v="639"/>
    <d v="2019-05-08T00:00:00"/>
    <s v="Visakhapatnam"/>
    <s v="Delhi Capitals"/>
    <x v="23"/>
    <x v="2"/>
    <x v="0"/>
    <x v="0"/>
    <x v="4"/>
    <s v="DC"/>
  </r>
  <r>
    <x v="9"/>
    <x v="639"/>
    <d v="2019-05-08T00:00:00"/>
    <s v="Visakhapatnam"/>
    <s v="Delhi Capitals"/>
    <x v="23"/>
    <x v="2"/>
    <x v="0"/>
    <x v="1"/>
    <x v="10"/>
    <s v="SH"/>
  </r>
  <r>
    <x v="9"/>
    <x v="640"/>
    <d v="2019-05-10T00:00:00"/>
    <s v="Visakhapatnam"/>
    <s v="Chennai Super Kings"/>
    <x v="11"/>
    <x v="0"/>
    <x v="0"/>
    <x v="0"/>
    <x v="0"/>
    <s v="CSK"/>
  </r>
  <r>
    <x v="9"/>
    <x v="640"/>
    <d v="2019-05-10T00:00:00"/>
    <s v="Visakhapatnam"/>
    <s v="Chennai Super Kings"/>
    <x v="11"/>
    <x v="0"/>
    <x v="0"/>
    <x v="1"/>
    <x v="4"/>
    <s v="DC"/>
  </r>
  <r>
    <x v="9"/>
    <x v="641"/>
    <d v="2019-05-12T00:00:00"/>
    <s v="Hyderabad (Deccan)"/>
    <s v="Mumbai Indians"/>
    <x v="25"/>
    <x v="7"/>
    <x v="1"/>
    <x v="0"/>
    <x v="1"/>
    <s v="MI"/>
  </r>
  <r>
    <x v="9"/>
    <x v="641"/>
    <d v="2019-05-12T00:00:00"/>
    <s v="Hyderabad (Deccan)"/>
    <s v="Mumbai Indians"/>
    <x v="25"/>
    <x v="7"/>
    <x v="1"/>
    <x v="1"/>
    <x v="0"/>
    <s v="CSK"/>
  </r>
  <r>
    <x v="10"/>
    <x v="642"/>
    <d v="2010-03-12T00:00:00"/>
    <s v="Mumbai"/>
    <s v="Kolkata Knight Riders"/>
    <x v="5"/>
    <x v="5"/>
    <x v="0"/>
    <x v="0"/>
    <x v="6"/>
    <s v="DC"/>
  </r>
  <r>
    <x v="10"/>
    <x v="642"/>
    <d v="2010-03-12T00:00:00"/>
    <s v="Mumbai"/>
    <s v="Kolkata Knight Riders"/>
    <x v="5"/>
    <x v="5"/>
    <x v="0"/>
    <x v="1"/>
    <x v="7"/>
    <s v="KKR"/>
  </r>
  <r>
    <x v="10"/>
    <x v="643"/>
    <d v="2010-03-13T00:00:00"/>
    <s v="Mumbai"/>
    <s v="Mumbai Indians"/>
    <x v="66"/>
    <x v="7"/>
    <x v="1"/>
    <x v="0"/>
    <x v="1"/>
    <s v="MI"/>
  </r>
  <r>
    <x v="10"/>
    <x v="643"/>
    <d v="2010-03-13T00:00:00"/>
    <s v="Mumbai"/>
    <s v="Mumbai Indians"/>
    <x v="66"/>
    <x v="7"/>
    <x v="1"/>
    <x v="1"/>
    <x v="3"/>
    <s v="RR"/>
  </r>
  <r>
    <x v="10"/>
    <x v="644"/>
    <d v="2010-03-13T00:00:00"/>
    <s v="Mohali, Chandigarh"/>
    <s v="Delhi Capitals"/>
    <x v="13"/>
    <x v="2"/>
    <x v="0"/>
    <x v="0"/>
    <x v="5"/>
    <s v="KXIP"/>
  </r>
  <r>
    <x v="10"/>
    <x v="644"/>
    <d v="2010-03-13T00:00:00"/>
    <s v="Mohali, Chandigarh"/>
    <s v="Delhi Capitals"/>
    <x v="13"/>
    <x v="2"/>
    <x v="0"/>
    <x v="1"/>
    <x v="4"/>
    <s v="DC"/>
  </r>
  <r>
    <x v="10"/>
    <x v="645"/>
    <d v="2010-03-14T00:00:00"/>
    <s v="Kolkata"/>
    <s v="Kolkata Knight Riders"/>
    <x v="9"/>
    <x v="3"/>
    <x v="0"/>
    <x v="0"/>
    <x v="7"/>
    <s v="KKR"/>
  </r>
  <r>
    <x v="10"/>
    <x v="645"/>
    <d v="2010-03-14T00:00:00"/>
    <s v="Kolkata"/>
    <s v="Kolkata Knight Riders"/>
    <x v="9"/>
    <x v="3"/>
    <x v="0"/>
    <x v="1"/>
    <x v="2"/>
    <s v="RCB"/>
  </r>
  <r>
    <x v="10"/>
    <x v="646"/>
    <d v="2010-03-14T00:00:00"/>
    <s v="Chennai"/>
    <s v="Deccan Chargers"/>
    <x v="50"/>
    <x v="5"/>
    <x v="1"/>
    <x v="0"/>
    <x v="0"/>
    <s v="CSK"/>
  </r>
  <r>
    <x v="10"/>
    <x v="646"/>
    <d v="2010-03-14T00:00:00"/>
    <s v="Chennai"/>
    <s v="Deccan Chargers"/>
    <x v="50"/>
    <x v="5"/>
    <x v="1"/>
    <x v="1"/>
    <x v="6"/>
    <s v="DC"/>
  </r>
  <r>
    <x v="10"/>
    <x v="647"/>
    <d v="2010-03-15T00:00:00"/>
    <s v="Cuttack"/>
    <s v="Delhi Capitals"/>
    <x v="11"/>
    <x v="2"/>
    <x v="0"/>
    <x v="0"/>
    <x v="3"/>
    <s v="RR"/>
  </r>
  <r>
    <x v="10"/>
    <x v="647"/>
    <d v="2010-03-15T00:00:00"/>
    <s v="Cuttack"/>
    <s v="Delhi Capitals"/>
    <x v="11"/>
    <x v="2"/>
    <x v="0"/>
    <x v="1"/>
    <x v="4"/>
    <s v="DC"/>
  </r>
  <r>
    <x v="10"/>
    <x v="648"/>
    <d v="2010-03-16T00:00:00"/>
    <s v="Bengaluru, Bangalore"/>
    <s v="Royal Challengers Bangalore"/>
    <x v="3"/>
    <x v="6"/>
    <x v="1"/>
    <x v="0"/>
    <x v="2"/>
    <s v="RCB"/>
  </r>
  <r>
    <x v="10"/>
    <x v="648"/>
    <d v="2010-03-16T00:00:00"/>
    <s v="Bengaluru, Bangalore"/>
    <s v="Royal Challengers Bangalore"/>
    <x v="3"/>
    <x v="6"/>
    <x v="1"/>
    <x v="1"/>
    <x v="5"/>
    <s v="KXIP"/>
  </r>
  <r>
    <x v="10"/>
    <x v="649"/>
    <d v="2010-03-16T00:00:00"/>
    <s v="Kolkata"/>
    <s v="Chennai Super Kings"/>
    <x v="35"/>
    <x v="0"/>
    <x v="1"/>
    <x v="0"/>
    <x v="0"/>
    <s v="CSK"/>
  </r>
  <r>
    <x v="10"/>
    <x v="649"/>
    <d v="2010-03-16T00:00:00"/>
    <s v="Kolkata"/>
    <s v="Chennai Super Kings"/>
    <x v="35"/>
    <x v="0"/>
    <x v="1"/>
    <x v="1"/>
    <x v="7"/>
    <s v="KKR"/>
  </r>
  <r>
    <x v="10"/>
    <x v="650"/>
    <d v="2010-03-17T00:00:00"/>
    <s v="Delhi"/>
    <s v="Mumbai Indians"/>
    <x v="92"/>
    <x v="2"/>
    <x v="0"/>
    <x v="0"/>
    <x v="4"/>
    <s v="DC"/>
  </r>
  <r>
    <x v="10"/>
    <x v="650"/>
    <d v="2010-03-17T00:00:00"/>
    <s v="Delhi"/>
    <s v="Mumbai Indians"/>
    <x v="92"/>
    <x v="2"/>
    <x v="0"/>
    <x v="1"/>
    <x v="1"/>
    <s v="MI"/>
  </r>
  <r>
    <x v="10"/>
    <x v="651"/>
    <d v="2010-03-18T00:00:00"/>
    <s v="Bengaluru, Bangalore"/>
    <s v="Royal Challengers Bangalore"/>
    <x v="2"/>
    <x v="1"/>
    <x v="0"/>
    <x v="0"/>
    <x v="2"/>
    <s v="RCB"/>
  </r>
  <r>
    <x v="10"/>
    <x v="651"/>
    <d v="2010-03-18T00:00:00"/>
    <s v="Bengaluru, Bangalore"/>
    <s v="Royal Challengers Bangalore"/>
    <x v="2"/>
    <x v="1"/>
    <x v="0"/>
    <x v="1"/>
    <x v="3"/>
    <s v="RR"/>
  </r>
  <r>
    <x v="10"/>
    <x v="652"/>
    <d v="2010-03-19T00:00:00"/>
    <s v="Delhi"/>
    <s v="Chennai Super Kings"/>
    <x v="13"/>
    <x v="2"/>
    <x v="1"/>
    <x v="0"/>
    <x v="4"/>
    <s v="DC"/>
  </r>
  <r>
    <x v="10"/>
    <x v="652"/>
    <d v="2010-03-19T00:00:00"/>
    <s v="Delhi"/>
    <s v="Chennai Super Kings"/>
    <x v="13"/>
    <x v="2"/>
    <x v="1"/>
    <x v="1"/>
    <x v="0"/>
    <s v="CSK"/>
  </r>
  <r>
    <x v="10"/>
    <x v="653"/>
    <d v="2010-03-19T00:00:00"/>
    <s v="Cuttack"/>
    <s v="Deccan Chargers"/>
    <x v="28"/>
    <x v="6"/>
    <x v="0"/>
    <x v="0"/>
    <x v="6"/>
    <s v="DC"/>
  </r>
  <r>
    <x v="10"/>
    <x v="653"/>
    <d v="2010-03-19T00:00:00"/>
    <s v="Cuttack"/>
    <s v="Deccan Chargers"/>
    <x v="28"/>
    <x v="6"/>
    <x v="0"/>
    <x v="1"/>
    <x v="5"/>
    <s v="KXIP"/>
  </r>
  <r>
    <x v="10"/>
    <x v="654"/>
    <d v="2010-03-20T00:00:00"/>
    <s v="Ahmedabad"/>
    <s v="Rajasthan Royals"/>
    <x v="61"/>
    <x v="8"/>
    <x v="1"/>
    <x v="0"/>
    <x v="3"/>
    <s v="RR"/>
  </r>
  <r>
    <x v="10"/>
    <x v="654"/>
    <d v="2010-03-20T00:00:00"/>
    <s v="Ahmedabad"/>
    <s v="Rajasthan Royals"/>
    <x v="61"/>
    <x v="8"/>
    <x v="1"/>
    <x v="1"/>
    <x v="7"/>
    <s v="KKR"/>
  </r>
  <r>
    <x v="10"/>
    <x v="655"/>
    <d v="2010-03-20T00:00:00"/>
    <s v="Cuttack"/>
    <s v="Royal Challengers Bangalore"/>
    <x v="9"/>
    <x v="7"/>
    <x v="1"/>
    <x v="0"/>
    <x v="1"/>
    <s v="MI"/>
  </r>
  <r>
    <x v="10"/>
    <x v="655"/>
    <d v="2010-03-20T00:00:00"/>
    <s v="Cuttack"/>
    <s v="Royal Challengers Bangalore"/>
    <x v="9"/>
    <x v="7"/>
    <x v="1"/>
    <x v="1"/>
    <x v="2"/>
    <s v="RCB"/>
  </r>
  <r>
    <x v="10"/>
    <x v="656"/>
    <d v="2010-03-21T00:00:00"/>
    <s v="Cuttack"/>
    <s v="Deccan Chargers"/>
    <x v="41"/>
    <x v="5"/>
    <x v="1"/>
    <x v="0"/>
    <x v="6"/>
    <s v="DC"/>
  </r>
  <r>
    <x v="10"/>
    <x v="656"/>
    <d v="2010-03-21T00:00:00"/>
    <s v="Cuttack"/>
    <s v="Deccan Chargers"/>
    <x v="41"/>
    <x v="5"/>
    <x v="1"/>
    <x v="1"/>
    <x v="4"/>
    <s v="DC"/>
  </r>
  <r>
    <x v="10"/>
    <x v="657"/>
    <d v="2010-03-21T00:00:00"/>
    <s v="Chennai"/>
    <s v="Match"/>
    <x v="93"/>
    <x v="0"/>
    <x v="0"/>
    <x v="0"/>
    <x v="0"/>
    <s v="CSK"/>
  </r>
  <r>
    <x v="10"/>
    <x v="657"/>
    <d v="2010-03-21T00:00:00"/>
    <s v="Chennai"/>
    <s v="Match"/>
    <x v="93"/>
    <x v="0"/>
    <x v="0"/>
    <x v="1"/>
    <x v="5"/>
    <s v="KXIP"/>
  </r>
  <r>
    <x v="10"/>
    <x v="658"/>
    <d v="2010-03-22T00:00:00"/>
    <s v="Mumbai"/>
    <s v="Mumbai Indians"/>
    <x v="9"/>
    <x v="3"/>
    <x v="1"/>
    <x v="0"/>
    <x v="1"/>
    <s v="MI"/>
  </r>
  <r>
    <x v="10"/>
    <x v="658"/>
    <d v="2010-03-22T00:00:00"/>
    <s v="Mumbai"/>
    <s v="Mumbai Indians"/>
    <x v="9"/>
    <x v="3"/>
    <x v="1"/>
    <x v="1"/>
    <x v="7"/>
    <s v="KKR"/>
  </r>
  <r>
    <x v="10"/>
    <x v="659"/>
    <d v="2010-03-23T00:00:00"/>
    <s v="Bengaluru, Bangalore"/>
    <s v="Royal Challengers Bangalore"/>
    <x v="94"/>
    <x v="0"/>
    <x v="0"/>
    <x v="0"/>
    <x v="2"/>
    <s v="RCB"/>
  </r>
  <r>
    <x v="10"/>
    <x v="659"/>
    <d v="2010-03-23T00:00:00"/>
    <s v="Bengaluru, Bangalore"/>
    <s v="Royal Challengers Bangalore"/>
    <x v="94"/>
    <x v="0"/>
    <x v="0"/>
    <x v="1"/>
    <x v="0"/>
    <s v="CSK"/>
  </r>
  <r>
    <x v="10"/>
    <x v="660"/>
    <d v="2010-03-24T00:00:00"/>
    <s v="Mohali, Chandigarh"/>
    <s v="Rajasthan Royals"/>
    <x v="50"/>
    <x v="6"/>
    <x v="0"/>
    <x v="0"/>
    <x v="5"/>
    <s v="KXIP"/>
  </r>
  <r>
    <x v="10"/>
    <x v="660"/>
    <d v="2010-03-24T00:00:00"/>
    <s v="Mohali, Chandigarh"/>
    <s v="Rajasthan Royals"/>
    <x v="50"/>
    <x v="6"/>
    <x v="0"/>
    <x v="1"/>
    <x v="3"/>
    <s v="RR"/>
  </r>
  <r>
    <x v="10"/>
    <x v="661"/>
    <d v="2010-03-25T00:00:00"/>
    <s v="Bengaluru, Bangalore"/>
    <s v="Delhi Capitals"/>
    <x v="36"/>
    <x v="1"/>
    <x v="0"/>
    <x v="0"/>
    <x v="2"/>
    <s v="RCB"/>
  </r>
  <r>
    <x v="10"/>
    <x v="661"/>
    <d v="2010-03-25T00:00:00"/>
    <s v="Bengaluru, Bangalore"/>
    <s v="Delhi Capitals"/>
    <x v="36"/>
    <x v="1"/>
    <x v="0"/>
    <x v="1"/>
    <x v="4"/>
    <s v="DC"/>
  </r>
  <r>
    <x v="10"/>
    <x v="662"/>
    <d v="2010-03-25T00:00:00"/>
    <s v="Mumbai"/>
    <s v="Mumbai Indians"/>
    <x v="13"/>
    <x v="7"/>
    <x v="0"/>
    <x v="0"/>
    <x v="1"/>
    <s v="MI"/>
  </r>
  <r>
    <x v="10"/>
    <x v="662"/>
    <d v="2010-03-25T00:00:00"/>
    <s v="Mumbai"/>
    <s v="Mumbai Indians"/>
    <x v="13"/>
    <x v="7"/>
    <x v="0"/>
    <x v="1"/>
    <x v="0"/>
    <s v="CSK"/>
  </r>
  <r>
    <x v="10"/>
    <x v="663"/>
    <d v="2010-03-26T00:00:00"/>
    <s v="Ahmedabad"/>
    <s v="Rajasthan Royals"/>
    <x v="3"/>
    <x v="5"/>
    <x v="1"/>
    <x v="0"/>
    <x v="3"/>
    <s v="RR"/>
  </r>
  <r>
    <x v="10"/>
    <x v="663"/>
    <d v="2010-03-26T00:00:00"/>
    <s v="Ahmedabad"/>
    <s v="Rajasthan Royals"/>
    <x v="3"/>
    <x v="5"/>
    <x v="1"/>
    <x v="1"/>
    <x v="6"/>
    <s v="DC"/>
  </r>
  <r>
    <x v="10"/>
    <x v="664"/>
    <d v="2010-03-27T00:00:00"/>
    <s v="Mohali, Chandigarh"/>
    <s v="Kolkata Knight Riders"/>
    <x v="81"/>
    <x v="3"/>
    <x v="1"/>
    <x v="0"/>
    <x v="5"/>
    <s v="KXIP"/>
  </r>
  <r>
    <x v="10"/>
    <x v="664"/>
    <d v="2010-03-27T00:00:00"/>
    <s v="Mohali, Chandigarh"/>
    <s v="Kolkata Knight Riders"/>
    <x v="81"/>
    <x v="3"/>
    <x v="1"/>
    <x v="1"/>
    <x v="7"/>
    <s v="KKR"/>
  </r>
  <r>
    <x v="10"/>
    <x v="665"/>
    <d v="2010-03-28T00:00:00"/>
    <s v="Ahmedabad"/>
    <s v="Rajasthan Royals"/>
    <x v="36"/>
    <x v="8"/>
    <x v="1"/>
    <x v="0"/>
    <x v="3"/>
    <s v="RR"/>
  </r>
  <r>
    <x v="10"/>
    <x v="665"/>
    <d v="2010-03-28T00:00:00"/>
    <s v="Ahmedabad"/>
    <s v="Rajasthan Royals"/>
    <x v="36"/>
    <x v="8"/>
    <x v="1"/>
    <x v="1"/>
    <x v="0"/>
    <s v="CSK"/>
  </r>
  <r>
    <x v="10"/>
    <x v="666"/>
    <d v="2010-03-28T00:00:00"/>
    <s v="Mumbai"/>
    <s v="Mumbai Indians"/>
    <x v="65"/>
    <x v="5"/>
    <x v="0"/>
    <x v="0"/>
    <x v="6"/>
    <s v="DC"/>
  </r>
  <r>
    <x v="10"/>
    <x v="666"/>
    <d v="2010-03-28T00:00:00"/>
    <s v="Mumbai"/>
    <s v="Mumbai Indians"/>
    <x v="65"/>
    <x v="5"/>
    <x v="0"/>
    <x v="1"/>
    <x v="1"/>
    <s v="MI"/>
  </r>
  <r>
    <x v="10"/>
    <x v="667"/>
    <d v="2010-03-29T00:00:00"/>
    <s v="Delhi"/>
    <s v="Delhi Capitals"/>
    <x v="91"/>
    <x v="2"/>
    <x v="1"/>
    <x v="0"/>
    <x v="4"/>
    <s v="DC"/>
  </r>
  <r>
    <x v="10"/>
    <x v="667"/>
    <d v="2010-03-29T00:00:00"/>
    <s v="Delhi"/>
    <s v="Delhi Capitals"/>
    <x v="91"/>
    <x v="2"/>
    <x v="1"/>
    <x v="1"/>
    <x v="7"/>
    <s v="KKR"/>
  </r>
  <r>
    <x v="10"/>
    <x v="668"/>
    <d v="2010-03-30T00:00:00"/>
    <s v="Mumbai"/>
    <s v="Mumbai Indians"/>
    <x v="27"/>
    <x v="7"/>
    <x v="0"/>
    <x v="0"/>
    <x v="1"/>
    <s v="MI"/>
  </r>
  <r>
    <x v="10"/>
    <x v="668"/>
    <d v="2010-03-30T00:00:00"/>
    <s v="Mumbai"/>
    <s v="Mumbai Indians"/>
    <x v="27"/>
    <x v="7"/>
    <x v="0"/>
    <x v="1"/>
    <x v="5"/>
    <s v="KXIP"/>
  </r>
  <r>
    <x v="10"/>
    <x v="669"/>
    <d v="2010-03-31T00:00:00"/>
    <s v="Chennai"/>
    <s v="Chennai Super Kings"/>
    <x v="13"/>
    <x v="1"/>
    <x v="1"/>
    <x v="0"/>
    <x v="0"/>
    <s v="CSK"/>
  </r>
  <r>
    <x v="10"/>
    <x v="669"/>
    <d v="2010-03-31T00:00:00"/>
    <s v="Chennai"/>
    <s v="Chennai Super Kings"/>
    <x v="13"/>
    <x v="1"/>
    <x v="1"/>
    <x v="1"/>
    <x v="2"/>
    <s v="RCB"/>
  </r>
  <r>
    <x v="10"/>
    <x v="670"/>
    <d v="2010-03-31T00:00:00"/>
    <s v="Delhi"/>
    <s v="Delhi Capitals"/>
    <x v="95"/>
    <x v="2"/>
    <x v="1"/>
    <x v="0"/>
    <x v="4"/>
    <s v="DC"/>
  </r>
  <r>
    <x v="10"/>
    <x v="670"/>
    <d v="2010-03-31T00:00:00"/>
    <s v="Delhi"/>
    <s v="Delhi Capitals"/>
    <x v="95"/>
    <x v="2"/>
    <x v="1"/>
    <x v="1"/>
    <x v="3"/>
    <s v="RR"/>
  </r>
  <r>
    <x v="10"/>
    <x v="671"/>
    <d v="2010-04-01T00:00:00"/>
    <s v="Kolkata"/>
    <s v="Kolkata Knight Riders"/>
    <x v="7"/>
    <x v="3"/>
    <x v="1"/>
    <x v="0"/>
    <x v="7"/>
    <s v="KKR"/>
  </r>
  <r>
    <x v="10"/>
    <x v="671"/>
    <d v="2010-04-01T00:00:00"/>
    <s v="Kolkata"/>
    <s v="Kolkata Knight Riders"/>
    <x v="7"/>
    <x v="3"/>
    <x v="1"/>
    <x v="1"/>
    <x v="6"/>
    <s v="DC"/>
  </r>
  <r>
    <x v="10"/>
    <x v="672"/>
    <d v="2010-04-02T00:00:00"/>
    <s v="Cuttack"/>
    <s v="Royal Challengers Bangalore"/>
    <x v="11"/>
    <x v="6"/>
    <x v="1"/>
    <x v="0"/>
    <x v="5"/>
    <s v="KXIP"/>
  </r>
  <r>
    <x v="10"/>
    <x v="672"/>
    <d v="2010-04-02T00:00:00"/>
    <s v="Cuttack"/>
    <s v="Royal Challengers Bangalore"/>
    <x v="11"/>
    <x v="6"/>
    <x v="1"/>
    <x v="1"/>
    <x v="2"/>
    <s v="RCB"/>
  </r>
  <r>
    <x v="10"/>
    <x v="673"/>
    <d v="2010-04-03T00:00:00"/>
    <s v="Chennai"/>
    <s v="Chennai Super Kings"/>
    <x v="38"/>
    <x v="0"/>
    <x v="1"/>
    <x v="0"/>
    <x v="0"/>
    <s v="CSK"/>
  </r>
  <r>
    <x v="10"/>
    <x v="673"/>
    <d v="2010-04-03T00:00:00"/>
    <s v="Chennai"/>
    <s v="Chennai Super Kings"/>
    <x v="38"/>
    <x v="0"/>
    <x v="1"/>
    <x v="1"/>
    <x v="3"/>
    <s v="RR"/>
  </r>
  <r>
    <x v="10"/>
    <x v="674"/>
    <d v="2010-04-03T00:00:00"/>
    <s v="Mumbai"/>
    <s v="Mumbai Indians"/>
    <x v="43"/>
    <x v="7"/>
    <x v="1"/>
    <x v="0"/>
    <x v="1"/>
    <s v="MI"/>
  </r>
  <r>
    <x v="10"/>
    <x v="674"/>
    <d v="2010-04-03T00:00:00"/>
    <s v="Mumbai"/>
    <s v="Mumbai Indians"/>
    <x v="43"/>
    <x v="7"/>
    <x v="1"/>
    <x v="1"/>
    <x v="6"/>
    <s v="DC"/>
  </r>
  <r>
    <x v="10"/>
    <x v="675"/>
    <d v="2010-04-04T00:00:00"/>
    <s v="Kolkata"/>
    <s v="Kings XI Punjab"/>
    <x v="3"/>
    <x v="3"/>
    <x v="1"/>
    <x v="0"/>
    <x v="7"/>
    <s v="KKR"/>
  </r>
  <r>
    <x v="10"/>
    <x v="675"/>
    <d v="2010-04-04T00:00:00"/>
    <s v="Kolkata"/>
    <s v="Kings XI Punjab"/>
    <x v="3"/>
    <x v="3"/>
    <x v="1"/>
    <x v="1"/>
    <x v="5"/>
    <s v="KXIP"/>
  </r>
  <r>
    <x v="10"/>
    <x v="676"/>
    <d v="2010-04-04T00:00:00"/>
    <s v="Delhi"/>
    <s v="Delhi Capitals"/>
    <x v="33"/>
    <x v="2"/>
    <x v="1"/>
    <x v="0"/>
    <x v="4"/>
    <s v="DC"/>
  </r>
  <r>
    <x v="10"/>
    <x v="676"/>
    <d v="2010-04-04T00:00:00"/>
    <s v="Delhi"/>
    <s v="Delhi Capitals"/>
    <x v="33"/>
    <x v="2"/>
    <x v="1"/>
    <x v="1"/>
    <x v="2"/>
    <s v="RCB"/>
  </r>
  <r>
    <x v="10"/>
    <x v="677"/>
    <d v="2010-04-05T00:00:00"/>
    <s v="Nagpur"/>
    <s v="Rajasthan Royals"/>
    <x v="24"/>
    <x v="8"/>
    <x v="1"/>
    <x v="0"/>
    <x v="6"/>
    <s v="DC"/>
  </r>
  <r>
    <x v="10"/>
    <x v="677"/>
    <d v="2010-04-05T00:00:00"/>
    <s v="Nagpur"/>
    <s v="Rajasthan Royals"/>
    <x v="24"/>
    <x v="8"/>
    <x v="1"/>
    <x v="1"/>
    <x v="3"/>
    <s v="RR"/>
  </r>
  <r>
    <x v="10"/>
    <x v="678"/>
    <d v="2010-04-06T00:00:00"/>
    <s v="Chennai"/>
    <s v="Chennai Super Kings"/>
    <x v="7"/>
    <x v="0"/>
    <x v="1"/>
    <x v="0"/>
    <x v="0"/>
    <s v="CSK"/>
  </r>
  <r>
    <x v="10"/>
    <x v="678"/>
    <d v="2010-04-06T00:00:00"/>
    <s v="Chennai"/>
    <s v="Chennai Super Kings"/>
    <x v="7"/>
    <x v="0"/>
    <x v="1"/>
    <x v="1"/>
    <x v="1"/>
    <s v="MI"/>
  </r>
  <r>
    <x v="10"/>
    <x v="679"/>
    <d v="2010-04-07T00:00:00"/>
    <s v="Jaipur"/>
    <s v="Rajasthan Royals"/>
    <x v="19"/>
    <x v="6"/>
    <x v="1"/>
    <x v="0"/>
    <x v="3"/>
    <s v="RR"/>
  </r>
  <r>
    <x v="10"/>
    <x v="679"/>
    <d v="2010-04-07T00:00:00"/>
    <s v="Jaipur"/>
    <s v="Rajasthan Royals"/>
    <x v="19"/>
    <x v="6"/>
    <x v="1"/>
    <x v="1"/>
    <x v="5"/>
    <s v="KXIP"/>
  </r>
  <r>
    <x v="10"/>
    <x v="680"/>
    <d v="2010-04-07T00:00:00"/>
    <s v="Kolkata"/>
    <s v="Kolkata Knight Riders"/>
    <x v="26"/>
    <x v="3"/>
    <x v="1"/>
    <x v="0"/>
    <x v="7"/>
    <s v="KKR"/>
  </r>
  <r>
    <x v="10"/>
    <x v="680"/>
    <d v="2010-04-07T00:00:00"/>
    <s v="Kolkata"/>
    <s v="Kolkata Knight Riders"/>
    <x v="26"/>
    <x v="3"/>
    <x v="1"/>
    <x v="1"/>
    <x v="4"/>
    <s v="DC"/>
  </r>
  <r>
    <x v="10"/>
    <x v="681"/>
    <d v="2010-04-08T00:00:00"/>
    <s v="Bengaluru, Bangalore"/>
    <s v="Deccan Chargers"/>
    <x v="9"/>
    <x v="5"/>
    <x v="0"/>
    <x v="0"/>
    <x v="2"/>
    <s v="RCB"/>
  </r>
  <r>
    <x v="10"/>
    <x v="681"/>
    <d v="2010-04-08T00:00:00"/>
    <s v="Bengaluru, Bangalore"/>
    <s v="Deccan Chargers"/>
    <x v="9"/>
    <x v="5"/>
    <x v="0"/>
    <x v="1"/>
    <x v="6"/>
    <s v="DC"/>
  </r>
  <r>
    <x v="10"/>
    <x v="682"/>
    <d v="2010-04-09T00:00:00"/>
    <s v="Mohali, Chandigarh"/>
    <s v="Kings XI Punjab"/>
    <x v="11"/>
    <x v="7"/>
    <x v="1"/>
    <x v="0"/>
    <x v="5"/>
    <s v="KXIP"/>
  </r>
  <r>
    <x v="10"/>
    <x v="682"/>
    <d v="2010-04-09T00:00:00"/>
    <s v="Mohali, Chandigarh"/>
    <s v="Kings XI Punjab"/>
    <x v="11"/>
    <x v="7"/>
    <x v="1"/>
    <x v="1"/>
    <x v="1"/>
    <s v="MI"/>
  </r>
  <r>
    <x v="10"/>
    <x v="683"/>
    <d v="2010-04-10T00:00:00"/>
    <s v="Nagpur"/>
    <s v="Deccan Chargers"/>
    <x v="11"/>
    <x v="0"/>
    <x v="1"/>
    <x v="0"/>
    <x v="6"/>
    <s v="DC"/>
  </r>
  <r>
    <x v="10"/>
    <x v="683"/>
    <d v="2010-04-10T00:00:00"/>
    <s v="Nagpur"/>
    <s v="Deccan Chargers"/>
    <x v="11"/>
    <x v="0"/>
    <x v="1"/>
    <x v="1"/>
    <x v="0"/>
    <s v="CSK"/>
  </r>
  <r>
    <x v="10"/>
    <x v="684"/>
    <d v="2010-04-10T00:00:00"/>
    <s v="Bengaluru, Bangalore"/>
    <s v="Royal Challengers Bangalore"/>
    <x v="9"/>
    <x v="1"/>
    <x v="0"/>
    <x v="0"/>
    <x v="2"/>
    <s v="RCB"/>
  </r>
  <r>
    <x v="10"/>
    <x v="684"/>
    <d v="2010-04-10T00:00:00"/>
    <s v="Bengaluru, Bangalore"/>
    <s v="Royal Challengers Bangalore"/>
    <x v="9"/>
    <x v="1"/>
    <x v="0"/>
    <x v="1"/>
    <x v="7"/>
    <s v="KKR"/>
  </r>
  <r>
    <x v="10"/>
    <x v="685"/>
    <d v="2010-04-11T00:00:00"/>
    <s v="Delhi"/>
    <s v="Kings XI Punjab"/>
    <x v="9"/>
    <x v="2"/>
    <x v="1"/>
    <x v="0"/>
    <x v="4"/>
    <s v="DC"/>
  </r>
  <r>
    <x v="10"/>
    <x v="685"/>
    <d v="2010-04-11T00:00:00"/>
    <s v="Delhi"/>
    <s v="Kings XI Punjab"/>
    <x v="9"/>
    <x v="2"/>
    <x v="1"/>
    <x v="1"/>
    <x v="5"/>
    <s v="KXIP"/>
  </r>
  <r>
    <x v="10"/>
    <x v="686"/>
    <d v="2010-04-11T00:00:00"/>
    <s v="Jaipur"/>
    <s v="Mumbai Indians"/>
    <x v="33"/>
    <x v="8"/>
    <x v="0"/>
    <x v="0"/>
    <x v="3"/>
    <s v="RR"/>
  </r>
  <r>
    <x v="10"/>
    <x v="686"/>
    <d v="2010-04-11T00:00:00"/>
    <s v="Jaipur"/>
    <s v="Mumbai Indians"/>
    <x v="33"/>
    <x v="8"/>
    <x v="0"/>
    <x v="1"/>
    <x v="1"/>
    <s v="MI"/>
  </r>
  <r>
    <x v="10"/>
    <x v="687"/>
    <d v="2010-04-12T00:00:00"/>
    <s v="Nagpur"/>
    <s v="Deccan Chargers"/>
    <x v="55"/>
    <x v="1"/>
    <x v="0"/>
    <x v="0"/>
    <x v="6"/>
    <s v="DC"/>
  </r>
  <r>
    <x v="10"/>
    <x v="687"/>
    <d v="2010-04-12T00:00:00"/>
    <s v="Nagpur"/>
    <s v="Deccan Chargers"/>
    <x v="55"/>
    <x v="1"/>
    <x v="0"/>
    <x v="1"/>
    <x v="2"/>
    <s v="RCB"/>
  </r>
  <r>
    <x v="10"/>
    <x v="688"/>
    <d v="2010-04-13T00:00:00"/>
    <s v="Mumbai"/>
    <s v="Mumbai Indians"/>
    <x v="81"/>
    <x v="7"/>
    <x v="1"/>
    <x v="0"/>
    <x v="1"/>
    <s v="MI"/>
  </r>
  <r>
    <x v="10"/>
    <x v="688"/>
    <d v="2010-04-13T00:00:00"/>
    <s v="Mumbai"/>
    <s v="Mumbai Indians"/>
    <x v="81"/>
    <x v="7"/>
    <x v="1"/>
    <x v="1"/>
    <x v="4"/>
    <s v="DC"/>
  </r>
  <r>
    <x v="10"/>
    <x v="689"/>
    <d v="2010-04-13T00:00:00"/>
    <s v="Chennai"/>
    <s v="Chennai Super Kings"/>
    <x v="19"/>
    <x v="3"/>
    <x v="1"/>
    <x v="0"/>
    <x v="0"/>
    <s v="CSK"/>
  </r>
  <r>
    <x v="10"/>
    <x v="689"/>
    <d v="2010-04-13T00:00:00"/>
    <s v="Chennai"/>
    <s v="Chennai Super Kings"/>
    <x v="19"/>
    <x v="3"/>
    <x v="1"/>
    <x v="1"/>
    <x v="7"/>
    <s v="KKR"/>
  </r>
  <r>
    <x v="10"/>
    <x v="690"/>
    <d v="2010-04-14T00:00:00"/>
    <s v="Jaipur"/>
    <s v="Royal Challengers Bangalore"/>
    <x v="13"/>
    <x v="8"/>
    <x v="1"/>
    <x v="0"/>
    <x v="3"/>
    <s v="RR"/>
  </r>
  <r>
    <x v="10"/>
    <x v="690"/>
    <d v="2010-04-14T00:00:00"/>
    <s v="Jaipur"/>
    <s v="Royal Challengers Bangalore"/>
    <x v="13"/>
    <x v="8"/>
    <x v="1"/>
    <x v="1"/>
    <x v="2"/>
    <s v="RCB"/>
  </r>
  <r>
    <x v="10"/>
    <x v="691"/>
    <d v="2010-04-15T00:00:00"/>
    <s v="Chennai"/>
    <s v="Delhi Capitals"/>
    <x v="11"/>
    <x v="0"/>
    <x v="1"/>
    <x v="0"/>
    <x v="0"/>
    <s v="CSK"/>
  </r>
  <r>
    <x v="10"/>
    <x v="691"/>
    <d v="2010-04-15T00:00:00"/>
    <s v="Chennai"/>
    <s v="Delhi Capitals"/>
    <x v="11"/>
    <x v="0"/>
    <x v="1"/>
    <x v="1"/>
    <x v="4"/>
    <s v="DC"/>
  </r>
  <r>
    <x v="10"/>
    <x v="692"/>
    <d v="2010-04-16T00:00:00"/>
    <s v="Dharamsala"/>
    <s v="Deccan Chargers"/>
    <x v="13"/>
    <x v="5"/>
    <x v="0"/>
    <x v="0"/>
    <x v="5"/>
    <s v="KXIP"/>
  </r>
  <r>
    <x v="10"/>
    <x v="692"/>
    <d v="2010-04-16T00:00:00"/>
    <s v="Dharamsala"/>
    <s v="Deccan Chargers"/>
    <x v="13"/>
    <x v="5"/>
    <x v="0"/>
    <x v="1"/>
    <x v="6"/>
    <s v="DC"/>
  </r>
  <r>
    <x v="10"/>
    <x v="693"/>
    <d v="2010-04-17T00:00:00"/>
    <s v="Bengaluru, Bangalore"/>
    <s v="Mumbai Indians"/>
    <x v="96"/>
    <x v="1"/>
    <x v="0"/>
    <x v="0"/>
    <x v="2"/>
    <s v="RCB"/>
  </r>
  <r>
    <x v="10"/>
    <x v="693"/>
    <d v="2010-04-17T00:00:00"/>
    <s v="Bengaluru, Bangalore"/>
    <s v="Mumbai Indians"/>
    <x v="96"/>
    <x v="1"/>
    <x v="0"/>
    <x v="1"/>
    <x v="1"/>
    <s v="MI"/>
  </r>
  <r>
    <x v="10"/>
    <x v="694"/>
    <d v="2010-04-17T00:00:00"/>
    <s v="Kolkata"/>
    <s v="Kolkata Knight Riders"/>
    <x v="3"/>
    <x v="8"/>
    <x v="1"/>
    <x v="0"/>
    <x v="7"/>
    <s v="KKR"/>
  </r>
  <r>
    <x v="10"/>
    <x v="694"/>
    <d v="2010-04-17T00:00:00"/>
    <s v="Kolkata"/>
    <s v="Kolkata Knight Riders"/>
    <x v="3"/>
    <x v="8"/>
    <x v="1"/>
    <x v="1"/>
    <x v="3"/>
    <s v="RR"/>
  </r>
  <r>
    <x v="10"/>
    <x v="695"/>
    <d v="2010-04-18T00:00:00"/>
    <s v="Dharamsala"/>
    <s v="Chennai Super Kings"/>
    <x v="11"/>
    <x v="0"/>
    <x v="0"/>
    <x v="0"/>
    <x v="5"/>
    <s v="KXIP"/>
  </r>
  <r>
    <x v="10"/>
    <x v="695"/>
    <d v="2010-04-18T00:00:00"/>
    <s v="Dharamsala"/>
    <s v="Chennai Super Kings"/>
    <x v="11"/>
    <x v="0"/>
    <x v="0"/>
    <x v="1"/>
    <x v="0"/>
    <s v="CSK"/>
  </r>
  <r>
    <x v="10"/>
    <x v="696"/>
    <d v="2010-04-18T00:00:00"/>
    <s v="Delhi"/>
    <s v="Deccan Chargers"/>
    <x v="5"/>
    <x v="5"/>
    <x v="1"/>
    <x v="0"/>
    <x v="4"/>
    <s v="DC"/>
  </r>
  <r>
    <x v="10"/>
    <x v="696"/>
    <d v="2010-04-18T00:00:00"/>
    <s v="Delhi"/>
    <s v="Deccan Chargers"/>
    <x v="5"/>
    <x v="5"/>
    <x v="1"/>
    <x v="1"/>
    <x v="6"/>
    <s v="DC"/>
  </r>
  <r>
    <x v="10"/>
    <x v="697"/>
    <d v="2010-04-19T00:00:00"/>
    <s v="Kolkata"/>
    <s v="Kolkata Knight Riders"/>
    <x v="19"/>
    <x v="7"/>
    <x v="1"/>
    <x v="0"/>
    <x v="7"/>
    <s v="KKR"/>
  </r>
  <r>
    <x v="10"/>
    <x v="697"/>
    <d v="2010-04-19T00:00:00"/>
    <s v="Kolkata"/>
    <s v="Kolkata Knight Riders"/>
    <x v="19"/>
    <x v="7"/>
    <x v="1"/>
    <x v="1"/>
    <x v="1"/>
    <s v="MI"/>
  </r>
  <r>
    <x v="10"/>
    <x v="698"/>
    <d v="2010-04-21T00:00:00"/>
    <s v="Mumbai"/>
    <s v="Mumbai Indians"/>
    <x v="59"/>
    <x v="7"/>
    <x v="1"/>
    <x v="0"/>
    <x v="2"/>
    <s v="RCB"/>
  </r>
  <r>
    <x v="10"/>
    <x v="698"/>
    <d v="2010-04-21T00:00:00"/>
    <s v="Mumbai"/>
    <s v="Mumbai Indians"/>
    <x v="59"/>
    <x v="7"/>
    <x v="1"/>
    <x v="1"/>
    <x v="1"/>
    <s v="MI"/>
  </r>
  <r>
    <x v="10"/>
    <x v="699"/>
    <d v="2010-04-22T00:00:00"/>
    <s v="Mumbai"/>
    <s v="Chennai Super Kings"/>
    <x v="15"/>
    <x v="0"/>
    <x v="1"/>
    <x v="0"/>
    <x v="0"/>
    <s v="CSK"/>
  </r>
  <r>
    <x v="10"/>
    <x v="699"/>
    <d v="2010-04-22T00:00:00"/>
    <s v="Mumbai"/>
    <s v="Chennai Super Kings"/>
    <x v="15"/>
    <x v="0"/>
    <x v="1"/>
    <x v="1"/>
    <x v="6"/>
    <s v="DC"/>
  </r>
  <r>
    <x v="10"/>
    <x v="700"/>
    <d v="2010-04-24T00:00:00"/>
    <s v="Mumbai"/>
    <s v="Royal Challengers Bangalore"/>
    <x v="19"/>
    <x v="5"/>
    <x v="1"/>
    <x v="0"/>
    <x v="2"/>
    <s v="RCB"/>
  </r>
  <r>
    <x v="10"/>
    <x v="700"/>
    <d v="2010-04-24T00:00:00"/>
    <s v="Mumbai"/>
    <s v="Royal Challengers Bangalore"/>
    <x v="19"/>
    <x v="5"/>
    <x v="1"/>
    <x v="1"/>
    <x v="6"/>
    <s v="DC"/>
  </r>
  <r>
    <x v="10"/>
    <x v="701"/>
    <d v="2010-04-25T00:00:00"/>
    <s v="Mumbai"/>
    <s v="Chennai Super Kings"/>
    <x v="52"/>
    <x v="0"/>
    <x v="1"/>
    <x v="0"/>
    <x v="0"/>
    <s v="CSK"/>
  </r>
  <r>
    <x v="10"/>
    <x v="701"/>
    <d v="2010-04-25T00:00:00"/>
    <s v="Mumbai"/>
    <s v="Chennai Super Kings"/>
    <x v="52"/>
    <x v="0"/>
    <x v="1"/>
    <x v="1"/>
    <x v="1"/>
    <s v="MI"/>
  </r>
  <r>
    <x v="11"/>
    <x v="702"/>
    <d v="2008-04-18T00:00:00"/>
    <s v="Bengaluru, Bangalore"/>
    <s v="Kolkata Knight Riders"/>
    <x v="97"/>
    <x v="1"/>
    <x v="0"/>
    <x v="0"/>
    <x v="2"/>
    <s v="RCB"/>
  </r>
  <r>
    <x v="11"/>
    <x v="702"/>
    <d v="2008-04-18T00:00:00"/>
    <s v="Bengaluru, Bangalore"/>
    <s v="Kolkata Knight Riders"/>
    <x v="97"/>
    <x v="1"/>
    <x v="0"/>
    <x v="1"/>
    <x v="7"/>
    <s v="KKR"/>
  </r>
  <r>
    <x v="11"/>
    <x v="703"/>
    <d v="2008-04-19T00:00:00"/>
    <s v="Mohali, Chandigarh"/>
    <s v="Chennai Super Kings"/>
    <x v="29"/>
    <x v="0"/>
    <x v="1"/>
    <x v="0"/>
    <x v="5"/>
    <s v="KXIP"/>
  </r>
  <r>
    <x v="11"/>
    <x v="703"/>
    <d v="2008-04-19T00:00:00"/>
    <s v="Mohali, Chandigarh"/>
    <s v="Chennai Super Kings"/>
    <x v="29"/>
    <x v="0"/>
    <x v="1"/>
    <x v="1"/>
    <x v="0"/>
    <s v="CSK"/>
  </r>
  <r>
    <x v="11"/>
    <x v="704"/>
    <d v="2008-04-19T00:00:00"/>
    <s v="Delhi"/>
    <s v="Delhi Capitals"/>
    <x v="19"/>
    <x v="8"/>
    <x v="1"/>
    <x v="0"/>
    <x v="4"/>
    <s v="DC"/>
  </r>
  <r>
    <x v="11"/>
    <x v="704"/>
    <d v="2008-04-19T00:00:00"/>
    <s v="Delhi"/>
    <s v="Delhi Capitals"/>
    <x v="19"/>
    <x v="8"/>
    <x v="1"/>
    <x v="1"/>
    <x v="3"/>
    <s v="RR"/>
  </r>
  <r>
    <x v="11"/>
    <x v="705"/>
    <d v="2008-04-20T00:00:00"/>
    <s v="Kolkata"/>
    <s v="Kolkata Knight Riders"/>
    <x v="13"/>
    <x v="5"/>
    <x v="1"/>
    <x v="0"/>
    <x v="7"/>
    <s v="KKR"/>
  </r>
  <r>
    <x v="11"/>
    <x v="705"/>
    <d v="2008-04-20T00:00:00"/>
    <s v="Kolkata"/>
    <s v="Kolkata Knight Riders"/>
    <x v="13"/>
    <x v="5"/>
    <x v="1"/>
    <x v="1"/>
    <x v="6"/>
    <s v="DC"/>
  </r>
  <r>
    <x v="11"/>
    <x v="706"/>
    <d v="2008-04-20T00:00:00"/>
    <s v="Mumbai"/>
    <s v="Royal Challengers Bangalore"/>
    <x v="13"/>
    <x v="7"/>
    <x v="1"/>
    <x v="0"/>
    <x v="1"/>
    <s v="MI"/>
  </r>
  <r>
    <x v="11"/>
    <x v="706"/>
    <d v="2008-04-20T00:00:00"/>
    <s v="Mumbai"/>
    <s v="Royal Challengers Bangalore"/>
    <x v="13"/>
    <x v="7"/>
    <x v="1"/>
    <x v="1"/>
    <x v="2"/>
    <s v="RCB"/>
  </r>
  <r>
    <x v="11"/>
    <x v="707"/>
    <d v="2008-04-21T00:00:00"/>
    <s v="Jaipur"/>
    <s v="Rajasthan Royals"/>
    <x v="11"/>
    <x v="6"/>
    <x v="1"/>
    <x v="0"/>
    <x v="3"/>
    <s v="RR"/>
  </r>
  <r>
    <x v="11"/>
    <x v="707"/>
    <d v="2008-04-21T00:00:00"/>
    <s v="Jaipur"/>
    <s v="Rajasthan Royals"/>
    <x v="11"/>
    <x v="6"/>
    <x v="1"/>
    <x v="1"/>
    <x v="5"/>
    <s v="KXIP"/>
  </r>
  <r>
    <x v="11"/>
    <x v="708"/>
    <d v="2008-04-22T00:00:00"/>
    <s v="Hyderabad"/>
    <s v="Delhi Capitals"/>
    <x v="19"/>
    <x v="5"/>
    <x v="1"/>
    <x v="0"/>
    <x v="6"/>
    <s v="DC"/>
  </r>
  <r>
    <x v="11"/>
    <x v="708"/>
    <d v="2008-04-22T00:00:00"/>
    <s v="Hyderabad"/>
    <s v="Delhi Capitals"/>
    <x v="19"/>
    <x v="5"/>
    <x v="1"/>
    <x v="1"/>
    <x v="4"/>
    <s v="DC"/>
  </r>
  <r>
    <x v="11"/>
    <x v="709"/>
    <d v="2008-04-23T00:00:00"/>
    <s v="Chennai"/>
    <s v="Chennai Super Kings"/>
    <x v="28"/>
    <x v="7"/>
    <x v="0"/>
    <x v="0"/>
    <x v="0"/>
    <s v="CSK"/>
  </r>
  <r>
    <x v="11"/>
    <x v="709"/>
    <d v="2008-04-23T00:00:00"/>
    <s v="Chennai"/>
    <s v="Chennai Super Kings"/>
    <x v="28"/>
    <x v="7"/>
    <x v="0"/>
    <x v="1"/>
    <x v="1"/>
    <s v="MI"/>
  </r>
  <r>
    <x v="11"/>
    <x v="710"/>
    <d v="2008-04-24T00:00:00"/>
    <s v="Hyderabad"/>
    <s v="Rajasthan Royals"/>
    <x v="17"/>
    <x v="8"/>
    <x v="0"/>
    <x v="0"/>
    <x v="6"/>
    <s v="DC"/>
  </r>
  <r>
    <x v="11"/>
    <x v="710"/>
    <d v="2008-04-24T00:00:00"/>
    <s v="Hyderabad"/>
    <s v="Rajasthan Royals"/>
    <x v="17"/>
    <x v="8"/>
    <x v="0"/>
    <x v="1"/>
    <x v="3"/>
    <s v="RR"/>
  </r>
  <r>
    <x v="11"/>
    <x v="711"/>
    <d v="2008-04-25T00:00:00"/>
    <s v="Mohali, Chandigarh"/>
    <s v="Kings XI Punjab"/>
    <x v="98"/>
    <x v="7"/>
    <x v="0"/>
    <x v="0"/>
    <x v="5"/>
    <s v="KXIP"/>
  </r>
  <r>
    <x v="11"/>
    <x v="711"/>
    <d v="2008-04-25T00:00:00"/>
    <s v="Mohali, Chandigarh"/>
    <s v="Kings XI Punjab"/>
    <x v="98"/>
    <x v="7"/>
    <x v="0"/>
    <x v="1"/>
    <x v="1"/>
    <s v="MI"/>
  </r>
  <r>
    <x v="11"/>
    <x v="712"/>
    <d v="2008-04-26T00:00:00"/>
    <s v="Chennai"/>
    <s v="Chennai Super Kings"/>
    <x v="19"/>
    <x v="3"/>
    <x v="1"/>
    <x v="0"/>
    <x v="0"/>
    <s v="CSK"/>
  </r>
  <r>
    <x v="11"/>
    <x v="712"/>
    <d v="2008-04-26T00:00:00"/>
    <s v="Chennai"/>
    <s v="Chennai Super Kings"/>
    <x v="19"/>
    <x v="3"/>
    <x v="1"/>
    <x v="1"/>
    <x v="7"/>
    <s v="KKR"/>
  </r>
  <r>
    <x v="11"/>
    <x v="713"/>
    <d v="2008-04-26T00:00:00"/>
    <s v="Bengaluru, Bangalore"/>
    <s v="Rajasthan Royals"/>
    <x v="9"/>
    <x v="8"/>
    <x v="0"/>
    <x v="0"/>
    <x v="2"/>
    <s v="RCB"/>
  </r>
  <r>
    <x v="11"/>
    <x v="713"/>
    <d v="2008-04-26T00:00:00"/>
    <s v="Bengaluru, Bangalore"/>
    <s v="Rajasthan Royals"/>
    <x v="9"/>
    <x v="8"/>
    <x v="0"/>
    <x v="1"/>
    <x v="3"/>
    <s v="RR"/>
  </r>
  <r>
    <x v="11"/>
    <x v="714"/>
    <d v="2008-04-27T00:00:00"/>
    <s v="Mohali, Chandigarh"/>
    <s v="Kings XI Punjab"/>
    <x v="27"/>
    <x v="2"/>
    <x v="1"/>
    <x v="0"/>
    <x v="5"/>
    <s v="KXIP"/>
  </r>
  <r>
    <x v="11"/>
    <x v="714"/>
    <d v="2008-04-27T00:00:00"/>
    <s v="Mohali, Chandigarh"/>
    <s v="Kings XI Punjab"/>
    <x v="27"/>
    <x v="2"/>
    <x v="1"/>
    <x v="1"/>
    <x v="4"/>
    <s v="DC"/>
  </r>
  <r>
    <x v="11"/>
    <x v="715"/>
    <d v="2008-04-27T00:00:00"/>
    <s v="Mumbai"/>
    <s v="Deccan Chargers"/>
    <x v="2"/>
    <x v="5"/>
    <x v="0"/>
    <x v="0"/>
    <x v="1"/>
    <s v="MI"/>
  </r>
  <r>
    <x v="11"/>
    <x v="715"/>
    <d v="2008-04-27T00:00:00"/>
    <s v="Mumbai"/>
    <s v="Deccan Chargers"/>
    <x v="2"/>
    <x v="5"/>
    <x v="0"/>
    <x v="1"/>
    <x v="6"/>
    <s v="DC"/>
  </r>
  <r>
    <x v="11"/>
    <x v="716"/>
    <d v="2008-04-28T00:00:00"/>
    <s v="Bengaluru, Bangalore"/>
    <s v="Chennai Super Kings"/>
    <x v="55"/>
    <x v="0"/>
    <x v="1"/>
    <x v="0"/>
    <x v="2"/>
    <s v="RCB"/>
  </r>
  <r>
    <x v="11"/>
    <x v="716"/>
    <d v="2008-04-28T00:00:00"/>
    <s v="Bengaluru, Bangalore"/>
    <s v="Chennai Super Kings"/>
    <x v="55"/>
    <x v="0"/>
    <x v="1"/>
    <x v="1"/>
    <x v="0"/>
    <s v="CSK"/>
  </r>
  <r>
    <x v="11"/>
    <x v="717"/>
    <d v="2008-04-29T00:00:00"/>
    <s v="Kolkata"/>
    <s v="Mumbai Indians"/>
    <x v="9"/>
    <x v="3"/>
    <x v="1"/>
    <x v="0"/>
    <x v="7"/>
    <s v="KKR"/>
  </r>
  <r>
    <x v="11"/>
    <x v="717"/>
    <d v="2008-04-29T00:00:00"/>
    <s v="Kolkata"/>
    <s v="Mumbai Indians"/>
    <x v="9"/>
    <x v="3"/>
    <x v="1"/>
    <x v="1"/>
    <x v="1"/>
    <s v="MI"/>
  </r>
  <r>
    <x v="11"/>
    <x v="718"/>
    <d v="2008-04-30T00:00:00"/>
    <s v="Delhi"/>
    <s v="Delhi Capitals"/>
    <x v="41"/>
    <x v="1"/>
    <x v="0"/>
    <x v="0"/>
    <x v="4"/>
    <s v="DC"/>
  </r>
  <r>
    <x v="11"/>
    <x v="718"/>
    <d v="2008-04-30T00:00:00"/>
    <s v="Delhi"/>
    <s v="Delhi Capitals"/>
    <x v="41"/>
    <x v="1"/>
    <x v="0"/>
    <x v="1"/>
    <x v="2"/>
    <s v="RCB"/>
  </r>
  <r>
    <x v="11"/>
    <x v="719"/>
    <d v="2008-05-01T00:00:00"/>
    <s v="Jaipur"/>
    <s v="Rajasthan Royals"/>
    <x v="60"/>
    <x v="8"/>
    <x v="1"/>
    <x v="0"/>
    <x v="3"/>
    <s v="RR"/>
  </r>
  <r>
    <x v="11"/>
    <x v="719"/>
    <d v="2008-05-01T00:00:00"/>
    <s v="Jaipur"/>
    <s v="Rajasthan Royals"/>
    <x v="60"/>
    <x v="8"/>
    <x v="1"/>
    <x v="1"/>
    <x v="7"/>
    <s v="KKR"/>
  </r>
  <r>
    <x v="11"/>
    <x v="720"/>
    <d v="2008-05-01T00:00:00"/>
    <s v="Hyderabad"/>
    <s v="Kings XI Punjab"/>
    <x v="9"/>
    <x v="6"/>
    <x v="0"/>
    <x v="0"/>
    <x v="6"/>
    <s v="DC"/>
  </r>
  <r>
    <x v="11"/>
    <x v="720"/>
    <d v="2008-05-01T00:00:00"/>
    <s v="Hyderabad"/>
    <s v="Kings XI Punjab"/>
    <x v="9"/>
    <x v="6"/>
    <x v="0"/>
    <x v="1"/>
    <x v="5"/>
    <s v="KXIP"/>
  </r>
  <r>
    <x v="11"/>
    <x v="721"/>
    <d v="2008-05-02T00:00:00"/>
    <s v="Chennai"/>
    <s v="Delhi Capitals"/>
    <x v="3"/>
    <x v="0"/>
    <x v="1"/>
    <x v="0"/>
    <x v="0"/>
    <s v="CSK"/>
  </r>
  <r>
    <x v="11"/>
    <x v="721"/>
    <d v="2008-05-02T00:00:00"/>
    <s v="Chennai"/>
    <s v="Delhi Capitals"/>
    <x v="3"/>
    <x v="0"/>
    <x v="1"/>
    <x v="1"/>
    <x v="4"/>
    <s v="DC"/>
  </r>
  <r>
    <x v="11"/>
    <x v="722"/>
    <d v="2008-05-03T00:00:00"/>
    <s v="Bengaluru, Bangalore"/>
    <s v="Royal Challengers Bangalore"/>
    <x v="14"/>
    <x v="5"/>
    <x v="0"/>
    <x v="0"/>
    <x v="2"/>
    <s v="RCB"/>
  </r>
  <r>
    <x v="11"/>
    <x v="722"/>
    <d v="2008-05-03T00:00:00"/>
    <s v="Bengaluru, Bangalore"/>
    <s v="Royal Challengers Bangalore"/>
    <x v="14"/>
    <x v="5"/>
    <x v="0"/>
    <x v="1"/>
    <x v="6"/>
    <s v="DC"/>
  </r>
  <r>
    <x v="11"/>
    <x v="723"/>
    <d v="2008-05-03T00:00:00"/>
    <s v="Mohali, Chandigarh"/>
    <s v="Kings XI Punjab"/>
    <x v="8"/>
    <x v="6"/>
    <x v="1"/>
    <x v="0"/>
    <x v="5"/>
    <s v="KXIP"/>
  </r>
  <r>
    <x v="11"/>
    <x v="723"/>
    <d v="2008-05-03T00:00:00"/>
    <s v="Mohali, Chandigarh"/>
    <s v="Kings XI Punjab"/>
    <x v="8"/>
    <x v="6"/>
    <x v="1"/>
    <x v="1"/>
    <x v="7"/>
    <s v="KKR"/>
  </r>
  <r>
    <x v="11"/>
    <x v="724"/>
    <d v="2008-05-04T00:00:00"/>
    <s v="Mumbai"/>
    <s v="Mumbai Indians"/>
    <x v="32"/>
    <x v="2"/>
    <x v="0"/>
    <x v="0"/>
    <x v="1"/>
    <s v="MI"/>
  </r>
  <r>
    <x v="11"/>
    <x v="724"/>
    <d v="2008-05-04T00:00:00"/>
    <s v="Mumbai"/>
    <s v="Mumbai Indians"/>
    <x v="32"/>
    <x v="2"/>
    <x v="0"/>
    <x v="1"/>
    <x v="4"/>
    <s v="DC"/>
  </r>
  <r>
    <x v="11"/>
    <x v="725"/>
    <d v="2008-05-04T00:00:00"/>
    <s v="Jaipur"/>
    <s v="Rajasthan Royals"/>
    <x v="3"/>
    <x v="0"/>
    <x v="1"/>
    <x v="0"/>
    <x v="3"/>
    <s v="RR"/>
  </r>
  <r>
    <x v="11"/>
    <x v="725"/>
    <d v="2008-05-04T00:00:00"/>
    <s v="Jaipur"/>
    <s v="Rajasthan Royals"/>
    <x v="3"/>
    <x v="0"/>
    <x v="1"/>
    <x v="1"/>
    <x v="0"/>
    <s v="CSK"/>
  </r>
  <r>
    <x v="11"/>
    <x v="726"/>
    <d v="2008-05-05T00:00:00"/>
    <s v="Bengaluru, Bangalore"/>
    <s v="Kings XI Punjab"/>
    <x v="11"/>
    <x v="6"/>
    <x v="0"/>
    <x v="0"/>
    <x v="2"/>
    <s v="RCB"/>
  </r>
  <r>
    <x v="11"/>
    <x v="726"/>
    <d v="2008-05-05T00:00:00"/>
    <s v="Bengaluru, Bangalore"/>
    <s v="Kings XI Punjab"/>
    <x v="11"/>
    <x v="6"/>
    <x v="0"/>
    <x v="1"/>
    <x v="5"/>
    <s v="KXIP"/>
  </r>
  <r>
    <x v="11"/>
    <x v="727"/>
    <d v="2008-05-06T00:00:00"/>
    <s v="Chennai"/>
    <s v="Deccan Chargers"/>
    <x v="9"/>
    <x v="5"/>
    <x v="0"/>
    <x v="0"/>
    <x v="0"/>
    <s v="CSK"/>
  </r>
  <r>
    <x v="11"/>
    <x v="727"/>
    <d v="2008-05-06T00:00:00"/>
    <s v="Chennai"/>
    <s v="Deccan Chargers"/>
    <x v="9"/>
    <x v="5"/>
    <x v="0"/>
    <x v="1"/>
    <x v="6"/>
    <s v="DC"/>
  </r>
  <r>
    <x v="11"/>
    <x v="728"/>
    <d v="2008-05-07T00:00:00"/>
    <s v="Mumbai"/>
    <s v="Mumbai Indians"/>
    <x v="9"/>
    <x v="7"/>
    <x v="0"/>
    <x v="0"/>
    <x v="1"/>
    <s v="MI"/>
  </r>
  <r>
    <x v="11"/>
    <x v="728"/>
    <d v="2008-05-07T00:00:00"/>
    <s v="Mumbai"/>
    <s v="Mumbai Indians"/>
    <x v="9"/>
    <x v="7"/>
    <x v="0"/>
    <x v="1"/>
    <x v="3"/>
    <s v="RR"/>
  </r>
  <r>
    <x v="11"/>
    <x v="729"/>
    <d v="2008-05-08T00:00:00"/>
    <s v="Delhi"/>
    <s v="Chennai Super Kings"/>
    <x v="27"/>
    <x v="0"/>
    <x v="0"/>
    <x v="0"/>
    <x v="4"/>
    <s v="DC"/>
  </r>
  <r>
    <x v="11"/>
    <x v="729"/>
    <d v="2008-05-08T00:00:00"/>
    <s v="Delhi"/>
    <s v="Chennai Super Kings"/>
    <x v="27"/>
    <x v="0"/>
    <x v="0"/>
    <x v="1"/>
    <x v="0"/>
    <s v="CSK"/>
  </r>
  <r>
    <x v="11"/>
    <x v="730"/>
    <d v="2008-05-08T00:00:00"/>
    <s v="Kolkata"/>
    <s v="Kolkata Knight Riders"/>
    <x v="63"/>
    <x v="3"/>
    <x v="1"/>
    <x v="0"/>
    <x v="7"/>
    <s v="KKR"/>
  </r>
  <r>
    <x v="11"/>
    <x v="730"/>
    <d v="2008-05-08T00:00:00"/>
    <s v="Kolkata"/>
    <s v="Kolkata Knight Riders"/>
    <x v="63"/>
    <x v="3"/>
    <x v="1"/>
    <x v="1"/>
    <x v="2"/>
    <s v="RCB"/>
  </r>
  <r>
    <x v="11"/>
    <x v="731"/>
    <d v="2008-05-09T00:00:00"/>
    <s v="Jaipur"/>
    <s v="Rajasthan Royals"/>
    <x v="3"/>
    <x v="8"/>
    <x v="0"/>
    <x v="0"/>
    <x v="3"/>
    <s v="RR"/>
  </r>
  <r>
    <x v="11"/>
    <x v="731"/>
    <d v="2008-05-09T00:00:00"/>
    <s v="Jaipur"/>
    <s v="Rajasthan Royals"/>
    <x v="3"/>
    <x v="8"/>
    <x v="0"/>
    <x v="1"/>
    <x v="6"/>
    <s v="DC"/>
  </r>
  <r>
    <x v="11"/>
    <x v="732"/>
    <d v="2008-05-10T00:00:00"/>
    <s v="Chennai"/>
    <s v="Chennai Super Kings"/>
    <x v="18"/>
    <x v="6"/>
    <x v="0"/>
    <x v="0"/>
    <x v="0"/>
    <s v="CSK"/>
  </r>
  <r>
    <x v="11"/>
    <x v="732"/>
    <d v="2008-05-10T00:00:00"/>
    <s v="Chennai"/>
    <s v="Chennai Super Kings"/>
    <x v="18"/>
    <x v="6"/>
    <x v="0"/>
    <x v="1"/>
    <x v="5"/>
    <s v="KXIP"/>
  </r>
  <r>
    <x v="11"/>
    <x v="733"/>
    <d v="2008-05-11T00:00:00"/>
    <s v="Hyderabad"/>
    <s v="Kolkata Knight Riders"/>
    <x v="38"/>
    <x v="3"/>
    <x v="1"/>
    <x v="0"/>
    <x v="6"/>
    <s v="DC"/>
  </r>
  <r>
    <x v="11"/>
    <x v="733"/>
    <d v="2008-05-11T00:00:00"/>
    <s v="Hyderabad"/>
    <s v="Kolkata Knight Riders"/>
    <x v="38"/>
    <x v="3"/>
    <x v="1"/>
    <x v="1"/>
    <x v="7"/>
    <s v="KKR"/>
  </r>
  <r>
    <x v="11"/>
    <x v="734"/>
    <d v="2008-05-11T00:00:00"/>
    <s v="Jaipur"/>
    <s v="Rajasthan Royals"/>
    <x v="17"/>
    <x v="8"/>
    <x v="0"/>
    <x v="0"/>
    <x v="3"/>
    <s v="RR"/>
  </r>
  <r>
    <x v="11"/>
    <x v="734"/>
    <d v="2008-05-11T00:00:00"/>
    <s v="Jaipur"/>
    <s v="Rajasthan Royals"/>
    <x v="17"/>
    <x v="8"/>
    <x v="0"/>
    <x v="1"/>
    <x v="4"/>
    <s v="DC"/>
  </r>
  <r>
    <x v="11"/>
    <x v="735"/>
    <d v="2008-05-12T00:00:00"/>
    <s v="Mohali, Chandigarh"/>
    <s v="Kings XI Punjab"/>
    <x v="19"/>
    <x v="1"/>
    <x v="1"/>
    <x v="0"/>
    <x v="5"/>
    <s v="KXIP"/>
  </r>
  <r>
    <x v="11"/>
    <x v="735"/>
    <d v="2008-05-12T00:00:00"/>
    <s v="Mohali, Chandigarh"/>
    <s v="Kings XI Punjab"/>
    <x v="19"/>
    <x v="1"/>
    <x v="1"/>
    <x v="1"/>
    <x v="2"/>
    <s v="RCB"/>
  </r>
  <r>
    <x v="11"/>
    <x v="736"/>
    <d v="2008-05-13T00:00:00"/>
    <s v="Kolkata"/>
    <s v="Kolkata Knight Riders"/>
    <x v="38"/>
    <x v="3"/>
    <x v="1"/>
    <x v="0"/>
    <x v="7"/>
    <s v="KKR"/>
  </r>
  <r>
    <x v="11"/>
    <x v="736"/>
    <d v="2008-05-13T00:00:00"/>
    <s v="Kolkata"/>
    <s v="Kolkata Knight Riders"/>
    <x v="38"/>
    <x v="3"/>
    <x v="1"/>
    <x v="1"/>
    <x v="4"/>
    <s v="DC"/>
  </r>
  <r>
    <x v="11"/>
    <x v="737"/>
    <d v="2008-05-14T00:00:00"/>
    <s v="Mumbai"/>
    <s v="Mumbai Indians"/>
    <x v="19"/>
    <x v="7"/>
    <x v="0"/>
    <x v="0"/>
    <x v="1"/>
    <s v="MI"/>
  </r>
  <r>
    <x v="11"/>
    <x v="737"/>
    <d v="2008-05-14T00:00:00"/>
    <s v="Mumbai"/>
    <s v="Mumbai Indians"/>
    <x v="19"/>
    <x v="7"/>
    <x v="0"/>
    <x v="1"/>
    <x v="0"/>
    <s v="CSK"/>
  </r>
  <r>
    <x v="11"/>
    <x v="738"/>
    <d v="2008-05-15T00:00:00"/>
    <s v="Delhi"/>
    <s v="Delhi Capitals"/>
    <x v="10"/>
    <x v="5"/>
    <x v="0"/>
    <x v="0"/>
    <x v="4"/>
    <s v="DC"/>
  </r>
  <r>
    <x v="11"/>
    <x v="738"/>
    <d v="2008-05-15T00:00:00"/>
    <s v="Delhi"/>
    <s v="Delhi Capitals"/>
    <x v="10"/>
    <x v="5"/>
    <x v="0"/>
    <x v="1"/>
    <x v="6"/>
    <s v="DC"/>
  </r>
  <r>
    <x v="11"/>
    <x v="739"/>
    <d v="2008-05-16T00:00:00"/>
    <s v="Mumbai"/>
    <s v="Mumbai Indians"/>
    <x v="3"/>
    <x v="7"/>
    <x v="0"/>
    <x v="0"/>
    <x v="1"/>
    <s v="MI"/>
  </r>
  <r>
    <x v="11"/>
    <x v="739"/>
    <d v="2008-05-16T00:00:00"/>
    <s v="Mumbai"/>
    <s v="Mumbai Indians"/>
    <x v="3"/>
    <x v="7"/>
    <x v="0"/>
    <x v="1"/>
    <x v="7"/>
    <s v="KKR"/>
  </r>
  <r>
    <x v="11"/>
    <x v="740"/>
    <d v="2008-05-17T00:00:00"/>
    <s v="Jaipur"/>
    <s v="Rajasthan Royals"/>
    <x v="71"/>
    <x v="1"/>
    <x v="0"/>
    <x v="0"/>
    <x v="3"/>
    <s v="RR"/>
  </r>
  <r>
    <x v="11"/>
    <x v="740"/>
    <d v="2008-05-17T00:00:00"/>
    <s v="Jaipur"/>
    <s v="Rajasthan Royals"/>
    <x v="71"/>
    <x v="1"/>
    <x v="0"/>
    <x v="1"/>
    <x v="2"/>
    <s v="RCB"/>
  </r>
  <r>
    <x v="11"/>
    <x v="741"/>
    <d v="2008-05-17T00:00:00"/>
    <s v="Delhi"/>
    <s v="Kings XI Punjab"/>
    <x v="28"/>
    <x v="2"/>
    <x v="1"/>
    <x v="0"/>
    <x v="4"/>
    <s v="DC"/>
  </r>
  <r>
    <x v="11"/>
    <x v="741"/>
    <d v="2008-05-17T00:00:00"/>
    <s v="Delhi"/>
    <s v="Kings XI Punjab"/>
    <x v="28"/>
    <x v="2"/>
    <x v="1"/>
    <x v="1"/>
    <x v="5"/>
    <s v="KXIP"/>
  </r>
  <r>
    <x v="11"/>
    <x v="742"/>
    <d v="2008-05-18T00:00:00"/>
    <s v="Kolkata"/>
    <s v="Chennai Super Kings"/>
    <x v="14"/>
    <x v="3"/>
    <x v="1"/>
    <x v="0"/>
    <x v="7"/>
    <s v="KKR"/>
  </r>
  <r>
    <x v="11"/>
    <x v="742"/>
    <d v="2008-05-18T00:00:00"/>
    <s v="Kolkata"/>
    <s v="Chennai Super Kings"/>
    <x v="14"/>
    <x v="3"/>
    <x v="1"/>
    <x v="1"/>
    <x v="0"/>
    <s v="CSK"/>
  </r>
  <r>
    <x v="11"/>
    <x v="743"/>
    <d v="2008-05-18T00:00:00"/>
    <s v="Hyderabad"/>
    <s v="Mumbai Indians"/>
    <x v="34"/>
    <x v="5"/>
    <x v="0"/>
    <x v="0"/>
    <x v="6"/>
    <s v="DC"/>
  </r>
  <r>
    <x v="11"/>
    <x v="743"/>
    <d v="2008-05-18T00:00:00"/>
    <s v="Hyderabad"/>
    <s v="Mumbai Indians"/>
    <x v="34"/>
    <x v="5"/>
    <x v="0"/>
    <x v="1"/>
    <x v="1"/>
    <s v="MI"/>
  </r>
  <r>
    <x v="11"/>
    <x v="744"/>
    <d v="2008-05-19T00:00:00"/>
    <s v="Bengaluru, Bangalore"/>
    <s v="Delhi Capitals"/>
    <x v="13"/>
    <x v="2"/>
    <x v="0"/>
    <x v="0"/>
    <x v="2"/>
    <s v="RCB"/>
  </r>
  <r>
    <x v="11"/>
    <x v="744"/>
    <d v="2008-05-19T00:00:00"/>
    <s v="Bengaluru, Bangalore"/>
    <s v="Delhi Capitals"/>
    <x v="13"/>
    <x v="2"/>
    <x v="0"/>
    <x v="1"/>
    <x v="4"/>
    <s v="DC"/>
  </r>
  <r>
    <x v="11"/>
    <x v="745"/>
    <d v="2008-05-20T00:00:00"/>
    <s v="Kolkata"/>
    <s v="Rajasthan Royals"/>
    <x v="11"/>
    <x v="8"/>
    <x v="0"/>
    <x v="0"/>
    <x v="7"/>
    <s v="KKR"/>
  </r>
  <r>
    <x v="11"/>
    <x v="745"/>
    <d v="2008-05-20T00:00:00"/>
    <s v="Kolkata"/>
    <s v="Rajasthan Royals"/>
    <x v="11"/>
    <x v="8"/>
    <x v="0"/>
    <x v="1"/>
    <x v="3"/>
    <s v="RR"/>
  </r>
  <r>
    <x v="11"/>
    <x v="746"/>
    <d v="2008-05-21T00:00:00"/>
    <s v="Mumbai"/>
    <s v="Kings XI Punjab"/>
    <x v="25"/>
    <x v="7"/>
    <x v="0"/>
    <x v="0"/>
    <x v="5"/>
    <s v="KXIP"/>
  </r>
  <r>
    <x v="11"/>
    <x v="746"/>
    <d v="2008-05-21T00:00:00"/>
    <s v="Mumbai"/>
    <s v="Kings XI Punjab"/>
    <x v="25"/>
    <x v="7"/>
    <x v="0"/>
    <x v="1"/>
    <x v="1"/>
    <s v="MI"/>
  </r>
  <r>
    <x v="11"/>
    <x v="747"/>
    <d v="2008-05-21T00:00:00"/>
    <s v="Chennai"/>
    <s v="Royal Challengers Bangalore"/>
    <x v="26"/>
    <x v="1"/>
    <x v="1"/>
    <x v="0"/>
    <x v="0"/>
    <s v="CSK"/>
  </r>
  <r>
    <x v="11"/>
    <x v="747"/>
    <d v="2008-05-21T00:00:00"/>
    <s v="Chennai"/>
    <s v="Royal Challengers Bangalore"/>
    <x v="26"/>
    <x v="1"/>
    <x v="1"/>
    <x v="1"/>
    <x v="2"/>
    <s v="RCB"/>
  </r>
  <r>
    <x v="11"/>
    <x v="748"/>
    <d v="2008-05-22T00:00:00"/>
    <s v="Delhi"/>
    <s v="Match"/>
    <x v="6"/>
    <x v="4"/>
    <x v="2"/>
    <x v="0"/>
    <x v="4"/>
    <s v="DC"/>
  </r>
  <r>
    <x v="11"/>
    <x v="748"/>
    <d v="2008-05-22T00:00:00"/>
    <s v="Delhi"/>
    <s v="Match"/>
    <x v="6"/>
    <x v="4"/>
    <x v="2"/>
    <x v="1"/>
    <x v="7"/>
    <s v="KKR"/>
  </r>
  <r>
    <x v="11"/>
    <x v="749"/>
    <d v="2008-05-23T00:00:00"/>
    <s v="Mohali, Chandigarh"/>
    <s v="Kings XI Punjab"/>
    <x v="11"/>
    <x v="6"/>
    <x v="0"/>
    <x v="0"/>
    <x v="5"/>
    <s v="KXIP"/>
  </r>
  <r>
    <x v="11"/>
    <x v="749"/>
    <d v="2008-05-23T00:00:00"/>
    <s v="Mohali, Chandigarh"/>
    <s v="Kings XI Punjab"/>
    <x v="11"/>
    <x v="6"/>
    <x v="0"/>
    <x v="1"/>
    <x v="6"/>
    <s v="DC"/>
  </r>
  <r>
    <x v="11"/>
    <x v="750"/>
    <d v="2008-05-24T00:00:00"/>
    <s v="Chennai"/>
    <s v="Rajasthan Royals"/>
    <x v="41"/>
    <x v="8"/>
    <x v="1"/>
    <x v="0"/>
    <x v="0"/>
    <s v="CSK"/>
  </r>
  <r>
    <x v="11"/>
    <x v="750"/>
    <d v="2008-05-24T00:00:00"/>
    <s v="Chennai"/>
    <s v="Rajasthan Royals"/>
    <x v="41"/>
    <x v="8"/>
    <x v="1"/>
    <x v="1"/>
    <x v="3"/>
    <s v="RR"/>
  </r>
  <r>
    <x v="11"/>
    <x v="751"/>
    <d v="2008-05-24T00:00:00"/>
    <s v="Delhi"/>
    <s v="Delhi Capitals"/>
    <x v="13"/>
    <x v="2"/>
    <x v="0"/>
    <x v="0"/>
    <x v="4"/>
    <s v="DC"/>
  </r>
  <r>
    <x v="11"/>
    <x v="751"/>
    <d v="2008-05-24T00:00:00"/>
    <s v="Delhi"/>
    <s v="Delhi Capitals"/>
    <x v="13"/>
    <x v="2"/>
    <x v="0"/>
    <x v="1"/>
    <x v="1"/>
    <s v="MI"/>
  </r>
  <r>
    <x v="11"/>
    <x v="752"/>
    <d v="2008-05-25T00:00:00"/>
    <s v="Hyderabad"/>
    <s v="Royal Challengers Bangalore"/>
    <x v="13"/>
    <x v="5"/>
    <x v="1"/>
    <x v="0"/>
    <x v="6"/>
    <s v="DC"/>
  </r>
  <r>
    <x v="11"/>
    <x v="752"/>
    <d v="2008-05-25T00:00:00"/>
    <s v="Hyderabad"/>
    <s v="Royal Challengers Bangalore"/>
    <x v="13"/>
    <x v="5"/>
    <x v="1"/>
    <x v="1"/>
    <x v="2"/>
    <s v="RCB"/>
  </r>
  <r>
    <x v="11"/>
    <x v="753"/>
    <d v="2008-05-25T00:00:00"/>
    <s v="Kolkata"/>
    <s v="Kolkata Knight Riders"/>
    <x v="17"/>
    <x v="6"/>
    <x v="1"/>
    <x v="0"/>
    <x v="7"/>
    <s v="KKR"/>
  </r>
  <r>
    <x v="11"/>
    <x v="753"/>
    <d v="2008-05-25T00:00:00"/>
    <s v="Kolkata"/>
    <s v="Kolkata Knight Riders"/>
    <x v="17"/>
    <x v="6"/>
    <x v="1"/>
    <x v="1"/>
    <x v="5"/>
    <s v="KXIP"/>
  </r>
  <r>
    <x v="11"/>
    <x v="754"/>
    <d v="2008-05-26T00:00:00"/>
    <s v="Jaipur"/>
    <s v="Rajasthan Royals"/>
    <x v="13"/>
    <x v="8"/>
    <x v="0"/>
    <x v="0"/>
    <x v="3"/>
    <s v="RR"/>
  </r>
  <r>
    <x v="11"/>
    <x v="754"/>
    <d v="2008-05-26T00:00:00"/>
    <s v="Jaipur"/>
    <s v="Rajasthan Royals"/>
    <x v="13"/>
    <x v="8"/>
    <x v="0"/>
    <x v="1"/>
    <x v="1"/>
    <s v="MI"/>
  </r>
  <r>
    <x v="11"/>
    <x v="755"/>
    <d v="2008-05-27T00:00:00"/>
    <s v="Hyderabad"/>
    <s v="Chennai Super Kings"/>
    <x v="9"/>
    <x v="5"/>
    <x v="1"/>
    <x v="0"/>
    <x v="6"/>
    <s v="DC"/>
  </r>
  <r>
    <x v="11"/>
    <x v="755"/>
    <d v="2008-05-27T00:00:00"/>
    <s v="Hyderabad"/>
    <s v="Chennai Super Kings"/>
    <x v="9"/>
    <x v="5"/>
    <x v="1"/>
    <x v="1"/>
    <x v="0"/>
    <s v="CSK"/>
  </r>
  <r>
    <x v="11"/>
    <x v="756"/>
    <d v="2008-05-28T00:00:00"/>
    <s v="Bengaluru, Bangalore"/>
    <s v="Mumbai Indians"/>
    <x v="19"/>
    <x v="7"/>
    <x v="0"/>
    <x v="0"/>
    <x v="2"/>
    <s v="RCB"/>
  </r>
  <r>
    <x v="11"/>
    <x v="756"/>
    <d v="2008-05-28T00:00:00"/>
    <s v="Bengaluru, Bangalore"/>
    <s v="Mumbai Indians"/>
    <x v="19"/>
    <x v="7"/>
    <x v="0"/>
    <x v="1"/>
    <x v="1"/>
    <s v="MI"/>
  </r>
  <r>
    <x v="11"/>
    <x v="757"/>
    <d v="2008-05-28T00:00:00"/>
    <s v="Mohali, Chandigarh"/>
    <s v="Kings XI Punjab"/>
    <x v="65"/>
    <x v="8"/>
    <x v="0"/>
    <x v="0"/>
    <x v="5"/>
    <s v="KXIP"/>
  </r>
  <r>
    <x v="11"/>
    <x v="757"/>
    <d v="2008-05-28T00:00:00"/>
    <s v="Mohali, Chandigarh"/>
    <s v="Kings XI Punjab"/>
    <x v="65"/>
    <x v="8"/>
    <x v="0"/>
    <x v="1"/>
    <x v="3"/>
    <s v="RR"/>
  </r>
  <r>
    <x v="11"/>
    <x v="758"/>
    <d v="2008-05-30T00:00:00"/>
    <s v="Mumbai"/>
    <s v="Rajasthan Royals"/>
    <x v="99"/>
    <x v="2"/>
    <x v="0"/>
    <x v="0"/>
    <x v="4"/>
    <s v="DC"/>
  </r>
  <r>
    <x v="11"/>
    <x v="758"/>
    <d v="2008-05-30T00:00:00"/>
    <s v="Mumbai"/>
    <s v="Rajasthan Royals"/>
    <x v="99"/>
    <x v="2"/>
    <x v="0"/>
    <x v="1"/>
    <x v="3"/>
    <s v="RR"/>
  </r>
  <r>
    <x v="11"/>
    <x v="759"/>
    <d v="2008-05-31T00:00:00"/>
    <s v="Mumbai"/>
    <s v="Chennai Super Kings"/>
    <x v="19"/>
    <x v="6"/>
    <x v="1"/>
    <x v="0"/>
    <x v="5"/>
    <s v="KXIP"/>
  </r>
  <r>
    <x v="11"/>
    <x v="759"/>
    <d v="2008-05-31T00:00:00"/>
    <s v="Mumbai"/>
    <s v="Chennai Super Kings"/>
    <x v="19"/>
    <x v="6"/>
    <x v="1"/>
    <x v="1"/>
    <x v="0"/>
    <s v="CSK"/>
  </r>
  <r>
    <x v="11"/>
    <x v="760"/>
    <d v="2008-06-01T00:00:00"/>
    <s v="Mumbai"/>
    <s v="Rajasthan Royals"/>
    <x v="17"/>
    <x v="8"/>
    <x v="0"/>
    <x v="0"/>
    <x v="0"/>
    <s v="CSK"/>
  </r>
  <r>
    <x v="11"/>
    <x v="760"/>
    <d v="2008-06-01T00:00:00"/>
    <s v="Mumbai"/>
    <s v="Rajasthan Royals"/>
    <x v="17"/>
    <x v="8"/>
    <x v="0"/>
    <x v="1"/>
    <x v="3"/>
    <s v="RR"/>
  </r>
  <r>
    <x v="12"/>
    <x v="761"/>
    <m/>
    <m/>
    <m/>
    <x v="100"/>
    <x v="15"/>
    <x v="2"/>
    <x v="2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397BF-554C-442F-8C12-D1EFCF69A429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11">
    <pivotField showAll="0">
      <items count="14">
        <item x="11"/>
        <item x="0"/>
        <item x="10"/>
        <item x="1"/>
        <item x="2"/>
        <item x="3"/>
        <item x="4"/>
        <item x="5"/>
        <item x="6"/>
        <item x="7"/>
        <item x="8"/>
        <item x="9"/>
        <item x="12"/>
        <item t="default"/>
      </items>
    </pivotField>
    <pivotField showAll="0">
      <items count="763"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5"/>
        <item x="714"/>
        <item x="716"/>
        <item x="717"/>
        <item x="718"/>
        <item x="720"/>
        <item x="719"/>
        <item x="721"/>
        <item x="723"/>
        <item x="722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1"/>
        <item x="740"/>
        <item x="742"/>
        <item x="743"/>
        <item x="744"/>
        <item x="745"/>
        <item x="746"/>
        <item x="747"/>
        <item x="748"/>
        <item x="749"/>
        <item x="751"/>
        <item x="750"/>
        <item x="753"/>
        <item x="752"/>
        <item x="754"/>
        <item x="755"/>
        <item x="757"/>
        <item x="756"/>
        <item x="758"/>
        <item x="759"/>
        <item x="760"/>
        <item x="0"/>
        <item x="1"/>
        <item x="2"/>
        <item x="3"/>
        <item x="5"/>
        <item x="4"/>
        <item x="6"/>
        <item x="7"/>
        <item x="8"/>
        <item x="9"/>
        <item x="11"/>
        <item x="10"/>
        <item x="12"/>
        <item x="13"/>
        <item x="14"/>
        <item x="15"/>
        <item x="16"/>
        <item x="18"/>
        <item x="17"/>
        <item x="20"/>
        <item x="19"/>
        <item x="21"/>
        <item x="22"/>
        <item x="24"/>
        <item x="23"/>
        <item x="25"/>
        <item x="26"/>
        <item x="27"/>
        <item x="29"/>
        <item x="28"/>
        <item x="30"/>
        <item x="32"/>
        <item x="31"/>
        <item x="33"/>
        <item x="35"/>
        <item x="34"/>
        <item x="37"/>
        <item x="36"/>
        <item x="38"/>
        <item x="40"/>
        <item x="39"/>
        <item x="41"/>
        <item x="42"/>
        <item x="43"/>
        <item x="44"/>
        <item x="45"/>
        <item x="46"/>
        <item x="48"/>
        <item x="47"/>
        <item x="49"/>
        <item x="50"/>
        <item x="52"/>
        <item x="51"/>
        <item x="53"/>
        <item x="54"/>
        <item x="55"/>
        <item x="56"/>
        <item x="57"/>
        <item x="642"/>
        <item x="644"/>
        <item x="643"/>
        <item x="646"/>
        <item x="645"/>
        <item x="647"/>
        <item x="649"/>
        <item x="648"/>
        <item x="650"/>
        <item x="651"/>
        <item x="652"/>
        <item x="653"/>
        <item x="655"/>
        <item x="654"/>
        <item x="656"/>
        <item x="657"/>
        <item x="658"/>
        <item x="659"/>
        <item x="660"/>
        <item x="661"/>
        <item x="662"/>
        <item x="663"/>
        <item x="664"/>
        <item x="666"/>
        <item x="665"/>
        <item x="667"/>
        <item x="668"/>
        <item x="669"/>
        <item x="670"/>
        <item x="671"/>
        <item x="672"/>
        <item x="673"/>
        <item x="674"/>
        <item x="676"/>
        <item x="675"/>
        <item x="677"/>
        <item x="678"/>
        <item x="680"/>
        <item x="679"/>
        <item x="681"/>
        <item x="682"/>
        <item x="683"/>
        <item x="684"/>
        <item x="685"/>
        <item x="686"/>
        <item x="687"/>
        <item x="689"/>
        <item x="688"/>
        <item x="690"/>
        <item x="691"/>
        <item x="692"/>
        <item x="694"/>
        <item x="693"/>
        <item x="695"/>
        <item x="696"/>
        <item x="697"/>
        <item x="698"/>
        <item x="699"/>
        <item x="700"/>
        <item x="701"/>
        <item x="58"/>
        <item x="60"/>
        <item x="59"/>
        <item x="61"/>
        <item x="62"/>
        <item x="63"/>
        <item x="65"/>
        <item x="64"/>
        <item x="66"/>
        <item x="67"/>
        <item x="68"/>
        <item x="69"/>
        <item x="70"/>
        <item x="71"/>
        <item x="72"/>
        <item x="73"/>
        <item x="74"/>
        <item x="75"/>
        <item x="77"/>
        <item x="76"/>
        <item x="79"/>
        <item x="78"/>
        <item x="80"/>
        <item x="82"/>
        <item x="81"/>
        <item x="83"/>
        <item x="84"/>
        <item x="85"/>
        <item x="86"/>
        <item x="87"/>
        <item x="88"/>
        <item x="89"/>
        <item x="90"/>
        <item x="92"/>
        <item x="91"/>
        <item x="93"/>
        <item x="94"/>
        <item x="96"/>
        <item x="95"/>
        <item x="98"/>
        <item x="97"/>
        <item x="99"/>
        <item x="100"/>
        <item x="101"/>
        <item x="103"/>
        <item x="102"/>
        <item x="104"/>
        <item x="105"/>
        <item x="106"/>
        <item x="108"/>
        <item x="107"/>
        <item x="109"/>
        <item x="111"/>
        <item x="110"/>
        <item x="112"/>
        <item x="113"/>
        <item x="114"/>
        <item x="116"/>
        <item x="115"/>
        <item x="118"/>
        <item x="117"/>
        <item x="119"/>
        <item x="120"/>
        <item x="121"/>
        <item x="122"/>
        <item x="123"/>
        <item x="124"/>
        <item x="125"/>
        <item x="127"/>
        <item x="126"/>
        <item x="128"/>
        <item x="129"/>
        <item x="130"/>
        <item x="131"/>
        <item x="132"/>
        <item x="133"/>
        <item x="134"/>
        <item x="135"/>
        <item x="137"/>
        <item x="136"/>
        <item x="139"/>
        <item x="138"/>
        <item x="140"/>
        <item x="142"/>
        <item x="141"/>
        <item x="143"/>
        <item x="144"/>
        <item x="145"/>
        <item x="146"/>
        <item x="147"/>
        <item x="148"/>
        <item x="149"/>
        <item x="150"/>
        <item x="152"/>
        <item x="151"/>
        <item x="153"/>
        <item x="155"/>
        <item x="154"/>
        <item x="156"/>
        <item x="157"/>
        <item x="158"/>
        <item x="160"/>
        <item x="159"/>
        <item x="161"/>
        <item x="163"/>
        <item x="162"/>
        <item x="164"/>
        <item x="165"/>
        <item x="166"/>
        <item x="167"/>
        <item x="169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2"/>
        <item x="184"/>
        <item x="186"/>
        <item x="185"/>
        <item x="187"/>
        <item x="189"/>
        <item x="188"/>
        <item x="191"/>
        <item x="190"/>
        <item x="193"/>
        <item x="19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0"/>
        <item x="212"/>
        <item x="213"/>
        <item x="214"/>
        <item x="216"/>
        <item x="215"/>
        <item x="217"/>
        <item x="219"/>
        <item x="218"/>
        <item x="220"/>
        <item x="222"/>
        <item x="221"/>
        <item x="223"/>
        <item x="224"/>
        <item x="225"/>
        <item x="226"/>
        <item x="227"/>
        <item x="229"/>
        <item x="228"/>
        <item x="230"/>
        <item x="231"/>
        <item x="232"/>
        <item x="233"/>
        <item x="234"/>
        <item x="235"/>
        <item x="236"/>
        <item x="238"/>
        <item x="237"/>
        <item x="239"/>
        <item x="240"/>
        <item x="241"/>
        <item x="243"/>
        <item x="242"/>
        <item x="244"/>
        <item x="245"/>
        <item x="247"/>
        <item x="246"/>
        <item x="248"/>
        <item x="250"/>
        <item x="249"/>
        <item x="251"/>
        <item x="252"/>
        <item x="253"/>
        <item x="254"/>
        <item x="255"/>
        <item x="256"/>
        <item x="257"/>
        <item x="259"/>
        <item x="258"/>
        <item x="260"/>
        <item x="262"/>
        <item x="261"/>
        <item x="263"/>
        <item x="264"/>
        <item x="265"/>
        <item x="266"/>
        <item x="267"/>
        <item x="268"/>
        <item x="270"/>
        <item x="269"/>
        <item x="272"/>
        <item x="271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8"/>
        <item x="287"/>
        <item x="289"/>
        <item x="290"/>
        <item x="291"/>
        <item x="292"/>
        <item x="293"/>
        <item x="295"/>
        <item x="294"/>
        <item x="297"/>
        <item x="296"/>
        <item x="299"/>
        <item x="298"/>
        <item x="300"/>
        <item x="301"/>
        <item x="302"/>
        <item x="303"/>
        <item x="304"/>
        <item x="305"/>
        <item x="306"/>
        <item x="308"/>
        <item x="307"/>
        <item x="309"/>
        <item x="310"/>
        <item x="311"/>
        <item x="312"/>
        <item x="313"/>
        <item x="315"/>
        <item x="314"/>
        <item x="316"/>
        <item x="317"/>
        <item x="318"/>
        <item x="319"/>
        <item x="320"/>
        <item x="322"/>
        <item x="321"/>
        <item x="323"/>
        <item x="325"/>
        <item x="324"/>
        <item x="327"/>
        <item x="326"/>
        <item x="329"/>
        <item x="328"/>
        <item x="330"/>
        <item x="331"/>
        <item x="332"/>
        <item x="334"/>
        <item x="333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8"/>
        <item x="347"/>
        <item x="349"/>
        <item x="350"/>
        <item x="351"/>
        <item x="352"/>
        <item x="353"/>
        <item x="354"/>
        <item x="355"/>
        <item x="357"/>
        <item x="356"/>
        <item x="358"/>
        <item x="359"/>
        <item x="361"/>
        <item x="360"/>
        <item x="362"/>
        <item x="363"/>
        <item x="365"/>
        <item x="364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3"/>
        <item x="382"/>
        <item x="384"/>
        <item x="385"/>
        <item x="386"/>
        <item x="388"/>
        <item x="387"/>
        <item x="389"/>
        <item x="390"/>
        <item x="391"/>
        <item x="392"/>
        <item x="393"/>
        <item x="394"/>
        <item x="395"/>
        <item x="397"/>
        <item x="396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10"/>
        <item x="409"/>
        <item x="412"/>
        <item x="411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7"/>
        <item x="436"/>
        <item x="439"/>
        <item x="438"/>
        <item x="440"/>
        <item x="441"/>
        <item x="442"/>
        <item x="443"/>
        <item x="444"/>
        <item x="446"/>
        <item x="445"/>
        <item x="448"/>
        <item x="447"/>
        <item x="449"/>
        <item x="450"/>
        <item x="451"/>
        <item x="452"/>
        <item x="453"/>
        <item x="455"/>
        <item x="454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8"/>
        <item x="467"/>
        <item x="469"/>
        <item x="470"/>
        <item x="471"/>
        <item x="472"/>
        <item x="474"/>
        <item x="473"/>
        <item x="476"/>
        <item x="475"/>
        <item x="477"/>
        <item x="478"/>
        <item x="479"/>
        <item x="480"/>
        <item x="481"/>
        <item x="482"/>
        <item x="483"/>
        <item x="484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6"/>
        <item x="505"/>
        <item x="508"/>
        <item x="507"/>
        <item x="509"/>
        <item x="510"/>
        <item x="511"/>
        <item x="512"/>
        <item x="513"/>
        <item x="515"/>
        <item x="514"/>
        <item x="517"/>
        <item x="516"/>
        <item x="518"/>
        <item x="519"/>
        <item x="520"/>
        <item x="521"/>
        <item x="522"/>
        <item x="524"/>
        <item x="523"/>
        <item x="525"/>
        <item x="526"/>
        <item x="527"/>
        <item x="528"/>
        <item x="529"/>
        <item x="530"/>
        <item x="531"/>
        <item x="533"/>
        <item x="532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50"/>
        <item x="549"/>
        <item x="551"/>
        <item x="552"/>
        <item x="553"/>
        <item x="554"/>
        <item x="555"/>
        <item x="556"/>
        <item x="557"/>
        <item x="559"/>
        <item x="558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4"/>
        <item x="577"/>
        <item x="576"/>
        <item x="578"/>
        <item x="579"/>
        <item x="580"/>
        <item x="581"/>
        <item x="582"/>
        <item x="584"/>
        <item x="583"/>
        <item x="585"/>
        <item x="586"/>
        <item x="587"/>
        <item x="588"/>
        <item x="589"/>
        <item x="590"/>
        <item x="591"/>
        <item x="593"/>
        <item x="592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9"/>
        <item x="608"/>
        <item x="610"/>
        <item x="611"/>
        <item x="612"/>
        <item x="613"/>
        <item x="614"/>
        <item x="615"/>
        <item x="616"/>
        <item x="618"/>
        <item x="617"/>
        <item x="620"/>
        <item x="619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761"/>
        <item t="default"/>
      </items>
    </pivotField>
    <pivotField showAll="0"/>
    <pivotField showAll="0"/>
    <pivotField dataField="1" showAll="0"/>
    <pivotField showAll="0">
      <items count="102">
        <item x="6"/>
        <item x="93"/>
        <item x="25"/>
        <item x="80"/>
        <item x="41"/>
        <item x="2"/>
        <item x="89"/>
        <item x="99"/>
        <item x="5"/>
        <item x="45"/>
        <item x="90"/>
        <item x="10"/>
        <item x="55"/>
        <item x="68"/>
        <item x="79"/>
        <item x="26"/>
        <item x="97"/>
        <item x="83"/>
        <item x="87"/>
        <item x="69"/>
        <item x="21"/>
        <item x="36"/>
        <item x="18"/>
        <item x="0"/>
        <item x="24"/>
        <item x="23"/>
        <item x="39"/>
        <item x="30"/>
        <item x="52"/>
        <item x="38"/>
        <item x="7"/>
        <item x="34"/>
        <item x="37"/>
        <item x="12"/>
        <item x="49"/>
        <item x="32"/>
        <item x="14"/>
        <item x="17"/>
        <item x="73"/>
        <item x="50"/>
        <item x="42"/>
        <item x="29"/>
        <item x="61"/>
        <item x="59"/>
        <item x="94"/>
        <item x="33"/>
        <item x="15"/>
        <item x="81"/>
        <item x="66"/>
        <item x="27"/>
        <item x="91"/>
        <item x="65"/>
        <item x="53"/>
        <item x="47"/>
        <item x="64"/>
        <item x="60"/>
        <item x="56"/>
        <item x="58"/>
        <item x="31"/>
        <item x="63"/>
        <item x="13"/>
        <item x="74"/>
        <item x="85"/>
        <item x="22"/>
        <item x="35"/>
        <item x="96"/>
        <item x="48"/>
        <item x="54"/>
        <item x="28"/>
        <item x="11"/>
        <item x="70"/>
        <item x="86"/>
        <item x="77"/>
        <item x="43"/>
        <item x="88"/>
        <item x="71"/>
        <item x="98"/>
        <item x="95"/>
        <item x="57"/>
        <item x="9"/>
        <item x="82"/>
        <item x="76"/>
        <item x="51"/>
        <item x="1"/>
        <item x="44"/>
        <item x="72"/>
        <item x="20"/>
        <item x="16"/>
        <item x="3"/>
        <item x="84"/>
        <item x="46"/>
        <item x="40"/>
        <item x="62"/>
        <item x="67"/>
        <item x="8"/>
        <item x="19"/>
        <item x="4"/>
        <item x="75"/>
        <item x="78"/>
        <item x="92"/>
        <item x="100"/>
        <item t="default"/>
      </items>
    </pivotField>
    <pivotField showAll="0">
      <items count="17">
        <item x="0"/>
        <item x="5"/>
        <item x="2"/>
        <item x="12"/>
        <item x="6"/>
        <item x="9"/>
        <item x="3"/>
        <item x="7"/>
        <item x="4"/>
        <item x="10"/>
        <item x="8"/>
        <item x="14"/>
        <item x="13"/>
        <item x="1"/>
        <item x="11"/>
        <item x="1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15">
        <item x="0"/>
        <item x="6"/>
        <item x="4"/>
        <item x="12"/>
        <item x="5"/>
        <item x="8"/>
        <item x="7"/>
        <item x="1"/>
        <item x="9"/>
        <item x="3"/>
        <item x="11"/>
        <item x="2"/>
        <item x="10"/>
        <item h="1" x="13"/>
        <item t="default"/>
      </items>
    </pivotField>
    <pivotField showAl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Winn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0099C5B-316F-4A3A-A8CF-55C773335F3E}" autoFormatId="16" applyNumberFormats="0" applyBorderFormats="0" applyFontFormats="0" applyPatternFormats="0" applyAlignmentFormats="0" applyWidthHeightFormats="0">
  <queryTableRefresh nextId="17" unboundColumnsLeft="1" unboundColumnsRight="4">
    <queryTableFields count="14">
      <queryTableField id="12" dataBound="0" tableColumnId="4"/>
      <queryTableField id="1" name="Match_Key" tableColumnId="1"/>
      <queryTableField id="2" name="match_date" tableColumnId="2"/>
      <queryTableField id="3" name="Ground" tableColumnId="3"/>
      <queryTableField id="11" dataBound="0" tableColumnId="11"/>
      <queryTableField id="5" name="match_result" tableColumnId="5"/>
      <queryTableField id="6" name="Toss_Winner" tableColumnId="6"/>
      <queryTableField id="7" name="Toss_Decision" tableColumnId="7"/>
      <queryTableField id="8" name="Teams" tableColumnId="8"/>
      <queryTableField id="9" name="Name" tableColumnId="9"/>
      <queryTableField id="13" dataBound="0" tableColumnId="10"/>
      <queryTableField id="14" dataBound="0" tableColumnId="12"/>
      <queryTableField id="15" dataBound="0" tableColumnId="13"/>
      <queryTableField id="16" dataBound="0" tableColumnId="14"/>
    </queryTableFields>
    <queryTableDeletedFields count="1">
      <deletedField name="Winn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E224-E2CF-4EA6-A834-F63E2C457865}" name="ipl_matches_33" displayName="ipl_matches_33" ref="A1:N1527" tableType="queryTable" totalsRowShown="0">
  <autoFilter ref="A1:N1527" xr:uid="{BCC8B19C-3B79-4E56-9F72-07EAE80646D7}"/>
  <tableColumns count="14">
    <tableColumn id="4" xr3:uid="{05CA2775-B11C-4BAF-A9B8-B388225A7BD3}" uniqueName="4" name="Season" queryTableFieldId="12" dataDxfId="13">
      <calculatedColumnFormula>LEFT(ipl_matches_33[[#This Row],[Match_Key]],4)</calculatedColumnFormula>
    </tableColumn>
    <tableColumn id="1" xr3:uid="{93CCDD7C-60D7-4C88-847D-5AC84E9C3F66}" uniqueName="1" name="Match_Key" queryTableFieldId="1" dataDxfId="12"/>
    <tableColumn id="2" xr3:uid="{64A97B25-8415-4917-BF8E-1BA552BB5C2D}" uniqueName="2" name="match_date" queryTableFieldId="2" dataDxfId="11"/>
    <tableColumn id="3" xr3:uid="{F68D2C8B-2993-4989-A039-F8FD11ECDE32}" uniqueName="3" name="Ground" queryTableFieldId="3" dataDxfId="10"/>
    <tableColumn id="11" xr3:uid="{51043708-2A4E-432F-81A1-1D8DE5D92F5C}" uniqueName="11" name="Winner" queryTableFieldId="11" dataDxfId="9"/>
    <tableColumn id="5" xr3:uid="{E1F45D7F-FA45-43C1-8A86-DF89B9268E0C}" uniqueName="5" name="match_result" queryTableFieldId="5" dataDxfId="8"/>
    <tableColumn id="6" xr3:uid="{7CC097C1-3754-4D57-A8AF-19E0AE897AAB}" uniqueName="6" name="Toss_Winner" queryTableFieldId="6" dataDxfId="7"/>
    <tableColumn id="7" xr3:uid="{88C3A274-6B1F-413B-95B0-40A283A9FF30}" uniqueName="7" name="Toss_Decision" queryTableFieldId="7" dataDxfId="6"/>
    <tableColumn id="8" xr3:uid="{489018E8-9D83-4BCD-9604-0D88B7A4EB3C}" uniqueName="8" name="Teams" queryTableFieldId="8" dataDxfId="5"/>
    <tableColumn id="9" xr3:uid="{FFDF164E-09CB-4C5B-BAC1-8EBBA4D3CB8F}" uniqueName="9" name="Name" queryTableFieldId="9" dataDxfId="4"/>
    <tableColumn id="10" xr3:uid="{658BA664-AD3E-45BD-9597-8E80908C1401}" uniqueName="10" name="Abbrevation" queryTableFieldId="13" dataDxfId="3">
      <calculatedColumnFormula>VLOOKUP(ipl_matches_33[[#This Row],[Name]],[1]team_key!$1:$1048576,2,FALSE)</calculatedColumnFormula>
    </tableColumn>
    <tableColumn id="12" xr3:uid="{29AA9069-C039-4A0C-A8CA-84BA3B99EF9A}" uniqueName="12" name="Column1" queryTableFieldId="14" dataDxfId="2">
      <calculatedColumnFormula array="1">IFERROR(IF(ipl_matches_33[[#This Row],[Toss_Winner]]=ipl_matches_33[[#This Row],[Winner]],ipl_matches_33[[#This Row],[Toss_Winner]],NA),NA)</calculatedColumnFormula>
    </tableColumn>
    <tableColumn id="13" xr3:uid="{0BE9B12F-2015-4CAB-85A0-56520F9D382B}" uniqueName="13" name="Column2" queryTableFieldId="15" dataDxfId="1"/>
    <tableColumn id="14" xr3:uid="{067831A9-3FC2-4377-9DFF-1696CCD15E92}" uniqueName="14" name="Column3" queryTableFieldId="16" dataDxfId="0">
      <calculatedColumnFormula>COUNTIF(J:J,ipl_matches_33[[#This Row],[Column2]])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749A-7C24-4D91-BFD7-D28CBBA72A3A}">
  <dimension ref="A3:B17"/>
  <sheetViews>
    <sheetView workbookViewId="0">
      <selection activeCell="A3" sqref="A3"/>
    </sheetView>
  </sheetViews>
  <sheetFormatPr defaultRowHeight="14.4" x14ac:dyDescent="0.3"/>
  <cols>
    <col min="1" max="1" width="24.33203125" bestFit="1" customWidth="1"/>
    <col min="2" max="3" width="15" bestFit="1" customWidth="1"/>
    <col min="4" max="4" width="7" bestFit="1" customWidth="1"/>
    <col min="5" max="5" width="10.77734375" bestFit="1" customWidth="1"/>
    <col min="6" max="6" width="14.109375" bestFit="1" customWidth="1"/>
    <col min="7" max="7" width="18.33203125" bestFit="1" customWidth="1"/>
    <col min="8" max="8" width="19" bestFit="1" customWidth="1"/>
    <col min="9" max="9" width="14.77734375" bestFit="1" customWidth="1"/>
    <col min="10" max="10" width="12.88671875" bestFit="1" customWidth="1"/>
    <col min="11" max="11" width="15.33203125" bestFit="1" customWidth="1"/>
    <col min="12" max="12" width="20.44140625" bestFit="1" customWidth="1"/>
    <col min="13" max="13" width="25" bestFit="1" customWidth="1"/>
    <col min="14" max="14" width="18.44140625" bestFit="1" customWidth="1"/>
    <col min="15" max="15" width="7" bestFit="1" customWidth="1"/>
    <col min="16" max="16" width="19.77734375" bestFit="1" customWidth="1"/>
    <col min="17" max="17" width="15" bestFit="1" customWidth="1"/>
    <col min="18" max="18" width="12.21875" bestFit="1" customWidth="1"/>
    <col min="19" max="19" width="12" bestFit="1" customWidth="1"/>
    <col min="20" max="20" width="14.109375" bestFit="1" customWidth="1"/>
    <col min="21" max="21" width="18.33203125" bestFit="1" customWidth="1"/>
    <col min="22" max="22" width="19" bestFit="1" customWidth="1"/>
    <col min="23" max="23" width="14.77734375" bestFit="1" customWidth="1"/>
    <col min="24" max="24" width="12.88671875" bestFit="1" customWidth="1"/>
    <col min="25" max="25" width="15.33203125" bestFit="1" customWidth="1"/>
    <col min="26" max="26" width="20.44140625" bestFit="1" customWidth="1"/>
    <col min="27" max="27" width="25" bestFit="1" customWidth="1"/>
    <col min="28" max="28" width="18.44140625" bestFit="1" customWidth="1"/>
    <col min="29" max="29" width="7" bestFit="1" customWidth="1"/>
    <col min="30" max="30" width="24.77734375" bestFit="1" customWidth="1"/>
    <col min="31" max="31" width="24.5546875" bestFit="1" customWidth="1"/>
  </cols>
  <sheetData>
    <row r="3" spans="1:2" x14ac:dyDescent="0.3">
      <c r="A3" s="3" t="s">
        <v>930</v>
      </c>
      <c r="B3" t="s">
        <v>932</v>
      </c>
    </row>
    <row r="4" spans="1:2" x14ac:dyDescent="0.3">
      <c r="A4" s="4" t="s">
        <v>6</v>
      </c>
      <c r="B4" s="2">
        <v>166</v>
      </c>
    </row>
    <row r="5" spans="1:2" x14ac:dyDescent="0.3">
      <c r="A5" s="4" t="s">
        <v>23</v>
      </c>
      <c r="B5" s="2">
        <v>76</v>
      </c>
    </row>
    <row r="6" spans="1:2" x14ac:dyDescent="0.3">
      <c r="A6" s="4" t="s">
        <v>13</v>
      </c>
      <c r="B6" s="2">
        <v>178</v>
      </c>
    </row>
    <row r="7" spans="1:2" x14ac:dyDescent="0.3">
      <c r="A7" s="4" t="s">
        <v>348</v>
      </c>
      <c r="B7" s="2">
        <v>30</v>
      </c>
    </row>
    <row r="8" spans="1:2" x14ac:dyDescent="0.3">
      <c r="A8" s="4" t="s">
        <v>9</v>
      </c>
      <c r="B8" s="2">
        <v>175</v>
      </c>
    </row>
    <row r="9" spans="1:2" x14ac:dyDescent="0.3">
      <c r="A9" s="4" t="s">
        <v>781</v>
      </c>
      <c r="B9" s="2">
        <v>14</v>
      </c>
    </row>
    <row r="10" spans="1:2" x14ac:dyDescent="0.3">
      <c r="A10" s="4" t="s">
        <v>32</v>
      </c>
      <c r="B10" s="2">
        <v>181</v>
      </c>
    </row>
    <row r="11" spans="1:2" x14ac:dyDescent="0.3">
      <c r="A11" s="4" t="s">
        <v>19</v>
      </c>
      <c r="B11" s="2">
        <v>188</v>
      </c>
    </row>
    <row r="12" spans="1:2" x14ac:dyDescent="0.3">
      <c r="A12" s="4" t="s">
        <v>612</v>
      </c>
      <c r="B12" s="2">
        <v>46</v>
      </c>
    </row>
    <row r="13" spans="1:2" x14ac:dyDescent="0.3">
      <c r="A13" s="4" t="s">
        <v>0</v>
      </c>
      <c r="B13" s="2">
        <v>150</v>
      </c>
    </row>
    <row r="14" spans="1:2" x14ac:dyDescent="0.3">
      <c r="A14" s="4" t="s">
        <v>337</v>
      </c>
      <c r="B14" s="2">
        <v>30</v>
      </c>
    </row>
    <row r="15" spans="1:2" x14ac:dyDescent="0.3">
      <c r="A15" s="4" t="s">
        <v>22</v>
      </c>
      <c r="B15" s="2">
        <v>183</v>
      </c>
    </row>
    <row r="16" spans="1:2" x14ac:dyDescent="0.3">
      <c r="A16" s="4" t="s">
        <v>198</v>
      </c>
      <c r="B16" s="2">
        <v>109</v>
      </c>
    </row>
    <row r="17" spans="1:2" x14ac:dyDescent="0.3">
      <c r="A17" s="4" t="s">
        <v>931</v>
      </c>
      <c r="B17" s="2">
        <v>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8F3F-7548-4A52-9FB4-AEE9937A699B}">
  <dimension ref="A1:N1527"/>
  <sheetViews>
    <sheetView tabSelected="1" topLeftCell="F1" workbookViewId="0">
      <selection activeCell="O1" sqref="O1"/>
    </sheetView>
  </sheetViews>
  <sheetFormatPr defaultRowHeight="14.4" x14ac:dyDescent="0.3"/>
  <cols>
    <col min="2" max="2" width="15.33203125" customWidth="1"/>
    <col min="3" max="3" width="13.21875" bestFit="1" customWidth="1"/>
    <col min="4" max="4" width="18.77734375" bestFit="1" customWidth="1"/>
    <col min="5" max="5" width="24.5546875" bestFit="1" customWidth="1"/>
    <col min="6" max="6" width="18" bestFit="1" customWidth="1"/>
    <col min="7" max="7" width="24.5546875" bestFit="1" customWidth="1"/>
    <col min="8" max="8" width="14.77734375" bestFit="1" customWidth="1"/>
    <col min="9" max="9" width="8.5546875" bestFit="1" customWidth="1"/>
    <col min="10" max="10" width="24.5546875" bestFit="1" customWidth="1"/>
    <col min="11" max="11" width="14.6640625" customWidth="1"/>
    <col min="12" max="12" width="26.33203125" customWidth="1"/>
    <col min="13" max="13" width="23.6640625" customWidth="1"/>
  </cols>
  <sheetData>
    <row r="1" spans="1:14" x14ac:dyDescent="0.3">
      <c r="A1" t="s">
        <v>928</v>
      </c>
      <c r="B1" t="s">
        <v>927</v>
      </c>
      <c r="C1" t="s">
        <v>926</v>
      </c>
      <c r="D1" t="s">
        <v>925</v>
      </c>
      <c r="E1" t="s">
        <v>924</v>
      </c>
      <c r="F1" t="s">
        <v>923</v>
      </c>
      <c r="G1" t="s">
        <v>922</v>
      </c>
      <c r="H1" t="s">
        <v>921</v>
      </c>
      <c r="I1" t="s">
        <v>920</v>
      </c>
      <c r="J1" t="s">
        <v>919</v>
      </c>
      <c r="K1" t="s">
        <v>929</v>
      </c>
      <c r="L1" t="s">
        <v>933</v>
      </c>
      <c r="M1" t="s">
        <v>934</v>
      </c>
      <c r="N1" t="s">
        <v>935</v>
      </c>
    </row>
    <row r="2" spans="1:14" x14ac:dyDescent="0.3">
      <c r="A2" s="2" t="str">
        <f>LEFT(ipl_matches_33[[#This Row],[Match_Key]],4)</f>
        <v>2009</v>
      </c>
      <c r="B2" t="s">
        <v>918</v>
      </c>
      <c r="C2" s="1">
        <v>39921</v>
      </c>
      <c r="D2" t="s">
        <v>903</v>
      </c>
      <c r="E2" t="s">
        <v>19</v>
      </c>
      <c r="F2" t="s">
        <v>324</v>
      </c>
      <c r="G2" t="s">
        <v>6</v>
      </c>
      <c r="H2" t="s">
        <v>2</v>
      </c>
      <c r="I2" t="s">
        <v>7</v>
      </c>
      <c r="J2" t="s">
        <v>6</v>
      </c>
      <c r="K2" s="2" t="str">
        <f>VLOOKUP(ipl_matches_33[[#This Row],[Name]],[1]team_key!$1:$1048576,2,FALSE)</f>
        <v>CSK</v>
      </c>
      <c r="L2" s="2" t="e" cm="1">
        <f t="array" ref="L2">IFERROR(IF(ipl_matches_33[[#This Row],[Toss_Winner]]=ipl_matches_33[[#This Row],[Winner]],ipl_matches_33[[#This Row],[Toss_Winner]],NA),NA)</f>
        <v>#NAME?</v>
      </c>
      <c r="M2" s="5" t="s">
        <v>6</v>
      </c>
      <c r="N2" s="2">
        <f>COUNTIF(J:J,ipl_matches_33[[#This Row],[Column2]])</f>
        <v>166</v>
      </c>
    </row>
    <row r="3" spans="1:14" x14ac:dyDescent="0.3">
      <c r="A3" s="2" t="str">
        <f>LEFT(ipl_matches_33[[#This Row],[Match_Key]],4)</f>
        <v>2009</v>
      </c>
      <c r="B3" t="s">
        <v>918</v>
      </c>
      <c r="C3" s="1">
        <v>39921</v>
      </c>
      <c r="D3" t="s">
        <v>903</v>
      </c>
      <c r="E3" t="s">
        <v>19</v>
      </c>
      <c r="F3" t="s">
        <v>324</v>
      </c>
      <c r="G3" t="s">
        <v>6</v>
      </c>
      <c r="H3" t="s">
        <v>2</v>
      </c>
      <c r="I3" t="s">
        <v>1</v>
      </c>
      <c r="J3" t="s">
        <v>19</v>
      </c>
      <c r="K3" s="2" t="str">
        <f>VLOOKUP(ipl_matches_33[[#This Row],[Name]],[1]team_key!$1:$1048576,2,FALSE)</f>
        <v>MI</v>
      </c>
      <c r="L3" s="2" t="e" cm="1">
        <f t="array" ref="L3">IFERROR(IF(ipl_matches_33[[#This Row],[Toss_Winner]]=ipl_matches_33[[#This Row],[Winner]],ipl_matches_33[[#This Row],[Toss_Winner]],NA),NA)</f>
        <v>#NAME?</v>
      </c>
      <c r="M3" s="5" t="s">
        <v>19</v>
      </c>
      <c r="N3" s="2">
        <f>COUNTIF(J:J,ipl_matches_33[[#This Row],[Column2]])</f>
        <v>188</v>
      </c>
    </row>
    <row r="4" spans="1:14" x14ac:dyDescent="0.3">
      <c r="A4" s="2" t="str">
        <f>LEFT(ipl_matches_33[[#This Row],[Match_Key]],4)</f>
        <v>2009</v>
      </c>
      <c r="B4" t="s">
        <v>917</v>
      </c>
      <c r="C4" s="1">
        <v>39921</v>
      </c>
      <c r="D4" t="s">
        <v>903</v>
      </c>
      <c r="E4" t="s">
        <v>22</v>
      </c>
      <c r="F4" t="s">
        <v>916</v>
      </c>
      <c r="G4" t="s">
        <v>22</v>
      </c>
      <c r="H4" t="s">
        <v>8</v>
      </c>
      <c r="I4" t="s">
        <v>7</v>
      </c>
      <c r="J4" t="s">
        <v>22</v>
      </c>
      <c r="K4" s="2" t="str">
        <f>VLOOKUP(ipl_matches_33[[#This Row],[Name]],[1]team_key!$1:$1048576,2,FALSE)</f>
        <v>RCB</v>
      </c>
      <c r="L4" s="2" t="str" cm="1">
        <f t="array" ref="L4">IFERROR(IF(ipl_matches_33[[#This Row],[Toss_Winner]]=ipl_matches_33[[#This Row],[Winner]],ipl_matches_33[[#This Row],[Toss_Winner]],NA),NA)</f>
        <v>Royal Challengers Bangalore</v>
      </c>
      <c r="M4" s="5" t="s">
        <v>22</v>
      </c>
      <c r="N4" s="2">
        <f>COUNTIF(J:J,ipl_matches_33[[#This Row],[Column2]])</f>
        <v>183</v>
      </c>
    </row>
    <row r="5" spans="1:14" x14ac:dyDescent="0.3">
      <c r="A5" s="2" t="str">
        <f>LEFT(ipl_matches_33[[#This Row],[Match_Key]],4)</f>
        <v>2009</v>
      </c>
      <c r="B5" t="s">
        <v>917</v>
      </c>
      <c r="C5" s="1">
        <v>39921</v>
      </c>
      <c r="D5" t="s">
        <v>903</v>
      </c>
      <c r="E5" t="s">
        <v>22</v>
      </c>
      <c r="F5" t="s">
        <v>916</v>
      </c>
      <c r="G5" t="s">
        <v>22</v>
      </c>
      <c r="H5" t="s">
        <v>8</v>
      </c>
      <c r="I5" t="s">
        <v>1</v>
      </c>
      <c r="J5" t="s">
        <v>0</v>
      </c>
      <c r="K5" s="2" t="str">
        <f>VLOOKUP(ipl_matches_33[[#This Row],[Name]],[1]team_key!$1:$1048576,2,FALSE)</f>
        <v>RR</v>
      </c>
      <c r="L5" s="2" t="str" cm="1">
        <f t="array" ref="L5">IFERROR(IF(ipl_matches_33[[#This Row],[Toss_Winner]]=ipl_matches_33[[#This Row],[Winner]],ipl_matches_33[[#This Row],[Toss_Winner]],NA),NA)</f>
        <v>Royal Challengers Bangalore</v>
      </c>
      <c r="M5" s="5" t="s">
        <v>0</v>
      </c>
      <c r="N5" s="2">
        <f>COUNTIF(J:J,ipl_matches_33[[#This Row],[Column2]])</f>
        <v>150</v>
      </c>
    </row>
    <row r="6" spans="1:14" x14ac:dyDescent="0.3">
      <c r="A6" s="2" t="str">
        <f>LEFT(ipl_matches_33[[#This Row],[Match_Key]],4)</f>
        <v>2009</v>
      </c>
      <c r="B6" t="s">
        <v>915</v>
      </c>
      <c r="C6" s="1">
        <v>39922</v>
      </c>
      <c r="D6" t="s">
        <v>903</v>
      </c>
      <c r="E6" t="s">
        <v>13</v>
      </c>
      <c r="F6" t="s">
        <v>92</v>
      </c>
      <c r="G6" t="s">
        <v>13</v>
      </c>
      <c r="H6" t="s">
        <v>2</v>
      </c>
      <c r="I6" t="s">
        <v>7</v>
      </c>
      <c r="J6" t="s">
        <v>13</v>
      </c>
      <c r="K6" s="2" t="str">
        <f>VLOOKUP(ipl_matches_33[[#This Row],[Name]],[1]team_key!$1:$1048576,2,FALSE)</f>
        <v>DC</v>
      </c>
      <c r="L6" s="2" t="str" cm="1">
        <f t="array" ref="L6">IFERROR(IF(ipl_matches_33[[#This Row],[Toss_Winner]]=ipl_matches_33[[#This Row],[Winner]],ipl_matches_33[[#This Row],[Toss_Winner]],NA),NA)</f>
        <v>Delhi Capitals</v>
      </c>
      <c r="M6" s="5" t="s">
        <v>13</v>
      </c>
      <c r="N6" s="2">
        <f>COUNTIF(J:J,ipl_matches_33[[#This Row],[Column2]])</f>
        <v>178</v>
      </c>
    </row>
    <row r="7" spans="1:14" x14ac:dyDescent="0.3">
      <c r="A7" s="2" t="str">
        <f>LEFT(ipl_matches_33[[#This Row],[Match_Key]],4)</f>
        <v>2009</v>
      </c>
      <c r="B7" t="s">
        <v>915</v>
      </c>
      <c r="C7" s="1">
        <v>39922</v>
      </c>
      <c r="D7" t="s">
        <v>903</v>
      </c>
      <c r="E7" t="s">
        <v>13</v>
      </c>
      <c r="F7" t="s">
        <v>92</v>
      </c>
      <c r="G7" t="s">
        <v>13</v>
      </c>
      <c r="H7" t="s">
        <v>2</v>
      </c>
      <c r="I7" t="s">
        <v>1</v>
      </c>
      <c r="J7" t="s">
        <v>9</v>
      </c>
      <c r="K7" s="2" t="str">
        <f>VLOOKUP(ipl_matches_33[[#This Row],[Name]],[1]team_key!$1:$1048576,2,FALSE)</f>
        <v>KXIP</v>
      </c>
      <c r="L7" s="2" t="str" cm="1">
        <f t="array" ref="L7">IFERROR(IF(ipl_matches_33[[#This Row],[Toss_Winner]]=ipl_matches_33[[#This Row],[Winner]],ipl_matches_33[[#This Row],[Toss_Winner]],NA),NA)</f>
        <v>Delhi Capitals</v>
      </c>
      <c r="M7" s="5" t="s">
        <v>9</v>
      </c>
      <c r="N7" s="2">
        <f>COUNTIF(J:J,ipl_matches_33[[#This Row],[Column2]])</f>
        <v>175</v>
      </c>
    </row>
    <row r="8" spans="1:14" x14ac:dyDescent="0.3">
      <c r="A8" s="2" t="str">
        <f>LEFT(ipl_matches_33[[#This Row],[Match_Key]],4)</f>
        <v>2009</v>
      </c>
      <c r="B8" t="s">
        <v>915</v>
      </c>
      <c r="C8" s="1">
        <v>39922</v>
      </c>
      <c r="D8" t="s">
        <v>903</v>
      </c>
      <c r="E8" t="s">
        <v>23</v>
      </c>
      <c r="F8" t="s">
        <v>58</v>
      </c>
      <c r="G8" t="s">
        <v>32</v>
      </c>
      <c r="H8" t="s">
        <v>8</v>
      </c>
      <c r="I8" t="s">
        <v>7</v>
      </c>
      <c r="J8" t="s">
        <v>23</v>
      </c>
      <c r="K8" s="2" t="str">
        <f>VLOOKUP(ipl_matches_33[[#This Row],[Name]],[1]team_key!$1:$1048576,2,FALSE)</f>
        <v>DC</v>
      </c>
      <c r="L8" s="2" t="e" cm="1">
        <f t="array" ref="L8">IFERROR(IF(ipl_matches_33[[#This Row],[Toss_Winner]]=ipl_matches_33[[#This Row],[Winner]],ipl_matches_33[[#This Row],[Toss_Winner]],NA),NA)</f>
        <v>#NAME?</v>
      </c>
      <c r="M8" s="5" t="s">
        <v>23</v>
      </c>
      <c r="N8" s="2">
        <f>COUNTIF(J:J,ipl_matches_33[[#This Row],[Column2]])</f>
        <v>76</v>
      </c>
    </row>
    <row r="9" spans="1:14" x14ac:dyDescent="0.3">
      <c r="A9" s="2" t="str">
        <f>LEFT(ipl_matches_33[[#This Row],[Match_Key]],4)</f>
        <v>2009</v>
      </c>
      <c r="B9" t="s">
        <v>915</v>
      </c>
      <c r="C9" s="1">
        <v>39922</v>
      </c>
      <c r="D9" t="s">
        <v>903</v>
      </c>
      <c r="E9" t="s">
        <v>23</v>
      </c>
      <c r="F9" t="s">
        <v>58</v>
      </c>
      <c r="G9" t="s">
        <v>32</v>
      </c>
      <c r="H9" t="s">
        <v>8</v>
      </c>
      <c r="I9" t="s">
        <v>1</v>
      </c>
      <c r="J9" t="s">
        <v>32</v>
      </c>
      <c r="K9" s="2" t="str">
        <f>VLOOKUP(ipl_matches_33[[#This Row],[Name]],[1]team_key!$1:$1048576,2,FALSE)</f>
        <v>KKR</v>
      </c>
      <c r="L9" s="2" t="e" cm="1">
        <f t="array" ref="L9">IFERROR(IF(ipl_matches_33[[#This Row],[Toss_Winner]]=ipl_matches_33[[#This Row],[Winner]],ipl_matches_33[[#This Row],[Toss_Winner]],NA),NA)</f>
        <v>#NAME?</v>
      </c>
      <c r="M9" s="5" t="s">
        <v>32</v>
      </c>
      <c r="N9" s="2">
        <f>COUNTIF(J:J,ipl_matches_33[[#This Row],[Column2]])</f>
        <v>181</v>
      </c>
    </row>
    <row r="10" spans="1:14" x14ac:dyDescent="0.3">
      <c r="A10" s="2" t="str">
        <f>LEFT(ipl_matches_33[[#This Row],[Match_Key]],4)</f>
        <v>2009</v>
      </c>
      <c r="B10" t="s">
        <v>914</v>
      </c>
      <c r="C10" s="1">
        <v>39923</v>
      </c>
      <c r="D10" t="s">
        <v>865</v>
      </c>
      <c r="E10" t="s">
        <v>6</v>
      </c>
      <c r="F10" t="s">
        <v>900</v>
      </c>
      <c r="G10" t="s">
        <v>6</v>
      </c>
      <c r="H10" t="s">
        <v>8</v>
      </c>
      <c r="I10" t="s">
        <v>7</v>
      </c>
      <c r="J10" t="s">
        <v>22</v>
      </c>
      <c r="K10" s="2" t="str">
        <f>VLOOKUP(ipl_matches_33[[#This Row],[Name]],[1]team_key!$1:$1048576,2,FALSE)</f>
        <v>RCB</v>
      </c>
      <c r="L10" s="2" t="str" cm="1">
        <f t="array" ref="L10">IFERROR(IF(ipl_matches_33[[#This Row],[Toss_Winner]]=ipl_matches_33[[#This Row],[Winner]],ipl_matches_33[[#This Row],[Toss_Winner]],NA),NA)</f>
        <v>Chennai Super Kings</v>
      </c>
      <c r="M10" s="5" t="s">
        <v>781</v>
      </c>
      <c r="N10" s="2">
        <f>COUNTIF(J:J,ipl_matches_33[[#This Row],[Column2]])</f>
        <v>14</v>
      </c>
    </row>
    <row r="11" spans="1:14" x14ac:dyDescent="0.3">
      <c r="A11" s="2" t="str">
        <f>LEFT(ipl_matches_33[[#This Row],[Match_Key]],4)</f>
        <v>2009</v>
      </c>
      <c r="B11" t="s">
        <v>914</v>
      </c>
      <c r="C11" s="1">
        <v>39923</v>
      </c>
      <c r="D11" t="s">
        <v>865</v>
      </c>
      <c r="E11" t="s">
        <v>6</v>
      </c>
      <c r="F11" t="s">
        <v>900</v>
      </c>
      <c r="G11" t="s">
        <v>6</v>
      </c>
      <c r="H11" t="s">
        <v>8</v>
      </c>
      <c r="I11" t="s">
        <v>1</v>
      </c>
      <c r="J11" t="s">
        <v>6</v>
      </c>
      <c r="K11" s="2" t="str">
        <f>VLOOKUP(ipl_matches_33[[#This Row],[Name]],[1]team_key!$1:$1048576,2,FALSE)</f>
        <v>CSK</v>
      </c>
      <c r="L11" s="2" t="str" cm="1">
        <f t="array" ref="L11">IFERROR(IF(ipl_matches_33[[#This Row],[Toss_Winner]]=ipl_matches_33[[#This Row],[Winner]],ipl_matches_33[[#This Row],[Toss_Winner]],NA),NA)</f>
        <v>Chennai Super Kings</v>
      </c>
      <c r="M11" s="5" t="s">
        <v>612</v>
      </c>
      <c r="N11" s="2">
        <f>COUNTIF(J:J,ipl_matches_33[[#This Row],[Column2]])</f>
        <v>46</v>
      </c>
    </row>
    <row r="12" spans="1:14" x14ac:dyDescent="0.3">
      <c r="A12" s="2" t="str">
        <f>LEFT(ipl_matches_33[[#This Row],[Match_Key]],4)</f>
        <v>2009</v>
      </c>
      <c r="B12" t="s">
        <v>913</v>
      </c>
      <c r="C12" s="1">
        <v>39924</v>
      </c>
      <c r="D12" t="s">
        <v>856</v>
      </c>
      <c r="E12" t="s">
        <v>32</v>
      </c>
      <c r="F12" t="s">
        <v>118</v>
      </c>
      <c r="G12" t="s">
        <v>32</v>
      </c>
      <c r="H12" t="s">
        <v>2</v>
      </c>
      <c r="I12" t="s">
        <v>7</v>
      </c>
      <c r="J12" t="s">
        <v>9</v>
      </c>
      <c r="K12" s="2" t="str">
        <f>VLOOKUP(ipl_matches_33[[#This Row],[Name]],[1]team_key!$1:$1048576,2,FALSE)</f>
        <v>KXIP</v>
      </c>
      <c r="L12" s="2" t="str" cm="1">
        <f t="array" ref="L12">IFERROR(IF(ipl_matches_33[[#This Row],[Toss_Winner]]=ipl_matches_33[[#This Row],[Winner]],ipl_matches_33[[#This Row],[Toss_Winner]],NA),NA)</f>
        <v>Kolkata Knight Riders</v>
      </c>
      <c r="M12" s="5" t="s">
        <v>198</v>
      </c>
      <c r="N12" s="2">
        <f>COUNTIF(J:J,ipl_matches_33[[#This Row],[Column2]])</f>
        <v>109</v>
      </c>
    </row>
    <row r="13" spans="1:14" x14ac:dyDescent="0.3">
      <c r="A13" s="2" t="str">
        <f>LEFT(ipl_matches_33[[#This Row],[Match_Key]],4)</f>
        <v>2009</v>
      </c>
      <c r="B13" t="s">
        <v>913</v>
      </c>
      <c r="C13" s="1">
        <v>39924</v>
      </c>
      <c r="D13" t="s">
        <v>856</v>
      </c>
      <c r="E13" t="s">
        <v>32</v>
      </c>
      <c r="F13" t="s">
        <v>118</v>
      </c>
      <c r="G13" t="s">
        <v>32</v>
      </c>
      <c r="H13" t="s">
        <v>2</v>
      </c>
      <c r="I13" t="s">
        <v>1</v>
      </c>
      <c r="J13" t="s">
        <v>32</v>
      </c>
      <c r="K13" s="2" t="str">
        <f>VLOOKUP(ipl_matches_33[[#This Row],[Name]],[1]team_key!$1:$1048576,2,FALSE)</f>
        <v>KKR</v>
      </c>
      <c r="L13" s="2" t="str" cm="1">
        <f t="array" ref="L13">IFERROR(IF(ipl_matches_33[[#This Row],[Toss_Winner]]=ipl_matches_33[[#This Row],[Winner]],ipl_matches_33[[#This Row],[Toss_Winner]],NA),NA)</f>
        <v>Kolkata Knight Riders</v>
      </c>
      <c r="M13" s="5" t="s">
        <v>337</v>
      </c>
      <c r="N13" s="2">
        <f>COUNTIF(J:J,ipl_matches_33[[#This Row],[Column2]])</f>
        <v>30</v>
      </c>
    </row>
    <row r="14" spans="1:14" x14ac:dyDescent="0.3">
      <c r="A14" s="2" t="str">
        <f>LEFT(ipl_matches_33[[#This Row],[Match_Key]],4)</f>
        <v>2009</v>
      </c>
      <c r="B14" t="s">
        <v>912</v>
      </c>
      <c r="C14" s="1">
        <v>39924</v>
      </c>
      <c r="D14" t="s">
        <v>856</v>
      </c>
      <c r="E14" t="s">
        <v>378</v>
      </c>
      <c r="F14" t="s">
        <v>41</v>
      </c>
      <c r="G14" t="s">
        <v>40</v>
      </c>
      <c r="I14" t="s">
        <v>7</v>
      </c>
      <c r="J14" t="s">
        <v>19</v>
      </c>
      <c r="K14" s="2" t="str">
        <f>VLOOKUP(ipl_matches_33[[#This Row],[Name]],[1]team_key!$1:$1048576,2,FALSE)</f>
        <v>MI</v>
      </c>
      <c r="L14" s="2" t="e" cm="1">
        <f t="array" ref="L14">IFERROR(IF(ipl_matches_33[[#This Row],[Toss_Winner]]=ipl_matches_33[[#This Row],[Winner]],ipl_matches_33[[#This Row],[Toss_Winner]],NA),NA)</f>
        <v>#NAME?</v>
      </c>
      <c r="M14" s="5" t="s">
        <v>348</v>
      </c>
      <c r="N14" s="2">
        <f>COUNTIF(J:J,ipl_matches_33[[#This Row],[Column2]])</f>
        <v>30</v>
      </c>
    </row>
    <row r="15" spans="1:14" x14ac:dyDescent="0.3">
      <c r="A15" s="2" t="str">
        <f>LEFT(ipl_matches_33[[#This Row],[Match_Key]],4)</f>
        <v>2009</v>
      </c>
      <c r="B15" t="s">
        <v>912</v>
      </c>
      <c r="C15" s="1">
        <v>39924</v>
      </c>
      <c r="D15" t="s">
        <v>856</v>
      </c>
      <c r="E15" t="s">
        <v>378</v>
      </c>
      <c r="F15" t="s">
        <v>41</v>
      </c>
      <c r="G15" t="s">
        <v>40</v>
      </c>
      <c r="I15" t="s">
        <v>1</v>
      </c>
      <c r="J15" t="s">
        <v>0</v>
      </c>
      <c r="K15" s="2" t="str">
        <f>VLOOKUP(ipl_matches_33[[#This Row],[Name]],[1]team_key!$1:$1048576,2,FALSE)</f>
        <v>RR</v>
      </c>
      <c r="L15" s="2" t="e" cm="1">
        <f t="array" ref="L15">IFERROR(IF(ipl_matches_33[[#This Row],[Toss_Winner]]=ipl_matches_33[[#This Row],[Winner]],ipl_matches_33[[#This Row],[Toss_Winner]],NA),NA)</f>
        <v>#NAME?</v>
      </c>
      <c r="M15" s="2"/>
      <c r="N15" s="2"/>
    </row>
    <row r="16" spans="1:14" x14ac:dyDescent="0.3">
      <c r="A16" s="2" t="str">
        <f>LEFT(ipl_matches_33[[#This Row],[Match_Key]],4)</f>
        <v>2009</v>
      </c>
      <c r="B16" t="s">
        <v>911</v>
      </c>
      <c r="C16" s="1">
        <v>39925</v>
      </c>
      <c r="D16" t="s">
        <v>903</v>
      </c>
      <c r="E16" t="s">
        <v>23</v>
      </c>
      <c r="F16" t="s">
        <v>142</v>
      </c>
      <c r="G16" t="s">
        <v>23</v>
      </c>
      <c r="H16" t="s">
        <v>8</v>
      </c>
      <c r="I16" t="s">
        <v>7</v>
      </c>
      <c r="J16" t="s">
        <v>22</v>
      </c>
      <c r="K16" s="2" t="str">
        <f>VLOOKUP(ipl_matches_33[[#This Row],[Name]],[1]team_key!$1:$1048576,2,FALSE)</f>
        <v>RCB</v>
      </c>
      <c r="L16" s="2" t="str" cm="1">
        <f t="array" ref="L16">IFERROR(IF(ipl_matches_33[[#This Row],[Toss_Winner]]=ipl_matches_33[[#This Row],[Winner]],ipl_matches_33[[#This Row],[Toss_Winner]],NA),NA)</f>
        <v>Deccan Chargers</v>
      </c>
      <c r="M16" s="2"/>
      <c r="N16" s="2"/>
    </row>
    <row r="17" spans="1:14" x14ac:dyDescent="0.3">
      <c r="A17" s="2" t="str">
        <f>LEFT(ipl_matches_33[[#This Row],[Match_Key]],4)</f>
        <v>2009</v>
      </c>
      <c r="B17" t="s">
        <v>911</v>
      </c>
      <c r="C17" s="1">
        <v>39925</v>
      </c>
      <c r="D17" t="s">
        <v>903</v>
      </c>
      <c r="E17" t="s">
        <v>23</v>
      </c>
      <c r="F17" t="s">
        <v>142</v>
      </c>
      <c r="G17" t="s">
        <v>23</v>
      </c>
      <c r="H17" t="s">
        <v>8</v>
      </c>
      <c r="I17" t="s">
        <v>1</v>
      </c>
      <c r="J17" t="s">
        <v>23</v>
      </c>
      <c r="K17" s="2" t="str">
        <f>VLOOKUP(ipl_matches_33[[#This Row],[Name]],[1]team_key!$1:$1048576,2,FALSE)</f>
        <v>DC</v>
      </c>
      <c r="L17" s="2" t="str" cm="1">
        <f t="array" ref="L17">IFERROR(IF(ipl_matches_33[[#This Row],[Toss_Winner]]=ipl_matches_33[[#This Row],[Winner]],ipl_matches_33[[#This Row],[Toss_Winner]],NA),NA)</f>
        <v>Deccan Chargers</v>
      </c>
      <c r="M17" s="2"/>
      <c r="N17" s="2"/>
    </row>
    <row r="18" spans="1:14" x14ac:dyDescent="0.3">
      <c r="A18" s="2" t="str">
        <f>LEFT(ipl_matches_33[[#This Row],[Match_Key]],4)</f>
        <v>2009</v>
      </c>
      <c r="B18" t="s">
        <v>910</v>
      </c>
      <c r="C18" s="1">
        <v>39926</v>
      </c>
      <c r="D18" t="s">
        <v>856</v>
      </c>
      <c r="E18" t="s">
        <v>13</v>
      </c>
      <c r="F18" t="s">
        <v>81</v>
      </c>
      <c r="G18" t="s">
        <v>13</v>
      </c>
      <c r="H18" t="s">
        <v>8</v>
      </c>
      <c r="I18" t="s">
        <v>7</v>
      </c>
      <c r="J18" t="s">
        <v>6</v>
      </c>
      <c r="K18" s="2" t="str">
        <f>VLOOKUP(ipl_matches_33[[#This Row],[Name]],[1]team_key!$1:$1048576,2,FALSE)</f>
        <v>CSK</v>
      </c>
      <c r="L18" s="2" t="str" cm="1">
        <f t="array" ref="L18">IFERROR(IF(ipl_matches_33[[#This Row],[Toss_Winner]]=ipl_matches_33[[#This Row],[Winner]],ipl_matches_33[[#This Row],[Toss_Winner]],NA),NA)</f>
        <v>Delhi Capitals</v>
      </c>
      <c r="M18" s="2"/>
      <c r="N18" s="2"/>
    </row>
    <row r="19" spans="1:14" x14ac:dyDescent="0.3">
      <c r="A19" s="2" t="str">
        <f>LEFT(ipl_matches_33[[#This Row],[Match_Key]],4)</f>
        <v>2009</v>
      </c>
      <c r="B19" t="s">
        <v>910</v>
      </c>
      <c r="C19" s="1">
        <v>39926</v>
      </c>
      <c r="D19" t="s">
        <v>856</v>
      </c>
      <c r="E19" t="s">
        <v>13</v>
      </c>
      <c r="F19" t="s">
        <v>81</v>
      </c>
      <c r="G19" t="s">
        <v>13</v>
      </c>
      <c r="H19" t="s">
        <v>8</v>
      </c>
      <c r="I19" t="s">
        <v>1</v>
      </c>
      <c r="J19" t="s">
        <v>13</v>
      </c>
      <c r="K19" s="2" t="str">
        <f>VLOOKUP(ipl_matches_33[[#This Row],[Name]],[1]team_key!$1:$1048576,2,FALSE)</f>
        <v>DC</v>
      </c>
      <c r="L19" s="2" t="str" cm="1">
        <f t="array" ref="L19">IFERROR(IF(ipl_matches_33[[#This Row],[Toss_Winner]]=ipl_matches_33[[#This Row],[Winner]],ipl_matches_33[[#This Row],[Toss_Winner]],NA),NA)</f>
        <v>Delhi Capitals</v>
      </c>
      <c r="M19" s="2"/>
      <c r="N19" s="2"/>
    </row>
    <row r="20" spans="1:14" x14ac:dyDescent="0.3">
      <c r="A20" s="2" t="str">
        <f>LEFT(ipl_matches_33[[#This Row],[Match_Key]],4)</f>
        <v>2009</v>
      </c>
      <c r="B20" t="s">
        <v>909</v>
      </c>
      <c r="C20" s="1">
        <v>39926</v>
      </c>
      <c r="D20" t="s">
        <v>903</v>
      </c>
      <c r="E20" t="s">
        <v>209</v>
      </c>
      <c r="F20" t="s">
        <v>41</v>
      </c>
      <c r="G20" t="s">
        <v>32</v>
      </c>
      <c r="H20" t="s">
        <v>2</v>
      </c>
      <c r="I20" t="s">
        <v>7</v>
      </c>
      <c r="J20" t="s">
        <v>32</v>
      </c>
      <c r="K20" s="2" t="str">
        <f>VLOOKUP(ipl_matches_33[[#This Row],[Name]],[1]team_key!$1:$1048576,2,FALSE)</f>
        <v>KKR</v>
      </c>
      <c r="L20" s="2" t="e" cm="1">
        <f t="array" ref="L20">IFERROR(IF(ipl_matches_33[[#This Row],[Toss_Winner]]=ipl_matches_33[[#This Row],[Winner]],ipl_matches_33[[#This Row],[Toss_Winner]],NA),NA)</f>
        <v>#NAME?</v>
      </c>
      <c r="M20" s="2"/>
      <c r="N20" s="2"/>
    </row>
    <row r="21" spans="1:14" x14ac:dyDescent="0.3">
      <c r="A21" s="2" t="str">
        <f>LEFT(ipl_matches_33[[#This Row],[Match_Key]],4)</f>
        <v>2009</v>
      </c>
      <c r="B21" t="s">
        <v>909</v>
      </c>
      <c r="C21" s="1">
        <v>39926</v>
      </c>
      <c r="D21" t="s">
        <v>903</v>
      </c>
      <c r="E21" t="s">
        <v>209</v>
      </c>
      <c r="F21" t="s">
        <v>41</v>
      </c>
      <c r="G21" t="s">
        <v>32</v>
      </c>
      <c r="H21" t="s">
        <v>2</v>
      </c>
      <c r="I21" t="s">
        <v>1</v>
      </c>
      <c r="J21" t="s">
        <v>0</v>
      </c>
      <c r="K21" s="2" t="str">
        <f>VLOOKUP(ipl_matches_33[[#This Row],[Name]],[1]team_key!$1:$1048576,2,FALSE)</f>
        <v>RR</v>
      </c>
      <c r="L21" s="2" t="e" cm="1">
        <f t="array" ref="L21">IFERROR(IF(ipl_matches_33[[#This Row],[Toss_Winner]]=ipl_matches_33[[#This Row],[Winner]],ipl_matches_33[[#This Row],[Toss_Winner]],NA),NA)</f>
        <v>#NAME?</v>
      </c>
      <c r="M21" s="2"/>
      <c r="N21" s="2"/>
    </row>
    <row r="22" spans="1:14" x14ac:dyDescent="0.3">
      <c r="A22" s="2" t="str">
        <f>LEFT(ipl_matches_33[[#This Row],[Match_Key]],4)</f>
        <v>2009</v>
      </c>
      <c r="B22" t="s">
        <v>908</v>
      </c>
      <c r="C22" s="1">
        <v>39927</v>
      </c>
      <c r="D22" t="s">
        <v>856</v>
      </c>
      <c r="E22" t="s">
        <v>9</v>
      </c>
      <c r="F22" t="s">
        <v>24</v>
      </c>
      <c r="G22" t="s">
        <v>22</v>
      </c>
      <c r="H22" t="s">
        <v>8</v>
      </c>
      <c r="I22" t="s">
        <v>7</v>
      </c>
      <c r="J22" t="s">
        <v>22</v>
      </c>
      <c r="K22" s="2" t="str">
        <f>VLOOKUP(ipl_matches_33[[#This Row],[Name]],[1]team_key!$1:$1048576,2,FALSE)</f>
        <v>RCB</v>
      </c>
      <c r="L22" s="2" t="e" cm="1">
        <f t="array" ref="L22">IFERROR(IF(ipl_matches_33[[#This Row],[Toss_Winner]]=ipl_matches_33[[#This Row],[Winner]],ipl_matches_33[[#This Row],[Toss_Winner]],NA),NA)</f>
        <v>#NAME?</v>
      </c>
      <c r="M22" s="2"/>
      <c r="N22" s="2"/>
    </row>
    <row r="23" spans="1:14" x14ac:dyDescent="0.3">
      <c r="A23" s="2" t="str">
        <f>LEFT(ipl_matches_33[[#This Row],[Match_Key]],4)</f>
        <v>2009</v>
      </c>
      <c r="B23" t="s">
        <v>908</v>
      </c>
      <c r="C23" s="1">
        <v>39927</v>
      </c>
      <c r="D23" t="s">
        <v>856</v>
      </c>
      <c r="E23" t="s">
        <v>9</v>
      </c>
      <c r="F23" t="s">
        <v>24</v>
      </c>
      <c r="G23" t="s">
        <v>22</v>
      </c>
      <c r="H23" t="s">
        <v>8</v>
      </c>
      <c r="I23" t="s">
        <v>1</v>
      </c>
      <c r="J23" t="s">
        <v>9</v>
      </c>
      <c r="K23" s="2" t="str">
        <f>VLOOKUP(ipl_matches_33[[#This Row],[Name]],[1]team_key!$1:$1048576,2,FALSE)</f>
        <v>KXIP</v>
      </c>
      <c r="L23" s="2" t="e" cm="1">
        <f t="array" ref="L23">IFERROR(IF(ipl_matches_33[[#This Row],[Toss_Winner]]=ipl_matches_33[[#This Row],[Winner]],ipl_matches_33[[#This Row],[Toss_Winner]],NA),NA)</f>
        <v>#NAME?</v>
      </c>
      <c r="M23" s="2"/>
      <c r="N23" s="2"/>
    </row>
    <row r="24" spans="1:14" x14ac:dyDescent="0.3">
      <c r="A24" s="2" t="str">
        <f>LEFT(ipl_matches_33[[#This Row],[Match_Key]],4)</f>
        <v>2009</v>
      </c>
      <c r="B24" t="s">
        <v>907</v>
      </c>
      <c r="C24" s="1">
        <v>39928</v>
      </c>
      <c r="D24" t="s">
        <v>856</v>
      </c>
      <c r="E24" t="s">
        <v>23</v>
      </c>
      <c r="F24" t="s">
        <v>60</v>
      </c>
      <c r="G24" t="s">
        <v>23</v>
      </c>
      <c r="H24" t="s">
        <v>8</v>
      </c>
      <c r="I24" t="s">
        <v>7</v>
      </c>
      <c r="J24" t="s">
        <v>23</v>
      </c>
      <c r="K24" s="2" t="str">
        <f>VLOOKUP(ipl_matches_33[[#This Row],[Name]],[1]team_key!$1:$1048576,2,FALSE)</f>
        <v>DC</v>
      </c>
      <c r="L24" s="2" t="str" cm="1">
        <f t="array" ref="L24">IFERROR(IF(ipl_matches_33[[#This Row],[Toss_Winner]]=ipl_matches_33[[#This Row],[Winner]],ipl_matches_33[[#This Row],[Toss_Winner]],NA),NA)</f>
        <v>Deccan Chargers</v>
      </c>
      <c r="M24" s="2"/>
      <c r="N24" s="2"/>
    </row>
    <row r="25" spans="1:14" x14ac:dyDescent="0.3">
      <c r="A25" s="2" t="str">
        <f>LEFT(ipl_matches_33[[#This Row],[Match_Key]],4)</f>
        <v>2009</v>
      </c>
      <c r="B25" t="s">
        <v>907</v>
      </c>
      <c r="C25" s="1">
        <v>39928</v>
      </c>
      <c r="D25" t="s">
        <v>856</v>
      </c>
      <c r="E25" t="s">
        <v>23</v>
      </c>
      <c r="F25" t="s">
        <v>60</v>
      </c>
      <c r="G25" t="s">
        <v>23</v>
      </c>
      <c r="H25" t="s">
        <v>8</v>
      </c>
      <c r="I25" t="s">
        <v>1</v>
      </c>
      <c r="J25" t="s">
        <v>19</v>
      </c>
      <c r="K25" s="2" t="str">
        <f>VLOOKUP(ipl_matches_33[[#This Row],[Name]],[1]team_key!$1:$1048576,2,FALSE)</f>
        <v>MI</v>
      </c>
      <c r="L25" s="2" t="str" cm="1">
        <f t="array" ref="L25">IFERROR(IF(ipl_matches_33[[#This Row],[Toss_Winner]]=ipl_matches_33[[#This Row],[Winner]],ipl_matches_33[[#This Row],[Toss_Winner]],NA),NA)</f>
        <v>Deccan Chargers</v>
      </c>
      <c r="M25" s="2"/>
      <c r="N25" s="2"/>
    </row>
    <row r="26" spans="1:14" x14ac:dyDescent="0.3">
      <c r="A26" s="2" t="str">
        <f>LEFT(ipl_matches_33[[#This Row],[Match_Key]],4)</f>
        <v>2009</v>
      </c>
      <c r="B26" t="s">
        <v>906</v>
      </c>
      <c r="C26" s="1">
        <v>39928</v>
      </c>
      <c r="D26" t="s">
        <v>903</v>
      </c>
      <c r="E26" t="s">
        <v>378</v>
      </c>
      <c r="F26" t="s">
        <v>41</v>
      </c>
      <c r="G26" t="s">
        <v>40</v>
      </c>
      <c r="I26" t="s">
        <v>7</v>
      </c>
      <c r="J26" t="s">
        <v>6</v>
      </c>
      <c r="K26" s="2" t="str">
        <f>VLOOKUP(ipl_matches_33[[#This Row],[Name]],[1]team_key!$1:$1048576,2,FALSE)</f>
        <v>CSK</v>
      </c>
      <c r="L26" s="2" t="e" cm="1">
        <f t="array" ref="L26">IFERROR(IF(ipl_matches_33[[#This Row],[Toss_Winner]]=ipl_matches_33[[#This Row],[Winner]],ipl_matches_33[[#This Row],[Toss_Winner]],NA),NA)</f>
        <v>#NAME?</v>
      </c>
      <c r="M26" s="2"/>
      <c r="N26" s="2"/>
    </row>
    <row r="27" spans="1:14" x14ac:dyDescent="0.3">
      <c r="A27" s="2" t="str">
        <f>LEFT(ipl_matches_33[[#This Row],[Match_Key]],4)</f>
        <v>2009</v>
      </c>
      <c r="B27" t="s">
        <v>906</v>
      </c>
      <c r="C27" s="1">
        <v>39928</v>
      </c>
      <c r="D27" t="s">
        <v>903</v>
      </c>
      <c r="E27" t="s">
        <v>378</v>
      </c>
      <c r="F27" t="s">
        <v>41</v>
      </c>
      <c r="G27" t="s">
        <v>40</v>
      </c>
      <c r="I27" t="s">
        <v>1</v>
      </c>
      <c r="J27" t="s">
        <v>32</v>
      </c>
      <c r="K27" s="2" t="str">
        <f>VLOOKUP(ipl_matches_33[[#This Row],[Name]],[1]team_key!$1:$1048576,2,FALSE)</f>
        <v>KKR</v>
      </c>
      <c r="L27" s="2" t="e" cm="1">
        <f t="array" ref="L27">IFERROR(IF(ipl_matches_33[[#This Row],[Toss_Winner]]=ipl_matches_33[[#This Row],[Winner]],ipl_matches_33[[#This Row],[Toss_Winner]],NA),NA)</f>
        <v>#NAME?</v>
      </c>
      <c r="M27" s="2"/>
      <c r="N27" s="2"/>
    </row>
    <row r="28" spans="1:14" x14ac:dyDescent="0.3">
      <c r="A28" s="2" t="str">
        <f>LEFT(ipl_matches_33[[#This Row],[Match_Key]],4)</f>
        <v>2009</v>
      </c>
      <c r="B28" t="s">
        <v>905</v>
      </c>
      <c r="C28" s="1">
        <v>39929</v>
      </c>
      <c r="D28" t="s">
        <v>865</v>
      </c>
      <c r="E28" t="s">
        <v>13</v>
      </c>
      <c r="F28" t="s">
        <v>38</v>
      </c>
      <c r="G28" t="s">
        <v>22</v>
      </c>
      <c r="H28" t="s">
        <v>8</v>
      </c>
      <c r="I28" t="s">
        <v>7</v>
      </c>
      <c r="J28" t="s">
        <v>22</v>
      </c>
      <c r="K28" s="2" t="str">
        <f>VLOOKUP(ipl_matches_33[[#This Row],[Name]],[1]team_key!$1:$1048576,2,FALSE)</f>
        <v>RCB</v>
      </c>
      <c r="L28" s="2" t="e" cm="1">
        <f t="array" ref="L28">IFERROR(IF(ipl_matches_33[[#This Row],[Toss_Winner]]=ipl_matches_33[[#This Row],[Winner]],ipl_matches_33[[#This Row],[Toss_Winner]],NA),NA)</f>
        <v>#NAME?</v>
      </c>
      <c r="M28" s="2"/>
      <c r="N28" s="2"/>
    </row>
    <row r="29" spans="1:14" x14ac:dyDescent="0.3">
      <c r="A29" s="2" t="str">
        <f>LEFT(ipl_matches_33[[#This Row],[Match_Key]],4)</f>
        <v>2009</v>
      </c>
      <c r="B29" t="s">
        <v>905</v>
      </c>
      <c r="C29" s="1">
        <v>39929</v>
      </c>
      <c r="D29" t="s">
        <v>865</v>
      </c>
      <c r="E29" t="s">
        <v>13</v>
      </c>
      <c r="F29" t="s">
        <v>38</v>
      </c>
      <c r="G29" t="s">
        <v>22</v>
      </c>
      <c r="H29" t="s">
        <v>8</v>
      </c>
      <c r="I29" t="s">
        <v>1</v>
      </c>
      <c r="J29" t="s">
        <v>13</v>
      </c>
      <c r="K29" s="2" t="str">
        <f>VLOOKUP(ipl_matches_33[[#This Row],[Name]],[1]team_key!$1:$1048576,2,FALSE)</f>
        <v>DC</v>
      </c>
      <c r="L29" s="2" t="e" cm="1">
        <f t="array" ref="L29">IFERROR(IF(ipl_matches_33[[#This Row],[Toss_Winner]]=ipl_matches_33[[#This Row],[Winner]],ipl_matches_33[[#This Row],[Toss_Winner]],NA),NA)</f>
        <v>#NAME?</v>
      </c>
      <c r="M29" s="2"/>
      <c r="N29" s="2"/>
    </row>
    <row r="30" spans="1:14" x14ac:dyDescent="0.3">
      <c r="A30" s="2" t="str">
        <f>LEFT(ipl_matches_33[[#This Row],[Match_Key]],4)</f>
        <v>2009</v>
      </c>
      <c r="B30" t="s">
        <v>904</v>
      </c>
      <c r="C30" s="1">
        <v>39929</v>
      </c>
      <c r="D30" t="s">
        <v>903</v>
      </c>
      <c r="E30" t="s">
        <v>9</v>
      </c>
      <c r="F30" t="s">
        <v>393</v>
      </c>
      <c r="G30" t="s">
        <v>9</v>
      </c>
      <c r="H30" t="s">
        <v>8</v>
      </c>
      <c r="I30" t="s">
        <v>7</v>
      </c>
      <c r="J30" t="s">
        <v>9</v>
      </c>
      <c r="K30" s="2" t="str">
        <f>VLOOKUP(ipl_matches_33[[#This Row],[Name]],[1]team_key!$1:$1048576,2,FALSE)</f>
        <v>KXIP</v>
      </c>
      <c r="L30" s="2" t="str" cm="1">
        <f t="array" ref="L30">IFERROR(IF(ipl_matches_33[[#This Row],[Toss_Winner]]=ipl_matches_33[[#This Row],[Winner]],ipl_matches_33[[#This Row],[Toss_Winner]],NA),NA)</f>
        <v>Kings XI Punjab</v>
      </c>
      <c r="M30" s="2"/>
      <c r="N30" s="2"/>
    </row>
    <row r="31" spans="1:14" x14ac:dyDescent="0.3">
      <c r="A31" s="2" t="str">
        <f>LEFT(ipl_matches_33[[#This Row],[Match_Key]],4)</f>
        <v>2009</v>
      </c>
      <c r="B31" t="s">
        <v>904</v>
      </c>
      <c r="C31" s="1">
        <v>39929</v>
      </c>
      <c r="D31" t="s">
        <v>903</v>
      </c>
      <c r="E31" t="s">
        <v>9</v>
      </c>
      <c r="F31" t="s">
        <v>393</v>
      </c>
      <c r="G31" t="s">
        <v>9</v>
      </c>
      <c r="H31" t="s">
        <v>8</v>
      </c>
      <c r="I31" t="s">
        <v>1</v>
      </c>
      <c r="J31" t="s">
        <v>0</v>
      </c>
      <c r="K31" s="2" t="str">
        <f>VLOOKUP(ipl_matches_33[[#This Row],[Name]],[1]team_key!$1:$1048576,2,FALSE)</f>
        <v>RR</v>
      </c>
      <c r="L31" s="2" t="str" cm="1">
        <f t="array" ref="L31">IFERROR(IF(ipl_matches_33[[#This Row],[Toss_Winner]]=ipl_matches_33[[#This Row],[Winner]],ipl_matches_33[[#This Row],[Toss_Winner]],NA),NA)</f>
        <v>Kings XI Punjab</v>
      </c>
      <c r="M31" s="2"/>
      <c r="N31" s="2"/>
    </row>
    <row r="32" spans="1:14" x14ac:dyDescent="0.3">
      <c r="A32" s="2" t="str">
        <f>LEFT(ipl_matches_33[[#This Row],[Match_Key]],4)</f>
        <v>2009</v>
      </c>
      <c r="B32" t="s">
        <v>902</v>
      </c>
      <c r="C32" s="1">
        <v>39930</v>
      </c>
      <c r="D32" t="s">
        <v>856</v>
      </c>
      <c r="E32" t="s">
        <v>23</v>
      </c>
      <c r="F32" t="s">
        <v>38</v>
      </c>
      <c r="G32" t="s">
        <v>23</v>
      </c>
      <c r="H32" t="s">
        <v>2</v>
      </c>
      <c r="I32" t="s">
        <v>7</v>
      </c>
      <c r="J32" t="s">
        <v>6</v>
      </c>
      <c r="K32" s="2" t="str">
        <f>VLOOKUP(ipl_matches_33[[#This Row],[Name]],[1]team_key!$1:$1048576,2,FALSE)</f>
        <v>CSK</v>
      </c>
      <c r="L32" s="2" t="str" cm="1">
        <f t="array" ref="L32">IFERROR(IF(ipl_matches_33[[#This Row],[Toss_Winner]]=ipl_matches_33[[#This Row],[Winner]],ipl_matches_33[[#This Row],[Toss_Winner]],NA),NA)</f>
        <v>Deccan Chargers</v>
      </c>
      <c r="M32" s="2"/>
      <c r="N32" s="2"/>
    </row>
    <row r="33" spans="1:14" x14ac:dyDescent="0.3">
      <c r="A33" s="2" t="str">
        <f>LEFT(ipl_matches_33[[#This Row],[Match_Key]],4)</f>
        <v>2009</v>
      </c>
      <c r="B33" t="s">
        <v>902</v>
      </c>
      <c r="C33" s="1">
        <v>39930</v>
      </c>
      <c r="D33" t="s">
        <v>856</v>
      </c>
      <c r="E33" t="s">
        <v>23</v>
      </c>
      <c r="F33" t="s">
        <v>38</v>
      </c>
      <c r="G33" t="s">
        <v>23</v>
      </c>
      <c r="H33" t="s">
        <v>2</v>
      </c>
      <c r="I33" t="s">
        <v>1</v>
      </c>
      <c r="J33" t="s">
        <v>23</v>
      </c>
      <c r="K33" s="2" t="str">
        <f>VLOOKUP(ipl_matches_33[[#This Row],[Name]],[1]team_key!$1:$1048576,2,FALSE)</f>
        <v>DC</v>
      </c>
      <c r="L33" s="2" t="str" cm="1">
        <f t="array" ref="L33">IFERROR(IF(ipl_matches_33[[#This Row],[Toss_Winner]]=ipl_matches_33[[#This Row],[Winner]],ipl_matches_33[[#This Row],[Toss_Winner]],NA),NA)</f>
        <v>Deccan Chargers</v>
      </c>
      <c r="M33" s="2"/>
      <c r="N33" s="2"/>
    </row>
    <row r="34" spans="1:14" x14ac:dyDescent="0.3">
      <c r="A34" s="2" t="str">
        <f>LEFT(ipl_matches_33[[#This Row],[Match_Key]],4)</f>
        <v>2009</v>
      </c>
      <c r="B34" t="s">
        <v>901</v>
      </c>
      <c r="C34" s="1">
        <v>39930</v>
      </c>
      <c r="D34" t="s">
        <v>865</v>
      </c>
      <c r="E34" t="s">
        <v>19</v>
      </c>
      <c r="F34" t="s">
        <v>900</v>
      </c>
      <c r="G34" t="s">
        <v>19</v>
      </c>
      <c r="H34" t="s">
        <v>8</v>
      </c>
      <c r="I34" t="s">
        <v>7</v>
      </c>
      <c r="J34" t="s">
        <v>32</v>
      </c>
      <c r="K34" s="2" t="str">
        <f>VLOOKUP(ipl_matches_33[[#This Row],[Name]],[1]team_key!$1:$1048576,2,FALSE)</f>
        <v>KKR</v>
      </c>
      <c r="L34" s="2" t="str" cm="1">
        <f t="array" ref="L34">IFERROR(IF(ipl_matches_33[[#This Row],[Toss_Winner]]=ipl_matches_33[[#This Row],[Winner]],ipl_matches_33[[#This Row],[Toss_Winner]],NA),NA)</f>
        <v>Mumbai Indians</v>
      </c>
      <c r="M34" s="2"/>
      <c r="N34" s="2"/>
    </row>
    <row r="35" spans="1:14" x14ac:dyDescent="0.3">
      <c r="A35" s="2" t="str">
        <f>LEFT(ipl_matches_33[[#This Row],[Match_Key]],4)</f>
        <v>2009</v>
      </c>
      <c r="B35" t="s">
        <v>901</v>
      </c>
      <c r="C35" s="1">
        <v>39930</v>
      </c>
      <c r="D35" t="s">
        <v>865</v>
      </c>
      <c r="E35" t="s">
        <v>19</v>
      </c>
      <c r="F35" t="s">
        <v>900</v>
      </c>
      <c r="G35" t="s">
        <v>19</v>
      </c>
      <c r="H35" t="s">
        <v>8</v>
      </c>
      <c r="I35" t="s">
        <v>1</v>
      </c>
      <c r="J35" t="s">
        <v>19</v>
      </c>
      <c r="K35" s="2" t="str">
        <f>VLOOKUP(ipl_matches_33[[#This Row],[Name]],[1]team_key!$1:$1048576,2,FALSE)</f>
        <v>MI</v>
      </c>
      <c r="L35" s="2" t="str" cm="1">
        <f t="array" ref="L35">IFERROR(IF(ipl_matches_33[[#This Row],[Toss_Winner]]=ipl_matches_33[[#This Row],[Winner]],ipl_matches_33[[#This Row],[Toss_Winner]],NA),NA)</f>
        <v>Mumbai Indians</v>
      </c>
      <c r="M35" s="2"/>
      <c r="N35" s="2"/>
    </row>
    <row r="36" spans="1:14" x14ac:dyDescent="0.3">
      <c r="A36" s="2" t="str">
        <f>LEFT(ipl_matches_33[[#This Row],[Match_Key]],4)</f>
        <v>2009</v>
      </c>
      <c r="B36" t="s">
        <v>899</v>
      </c>
      <c r="C36" s="1">
        <v>39931</v>
      </c>
      <c r="D36" t="s">
        <v>852</v>
      </c>
      <c r="E36" t="s">
        <v>0</v>
      </c>
      <c r="F36" t="s">
        <v>27</v>
      </c>
      <c r="G36" t="s">
        <v>13</v>
      </c>
      <c r="H36" t="s">
        <v>8</v>
      </c>
      <c r="I36" t="s">
        <v>7</v>
      </c>
      <c r="J36" t="s">
        <v>13</v>
      </c>
      <c r="K36" s="2" t="str">
        <f>VLOOKUP(ipl_matches_33[[#This Row],[Name]],[1]team_key!$1:$1048576,2,FALSE)</f>
        <v>DC</v>
      </c>
      <c r="L36" s="2" t="e" cm="1">
        <f t="array" ref="L36">IFERROR(IF(ipl_matches_33[[#This Row],[Toss_Winner]]=ipl_matches_33[[#This Row],[Winner]],ipl_matches_33[[#This Row],[Toss_Winner]],NA),NA)</f>
        <v>#NAME?</v>
      </c>
      <c r="M36" s="2"/>
      <c r="N36" s="2"/>
    </row>
    <row r="37" spans="1:14" x14ac:dyDescent="0.3">
      <c r="A37" s="2" t="str">
        <f>LEFT(ipl_matches_33[[#This Row],[Match_Key]],4)</f>
        <v>2009</v>
      </c>
      <c r="B37" t="s">
        <v>899</v>
      </c>
      <c r="C37" s="1">
        <v>39931</v>
      </c>
      <c r="D37" t="s">
        <v>852</v>
      </c>
      <c r="E37" t="s">
        <v>0</v>
      </c>
      <c r="F37" t="s">
        <v>27</v>
      </c>
      <c r="G37" t="s">
        <v>13</v>
      </c>
      <c r="H37" t="s">
        <v>8</v>
      </c>
      <c r="I37" t="s">
        <v>1</v>
      </c>
      <c r="J37" t="s">
        <v>0</v>
      </c>
      <c r="K37" s="2" t="str">
        <f>VLOOKUP(ipl_matches_33[[#This Row],[Name]],[1]team_key!$1:$1048576,2,FALSE)</f>
        <v>RR</v>
      </c>
      <c r="L37" s="2" t="e" cm="1">
        <f t="array" ref="L37">IFERROR(IF(ipl_matches_33[[#This Row],[Toss_Winner]]=ipl_matches_33[[#This Row],[Winner]],ipl_matches_33[[#This Row],[Toss_Winner]],NA),NA)</f>
        <v>#NAME?</v>
      </c>
      <c r="M37" s="2"/>
      <c r="N37" s="2"/>
    </row>
    <row r="38" spans="1:14" x14ac:dyDescent="0.3">
      <c r="A38" s="2" t="str">
        <f>LEFT(ipl_matches_33[[#This Row],[Match_Key]],4)</f>
        <v>2009</v>
      </c>
      <c r="B38" t="s">
        <v>898</v>
      </c>
      <c r="C38" s="1">
        <v>39932</v>
      </c>
      <c r="D38" t="s">
        <v>856</v>
      </c>
      <c r="E38" t="s">
        <v>22</v>
      </c>
      <c r="F38" t="s">
        <v>27</v>
      </c>
      <c r="G38" t="s">
        <v>32</v>
      </c>
      <c r="H38" t="s">
        <v>8</v>
      </c>
      <c r="I38" t="s">
        <v>7</v>
      </c>
      <c r="J38" t="s">
        <v>22</v>
      </c>
      <c r="K38" s="2" t="str">
        <f>VLOOKUP(ipl_matches_33[[#This Row],[Name]],[1]team_key!$1:$1048576,2,FALSE)</f>
        <v>RCB</v>
      </c>
      <c r="L38" s="2" t="e" cm="1">
        <f t="array" ref="L38">IFERROR(IF(ipl_matches_33[[#This Row],[Toss_Winner]]=ipl_matches_33[[#This Row],[Winner]],ipl_matches_33[[#This Row],[Toss_Winner]],NA),NA)</f>
        <v>#NAME?</v>
      </c>
      <c r="M38" s="2"/>
      <c r="N38" s="2"/>
    </row>
    <row r="39" spans="1:14" x14ac:dyDescent="0.3">
      <c r="A39" s="2" t="str">
        <f>LEFT(ipl_matches_33[[#This Row],[Match_Key]],4)</f>
        <v>2009</v>
      </c>
      <c r="B39" t="s">
        <v>898</v>
      </c>
      <c r="C39" s="1">
        <v>39932</v>
      </c>
      <c r="D39" t="s">
        <v>856</v>
      </c>
      <c r="E39" t="s">
        <v>22</v>
      </c>
      <c r="F39" t="s">
        <v>27</v>
      </c>
      <c r="G39" t="s">
        <v>32</v>
      </c>
      <c r="H39" t="s">
        <v>8</v>
      </c>
      <c r="I39" t="s">
        <v>1</v>
      </c>
      <c r="J39" t="s">
        <v>32</v>
      </c>
      <c r="K39" s="2" t="str">
        <f>VLOOKUP(ipl_matches_33[[#This Row],[Name]],[1]team_key!$1:$1048576,2,FALSE)</f>
        <v>KKR</v>
      </c>
      <c r="L39" s="2" t="e" cm="1">
        <f t="array" ref="L39">IFERROR(IF(ipl_matches_33[[#This Row],[Toss_Winner]]=ipl_matches_33[[#This Row],[Winner]],ipl_matches_33[[#This Row],[Toss_Winner]],NA),NA)</f>
        <v>#NAME?</v>
      </c>
      <c r="M39" s="2"/>
      <c r="N39" s="2"/>
    </row>
    <row r="40" spans="1:14" x14ac:dyDescent="0.3">
      <c r="A40" s="2" t="str">
        <f>LEFT(ipl_matches_33[[#This Row],[Match_Key]],4)</f>
        <v>2009</v>
      </c>
      <c r="B40" t="s">
        <v>897</v>
      </c>
      <c r="C40" s="1">
        <v>39932</v>
      </c>
      <c r="D40" t="s">
        <v>856</v>
      </c>
      <c r="E40" t="s">
        <v>9</v>
      </c>
      <c r="F40" t="s">
        <v>52</v>
      </c>
      <c r="G40" t="s">
        <v>9</v>
      </c>
      <c r="H40" t="s">
        <v>8</v>
      </c>
      <c r="I40" t="s">
        <v>7</v>
      </c>
      <c r="J40" t="s">
        <v>9</v>
      </c>
      <c r="K40" s="2" t="str">
        <f>VLOOKUP(ipl_matches_33[[#This Row],[Name]],[1]team_key!$1:$1048576,2,FALSE)</f>
        <v>KXIP</v>
      </c>
      <c r="L40" s="2" t="str" cm="1">
        <f t="array" ref="L40">IFERROR(IF(ipl_matches_33[[#This Row],[Toss_Winner]]=ipl_matches_33[[#This Row],[Winner]],ipl_matches_33[[#This Row],[Toss_Winner]],NA),NA)</f>
        <v>Kings XI Punjab</v>
      </c>
      <c r="M40" s="2"/>
      <c r="N40" s="2"/>
    </row>
    <row r="41" spans="1:14" x14ac:dyDescent="0.3">
      <c r="A41" s="2" t="str">
        <f>LEFT(ipl_matches_33[[#This Row],[Match_Key]],4)</f>
        <v>2009</v>
      </c>
      <c r="B41" t="s">
        <v>897</v>
      </c>
      <c r="C41" s="1">
        <v>39932</v>
      </c>
      <c r="D41" t="s">
        <v>856</v>
      </c>
      <c r="E41" t="s">
        <v>9</v>
      </c>
      <c r="F41" t="s">
        <v>52</v>
      </c>
      <c r="G41" t="s">
        <v>9</v>
      </c>
      <c r="H41" t="s">
        <v>8</v>
      </c>
      <c r="I41" t="s">
        <v>1</v>
      </c>
      <c r="J41" t="s">
        <v>19</v>
      </c>
      <c r="K41" s="2" t="str">
        <f>VLOOKUP(ipl_matches_33[[#This Row],[Name]],[1]team_key!$1:$1048576,2,FALSE)</f>
        <v>MI</v>
      </c>
      <c r="L41" s="2" t="str" cm="1">
        <f t="array" ref="L41">IFERROR(IF(ipl_matches_33[[#This Row],[Toss_Winner]]=ipl_matches_33[[#This Row],[Winner]],ipl_matches_33[[#This Row],[Toss_Winner]],NA),NA)</f>
        <v>Kings XI Punjab</v>
      </c>
      <c r="M41" s="2"/>
      <c r="N41" s="2"/>
    </row>
    <row r="42" spans="1:14" x14ac:dyDescent="0.3">
      <c r="A42" s="2" t="str">
        <f>LEFT(ipl_matches_33[[#This Row],[Match_Key]],4)</f>
        <v>2009</v>
      </c>
      <c r="B42" t="s">
        <v>896</v>
      </c>
      <c r="C42" s="1">
        <v>39933</v>
      </c>
      <c r="D42" t="s">
        <v>852</v>
      </c>
      <c r="E42" t="s">
        <v>13</v>
      </c>
      <c r="F42" t="s">
        <v>38</v>
      </c>
      <c r="G42" t="s">
        <v>13</v>
      </c>
      <c r="H42" t="s">
        <v>2</v>
      </c>
      <c r="I42" t="s">
        <v>7</v>
      </c>
      <c r="J42" t="s">
        <v>23</v>
      </c>
      <c r="K42" s="2" t="str">
        <f>VLOOKUP(ipl_matches_33[[#This Row],[Name]],[1]team_key!$1:$1048576,2,FALSE)</f>
        <v>DC</v>
      </c>
      <c r="L42" s="2" t="str" cm="1">
        <f t="array" ref="L42">IFERROR(IF(ipl_matches_33[[#This Row],[Toss_Winner]]=ipl_matches_33[[#This Row],[Winner]],ipl_matches_33[[#This Row],[Toss_Winner]],NA),NA)</f>
        <v>Delhi Capitals</v>
      </c>
      <c r="M42" s="2"/>
      <c r="N42" s="2"/>
    </row>
    <row r="43" spans="1:14" x14ac:dyDescent="0.3">
      <c r="A43" s="2" t="str">
        <f>LEFT(ipl_matches_33[[#This Row],[Match_Key]],4)</f>
        <v>2009</v>
      </c>
      <c r="B43" t="s">
        <v>896</v>
      </c>
      <c r="C43" s="1">
        <v>39933</v>
      </c>
      <c r="D43" t="s">
        <v>852</v>
      </c>
      <c r="E43" t="s">
        <v>13</v>
      </c>
      <c r="F43" t="s">
        <v>38</v>
      </c>
      <c r="G43" t="s">
        <v>13</v>
      </c>
      <c r="H43" t="s">
        <v>2</v>
      </c>
      <c r="I43" t="s">
        <v>1</v>
      </c>
      <c r="J43" t="s">
        <v>13</v>
      </c>
      <c r="K43" s="2" t="str">
        <f>VLOOKUP(ipl_matches_33[[#This Row],[Name]],[1]team_key!$1:$1048576,2,FALSE)</f>
        <v>DC</v>
      </c>
      <c r="L43" s="2" t="str" cm="1">
        <f t="array" ref="L43">IFERROR(IF(ipl_matches_33[[#This Row],[Toss_Winner]]=ipl_matches_33[[#This Row],[Winner]],ipl_matches_33[[#This Row],[Toss_Winner]],NA),NA)</f>
        <v>Delhi Capitals</v>
      </c>
      <c r="M43" s="2"/>
      <c r="N43" s="2"/>
    </row>
    <row r="44" spans="1:14" x14ac:dyDescent="0.3">
      <c r="A44" s="2" t="str">
        <f>LEFT(ipl_matches_33[[#This Row],[Match_Key]],4)</f>
        <v>2009</v>
      </c>
      <c r="B44" t="s">
        <v>895</v>
      </c>
      <c r="C44" s="1">
        <v>39933</v>
      </c>
      <c r="D44" t="s">
        <v>852</v>
      </c>
      <c r="E44" t="s">
        <v>6</v>
      </c>
      <c r="F44" t="s">
        <v>113</v>
      </c>
      <c r="G44" t="s">
        <v>0</v>
      </c>
      <c r="H44" t="s">
        <v>2</v>
      </c>
      <c r="I44" t="s">
        <v>7</v>
      </c>
      <c r="J44" t="s">
        <v>6</v>
      </c>
      <c r="K44" s="2" t="str">
        <f>VLOOKUP(ipl_matches_33[[#This Row],[Name]],[1]team_key!$1:$1048576,2,FALSE)</f>
        <v>CSK</v>
      </c>
      <c r="L44" s="2" t="e" cm="1">
        <f t="array" ref="L44">IFERROR(IF(ipl_matches_33[[#This Row],[Toss_Winner]]=ipl_matches_33[[#This Row],[Winner]],ipl_matches_33[[#This Row],[Toss_Winner]],NA),NA)</f>
        <v>#NAME?</v>
      </c>
      <c r="M44" s="2"/>
      <c r="N44" s="2"/>
    </row>
    <row r="45" spans="1:14" x14ac:dyDescent="0.3">
      <c r="A45" s="2" t="str">
        <f>LEFT(ipl_matches_33[[#This Row],[Match_Key]],4)</f>
        <v>2009</v>
      </c>
      <c r="B45" t="s">
        <v>895</v>
      </c>
      <c r="C45" s="1">
        <v>39933</v>
      </c>
      <c r="D45" t="s">
        <v>852</v>
      </c>
      <c r="E45" t="s">
        <v>6</v>
      </c>
      <c r="F45" t="s">
        <v>113</v>
      </c>
      <c r="G45" t="s">
        <v>0</v>
      </c>
      <c r="H45" t="s">
        <v>2</v>
      </c>
      <c r="I45" t="s">
        <v>1</v>
      </c>
      <c r="J45" t="s">
        <v>0</v>
      </c>
      <c r="K45" s="2" t="str">
        <f>VLOOKUP(ipl_matches_33[[#This Row],[Name]],[1]team_key!$1:$1048576,2,FALSE)</f>
        <v>RR</v>
      </c>
      <c r="L45" s="2" t="e" cm="1">
        <f t="array" ref="L45">IFERROR(IF(ipl_matches_33[[#This Row],[Toss_Winner]]=ipl_matches_33[[#This Row],[Winner]],ipl_matches_33[[#This Row],[Toss_Winner]],NA),NA)</f>
        <v>#NAME?</v>
      </c>
      <c r="M45" s="2"/>
      <c r="N45" s="2"/>
    </row>
    <row r="46" spans="1:14" x14ac:dyDescent="0.3">
      <c r="A46" s="2" t="str">
        <f>LEFT(ipl_matches_33[[#This Row],[Match_Key]],4)</f>
        <v>2009</v>
      </c>
      <c r="B46" t="s">
        <v>894</v>
      </c>
      <c r="C46" s="1">
        <v>39934</v>
      </c>
      <c r="D46" t="s">
        <v>880</v>
      </c>
      <c r="E46" t="s">
        <v>19</v>
      </c>
      <c r="F46" t="s">
        <v>81</v>
      </c>
      <c r="G46" t="s">
        <v>19</v>
      </c>
      <c r="H46" t="s">
        <v>8</v>
      </c>
      <c r="I46" t="s">
        <v>7</v>
      </c>
      <c r="J46" t="s">
        <v>32</v>
      </c>
      <c r="K46" s="2" t="str">
        <f>VLOOKUP(ipl_matches_33[[#This Row],[Name]],[1]team_key!$1:$1048576,2,FALSE)</f>
        <v>KKR</v>
      </c>
      <c r="L46" s="2" t="str" cm="1">
        <f t="array" ref="L46">IFERROR(IF(ipl_matches_33[[#This Row],[Toss_Winner]]=ipl_matches_33[[#This Row],[Winner]],ipl_matches_33[[#This Row],[Toss_Winner]],NA),NA)</f>
        <v>Mumbai Indians</v>
      </c>
      <c r="M46" s="2"/>
      <c r="N46" s="2"/>
    </row>
    <row r="47" spans="1:14" x14ac:dyDescent="0.3">
      <c r="A47" s="2" t="str">
        <f>LEFT(ipl_matches_33[[#This Row],[Match_Key]],4)</f>
        <v>2009</v>
      </c>
      <c r="B47" t="s">
        <v>894</v>
      </c>
      <c r="C47" s="1">
        <v>39934</v>
      </c>
      <c r="D47" t="s">
        <v>880</v>
      </c>
      <c r="E47" t="s">
        <v>19</v>
      </c>
      <c r="F47" t="s">
        <v>81</v>
      </c>
      <c r="G47" t="s">
        <v>19</v>
      </c>
      <c r="H47" t="s">
        <v>8</v>
      </c>
      <c r="I47" t="s">
        <v>1</v>
      </c>
      <c r="J47" t="s">
        <v>19</v>
      </c>
      <c r="K47" s="2" t="str">
        <f>VLOOKUP(ipl_matches_33[[#This Row],[Name]],[1]team_key!$1:$1048576,2,FALSE)</f>
        <v>MI</v>
      </c>
      <c r="L47" s="2" t="str" cm="1">
        <f t="array" ref="L47">IFERROR(IF(ipl_matches_33[[#This Row],[Toss_Winner]]=ipl_matches_33[[#This Row],[Winner]],ipl_matches_33[[#This Row],[Toss_Winner]],NA),NA)</f>
        <v>Mumbai Indians</v>
      </c>
      <c r="M47" s="2"/>
      <c r="N47" s="2"/>
    </row>
    <row r="48" spans="1:14" x14ac:dyDescent="0.3">
      <c r="A48" s="2" t="str">
        <f>LEFT(ipl_matches_33[[#This Row],[Match_Key]],4)</f>
        <v>2009</v>
      </c>
      <c r="B48" t="s">
        <v>893</v>
      </c>
      <c r="C48" s="1">
        <v>39934</v>
      </c>
      <c r="D48" t="s">
        <v>856</v>
      </c>
      <c r="E48" t="s">
        <v>22</v>
      </c>
      <c r="F48" t="s">
        <v>253</v>
      </c>
      <c r="G48" t="s">
        <v>22</v>
      </c>
      <c r="H48" t="s">
        <v>8</v>
      </c>
      <c r="I48" t="s">
        <v>7</v>
      </c>
      <c r="J48" t="s">
        <v>22</v>
      </c>
      <c r="K48" s="2" t="str">
        <f>VLOOKUP(ipl_matches_33[[#This Row],[Name]],[1]team_key!$1:$1048576,2,FALSE)</f>
        <v>RCB</v>
      </c>
      <c r="L48" s="2" t="str" cm="1">
        <f t="array" ref="L48">IFERROR(IF(ipl_matches_33[[#This Row],[Toss_Winner]]=ipl_matches_33[[#This Row],[Winner]],ipl_matches_33[[#This Row],[Toss_Winner]],NA),NA)</f>
        <v>Royal Challengers Bangalore</v>
      </c>
      <c r="M48" s="2"/>
      <c r="N48" s="2"/>
    </row>
    <row r="49" spans="1:14" x14ac:dyDescent="0.3">
      <c r="A49" s="2" t="str">
        <f>LEFT(ipl_matches_33[[#This Row],[Match_Key]],4)</f>
        <v>2009</v>
      </c>
      <c r="B49" t="s">
        <v>893</v>
      </c>
      <c r="C49" s="1">
        <v>39934</v>
      </c>
      <c r="D49" t="s">
        <v>856</v>
      </c>
      <c r="E49" t="s">
        <v>22</v>
      </c>
      <c r="F49" t="s">
        <v>253</v>
      </c>
      <c r="G49" t="s">
        <v>22</v>
      </c>
      <c r="H49" t="s">
        <v>8</v>
      </c>
      <c r="I49" t="s">
        <v>1</v>
      </c>
      <c r="J49" t="s">
        <v>9</v>
      </c>
      <c r="K49" s="2" t="str">
        <f>VLOOKUP(ipl_matches_33[[#This Row],[Name]],[1]team_key!$1:$1048576,2,FALSE)</f>
        <v>KXIP</v>
      </c>
      <c r="L49" s="2" t="str" cm="1">
        <f t="array" ref="L49">IFERROR(IF(ipl_matches_33[[#This Row],[Toss_Winner]]=ipl_matches_33[[#This Row],[Winner]],ipl_matches_33[[#This Row],[Toss_Winner]],NA),NA)</f>
        <v>Royal Challengers Bangalore</v>
      </c>
      <c r="M49" s="2"/>
      <c r="N49" s="2"/>
    </row>
    <row r="50" spans="1:14" x14ac:dyDescent="0.3">
      <c r="A50" s="2" t="str">
        <f>LEFT(ipl_matches_33[[#This Row],[Match_Key]],4)</f>
        <v>2009</v>
      </c>
      <c r="B50" t="s">
        <v>892</v>
      </c>
      <c r="C50" s="1">
        <v>39935</v>
      </c>
      <c r="D50" t="s">
        <v>865</v>
      </c>
      <c r="E50" t="s">
        <v>0</v>
      </c>
      <c r="F50" t="s">
        <v>3</v>
      </c>
      <c r="G50" t="s">
        <v>23</v>
      </c>
      <c r="H50" t="s">
        <v>8</v>
      </c>
      <c r="I50" t="s">
        <v>7</v>
      </c>
      <c r="J50" t="s">
        <v>23</v>
      </c>
      <c r="K50" s="2" t="str">
        <f>VLOOKUP(ipl_matches_33[[#This Row],[Name]],[1]team_key!$1:$1048576,2,FALSE)</f>
        <v>DC</v>
      </c>
      <c r="L50" s="2" t="e" cm="1">
        <f t="array" ref="L50">IFERROR(IF(ipl_matches_33[[#This Row],[Toss_Winner]]=ipl_matches_33[[#This Row],[Winner]],ipl_matches_33[[#This Row],[Toss_Winner]],NA),NA)</f>
        <v>#NAME?</v>
      </c>
      <c r="M50" s="2"/>
      <c r="N50" s="2"/>
    </row>
    <row r="51" spans="1:14" x14ac:dyDescent="0.3">
      <c r="A51" s="2" t="str">
        <f>LEFT(ipl_matches_33[[#This Row],[Match_Key]],4)</f>
        <v>2009</v>
      </c>
      <c r="B51" t="s">
        <v>892</v>
      </c>
      <c r="C51" s="1">
        <v>39935</v>
      </c>
      <c r="D51" t="s">
        <v>865</v>
      </c>
      <c r="E51" t="s">
        <v>0</v>
      </c>
      <c r="F51" t="s">
        <v>3</v>
      </c>
      <c r="G51" t="s">
        <v>23</v>
      </c>
      <c r="H51" t="s">
        <v>8</v>
      </c>
      <c r="I51" t="s">
        <v>1</v>
      </c>
      <c r="J51" t="s">
        <v>0</v>
      </c>
      <c r="K51" s="2" t="str">
        <f>VLOOKUP(ipl_matches_33[[#This Row],[Name]],[1]team_key!$1:$1048576,2,FALSE)</f>
        <v>RR</v>
      </c>
      <c r="L51" s="2" t="e" cm="1">
        <f t="array" ref="L51">IFERROR(IF(ipl_matches_33[[#This Row],[Toss_Winner]]=ipl_matches_33[[#This Row],[Winner]],ipl_matches_33[[#This Row],[Toss_Winner]],NA),NA)</f>
        <v>#NAME?</v>
      </c>
      <c r="M51" s="2"/>
      <c r="N51" s="2"/>
    </row>
    <row r="52" spans="1:14" x14ac:dyDescent="0.3">
      <c r="A52" s="2" t="str">
        <f>LEFT(ipl_matches_33[[#This Row],[Match_Key]],4)</f>
        <v>2009</v>
      </c>
      <c r="B52" t="s">
        <v>891</v>
      </c>
      <c r="C52" s="1">
        <v>39935</v>
      </c>
      <c r="D52" t="s">
        <v>849</v>
      </c>
      <c r="E52" t="s">
        <v>6</v>
      </c>
      <c r="F52" t="s">
        <v>68</v>
      </c>
      <c r="G52" t="s">
        <v>13</v>
      </c>
      <c r="H52" t="s">
        <v>2</v>
      </c>
      <c r="I52" t="s">
        <v>7</v>
      </c>
      <c r="J52" t="s">
        <v>6</v>
      </c>
      <c r="K52" s="2" t="str">
        <f>VLOOKUP(ipl_matches_33[[#This Row],[Name]],[1]team_key!$1:$1048576,2,FALSE)</f>
        <v>CSK</v>
      </c>
      <c r="L52" s="2" t="e" cm="1">
        <f t="array" ref="L52">IFERROR(IF(ipl_matches_33[[#This Row],[Toss_Winner]]=ipl_matches_33[[#This Row],[Winner]],ipl_matches_33[[#This Row],[Toss_Winner]],NA),NA)</f>
        <v>#NAME?</v>
      </c>
      <c r="M52" s="2"/>
      <c r="N52" s="2"/>
    </row>
    <row r="53" spans="1:14" x14ac:dyDescent="0.3">
      <c r="A53" s="2" t="str">
        <f>LEFT(ipl_matches_33[[#This Row],[Match_Key]],4)</f>
        <v>2009</v>
      </c>
      <c r="B53" t="s">
        <v>891</v>
      </c>
      <c r="C53" s="1">
        <v>39935</v>
      </c>
      <c r="D53" t="s">
        <v>849</v>
      </c>
      <c r="E53" t="s">
        <v>6</v>
      </c>
      <c r="F53" t="s">
        <v>68</v>
      </c>
      <c r="G53" t="s">
        <v>13</v>
      </c>
      <c r="H53" t="s">
        <v>2</v>
      </c>
      <c r="I53" t="s">
        <v>1</v>
      </c>
      <c r="J53" t="s">
        <v>13</v>
      </c>
      <c r="K53" s="2" t="str">
        <f>VLOOKUP(ipl_matches_33[[#This Row],[Name]],[1]team_key!$1:$1048576,2,FALSE)</f>
        <v>DC</v>
      </c>
      <c r="L53" s="2" t="e" cm="1">
        <f t="array" ref="L53">IFERROR(IF(ipl_matches_33[[#This Row],[Toss_Winner]]=ipl_matches_33[[#This Row],[Winner]],ipl_matches_33[[#This Row],[Toss_Winner]],NA),NA)</f>
        <v>#NAME?</v>
      </c>
      <c r="M53" s="2"/>
      <c r="N53" s="2"/>
    </row>
    <row r="54" spans="1:14" x14ac:dyDescent="0.3">
      <c r="A54" s="2" t="str">
        <f>LEFT(ipl_matches_33[[#This Row],[Match_Key]],4)</f>
        <v>2009</v>
      </c>
      <c r="B54" t="s">
        <v>890</v>
      </c>
      <c r="C54" s="1">
        <v>39936</v>
      </c>
      <c r="D54" t="s">
        <v>865</v>
      </c>
      <c r="E54" t="s">
        <v>9</v>
      </c>
      <c r="F54" t="s">
        <v>38</v>
      </c>
      <c r="G54" t="s">
        <v>32</v>
      </c>
      <c r="H54" t="s">
        <v>8</v>
      </c>
      <c r="I54" t="s">
        <v>7</v>
      </c>
      <c r="J54" t="s">
        <v>9</v>
      </c>
      <c r="K54" s="2" t="str">
        <f>VLOOKUP(ipl_matches_33[[#This Row],[Name]],[1]team_key!$1:$1048576,2,FALSE)</f>
        <v>KXIP</v>
      </c>
      <c r="L54" s="2" t="e" cm="1">
        <f t="array" ref="L54">IFERROR(IF(ipl_matches_33[[#This Row],[Toss_Winner]]=ipl_matches_33[[#This Row],[Winner]],ipl_matches_33[[#This Row],[Toss_Winner]],NA),NA)</f>
        <v>#NAME?</v>
      </c>
      <c r="M54" s="2"/>
      <c r="N54" s="2"/>
    </row>
    <row r="55" spans="1:14" x14ac:dyDescent="0.3">
      <c r="A55" s="2" t="str">
        <f>LEFT(ipl_matches_33[[#This Row],[Match_Key]],4)</f>
        <v>2009</v>
      </c>
      <c r="B55" t="s">
        <v>890</v>
      </c>
      <c r="C55" s="1">
        <v>39936</v>
      </c>
      <c r="D55" t="s">
        <v>865</v>
      </c>
      <c r="E55" t="s">
        <v>9</v>
      </c>
      <c r="F55" t="s">
        <v>38</v>
      </c>
      <c r="G55" t="s">
        <v>32</v>
      </c>
      <c r="H55" t="s">
        <v>8</v>
      </c>
      <c r="I55" t="s">
        <v>1</v>
      </c>
      <c r="J55" t="s">
        <v>32</v>
      </c>
      <c r="K55" s="2" t="str">
        <f>VLOOKUP(ipl_matches_33[[#This Row],[Name]],[1]team_key!$1:$1048576,2,FALSE)</f>
        <v>KKR</v>
      </c>
      <c r="L55" s="2" t="e" cm="1">
        <f t="array" ref="L55">IFERROR(IF(ipl_matches_33[[#This Row],[Toss_Winner]]=ipl_matches_33[[#This Row],[Winner]],ipl_matches_33[[#This Row],[Toss_Winner]],NA),NA)</f>
        <v>#NAME?</v>
      </c>
      <c r="M55" s="2"/>
      <c r="N55" s="2"/>
    </row>
    <row r="56" spans="1:14" x14ac:dyDescent="0.3">
      <c r="A56" s="2" t="str">
        <f>LEFT(ipl_matches_33[[#This Row],[Match_Key]],4)</f>
        <v>2009</v>
      </c>
      <c r="B56" t="s">
        <v>889</v>
      </c>
      <c r="C56" s="1">
        <v>39936</v>
      </c>
      <c r="D56" t="s">
        <v>849</v>
      </c>
      <c r="E56" t="s">
        <v>22</v>
      </c>
      <c r="F56" t="s">
        <v>10</v>
      </c>
      <c r="G56" t="s">
        <v>19</v>
      </c>
      <c r="H56" t="s">
        <v>8</v>
      </c>
      <c r="I56" t="s">
        <v>7</v>
      </c>
      <c r="J56" t="s">
        <v>22</v>
      </c>
      <c r="K56" s="2" t="str">
        <f>VLOOKUP(ipl_matches_33[[#This Row],[Name]],[1]team_key!$1:$1048576,2,FALSE)</f>
        <v>RCB</v>
      </c>
      <c r="L56" s="2" t="e" cm="1">
        <f t="array" ref="L56">IFERROR(IF(ipl_matches_33[[#This Row],[Toss_Winner]]=ipl_matches_33[[#This Row],[Winner]],ipl_matches_33[[#This Row],[Toss_Winner]],NA),NA)</f>
        <v>#NAME?</v>
      </c>
      <c r="M56" s="2"/>
      <c r="N56" s="2"/>
    </row>
    <row r="57" spans="1:14" x14ac:dyDescent="0.3">
      <c r="A57" s="2" t="str">
        <f>LEFT(ipl_matches_33[[#This Row],[Match_Key]],4)</f>
        <v>2009</v>
      </c>
      <c r="B57" t="s">
        <v>889</v>
      </c>
      <c r="C57" s="1">
        <v>39936</v>
      </c>
      <c r="D57" t="s">
        <v>849</v>
      </c>
      <c r="E57" t="s">
        <v>22</v>
      </c>
      <c r="F57" t="s">
        <v>10</v>
      </c>
      <c r="G57" t="s">
        <v>19</v>
      </c>
      <c r="H57" t="s">
        <v>8</v>
      </c>
      <c r="I57" t="s">
        <v>1</v>
      </c>
      <c r="J57" t="s">
        <v>19</v>
      </c>
      <c r="K57" s="2" t="str">
        <f>VLOOKUP(ipl_matches_33[[#This Row],[Name]],[1]team_key!$1:$1048576,2,FALSE)</f>
        <v>MI</v>
      </c>
      <c r="L57" s="2" t="e" cm="1">
        <f t="array" ref="L57">IFERROR(IF(ipl_matches_33[[#This Row],[Toss_Winner]]=ipl_matches_33[[#This Row],[Winner]],ipl_matches_33[[#This Row],[Toss_Winner]],NA),NA)</f>
        <v>#NAME?</v>
      </c>
      <c r="M57" s="2"/>
      <c r="N57" s="2"/>
    </row>
    <row r="58" spans="1:14" x14ac:dyDescent="0.3">
      <c r="A58" s="2" t="str">
        <f>LEFT(ipl_matches_33[[#This Row],[Match_Key]],4)</f>
        <v>2009</v>
      </c>
      <c r="B58" t="s">
        <v>888</v>
      </c>
      <c r="C58" s="1">
        <v>39937</v>
      </c>
      <c r="D58" t="s">
        <v>880</v>
      </c>
      <c r="E58" t="s">
        <v>6</v>
      </c>
      <c r="F58" t="s">
        <v>886</v>
      </c>
      <c r="G58" t="s">
        <v>6</v>
      </c>
      <c r="H58" t="s">
        <v>8</v>
      </c>
      <c r="I58" t="s">
        <v>7</v>
      </c>
      <c r="J58" t="s">
        <v>6</v>
      </c>
      <c r="K58" s="2" t="str">
        <f>VLOOKUP(ipl_matches_33[[#This Row],[Name]],[1]team_key!$1:$1048576,2,FALSE)</f>
        <v>CSK</v>
      </c>
      <c r="L58" s="2" t="str" cm="1">
        <f t="array" ref="L58">IFERROR(IF(ipl_matches_33[[#This Row],[Toss_Winner]]=ipl_matches_33[[#This Row],[Winner]],ipl_matches_33[[#This Row],[Toss_Winner]],NA),NA)</f>
        <v>Chennai Super Kings</v>
      </c>
      <c r="M58" s="2"/>
      <c r="N58" s="2"/>
    </row>
    <row r="59" spans="1:14" x14ac:dyDescent="0.3">
      <c r="A59" s="2" t="str">
        <f>LEFT(ipl_matches_33[[#This Row],[Match_Key]],4)</f>
        <v>2009</v>
      </c>
      <c r="B59" t="s">
        <v>888</v>
      </c>
      <c r="C59" s="1">
        <v>39937</v>
      </c>
      <c r="D59" t="s">
        <v>880</v>
      </c>
      <c r="E59" t="s">
        <v>6</v>
      </c>
      <c r="F59" t="s">
        <v>886</v>
      </c>
      <c r="G59" t="s">
        <v>6</v>
      </c>
      <c r="H59" t="s">
        <v>8</v>
      </c>
      <c r="I59" t="s">
        <v>1</v>
      </c>
      <c r="J59" t="s">
        <v>23</v>
      </c>
      <c r="K59" s="2" t="str">
        <f>VLOOKUP(ipl_matches_33[[#This Row],[Name]],[1]team_key!$1:$1048576,2,FALSE)</f>
        <v>DC</v>
      </c>
      <c r="L59" s="2" t="str" cm="1">
        <f t="array" ref="L59">IFERROR(IF(ipl_matches_33[[#This Row],[Toss_Winner]]=ipl_matches_33[[#This Row],[Winner]],ipl_matches_33[[#This Row],[Toss_Winner]],NA),NA)</f>
        <v>Chennai Super Kings</v>
      </c>
      <c r="M59" s="2"/>
      <c r="N59" s="2"/>
    </row>
    <row r="60" spans="1:14" x14ac:dyDescent="0.3">
      <c r="A60" s="2" t="str">
        <f>LEFT(ipl_matches_33[[#This Row],[Match_Key]],4)</f>
        <v>2009</v>
      </c>
      <c r="B60" t="s">
        <v>887</v>
      </c>
      <c r="C60" s="1">
        <v>39938</v>
      </c>
      <c r="D60" t="s">
        <v>856</v>
      </c>
      <c r="E60" t="s">
        <v>0</v>
      </c>
      <c r="F60" t="s">
        <v>886</v>
      </c>
      <c r="G60" t="s">
        <v>9</v>
      </c>
      <c r="H60" t="s">
        <v>2</v>
      </c>
      <c r="I60" t="s">
        <v>7</v>
      </c>
      <c r="J60" t="s">
        <v>9</v>
      </c>
      <c r="K60" s="2" t="str">
        <f>VLOOKUP(ipl_matches_33[[#This Row],[Name]],[1]team_key!$1:$1048576,2,FALSE)</f>
        <v>KXIP</v>
      </c>
      <c r="L60" s="2" t="e" cm="1">
        <f t="array" ref="L60">IFERROR(IF(ipl_matches_33[[#This Row],[Toss_Winner]]=ipl_matches_33[[#This Row],[Winner]],ipl_matches_33[[#This Row],[Toss_Winner]],NA),NA)</f>
        <v>#NAME?</v>
      </c>
      <c r="M60" s="2"/>
      <c r="N60" s="2"/>
    </row>
    <row r="61" spans="1:14" x14ac:dyDescent="0.3">
      <c r="A61" s="2" t="str">
        <f>LEFT(ipl_matches_33[[#This Row],[Match_Key]],4)</f>
        <v>2009</v>
      </c>
      <c r="B61" t="s">
        <v>887</v>
      </c>
      <c r="C61" s="1">
        <v>39938</v>
      </c>
      <c r="D61" t="s">
        <v>856</v>
      </c>
      <c r="E61" t="s">
        <v>0</v>
      </c>
      <c r="F61" t="s">
        <v>886</v>
      </c>
      <c r="G61" t="s">
        <v>9</v>
      </c>
      <c r="H61" t="s">
        <v>2</v>
      </c>
      <c r="I61" t="s">
        <v>1</v>
      </c>
      <c r="J61" t="s">
        <v>0</v>
      </c>
      <c r="K61" s="2" t="str">
        <f>VLOOKUP(ipl_matches_33[[#This Row],[Name]],[1]team_key!$1:$1048576,2,FALSE)</f>
        <v>RR</v>
      </c>
      <c r="L61" s="2" t="e" cm="1">
        <f t="array" ref="L61">IFERROR(IF(ipl_matches_33[[#This Row],[Toss_Winner]]=ipl_matches_33[[#This Row],[Winner]],ipl_matches_33[[#This Row],[Toss_Winner]],NA),NA)</f>
        <v>#NAME?</v>
      </c>
      <c r="M61" s="2"/>
      <c r="N61" s="2"/>
    </row>
    <row r="62" spans="1:14" x14ac:dyDescent="0.3">
      <c r="A62" s="2" t="str">
        <f>LEFT(ipl_matches_33[[#This Row],[Match_Key]],4)</f>
        <v>2009</v>
      </c>
      <c r="B62" t="s">
        <v>885</v>
      </c>
      <c r="C62" s="1">
        <v>39938</v>
      </c>
      <c r="D62" t="s">
        <v>856</v>
      </c>
      <c r="E62" t="s">
        <v>13</v>
      </c>
      <c r="F62" t="s">
        <v>10</v>
      </c>
      <c r="G62" t="s">
        <v>32</v>
      </c>
      <c r="H62" t="s">
        <v>8</v>
      </c>
      <c r="I62" t="s">
        <v>7</v>
      </c>
      <c r="J62" t="s">
        <v>13</v>
      </c>
      <c r="K62" s="2" t="str">
        <f>VLOOKUP(ipl_matches_33[[#This Row],[Name]],[1]team_key!$1:$1048576,2,FALSE)</f>
        <v>DC</v>
      </c>
      <c r="L62" s="2" t="e" cm="1">
        <f t="array" ref="L62">IFERROR(IF(ipl_matches_33[[#This Row],[Toss_Winner]]=ipl_matches_33[[#This Row],[Winner]],ipl_matches_33[[#This Row],[Toss_Winner]],NA),NA)</f>
        <v>#NAME?</v>
      </c>
      <c r="M62" s="2"/>
      <c r="N62" s="2"/>
    </row>
    <row r="63" spans="1:14" x14ac:dyDescent="0.3">
      <c r="A63" s="2" t="str">
        <f>LEFT(ipl_matches_33[[#This Row],[Match_Key]],4)</f>
        <v>2009</v>
      </c>
      <c r="B63" t="s">
        <v>885</v>
      </c>
      <c r="C63" s="1">
        <v>39938</v>
      </c>
      <c r="D63" t="s">
        <v>856</v>
      </c>
      <c r="E63" t="s">
        <v>13</v>
      </c>
      <c r="F63" t="s">
        <v>10</v>
      </c>
      <c r="G63" t="s">
        <v>32</v>
      </c>
      <c r="H63" t="s">
        <v>8</v>
      </c>
      <c r="I63" t="s">
        <v>1</v>
      </c>
      <c r="J63" t="s">
        <v>32</v>
      </c>
      <c r="K63" s="2" t="str">
        <f>VLOOKUP(ipl_matches_33[[#This Row],[Name]],[1]team_key!$1:$1048576,2,FALSE)</f>
        <v>KKR</v>
      </c>
      <c r="L63" s="2" t="e" cm="1">
        <f t="array" ref="L63">IFERROR(IF(ipl_matches_33[[#This Row],[Toss_Winner]]=ipl_matches_33[[#This Row],[Winner]],ipl_matches_33[[#This Row],[Toss_Winner]],NA),NA)</f>
        <v>#NAME?</v>
      </c>
      <c r="M63" s="2"/>
      <c r="N63" s="2"/>
    </row>
    <row r="64" spans="1:14" x14ac:dyDescent="0.3">
      <c r="A64" s="2" t="str">
        <f>LEFT(ipl_matches_33[[#This Row],[Match_Key]],4)</f>
        <v>2009</v>
      </c>
      <c r="B64" t="s">
        <v>884</v>
      </c>
      <c r="C64" s="1">
        <v>39939</v>
      </c>
      <c r="D64" t="s">
        <v>852</v>
      </c>
      <c r="E64" t="s">
        <v>23</v>
      </c>
      <c r="F64" t="s">
        <v>324</v>
      </c>
      <c r="G64" t="s">
        <v>23</v>
      </c>
      <c r="H64" t="s">
        <v>8</v>
      </c>
      <c r="I64" t="s">
        <v>7</v>
      </c>
      <c r="J64" t="s">
        <v>23</v>
      </c>
      <c r="K64" s="2" t="str">
        <f>VLOOKUP(ipl_matches_33[[#This Row],[Name]],[1]team_key!$1:$1048576,2,FALSE)</f>
        <v>DC</v>
      </c>
      <c r="L64" s="2" t="str" cm="1">
        <f t="array" ref="L64">IFERROR(IF(ipl_matches_33[[#This Row],[Toss_Winner]]=ipl_matches_33[[#This Row],[Winner]],ipl_matches_33[[#This Row],[Toss_Winner]],NA),NA)</f>
        <v>Deccan Chargers</v>
      </c>
      <c r="M64" s="2"/>
      <c r="N64" s="2"/>
    </row>
    <row r="65" spans="1:14" x14ac:dyDescent="0.3">
      <c r="A65" s="2" t="str">
        <f>LEFT(ipl_matches_33[[#This Row],[Match_Key]],4)</f>
        <v>2009</v>
      </c>
      <c r="B65" t="s">
        <v>884</v>
      </c>
      <c r="C65" s="1">
        <v>39939</v>
      </c>
      <c r="D65" t="s">
        <v>852</v>
      </c>
      <c r="E65" t="s">
        <v>23</v>
      </c>
      <c r="F65" t="s">
        <v>324</v>
      </c>
      <c r="G65" t="s">
        <v>23</v>
      </c>
      <c r="H65" t="s">
        <v>8</v>
      </c>
      <c r="I65" t="s">
        <v>1</v>
      </c>
      <c r="J65" t="s">
        <v>19</v>
      </c>
      <c r="K65" s="2" t="str">
        <f>VLOOKUP(ipl_matches_33[[#This Row],[Name]],[1]team_key!$1:$1048576,2,FALSE)</f>
        <v>MI</v>
      </c>
      <c r="L65" s="2" t="str" cm="1">
        <f t="array" ref="L65">IFERROR(IF(ipl_matches_33[[#This Row],[Toss_Winner]]=ipl_matches_33[[#This Row],[Winner]],ipl_matches_33[[#This Row],[Toss_Winner]],NA),NA)</f>
        <v>Deccan Chargers</v>
      </c>
      <c r="M65" s="2"/>
      <c r="N65" s="2"/>
    </row>
    <row r="66" spans="1:14" x14ac:dyDescent="0.3">
      <c r="A66" s="2" t="str">
        <f>LEFT(ipl_matches_33[[#This Row],[Match_Key]],4)</f>
        <v>2009</v>
      </c>
      <c r="B66" t="s">
        <v>883</v>
      </c>
      <c r="C66" s="1">
        <v>39940</v>
      </c>
      <c r="D66" t="s">
        <v>852</v>
      </c>
      <c r="E66" t="s">
        <v>0</v>
      </c>
      <c r="F66" t="s">
        <v>24</v>
      </c>
      <c r="G66" t="s">
        <v>0</v>
      </c>
      <c r="H66" t="s">
        <v>2</v>
      </c>
      <c r="I66" t="s">
        <v>7</v>
      </c>
      <c r="J66" t="s">
        <v>22</v>
      </c>
      <c r="K66" s="2" t="str">
        <f>VLOOKUP(ipl_matches_33[[#This Row],[Name]],[1]team_key!$1:$1048576,2,FALSE)</f>
        <v>RCB</v>
      </c>
      <c r="L66" s="2" t="str" cm="1">
        <f t="array" ref="L66">IFERROR(IF(ipl_matches_33[[#This Row],[Toss_Winner]]=ipl_matches_33[[#This Row],[Winner]],ipl_matches_33[[#This Row],[Toss_Winner]],NA),NA)</f>
        <v>Rajasthan Royals</v>
      </c>
      <c r="M66" s="2"/>
      <c r="N66" s="2"/>
    </row>
    <row r="67" spans="1:14" x14ac:dyDescent="0.3">
      <c r="A67" s="2" t="str">
        <f>LEFT(ipl_matches_33[[#This Row],[Match_Key]],4)</f>
        <v>2009</v>
      </c>
      <c r="B67" t="s">
        <v>883</v>
      </c>
      <c r="C67" s="1">
        <v>39940</v>
      </c>
      <c r="D67" t="s">
        <v>852</v>
      </c>
      <c r="E67" t="s">
        <v>0</v>
      </c>
      <c r="F67" t="s">
        <v>24</v>
      </c>
      <c r="G67" t="s">
        <v>0</v>
      </c>
      <c r="H67" t="s">
        <v>2</v>
      </c>
      <c r="I67" t="s">
        <v>1</v>
      </c>
      <c r="J67" t="s">
        <v>0</v>
      </c>
      <c r="K67" s="2" t="str">
        <f>VLOOKUP(ipl_matches_33[[#This Row],[Name]],[1]team_key!$1:$1048576,2,FALSE)</f>
        <v>RR</v>
      </c>
      <c r="L67" s="2" t="str" cm="1">
        <f t="array" ref="L67">IFERROR(IF(ipl_matches_33[[#This Row],[Toss_Winner]]=ipl_matches_33[[#This Row],[Winner]],ipl_matches_33[[#This Row],[Toss_Winner]],NA),NA)</f>
        <v>Rajasthan Royals</v>
      </c>
      <c r="M67" s="2"/>
      <c r="N67" s="2"/>
    </row>
    <row r="68" spans="1:14" x14ac:dyDescent="0.3">
      <c r="A68" s="2" t="str">
        <f>LEFT(ipl_matches_33[[#This Row],[Match_Key]],4)</f>
        <v>2009</v>
      </c>
      <c r="B68" t="s">
        <v>882</v>
      </c>
      <c r="C68" s="1">
        <v>39940</v>
      </c>
      <c r="D68" t="s">
        <v>852</v>
      </c>
      <c r="E68" t="s">
        <v>6</v>
      </c>
      <c r="F68" t="s">
        <v>60</v>
      </c>
      <c r="G68" t="s">
        <v>6</v>
      </c>
      <c r="H68" t="s">
        <v>8</v>
      </c>
      <c r="I68" t="s">
        <v>7</v>
      </c>
      <c r="J68" t="s">
        <v>6</v>
      </c>
      <c r="K68" s="2" t="str">
        <f>VLOOKUP(ipl_matches_33[[#This Row],[Name]],[1]team_key!$1:$1048576,2,FALSE)</f>
        <v>CSK</v>
      </c>
      <c r="L68" s="2" t="str" cm="1">
        <f t="array" ref="L68">IFERROR(IF(ipl_matches_33[[#This Row],[Toss_Winner]]=ipl_matches_33[[#This Row],[Winner]],ipl_matches_33[[#This Row],[Toss_Winner]],NA),NA)</f>
        <v>Chennai Super Kings</v>
      </c>
      <c r="M68" s="2"/>
      <c r="N68" s="2"/>
    </row>
    <row r="69" spans="1:14" x14ac:dyDescent="0.3">
      <c r="A69" s="2" t="str">
        <f>LEFT(ipl_matches_33[[#This Row],[Match_Key]],4)</f>
        <v>2009</v>
      </c>
      <c r="B69" t="s">
        <v>882</v>
      </c>
      <c r="C69" s="1">
        <v>39940</v>
      </c>
      <c r="D69" t="s">
        <v>852</v>
      </c>
      <c r="E69" t="s">
        <v>6</v>
      </c>
      <c r="F69" t="s">
        <v>60</v>
      </c>
      <c r="G69" t="s">
        <v>6</v>
      </c>
      <c r="H69" t="s">
        <v>8</v>
      </c>
      <c r="I69" t="s">
        <v>1</v>
      </c>
      <c r="J69" t="s">
        <v>9</v>
      </c>
      <c r="K69" s="2" t="str">
        <f>VLOOKUP(ipl_matches_33[[#This Row],[Name]],[1]team_key!$1:$1048576,2,FALSE)</f>
        <v>KXIP</v>
      </c>
      <c r="L69" s="2" t="str" cm="1">
        <f t="array" ref="L69">IFERROR(IF(ipl_matches_33[[#This Row],[Toss_Winner]]=ipl_matches_33[[#This Row],[Winner]],ipl_matches_33[[#This Row],[Toss_Winner]],NA),NA)</f>
        <v>Chennai Super Kings</v>
      </c>
      <c r="M69" s="2"/>
      <c r="N69" s="2"/>
    </row>
    <row r="70" spans="1:14" x14ac:dyDescent="0.3">
      <c r="A70" s="2" t="str">
        <f>LEFT(ipl_matches_33[[#This Row],[Match_Key]],4)</f>
        <v>2009</v>
      </c>
      <c r="B70" t="s">
        <v>881</v>
      </c>
      <c r="C70" s="1">
        <v>39941</v>
      </c>
      <c r="D70" t="s">
        <v>880</v>
      </c>
      <c r="E70" t="s">
        <v>13</v>
      </c>
      <c r="F70" t="s">
        <v>24</v>
      </c>
      <c r="G70" t="s">
        <v>19</v>
      </c>
      <c r="H70" t="s">
        <v>8</v>
      </c>
      <c r="I70" t="s">
        <v>7</v>
      </c>
      <c r="J70" t="s">
        <v>13</v>
      </c>
      <c r="K70" s="2" t="str">
        <f>VLOOKUP(ipl_matches_33[[#This Row],[Name]],[1]team_key!$1:$1048576,2,FALSE)</f>
        <v>DC</v>
      </c>
      <c r="L70" s="2" t="e" cm="1">
        <f t="array" ref="L70">IFERROR(IF(ipl_matches_33[[#This Row],[Toss_Winner]]=ipl_matches_33[[#This Row],[Winner]],ipl_matches_33[[#This Row],[Toss_Winner]],NA),NA)</f>
        <v>#NAME?</v>
      </c>
      <c r="M70" s="2"/>
      <c r="N70" s="2"/>
    </row>
    <row r="71" spans="1:14" x14ac:dyDescent="0.3">
      <c r="A71" s="2" t="str">
        <f>LEFT(ipl_matches_33[[#This Row],[Match_Key]],4)</f>
        <v>2009</v>
      </c>
      <c r="B71" t="s">
        <v>881</v>
      </c>
      <c r="C71" s="1">
        <v>39941</v>
      </c>
      <c r="D71" t="s">
        <v>880</v>
      </c>
      <c r="E71" t="s">
        <v>13</v>
      </c>
      <c r="F71" t="s">
        <v>24</v>
      </c>
      <c r="G71" t="s">
        <v>19</v>
      </c>
      <c r="H71" t="s">
        <v>8</v>
      </c>
      <c r="I71" t="s">
        <v>1</v>
      </c>
      <c r="J71" t="s">
        <v>19</v>
      </c>
      <c r="K71" s="2" t="str">
        <f>VLOOKUP(ipl_matches_33[[#This Row],[Name]],[1]team_key!$1:$1048576,2,FALSE)</f>
        <v>MI</v>
      </c>
      <c r="L71" s="2" t="e" cm="1">
        <f t="array" ref="L71">IFERROR(IF(ipl_matches_33[[#This Row],[Toss_Winner]]=ipl_matches_33[[#This Row],[Winner]],ipl_matches_33[[#This Row],[Toss_Winner]],NA),NA)</f>
        <v>#NAME?</v>
      </c>
      <c r="M71" s="2"/>
      <c r="N71" s="2"/>
    </row>
    <row r="72" spans="1:14" x14ac:dyDescent="0.3">
      <c r="A72" s="2" t="str">
        <f>LEFT(ipl_matches_33[[#This Row],[Match_Key]],4)</f>
        <v>2009</v>
      </c>
      <c r="B72" t="s">
        <v>879</v>
      </c>
      <c r="C72" s="1">
        <v>39942</v>
      </c>
      <c r="D72" t="s">
        <v>874</v>
      </c>
      <c r="E72" t="s">
        <v>9</v>
      </c>
      <c r="F72" t="s">
        <v>3</v>
      </c>
      <c r="G72" t="s">
        <v>9</v>
      </c>
      <c r="H72" t="s">
        <v>2</v>
      </c>
      <c r="I72" t="s">
        <v>7</v>
      </c>
      <c r="J72" t="s">
        <v>23</v>
      </c>
      <c r="K72" s="2" t="str">
        <f>VLOOKUP(ipl_matches_33[[#This Row],[Name]],[1]team_key!$1:$1048576,2,FALSE)</f>
        <v>DC</v>
      </c>
      <c r="L72" s="2" t="str" cm="1">
        <f t="array" ref="L72">IFERROR(IF(ipl_matches_33[[#This Row],[Toss_Winner]]=ipl_matches_33[[#This Row],[Winner]],ipl_matches_33[[#This Row],[Toss_Winner]],NA),NA)</f>
        <v>Kings XI Punjab</v>
      </c>
      <c r="M72" s="2"/>
      <c r="N72" s="2"/>
    </row>
    <row r="73" spans="1:14" x14ac:dyDescent="0.3">
      <c r="A73" s="2" t="str">
        <f>LEFT(ipl_matches_33[[#This Row],[Match_Key]],4)</f>
        <v>2009</v>
      </c>
      <c r="B73" t="s">
        <v>879</v>
      </c>
      <c r="C73" s="1">
        <v>39942</v>
      </c>
      <c r="D73" t="s">
        <v>874</v>
      </c>
      <c r="E73" t="s">
        <v>9</v>
      </c>
      <c r="F73" t="s">
        <v>3</v>
      </c>
      <c r="G73" t="s">
        <v>9</v>
      </c>
      <c r="H73" t="s">
        <v>2</v>
      </c>
      <c r="I73" t="s">
        <v>1</v>
      </c>
      <c r="J73" t="s">
        <v>9</v>
      </c>
      <c r="K73" s="2" t="str">
        <f>VLOOKUP(ipl_matches_33[[#This Row],[Name]],[1]team_key!$1:$1048576,2,FALSE)</f>
        <v>KXIP</v>
      </c>
      <c r="L73" s="2" t="str" cm="1">
        <f t="array" ref="L73">IFERROR(IF(ipl_matches_33[[#This Row],[Toss_Winner]]=ipl_matches_33[[#This Row],[Winner]],ipl_matches_33[[#This Row],[Toss_Winner]],NA),NA)</f>
        <v>Kings XI Punjab</v>
      </c>
      <c r="M73" s="2"/>
      <c r="N73" s="2"/>
    </row>
    <row r="74" spans="1:14" x14ac:dyDescent="0.3">
      <c r="A74" s="2" t="str">
        <f>LEFT(ipl_matches_33[[#This Row],[Match_Key]],4)</f>
        <v>2009</v>
      </c>
      <c r="B74" t="s">
        <v>878</v>
      </c>
      <c r="C74" s="1">
        <v>39942</v>
      </c>
      <c r="D74" t="s">
        <v>874</v>
      </c>
      <c r="E74" t="s">
        <v>6</v>
      </c>
      <c r="F74" t="s">
        <v>24</v>
      </c>
      <c r="G74" t="s">
        <v>0</v>
      </c>
      <c r="H74" t="s">
        <v>8</v>
      </c>
      <c r="I74" t="s">
        <v>7</v>
      </c>
      <c r="J74" t="s">
        <v>6</v>
      </c>
      <c r="K74" s="2" t="str">
        <f>VLOOKUP(ipl_matches_33[[#This Row],[Name]],[1]team_key!$1:$1048576,2,FALSE)</f>
        <v>CSK</v>
      </c>
      <c r="L74" s="2" t="e" cm="1">
        <f t="array" ref="L74">IFERROR(IF(ipl_matches_33[[#This Row],[Toss_Winner]]=ipl_matches_33[[#This Row],[Winner]],ipl_matches_33[[#This Row],[Toss_Winner]],NA),NA)</f>
        <v>#NAME?</v>
      </c>
      <c r="M74" s="2"/>
      <c r="N74" s="2"/>
    </row>
    <row r="75" spans="1:14" x14ac:dyDescent="0.3">
      <c r="A75" s="2" t="str">
        <f>LEFT(ipl_matches_33[[#This Row],[Match_Key]],4)</f>
        <v>2009</v>
      </c>
      <c r="B75" t="s">
        <v>878</v>
      </c>
      <c r="C75" s="1">
        <v>39942</v>
      </c>
      <c r="D75" t="s">
        <v>874</v>
      </c>
      <c r="E75" t="s">
        <v>6</v>
      </c>
      <c r="F75" t="s">
        <v>24</v>
      </c>
      <c r="G75" t="s">
        <v>0</v>
      </c>
      <c r="H75" t="s">
        <v>8</v>
      </c>
      <c r="I75" t="s">
        <v>1</v>
      </c>
      <c r="J75" t="s">
        <v>0</v>
      </c>
      <c r="K75" s="2" t="str">
        <f>VLOOKUP(ipl_matches_33[[#This Row],[Name]],[1]team_key!$1:$1048576,2,FALSE)</f>
        <v>RR</v>
      </c>
      <c r="L75" s="2" t="e" cm="1">
        <f t="array" ref="L75">IFERROR(IF(ipl_matches_33[[#This Row],[Toss_Winner]]=ipl_matches_33[[#This Row],[Winner]],ipl_matches_33[[#This Row],[Toss_Winner]],NA),NA)</f>
        <v>#NAME?</v>
      </c>
      <c r="M75" s="2"/>
      <c r="N75" s="2"/>
    </row>
    <row r="76" spans="1:14" x14ac:dyDescent="0.3">
      <c r="A76" s="2" t="str">
        <f>LEFT(ipl_matches_33[[#This Row],[Match_Key]],4)</f>
        <v>2009</v>
      </c>
      <c r="B76" t="s">
        <v>877</v>
      </c>
      <c r="C76" s="1">
        <v>39943</v>
      </c>
      <c r="D76" t="s">
        <v>865</v>
      </c>
      <c r="E76" t="s">
        <v>19</v>
      </c>
      <c r="F76" t="s">
        <v>217</v>
      </c>
      <c r="G76" t="s">
        <v>19</v>
      </c>
      <c r="H76" t="s">
        <v>8</v>
      </c>
      <c r="I76" t="s">
        <v>7</v>
      </c>
      <c r="J76" t="s">
        <v>22</v>
      </c>
      <c r="K76" s="2" t="str">
        <f>VLOOKUP(ipl_matches_33[[#This Row],[Name]],[1]team_key!$1:$1048576,2,FALSE)</f>
        <v>RCB</v>
      </c>
      <c r="L76" s="2" t="str" cm="1">
        <f t="array" ref="L76">IFERROR(IF(ipl_matches_33[[#This Row],[Toss_Winner]]=ipl_matches_33[[#This Row],[Winner]],ipl_matches_33[[#This Row],[Toss_Winner]],NA),NA)</f>
        <v>Mumbai Indians</v>
      </c>
      <c r="M76" s="2"/>
      <c r="N76" s="2"/>
    </row>
    <row r="77" spans="1:14" x14ac:dyDescent="0.3">
      <c r="A77" s="2" t="str">
        <f>LEFT(ipl_matches_33[[#This Row],[Match_Key]],4)</f>
        <v>2009</v>
      </c>
      <c r="B77" t="s">
        <v>877</v>
      </c>
      <c r="C77" s="1">
        <v>39943</v>
      </c>
      <c r="D77" t="s">
        <v>865</v>
      </c>
      <c r="E77" t="s">
        <v>19</v>
      </c>
      <c r="F77" t="s">
        <v>217</v>
      </c>
      <c r="G77" t="s">
        <v>19</v>
      </c>
      <c r="H77" t="s">
        <v>8</v>
      </c>
      <c r="I77" t="s">
        <v>1</v>
      </c>
      <c r="J77" t="s">
        <v>19</v>
      </c>
      <c r="K77" s="2" t="str">
        <f>VLOOKUP(ipl_matches_33[[#This Row],[Name]],[1]team_key!$1:$1048576,2,FALSE)</f>
        <v>MI</v>
      </c>
      <c r="L77" s="2" t="str" cm="1">
        <f t="array" ref="L77">IFERROR(IF(ipl_matches_33[[#This Row],[Toss_Winner]]=ipl_matches_33[[#This Row],[Winner]],ipl_matches_33[[#This Row],[Toss_Winner]],NA),NA)</f>
        <v>Mumbai Indians</v>
      </c>
      <c r="M77" s="2"/>
      <c r="N77" s="2"/>
    </row>
    <row r="78" spans="1:14" x14ac:dyDescent="0.3">
      <c r="A78" s="2" t="str">
        <f>LEFT(ipl_matches_33[[#This Row],[Match_Key]],4)</f>
        <v>2009</v>
      </c>
      <c r="B78" t="s">
        <v>876</v>
      </c>
      <c r="C78" s="1">
        <v>39943</v>
      </c>
      <c r="D78" t="s">
        <v>849</v>
      </c>
      <c r="E78" t="s">
        <v>13</v>
      </c>
      <c r="F78" t="s">
        <v>24</v>
      </c>
      <c r="G78" t="s">
        <v>13</v>
      </c>
      <c r="H78" t="s">
        <v>2</v>
      </c>
      <c r="I78" t="s">
        <v>7</v>
      </c>
      <c r="J78" t="s">
        <v>13</v>
      </c>
      <c r="K78" s="2" t="str">
        <f>VLOOKUP(ipl_matches_33[[#This Row],[Name]],[1]team_key!$1:$1048576,2,FALSE)</f>
        <v>DC</v>
      </c>
      <c r="L78" s="2" t="str" cm="1">
        <f t="array" ref="L78">IFERROR(IF(ipl_matches_33[[#This Row],[Toss_Winner]]=ipl_matches_33[[#This Row],[Winner]],ipl_matches_33[[#This Row],[Toss_Winner]],NA),NA)</f>
        <v>Delhi Capitals</v>
      </c>
      <c r="M78" s="2"/>
      <c r="N78" s="2"/>
    </row>
    <row r="79" spans="1:14" x14ac:dyDescent="0.3">
      <c r="A79" s="2" t="str">
        <f>LEFT(ipl_matches_33[[#This Row],[Match_Key]],4)</f>
        <v>2009</v>
      </c>
      <c r="B79" t="s">
        <v>876</v>
      </c>
      <c r="C79" s="1">
        <v>39943</v>
      </c>
      <c r="D79" t="s">
        <v>849</v>
      </c>
      <c r="E79" t="s">
        <v>13</v>
      </c>
      <c r="F79" t="s">
        <v>24</v>
      </c>
      <c r="G79" t="s">
        <v>13</v>
      </c>
      <c r="H79" t="s">
        <v>2</v>
      </c>
      <c r="I79" t="s">
        <v>1</v>
      </c>
      <c r="J79" t="s">
        <v>32</v>
      </c>
      <c r="K79" s="2" t="str">
        <f>VLOOKUP(ipl_matches_33[[#This Row],[Name]],[1]team_key!$1:$1048576,2,FALSE)</f>
        <v>KKR</v>
      </c>
      <c r="L79" s="2" t="str" cm="1">
        <f t="array" ref="L79">IFERROR(IF(ipl_matches_33[[#This Row],[Toss_Winner]]=ipl_matches_33[[#This Row],[Winner]],ipl_matches_33[[#This Row],[Toss_Winner]],NA),NA)</f>
        <v>Delhi Capitals</v>
      </c>
      <c r="M79" s="2"/>
      <c r="N79" s="2"/>
    </row>
    <row r="80" spans="1:14" x14ac:dyDescent="0.3">
      <c r="A80" s="2" t="str">
        <f>LEFT(ipl_matches_33[[#This Row],[Match_Key]],4)</f>
        <v>2009</v>
      </c>
      <c r="B80" t="s">
        <v>875</v>
      </c>
      <c r="C80" s="1">
        <v>39944</v>
      </c>
      <c r="D80" t="s">
        <v>874</v>
      </c>
      <c r="E80" t="s">
        <v>23</v>
      </c>
      <c r="F80" t="s">
        <v>873</v>
      </c>
      <c r="G80" t="s">
        <v>23</v>
      </c>
      <c r="H80" t="s">
        <v>8</v>
      </c>
      <c r="I80" t="s">
        <v>7</v>
      </c>
      <c r="J80" t="s">
        <v>23</v>
      </c>
      <c r="K80" s="2" t="str">
        <f>VLOOKUP(ipl_matches_33[[#This Row],[Name]],[1]team_key!$1:$1048576,2,FALSE)</f>
        <v>DC</v>
      </c>
      <c r="L80" s="2" t="str" cm="1">
        <f t="array" ref="L80">IFERROR(IF(ipl_matches_33[[#This Row],[Toss_Winner]]=ipl_matches_33[[#This Row],[Winner]],ipl_matches_33[[#This Row],[Toss_Winner]],NA),NA)</f>
        <v>Deccan Chargers</v>
      </c>
      <c r="M80" s="2"/>
      <c r="N80" s="2"/>
    </row>
    <row r="81" spans="1:14" x14ac:dyDescent="0.3">
      <c r="A81" s="2" t="str">
        <f>LEFT(ipl_matches_33[[#This Row],[Match_Key]],4)</f>
        <v>2009</v>
      </c>
      <c r="B81" t="s">
        <v>875</v>
      </c>
      <c r="C81" s="1">
        <v>39944</v>
      </c>
      <c r="D81" t="s">
        <v>874</v>
      </c>
      <c r="E81" t="s">
        <v>23</v>
      </c>
      <c r="F81" t="s">
        <v>873</v>
      </c>
      <c r="G81" t="s">
        <v>23</v>
      </c>
      <c r="H81" t="s">
        <v>8</v>
      </c>
      <c r="I81" t="s">
        <v>1</v>
      </c>
      <c r="J81" t="s">
        <v>0</v>
      </c>
      <c r="K81" s="2" t="str">
        <f>VLOOKUP(ipl_matches_33[[#This Row],[Name]],[1]team_key!$1:$1048576,2,FALSE)</f>
        <v>RR</v>
      </c>
      <c r="L81" s="2" t="str" cm="1">
        <f t="array" ref="L81">IFERROR(IF(ipl_matches_33[[#This Row],[Toss_Winner]]=ipl_matches_33[[#This Row],[Winner]],ipl_matches_33[[#This Row],[Toss_Winner]],NA),NA)</f>
        <v>Deccan Chargers</v>
      </c>
      <c r="M81" s="2"/>
      <c r="N81" s="2"/>
    </row>
    <row r="82" spans="1:14" x14ac:dyDescent="0.3">
      <c r="A82" s="2" t="str">
        <f>LEFT(ipl_matches_33[[#This Row],[Match_Key]],4)</f>
        <v>2009</v>
      </c>
      <c r="B82" t="s">
        <v>872</v>
      </c>
      <c r="C82" s="1">
        <v>39945</v>
      </c>
      <c r="D82" t="s">
        <v>852</v>
      </c>
      <c r="E82" t="s">
        <v>22</v>
      </c>
      <c r="F82" t="s">
        <v>38</v>
      </c>
      <c r="G82" t="s">
        <v>22</v>
      </c>
      <c r="H82" t="s">
        <v>2</v>
      </c>
      <c r="I82" t="s">
        <v>7</v>
      </c>
      <c r="J82" t="s">
        <v>22</v>
      </c>
      <c r="K82" s="2" t="str">
        <f>VLOOKUP(ipl_matches_33[[#This Row],[Name]],[1]team_key!$1:$1048576,2,FALSE)</f>
        <v>RCB</v>
      </c>
      <c r="L82" s="2" t="str" cm="1">
        <f t="array" ref="L82">IFERROR(IF(ipl_matches_33[[#This Row],[Toss_Winner]]=ipl_matches_33[[#This Row],[Winner]],ipl_matches_33[[#This Row],[Toss_Winner]],NA),NA)</f>
        <v>Royal Challengers Bangalore</v>
      </c>
      <c r="M82" s="2"/>
      <c r="N82" s="2"/>
    </row>
    <row r="83" spans="1:14" x14ac:dyDescent="0.3">
      <c r="A83" s="2" t="str">
        <f>LEFT(ipl_matches_33[[#This Row],[Match_Key]],4)</f>
        <v>2009</v>
      </c>
      <c r="B83" t="s">
        <v>872</v>
      </c>
      <c r="C83" s="1">
        <v>39945</v>
      </c>
      <c r="D83" t="s">
        <v>852</v>
      </c>
      <c r="E83" t="s">
        <v>22</v>
      </c>
      <c r="F83" t="s">
        <v>38</v>
      </c>
      <c r="G83" t="s">
        <v>22</v>
      </c>
      <c r="H83" t="s">
        <v>2</v>
      </c>
      <c r="I83" t="s">
        <v>1</v>
      </c>
      <c r="J83" t="s">
        <v>32</v>
      </c>
      <c r="K83" s="2" t="str">
        <f>VLOOKUP(ipl_matches_33[[#This Row],[Name]],[1]team_key!$1:$1048576,2,FALSE)</f>
        <v>KKR</v>
      </c>
      <c r="L83" s="2" t="str" cm="1">
        <f t="array" ref="L83">IFERROR(IF(ipl_matches_33[[#This Row],[Toss_Winner]]=ipl_matches_33[[#This Row],[Winner]],ipl_matches_33[[#This Row],[Toss_Winner]],NA),NA)</f>
        <v>Royal Challengers Bangalore</v>
      </c>
      <c r="M83" s="2"/>
      <c r="N83" s="2"/>
    </row>
    <row r="84" spans="1:14" x14ac:dyDescent="0.3">
      <c r="A84" s="2" t="str">
        <f>LEFT(ipl_matches_33[[#This Row],[Match_Key]],4)</f>
        <v>2009</v>
      </c>
      <c r="B84" t="s">
        <v>871</v>
      </c>
      <c r="C84" s="1">
        <v>39945</v>
      </c>
      <c r="D84" t="s">
        <v>852</v>
      </c>
      <c r="E84" t="s">
        <v>19</v>
      </c>
      <c r="F84" t="s">
        <v>58</v>
      </c>
      <c r="G84" t="s">
        <v>9</v>
      </c>
      <c r="H84" t="s">
        <v>8</v>
      </c>
      <c r="I84" t="s">
        <v>7</v>
      </c>
      <c r="J84" t="s">
        <v>9</v>
      </c>
      <c r="K84" s="2" t="str">
        <f>VLOOKUP(ipl_matches_33[[#This Row],[Name]],[1]team_key!$1:$1048576,2,FALSE)</f>
        <v>KXIP</v>
      </c>
      <c r="L84" s="2" t="e" cm="1">
        <f t="array" ref="L84">IFERROR(IF(ipl_matches_33[[#This Row],[Toss_Winner]]=ipl_matches_33[[#This Row],[Winner]],ipl_matches_33[[#This Row],[Toss_Winner]],NA),NA)</f>
        <v>#NAME?</v>
      </c>
      <c r="M84" s="2"/>
      <c r="N84" s="2"/>
    </row>
    <row r="85" spans="1:14" x14ac:dyDescent="0.3">
      <c r="A85" s="2" t="str">
        <f>LEFT(ipl_matches_33[[#This Row],[Match_Key]],4)</f>
        <v>2009</v>
      </c>
      <c r="B85" t="s">
        <v>871</v>
      </c>
      <c r="C85" s="1">
        <v>39945</v>
      </c>
      <c r="D85" t="s">
        <v>852</v>
      </c>
      <c r="E85" t="s">
        <v>19</v>
      </c>
      <c r="F85" t="s">
        <v>58</v>
      </c>
      <c r="G85" t="s">
        <v>9</v>
      </c>
      <c r="H85" t="s">
        <v>8</v>
      </c>
      <c r="I85" t="s">
        <v>1</v>
      </c>
      <c r="J85" t="s">
        <v>19</v>
      </c>
      <c r="K85" s="2" t="str">
        <f>VLOOKUP(ipl_matches_33[[#This Row],[Name]],[1]team_key!$1:$1048576,2,FALSE)</f>
        <v>MI</v>
      </c>
      <c r="L85" s="2" t="e" cm="1">
        <f t="array" ref="L85">IFERROR(IF(ipl_matches_33[[#This Row],[Toss_Winner]]=ipl_matches_33[[#This Row],[Winner]],ipl_matches_33[[#This Row],[Toss_Winner]],NA),NA)</f>
        <v>#NAME?</v>
      </c>
      <c r="M85" s="2"/>
      <c r="N85" s="2"/>
    </row>
    <row r="86" spans="1:14" x14ac:dyDescent="0.3">
      <c r="A86" s="2" t="str">
        <f>LEFT(ipl_matches_33[[#This Row],[Match_Key]],4)</f>
        <v>2009</v>
      </c>
      <c r="B86" t="s">
        <v>870</v>
      </c>
      <c r="C86" s="1">
        <v>39946</v>
      </c>
      <c r="D86" t="s">
        <v>856</v>
      </c>
      <c r="E86" t="s">
        <v>13</v>
      </c>
      <c r="F86" t="s">
        <v>60</v>
      </c>
      <c r="G86" t="s">
        <v>23</v>
      </c>
      <c r="H86" t="s">
        <v>2</v>
      </c>
      <c r="I86" t="s">
        <v>7</v>
      </c>
      <c r="J86" t="s">
        <v>23</v>
      </c>
      <c r="K86" s="2" t="str">
        <f>VLOOKUP(ipl_matches_33[[#This Row],[Name]],[1]team_key!$1:$1048576,2,FALSE)</f>
        <v>DC</v>
      </c>
      <c r="L86" s="2" t="e" cm="1">
        <f t="array" ref="L86">IFERROR(IF(ipl_matches_33[[#This Row],[Toss_Winner]]=ipl_matches_33[[#This Row],[Winner]],ipl_matches_33[[#This Row],[Toss_Winner]],NA),NA)</f>
        <v>#NAME?</v>
      </c>
      <c r="M86" s="2"/>
      <c r="N86" s="2"/>
    </row>
    <row r="87" spans="1:14" x14ac:dyDescent="0.3">
      <c r="A87" s="2" t="str">
        <f>LEFT(ipl_matches_33[[#This Row],[Match_Key]],4)</f>
        <v>2009</v>
      </c>
      <c r="B87" t="s">
        <v>870</v>
      </c>
      <c r="C87" s="1">
        <v>39946</v>
      </c>
      <c r="D87" t="s">
        <v>856</v>
      </c>
      <c r="E87" t="s">
        <v>13</v>
      </c>
      <c r="F87" t="s">
        <v>60</v>
      </c>
      <c r="G87" t="s">
        <v>23</v>
      </c>
      <c r="H87" t="s">
        <v>2</v>
      </c>
      <c r="I87" t="s">
        <v>1</v>
      </c>
      <c r="J87" t="s">
        <v>13</v>
      </c>
      <c r="K87" s="2" t="str">
        <f>VLOOKUP(ipl_matches_33[[#This Row],[Name]],[1]team_key!$1:$1048576,2,FALSE)</f>
        <v>DC</v>
      </c>
      <c r="L87" s="2" t="e" cm="1">
        <f t="array" ref="L87">IFERROR(IF(ipl_matches_33[[#This Row],[Toss_Winner]]=ipl_matches_33[[#This Row],[Winner]],ipl_matches_33[[#This Row],[Toss_Winner]],NA),NA)</f>
        <v>#NAME?</v>
      </c>
      <c r="M87" s="2"/>
      <c r="N87" s="2"/>
    </row>
    <row r="88" spans="1:14" x14ac:dyDescent="0.3">
      <c r="A88" s="2" t="str">
        <f>LEFT(ipl_matches_33[[#This Row],[Match_Key]],4)</f>
        <v>2009</v>
      </c>
      <c r="B88" t="s">
        <v>869</v>
      </c>
      <c r="C88" s="1">
        <v>39947</v>
      </c>
      <c r="D88" t="s">
        <v>856</v>
      </c>
      <c r="E88" t="s">
        <v>22</v>
      </c>
      <c r="F88" t="s">
        <v>199</v>
      </c>
      <c r="G88" t="s">
        <v>6</v>
      </c>
      <c r="H88" t="s">
        <v>8</v>
      </c>
      <c r="I88" t="s">
        <v>7</v>
      </c>
      <c r="J88" t="s">
        <v>22</v>
      </c>
      <c r="K88" s="2" t="str">
        <f>VLOOKUP(ipl_matches_33[[#This Row],[Name]],[1]team_key!$1:$1048576,2,FALSE)</f>
        <v>RCB</v>
      </c>
      <c r="L88" s="2" t="e" cm="1">
        <f t="array" ref="L88">IFERROR(IF(ipl_matches_33[[#This Row],[Toss_Winner]]=ipl_matches_33[[#This Row],[Winner]],ipl_matches_33[[#This Row],[Toss_Winner]],NA),NA)</f>
        <v>#NAME?</v>
      </c>
      <c r="M88" s="2"/>
      <c r="N88" s="2"/>
    </row>
    <row r="89" spans="1:14" x14ac:dyDescent="0.3">
      <c r="A89" s="2" t="str">
        <f>LEFT(ipl_matches_33[[#This Row],[Match_Key]],4)</f>
        <v>2009</v>
      </c>
      <c r="B89" t="s">
        <v>869</v>
      </c>
      <c r="C89" s="1">
        <v>39947</v>
      </c>
      <c r="D89" t="s">
        <v>856</v>
      </c>
      <c r="E89" t="s">
        <v>22</v>
      </c>
      <c r="F89" t="s">
        <v>199</v>
      </c>
      <c r="G89" t="s">
        <v>6</v>
      </c>
      <c r="H89" t="s">
        <v>8</v>
      </c>
      <c r="I89" t="s">
        <v>1</v>
      </c>
      <c r="J89" t="s">
        <v>6</v>
      </c>
      <c r="K89" s="2" t="str">
        <f>VLOOKUP(ipl_matches_33[[#This Row],[Name]],[1]team_key!$1:$1048576,2,FALSE)</f>
        <v>CSK</v>
      </c>
      <c r="L89" s="2" t="e" cm="1">
        <f t="array" ref="L89">IFERROR(IF(ipl_matches_33[[#This Row],[Toss_Winner]]=ipl_matches_33[[#This Row],[Winner]],ipl_matches_33[[#This Row],[Toss_Winner]],NA),NA)</f>
        <v>#NAME?</v>
      </c>
      <c r="M89" s="2"/>
      <c r="N89" s="2"/>
    </row>
    <row r="90" spans="1:14" x14ac:dyDescent="0.3">
      <c r="A90" s="2" t="str">
        <f>LEFT(ipl_matches_33[[#This Row],[Match_Key]],4)</f>
        <v>2009</v>
      </c>
      <c r="B90" t="s">
        <v>868</v>
      </c>
      <c r="C90" s="1">
        <v>39947</v>
      </c>
      <c r="D90" t="s">
        <v>856</v>
      </c>
      <c r="E90" t="s">
        <v>0</v>
      </c>
      <c r="F90" t="s">
        <v>144</v>
      </c>
      <c r="G90" t="s">
        <v>0</v>
      </c>
      <c r="H90" t="s">
        <v>8</v>
      </c>
      <c r="I90" t="s">
        <v>7</v>
      </c>
      <c r="J90" t="s">
        <v>19</v>
      </c>
      <c r="K90" s="2" t="str">
        <f>VLOOKUP(ipl_matches_33[[#This Row],[Name]],[1]team_key!$1:$1048576,2,FALSE)</f>
        <v>MI</v>
      </c>
      <c r="L90" s="2" t="str" cm="1">
        <f t="array" ref="L90">IFERROR(IF(ipl_matches_33[[#This Row],[Toss_Winner]]=ipl_matches_33[[#This Row],[Winner]],ipl_matches_33[[#This Row],[Toss_Winner]],NA),NA)</f>
        <v>Rajasthan Royals</v>
      </c>
      <c r="M90" s="2"/>
      <c r="N90" s="2"/>
    </row>
    <row r="91" spans="1:14" x14ac:dyDescent="0.3">
      <c r="A91" s="2" t="str">
        <f>LEFT(ipl_matches_33[[#This Row],[Match_Key]],4)</f>
        <v>2009</v>
      </c>
      <c r="B91" t="s">
        <v>868</v>
      </c>
      <c r="C91" s="1">
        <v>39947</v>
      </c>
      <c r="D91" t="s">
        <v>856</v>
      </c>
      <c r="E91" t="s">
        <v>0</v>
      </c>
      <c r="F91" t="s">
        <v>144</v>
      </c>
      <c r="G91" t="s">
        <v>0</v>
      </c>
      <c r="H91" t="s">
        <v>8</v>
      </c>
      <c r="I91" t="s">
        <v>1</v>
      </c>
      <c r="J91" t="s">
        <v>0</v>
      </c>
      <c r="K91" s="2" t="str">
        <f>VLOOKUP(ipl_matches_33[[#This Row],[Name]],[1]team_key!$1:$1048576,2,FALSE)</f>
        <v>RR</v>
      </c>
      <c r="L91" s="2" t="str" cm="1">
        <f t="array" ref="L91">IFERROR(IF(ipl_matches_33[[#This Row],[Toss_Winner]]=ipl_matches_33[[#This Row],[Winner]],ipl_matches_33[[#This Row],[Toss_Winner]],NA),NA)</f>
        <v>Rajasthan Royals</v>
      </c>
      <c r="M91" s="2"/>
      <c r="N91" s="2"/>
    </row>
    <row r="92" spans="1:14" x14ac:dyDescent="0.3">
      <c r="A92" s="2" t="str">
        <f>LEFT(ipl_matches_33[[#This Row],[Match_Key]],4)</f>
        <v>2009</v>
      </c>
      <c r="B92" t="s">
        <v>867</v>
      </c>
      <c r="C92" s="1">
        <v>39948</v>
      </c>
      <c r="D92" t="s">
        <v>861</v>
      </c>
      <c r="E92" t="s">
        <v>9</v>
      </c>
      <c r="F92" t="s">
        <v>38</v>
      </c>
      <c r="G92" t="s">
        <v>9</v>
      </c>
      <c r="H92" t="s">
        <v>2</v>
      </c>
      <c r="I92" t="s">
        <v>7</v>
      </c>
      <c r="J92" t="s">
        <v>13</v>
      </c>
      <c r="K92" s="2" t="str">
        <f>VLOOKUP(ipl_matches_33[[#This Row],[Name]],[1]team_key!$1:$1048576,2,FALSE)</f>
        <v>DC</v>
      </c>
      <c r="L92" s="2" t="str" cm="1">
        <f t="array" ref="L92">IFERROR(IF(ipl_matches_33[[#This Row],[Toss_Winner]]=ipl_matches_33[[#This Row],[Winner]],ipl_matches_33[[#This Row],[Toss_Winner]],NA),NA)</f>
        <v>Kings XI Punjab</v>
      </c>
      <c r="M92" s="2"/>
      <c r="N92" s="2"/>
    </row>
    <row r="93" spans="1:14" x14ac:dyDescent="0.3">
      <c r="A93" s="2" t="str">
        <f>LEFT(ipl_matches_33[[#This Row],[Match_Key]],4)</f>
        <v>2009</v>
      </c>
      <c r="B93" t="s">
        <v>867</v>
      </c>
      <c r="C93" s="1">
        <v>39948</v>
      </c>
      <c r="D93" t="s">
        <v>861</v>
      </c>
      <c r="E93" t="s">
        <v>9</v>
      </c>
      <c r="F93" t="s">
        <v>38</v>
      </c>
      <c r="G93" t="s">
        <v>9</v>
      </c>
      <c r="H93" t="s">
        <v>2</v>
      </c>
      <c r="I93" t="s">
        <v>1</v>
      </c>
      <c r="J93" t="s">
        <v>9</v>
      </c>
      <c r="K93" s="2" t="str">
        <f>VLOOKUP(ipl_matches_33[[#This Row],[Name]],[1]team_key!$1:$1048576,2,FALSE)</f>
        <v>KXIP</v>
      </c>
      <c r="L93" s="2" t="str" cm="1">
        <f t="array" ref="L93">IFERROR(IF(ipl_matches_33[[#This Row],[Toss_Winner]]=ipl_matches_33[[#This Row],[Winner]],ipl_matches_33[[#This Row],[Toss_Winner]],NA),NA)</f>
        <v>Kings XI Punjab</v>
      </c>
      <c r="M93" s="2"/>
      <c r="N93" s="2"/>
    </row>
    <row r="94" spans="1:14" x14ac:dyDescent="0.3">
      <c r="A94" s="2" t="str">
        <f>LEFT(ipl_matches_33[[#This Row],[Match_Key]],4)</f>
        <v>2009</v>
      </c>
      <c r="B94" t="s">
        <v>866</v>
      </c>
      <c r="C94" s="1">
        <v>39949</v>
      </c>
      <c r="D94" t="s">
        <v>865</v>
      </c>
      <c r="E94" t="s">
        <v>6</v>
      </c>
      <c r="F94" t="s">
        <v>24</v>
      </c>
      <c r="G94" t="s">
        <v>19</v>
      </c>
      <c r="H94" t="s">
        <v>8</v>
      </c>
      <c r="I94" t="s">
        <v>7</v>
      </c>
      <c r="J94" t="s">
        <v>6</v>
      </c>
      <c r="K94" s="2" t="str">
        <f>VLOOKUP(ipl_matches_33[[#This Row],[Name]],[1]team_key!$1:$1048576,2,FALSE)</f>
        <v>CSK</v>
      </c>
      <c r="L94" s="2" t="e" cm="1">
        <f t="array" ref="L94">IFERROR(IF(ipl_matches_33[[#This Row],[Toss_Winner]]=ipl_matches_33[[#This Row],[Winner]],ipl_matches_33[[#This Row],[Toss_Winner]],NA),NA)</f>
        <v>#NAME?</v>
      </c>
      <c r="M94" s="2"/>
      <c r="N94" s="2"/>
    </row>
    <row r="95" spans="1:14" x14ac:dyDescent="0.3">
      <c r="A95" s="2" t="str">
        <f>LEFT(ipl_matches_33[[#This Row],[Match_Key]],4)</f>
        <v>2009</v>
      </c>
      <c r="B95" t="s">
        <v>866</v>
      </c>
      <c r="C95" s="1">
        <v>39949</v>
      </c>
      <c r="D95" t="s">
        <v>865</v>
      </c>
      <c r="E95" t="s">
        <v>6</v>
      </c>
      <c r="F95" t="s">
        <v>24</v>
      </c>
      <c r="G95" t="s">
        <v>19</v>
      </c>
      <c r="H95" t="s">
        <v>8</v>
      </c>
      <c r="I95" t="s">
        <v>1</v>
      </c>
      <c r="J95" t="s">
        <v>19</v>
      </c>
      <c r="K95" s="2" t="str">
        <f>VLOOKUP(ipl_matches_33[[#This Row],[Name]],[1]team_key!$1:$1048576,2,FALSE)</f>
        <v>MI</v>
      </c>
      <c r="L95" s="2" t="e" cm="1">
        <f t="array" ref="L95">IFERROR(IF(ipl_matches_33[[#This Row],[Toss_Winner]]=ipl_matches_33[[#This Row],[Winner]],ipl_matches_33[[#This Row],[Toss_Winner]],NA),NA)</f>
        <v>#NAME?</v>
      </c>
      <c r="M95" s="2"/>
      <c r="N95" s="2"/>
    </row>
    <row r="96" spans="1:14" x14ac:dyDescent="0.3">
      <c r="A96" s="2" t="str">
        <f>LEFT(ipl_matches_33[[#This Row],[Match_Key]],4)</f>
        <v>2009</v>
      </c>
      <c r="B96" t="s">
        <v>864</v>
      </c>
      <c r="C96" s="1">
        <v>39949</v>
      </c>
      <c r="D96" t="s">
        <v>849</v>
      </c>
      <c r="E96" t="s">
        <v>23</v>
      </c>
      <c r="F96" t="s">
        <v>38</v>
      </c>
      <c r="G96" t="s">
        <v>23</v>
      </c>
      <c r="H96" t="s">
        <v>2</v>
      </c>
      <c r="I96" t="s">
        <v>7</v>
      </c>
      <c r="J96" t="s">
        <v>23</v>
      </c>
      <c r="K96" s="2" t="str">
        <f>VLOOKUP(ipl_matches_33[[#This Row],[Name]],[1]team_key!$1:$1048576,2,FALSE)</f>
        <v>DC</v>
      </c>
      <c r="L96" s="2" t="str" cm="1">
        <f t="array" ref="L96">IFERROR(IF(ipl_matches_33[[#This Row],[Toss_Winner]]=ipl_matches_33[[#This Row],[Winner]],ipl_matches_33[[#This Row],[Toss_Winner]],NA),NA)</f>
        <v>Deccan Chargers</v>
      </c>
      <c r="M96" s="2"/>
      <c r="N96" s="2"/>
    </row>
    <row r="97" spans="1:14" x14ac:dyDescent="0.3">
      <c r="A97" s="2" t="str">
        <f>LEFT(ipl_matches_33[[#This Row],[Match_Key]],4)</f>
        <v>2009</v>
      </c>
      <c r="B97" t="s">
        <v>864</v>
      </c>
      <c r="C97" s="1">
        <v>39949</v>
      </c>
      <c r="D97" t="s">
        <v>849</v>
      </c>
      <c r="E97" t="s">
        <v>23</v>
      </c>
      <c r="F97" t="s">
        <v>38</v>
      </c>
      <c r="G97" t="s">
        <v>23</v>
      </c>
      <c r="H97" t="s">
        <v>2</v>
      </c>
      <c r="I97" t="s">
        <v>1</v>
      </c>
      <c r="J97" t="s">
        <v>32</v>
      </c>
      <c r="K97" s="2" t="str">
        <f>VLOOKUP(ipl_matches_33[[#This Row],[Name]],[1]team_key!$1:$1048576,2,FALSE)</f>
        <v>KKR</v>
      </c>
      <c r="L97" s="2" t="str" cm="1">
        <f t="array" ref="L97">IFERROR(IF(ipl_matches_33[[#This Row],[Toss_Winner]]=ipl_matches_33[[#This Row],[Winner]],ipl_matches_33[[#This Row],[Toss_Winner]],NA),NA)</f>
        <v>Deccan Chargers</v>
      </c>
      <c r="M97" s="2"/>
      <c r="N97" s="2"/>
    </row>
    <row r="98" spans="1:14" x14ac:dyDescent="0.3">
      <c r="A98" s="2" t="str">
        <f>LEFT(ipl_matches_33[[#This Row],[Match_Key]],4)</f>
        <v>2009</v>
      </c>
      <c r="B98" t="s">
        <v>863</v>
      </c>
      <c r="C98" s="1">
        <v>39950</v>
      </c>
      <c r="D98" t="s">
        <v>849</v>
      </c>
      <c r="E98" t="s">
        <v>9</v>
      </c>
      <c r="F98" t="s">
        <v>46</v>
      </c>
      <c r="G98" t="s">
        <v>23</v>
      </c>
      <c r="H98" t="s">
        <v>2</v>
      </c>
      <c r="I98" t="s">
        <v>7</v>
      </c>
      <c r="J98" t="s">
        <v>23</v>
      </c>
      <c r="K98" s="2" t="str">
        <f>VLOOKUP(ipl_matches_33[[#This Row],[Name]],[1]team_key!$1:$1048576,2,FALSE)</f>
        <v>DC</v>
      </c>
      <c r="L98" s="2" t="e" cm="1">
        <f t="array" ref="L98">IFERROR(IF(ipl_matches_33[[#This Row],[Toss_Winner]]=ipl_matches_33[[#This Row],[Winner]],ipl_matches_33[[#This Row],[Toss_Winner]],NA),NA)</f>
        <v>#NAME?</v>
      </c>
      <c r="M98" s="2"/>
      <c r="N98" s="2"/>
    </row>
    <row r="99" spans="1:14" x14ac:dyDescent="0.3">
      <c r="A99" s="2" t="str">
        <f>LEFT(ipl_matches_33[[#This Row],[Match_Key]],4)</f>
        <v>2009</v>
      </c>
      <c r="B99" t="s">
        <v>863</v>
      </c>
      <c r="C99" s="1">
        <v>39950</v>
      </c>
      <c r="D99" t="s">
        <v>849</v>
      </c>
      <c r="E99" t="s">
        <v>9</v>
      </c>
      <c r="F99" t="s">
        <v>46</v>
      </c>
      <c r="G99" t="s">
        <v>23</v>
      </c>
      <c r="H99" t="s">
        <v>2</v>
      </c>
      <c r="I99" t="s">
        <v>1</v>
      </c>
      <c r="J99" t="s">
        <v>9</v>
      </c>
      <c r="K99" s="2" t="str">
        <f>VLOOKUP(ipl_matches_33[[#This Row],[Name]],[1]team_key!$1:$1048576,2,FALSE)</f>
        <v>KXIP</v>
      </c>
      <c r="L99" s="2" t="e" cm="1">
        <f t="array" ref="L99">IFERROR(IF(ipl_matches_33[[#This Row],[Toss_Winner]]=ipl_matches_33[[#This Row],[Winner]],ipl_matches_33[[#This Row],[Toss_Winner]],NA),NA)</f>
        <v>#NAME?</v>
      </c>
      <c r="M99" s="2"/>
      <c r="N99" s="2"/>
    </row>
    <row r="100" spans="1:14" x14ac:dyDescent="0.3">
      <c r="A100" s="2" t="str">
        <f>LEFT(ipl_matches_33[[#This Row],[Match_Key]],4)</f>
        <v>2009</v>
      </c>
      <c r="B100" t="s">
        <v>862</v>
      </c>
      <c r="C100" s="1">
        <v>39950</v>
      </c>
      <c r="D100" t="s">
        <v>861</v>
      </c>
      <c r="E100" t="s">
        <v>13</v>
      </c>
      <c r="F100" t="s">
        <v>44</v>
      </c>
      <c r="G100" t="s">
        <v>13</v>
      </c>
      <c r="H100" t="s">
        <v>8</v>
      </c>
      <c r="I100" t="s">
        <v>7</v>
      </c>
      <c r="J100" t="s">
        <v>13</v>
      </c>
      <c r="K100" s="2" t="str">
        <f>VLOOKUP(ipl_matches_33[[#This Row],[Name]],[1]team_key!$1:$1048576,2,FALSE)</f>
        <v>DC</v>
      </c>
      <c r="L100" s="2" t="str" cm="1">
        <f t="array" ref="L100">IFERROR(IF(ipl_matches_33[[#This Row],[Toss_Winner]]=ipl_matches_33[[#This Row],[Winner]],ipl_matches_33[[#This Row],[Toss_Winner]],NA),NA)</f>
        <v>Delhi Capitals</v>
      </c>
      <c r="M100" s="2"/>
      <c r="N100" s="2"/>
    </row>
    <row r="101" spans="1:14" x14ac:dyDescent="0.3">
      <c r="A101" s="2" t="str">
        <f>LEFT(ipl_matches_33[[#This Row],[Match_Key]],4)</f>
        <v>2009</v>
      </c>
      <c r="B101" t="s">
        <v>862</v>
      </c>
      <c r="C101" s="1">
        <v>39950</v>
      </c>
      <c r="D101" t="s">
        <v>861</v>
      </c>
      <c r="E101" t="s">
        <v>13</v>
      </c>
      <c r="F101" t="s">
        <v>44</v>
      </c>
      <c r="G101" t="s">
        <v>13</v>
      </c>
      <c r="H101" t="s">
        <v>8</v>
      </c>
      <c r="I101" t="s">
        <v>1</v>
      </c>
      <c r="J101" t="s">
        <v>0</v>
      </c>
      <c r="K101" s="2" t="str">
        <f>VLOOKUP(ipl_matches_33[[#This Row],[Name]],[1]team_key!$1:$1048576,2,FALSE)</f>
        <v>RR</v>
      </c>
      <c r="L101" s="2" t="str" cm="1">
        <f t="array" ref="L101">IFERROR(IF(ipl_matches_33[[#This Row],[Toss_Winner]]=ipl_matches_33[[#This Row],[Winner]],ipl_matches_33[[#This Row],[Toss_Winner]],NA),NA)</f>
        <v>Delhi Capitals</v>
      </c>
      <c r="M101" s="2"/>
      <c r="N101" s="2"/>
    </row>
    <row r="102" spans="1:14" x14ac:dyDescent="0.3">
      <c r="A102" s="2" t="str">
        <f>LEFT(ipl_matches_33[[#This Row],[Match_Key]],4)</f>
        <v>2009</v>
      </c>
      <c r="B102" t="s">
        <v>860</v>
      </c>
      <c r="C102" s="1">
        <v>39951</v>
      </c>
      <c r="D102" t="s">
        <v>852</v>
      </c>
      <c r="E102" t="s">
        <v>32</v>
      </c>
      <c r="F102" t="s">
        <v>24</v>
      </c>
      <c r="G102" t="s">
        <v>6</v>
      </c>
      <c r="H102" t="s">
        <v>8</v>
      </c>
      <c r="I102" t="s">
        <v>7</v>
      </c>
      <c r="J102" t="s">
        <v>6</v>
      </c>
      <c r="K102" s="2" t="str">
        <f>VLOOKUP(ipl_matches_33[[#This Row],[Name]],[1]team_key!$1:$1048576,2,FALSE)</f>
        <v>CSK</v>
      </c>
      <c r="L102" s="2" t="e" cm="1">
        <f t="array" ref="L102">IFERROR(IF(ipl_matches_33[[#This Row],[Toss_Winner]]=ipl_matches_33[[#This Row],[Winner]],ipl_matches_33[[#This Row],[Toss_Winner]],NA),NA)</f>
        <v>#NAME?</v>
      </c>
      <c r="M102" s="2"/>
      <c r="N102" s="2"/>
    </row>
    <row r="103" spans="1:14" x14ac:dyDescent="0.3">
      <c r="A103" s="2" t="str">
        <f>LEFT(ipl_matches_33[[#This Row],[Match_Key]],4)</f>
        <v>2009</v>
      </c>
      <c r="B103" t="s">
        <v>860</v>
      </c>
      <c r="C103" s="1">
        <v>39951</v>
      </c>
      <c r="D103" t="s">
        <v>852</v>
      </c>
      <c r="E103" t="s">
        <v>32</v>
      </c>
      <c r="F103" t="s">
        <v>24</v>
      </c>
      <c r="G103" t="s">
        <v>6</v>
      </c>
      <c r="H103" t="s">
        <v>8</v>
      </c>
      <c r="I103" t="s">
        <v>1</v>
      </c>
      <c r="J103" t="s">
        <v>32</v>
      </c>
      <c r="K103" s="2" t="str">
        <f>VLOOKUP(ipl_matches_33[[#This Row],[Name]],[1]team_key!$1:$1048576,2,FALSE)</f>
        <v>KKR</v>
      </c>
      <c r="L103" s="2" t="e" cm="1">
        <f t="array" ref="L103">IFERROR(IF(ipl_matches_33[[#This Row],[Toss_Winner]]=ipl_matches_33[[#This Row],[Winner]],ipl_matches_33[[#This Row],[Toss_Winner]],NA),NA)</f>
        <v>#NAME?</v>
      </c>
      <c r="M103" s="2"/>
      <c r="N103" s="2"/>
    </row>
    <row r="104" spans="1:14" x14ac:dyDescent="0.3">
      <c r="A104" s="2" t="str">
        <f>LEFT(ipl_matches_33[[#This Row],[Match_Key]],4)</f>
        <v>2009</v>
      </c>
      <c r="B104" t="s">
        <v>859</v>
      </c>
      <c r="C104" s="1">
        <v>39952</v>
      </c>
      <c r="D104" t="s">
        <v>849</v>
      </c>
      <c r="E104" t="s">
        <v>22</v>
      </c>
      <c r="F104" t="s">
        <v>24</v>
      </c>
      <c r="G104" t="s">
        <v>13</v>
      </c>
      <c r="H104" t="s">
        <v>8</v>
      </c>
      <c r="I104" t="s">
        <v>7</v>
      </c>
      <c r="J104" t="s">
        <v>22</v>
      </c>
      <c r="K104" s="2" t="str">
        <f>VLOOKUP(ipl_matches_33[[#This Row],[Name]],[1]team_key!$1:$1048576,2,FALSE)</f>
        <v>RCB</v>
      </c>
      <c r="L104" s="2" t="e" cm="1">
        <f t="array" ref="L104">IFERROR(IF(ipl_matches_33[[#This Row],[Toss_Winner]]=ipl_matches_33[[#This Row],[Winner]],ipl_matches_33[[#This Row],[Toss_Winner]],NA),NA)</f>
        <v>#NAME?</v>
      </c>
      <c r="M104" s="2"/>
      <c r="N104" s="2"/>
    </row>
    <row r="105" spans="1:14" x14ac:dyDescent="0.3">
      <c r="A105" s="2" t="str">
        <f>LEFT(ipl_matches_33[[#This Row],[Match_Key]],4)</f>
        <v>2009</v>
      </c>
      <c r="B105" t="s">
        <v>859</v>
      </c>
      <c r="C105" s="1">
        <v>39952</v>
      </c>
      <c r="D105" t="s">
        <v>849</v>
      </c>
      <c r="E105" t="s">
        <v>22</v>
      </c>
      <c r="F105" t="s">
        <v>24</v>
      </c>
      <c r="G105" t="s">
        <v>13</v>
      </c>
      <c r="H105" t="s">
        <v>8</v>
      </c>
      <c r="I105" t="s">
        <v>1</v>
      </c>
      <c r="J105" t="s">
        <v>13</v>
      </c>
      <c r="K105" s="2" t="str">
        <f>VLOOKUP(ipl_matches_33[[#This Row],[Name]],[1]team_key!$1:$1048576,2,FALSE)</f>
        <v>DC</v>
      </c>
      <c r="L105" s="2" t="e" cm="1">
        <f t="array" ref="L105">IFERROR(IF(ipl_matches_33[[#This Row],[Toss_Winner]]=ipl_matches_33[[#This Row],[Winner]],ipl_matches_33[[#This Row],[Toss_Winner]],NA),NA)</f>
        <v>#NAME?</v>
      </c>
      <c r="M105" s="2"/>
      <c r="N105" s="2"/>
    </row>
    <row r="106" spans="1:14" x14ac:dyDescent="0.3">
      <c r="A106" s="2" t="str">
        <f>LEFT(ipl_matches_33[[#This Row],[Match_Key]],4)</f>
        <v>2009</v>
      </c>
      <c r="B106" t="s">
        <v>858</v>
      </c>
      <c r="C106" s="1">
        <v>39953</v>
      </c>
      <c r="D106" t="s">
        <v>856</v>
      </c>
      <c r="E106" t="s">
        <v>32</v>
      </c>
      <c r="F106" t="s">
        <v>73</v>
      </c>
      <c r="G106" t="s">
        <v>32</v>
      </c>
      <c r="H106" t="s">
        <v>2</v>
      </c>
      <c r="I106" t="s">
        <v>7</v>
      </c>
      <c r="J106" t="s">
        <v>32</v>
      </c>
      <c r="K106" s="2" t="str">
        <f>VLOOKUP(ipl_matches_33[[#This Row],[Name]],[1]team_key!$1:$1048576,2,FALSE)</f>
        <v>KKR</v>
      </c>
      <c r="L106" s="2" t="str" cm="1">
        <f t="array" ref="L106">IFERROR(IF(ipl_matches_33[[#This Row],[Toss_Winner]]=ipl_matches_33[[#This Row],[Winner]],ipl_matches_33[[#This Row],[Toss_Winner]],NA),NA)</f>
        <v>Kolkata Knight Riders</v>
      </c>
      <c r="M106" s="2"/>
      <c r="N106" s="2"/>
    </row>
    <row r="107" spans="1:14" x14ac:dyDescent="0.3">
      <c r="A107" s="2" t="str">
        <f>LEFT(ipl_matches_33[[#This Row],[Match_Key]],4)</f>
        <v>2009</v>
      </c>
      <c r="B107" t="s">
        <v>858</v>
      </c>
      <c r="C107" s="1">
        <v>39953</v>
      </c>
      <c r="D107" t="s">
        <v>856</v>
      </c>
      <c r="E107" t="s">
        <v>32</v>
      </c>
      <c r="F107" t="s">
        <v>73</v>
      </c>
      <c r="G107" t="s">
        <v>32</v>
      </c>
      <c r="H107" t="s">
        <v>2</v>
      </c>
      <c r="I107" t="s">
        <v>1</v>
      </c>
      <c r="J107" t="s">
        <v>0</v>
      </c>
      <c r="K107" s="2" t="str">
        <f>VLOOKUP(ipl_matches_33[[#This Row],[Name]],[1]team_key!$1:$1048576,2,FALSE)</f>
        <v>RR</v>
      </c>
      <c r="L107" s="2" t="str" cm="1">
        <f t="array" ref="L107">IFERROR(IF(ipl_matches_33[[#This Row],[Toss_Winner]]=ipl_matches_33[[#This Row],[Winner]],ipl_matches_33[[#This Row],[Toss_Winner]],NA),NA)</f>
        <v>Kolkata Knight Riders</v>
      </c>
      <c r="M107" s="2"/>
      <c r="N107" s="2"/>
    </row>
    <row r="108" spans="1:14" x14ac:dyDescent="0.3">
      <c r="A108" s="2" t="str">
        <f>LEFT(ipl_matches_33[[#This Row],[Match_Key]],4)</f>
        <v>2009</v>
      </c>
      <c r="B108" t="s">
        <v>857</v>
      </c>
      <c r="C108" s="1">
        <v>39953</v>
      </c>
      <c r="D108" t="s">
        <v>856</v>
      </c>
      <c r="E108" t="s">
        <v>6</v>
      </c>
      <c r="F108" t="s">
        <v>142</v>
      </c>
      <c r="G108" t="s">
        <v>6</v>
      </c>
      <c r="H108" t="s">
        <v>8</v>
      </c>
      <c r="I108" t="s">
        <v>7</v>
      </c>
      <c r="J108" t="s">
        <v>6</v>
      </c>
      <c r="K108" s="2" t="str">
        <f>VLOOKUP(ipl_matches_33[[#This Row],[Name]],[1]team_key!$1:$1048576,2,FALSE)</f>
        <v>CSK</v>
      </c>
      <c r="L108" s="2" t="str" cm="1">
        <f t="array" ref="L108">IFERROR(IF(ipl_matches_33[[#This Row],[Toss_Winner]]=ipl_matches_33[[#This Row],[Winner]],ipl_matches_33[[#This Row],[Toss_Winner]],NA),NA)</f>
        <v>Chennai Super Kings</v>
      </c>
      <c r="M108" s="2"/>
      <c r="N108" s="2"/>
    </row>
    <row r="109" spans="1:14" x14ac:dyDescent="0.3">
      <c r="A109" s="2" t="str">
        <f>LEFT(ipl_matches_33[[#This Row],[Match_Key]],4)</f>
        <v>2009</v>
      </c>
      <c r="B109" t="s">
        <v>857</v>
      </c>
      <c r="C109" s="1">
        <v>39953</v>
      </c>
      <c r="D109" t="s">
        <v>856</v>
      </c>
      <c r="E109" t="s">
        <v>6</v>
      </c>
      <c r="F109" t="s">
        <v>142</v>
      </c>
      <c r="G109" t="s">
        <v>6</v>
      </c>
      <c r="H109" t="s">
        <v>8</v>
      </c>
      <c r="I109" t="s">
        <v>1</v>
      </c>
      <c r="J109" t="s">
        <v>9</v>
      </c>
      <c r="K109" s="2" t="str">
        <f>VLOOKUP(ipl_matches_33[[#This Row],[Name]],[1]team_key!$1:$1048576,2,FALSE)</f>
        <v>KXIP</v>
      </c>
      <c r="L109" s="2" t="str" cm="1">
        <f t="array" ref="L109">IFERROR(IF(ipl_matches_33[[#This Row],[Toss_Winner]]=ipl_matches_33[[#This Row],[Winner]],ipl_matches_33[[#This Row],[Toss_Winner]],NA),NA)</f>
        <v>Chennai Super Kings</v>
      </c>
      <c r="M109" s="2"/>
      <c r="N109" s="2"/>
    </row>
    <row r="110" spans="1:14" x14ac:dyDescent="0.3">
      <c r="A110" s="2" t="str">
        <f>LEFT(ipl_matches_33[[#This Row],[Match_Key]],4)</f>
        <v>2009</v>
      </c>
      <c r="B110" t="s">
        <v>855</v>
      </c>
      <c r="C110" s="1">
        <v>39954</v>
      </c>
      <c r="D110" t="s">
        <v>852</v>
      </c>
      <c r="E110" t="s">
        <v>13</v>
      </c>
      <c r="F110" t="s">
        <v>73</v>
      </c>
      <c r="G110" t="s">
        <v>13</v>
      </c>
      <c r="H110" t="s">
        <v>2</v>
      </c>
      <c r="I110" t="s">
        <v>7</v>
      </c>
      <c r="J110" t="s">
        <v>13</v>
      </c>
      <c r="K110" s="2" t="str">
        <f>VLOOKUP(ipl_matches_33[[#This Row],[Name]],[1]team_key!$1:$1048576,2,FALSE)</f>
        <v>DC</v>
      </c>
      <c r="L110" s="2" t="str" cm="1">
        <f t="array" ref="L110">IFERROR(IF(ipl_matches_33[[#This Row],[Toss_Winner]]=ipl_matches_33[[#This Row],[Winner]],ipl_matches_33[[#This Row],[Toss_Winner]],NA),NA)</f>
        <v>Delhi Capitals</v>
      </c>
      <c r="M110" s="2"/>
      <c r="N110" s="2"/>
    </row>
    <row r="111" spans="1:14" x14ac:dyDescent="0.3">
      <c r="A111" s="2" t="str">
        <f>LEFT(ipl_matches_33[[#This Row],[Match_Key]],4)</f>
        <v>2009</v>
      </c>
      <c r="B111" t="s">
        <v>855</v>
      </c>
      <c r="C111" s="1">
        <v>39954</v>
      </c>
      <c r="D111" t="s">
        <v>852</v>
      </c>
      <c r="E111" t="s">
        <v>13</v>
      </c>
      <c r="F111" t="s">
        <v>73</v>
      </c>
      <c r="G111" t="s">
        <v>13</v>
      </c>
      <c r="H111" t="s">
        <v>2</v>
      </c>
      <c r="I111" t="s">
        <v>1</v>
      </c>
      <c r="J111" t="s">
        <v>19</v>
      </c>
      <c r="K111" s="2" t="str">
        <f>VLOOKUP(ipl_matches_33[[#This Row],[Name]],[1]team_key!$1:$1048576,2,FALSE)</f>
        <v>MI</v>
      </c>
      <c r="L111" s="2" t="str" cm="1">
        <f t="array" ref="L111">IFERROR(IF(ipl_matches_33[[#This Row],[Toss_Winner]]=ipl_matches_33[[#This Row],[Winner]],ipl_matches_33[[#This Row],[Toss_Winner]],NA),NA)</f>
        <v>Delhi Capitals</v>
      </c>
      <c r="M111" s="2"/>
      <c r="N111" s="2"/>
    </row>
    <row r="112" spans="1:14" x14ac:dyDescent="0.3">
      <c r="A112" s="2" t="str">
        <f>LEFT(ipl_matches_33[[#This Row],[Match_Key]],4)</f>
        <v>2009</v>
      </c>
      <c r="B112" t="s">
        <v>854</v>
      </c>
      <c r="C112" s="1">
        <v>39954</v>
      </c>
      <c r="D112" t="s">
        <v>852</v>
      </c>
      <c r="E112" t="s">
        <v>22</v>
      </c>
      <c r="F112" t="s">
        <v>60</v>
      </c>
      <c r="G112" t="s">
        <v>22</v>
      </c>
      <c r="H112" t="s">
        <v>8</v>
      </c>
      <c r="I112" t="s">
        <v>7</v>
      </c>
      <c r="J112" t="s">
        <v>22</v>
      </c>
      <c r="K112" s="2" t="str">
        <f>VLOOKUP(ipl_matches_33[[#This Row],[Name]],[1]team_key!$1:$1048576,2,FALSE)</f>
        <v>RCB</v>
      </c>
      <c r="L112" s="2" t="str" cm="1">
        <f t="array" ref="L112">IFERROR(IF(ipl_matches_33[[#This Row],[Toss_Winner]]=ipl_matches_33[[#This Row],[Winner]],ipl_matches_33[[#This Row],[Toss_Winner]],NA),NA)</f>
        <v>Royal Challengers Bangalore</v>
      </c>
      <c r="M112" s="2"/>
      <c r="N112" s="2"/>
    </row>
    <row r="113" spans="1:14" x14ac:dyDescent="0.3">
      <c r="A113" s="2" t="str">
        <f>LEFT(ipl_matches_33[[#This Row],[Match_Key]],4)</f>
        <v>2009</v>
      </c>
      <c r="B113" t="s">
        <v>854</v>
      </c>
      <c r="C113" s="1">
        <v>39954</v>
      </c>
      <c r="D113" t="s">
        <v>852</v>
      </c>
      <c r="E113" t="s">
        <v>22</v>
      </c>
      <c r="F113" t="s">
        <v>60</v>
      </c>
      <c r="G113" t="s">
        <v>22</v>
      </c>
      <c r="H113" t="s">
        <v>8</v>
      </c>
      <c r="I113" t="s">
        <v>1</v>
      </c>
      <c r="J113" t="s">
        <v>23</v>
      </c>
      <c r="K113" s="2" t="str">
        <f>VLOOKUP(ipl_matches_33[[#This Row],[Name]],[1]team_key!$1:$1048576,2,FALSE)</f>
        <v>DC</v>
      </c>
      <c r="L113" s="2" t="str" cm="1">
        <f t="array" ref="L113">IFERROR(IF(ipl_matches_33[[#This Row],[Toss_Winner]]=ipl_matches_33[[#This Row],[Winner]],ipl_matches_33[[#This Row],[Toss_Winner]],NA),NA)</f>
        <v>Royal Challengers Bangalore</v>
      </c>
      <c r="M113" s="2"/>
      <c r="N113" s="2"/>
    </row>
    <row r="114" spans="1:14" x14ac:dyDescent="0.3">
      <c r="A114" s="2" t="str">
        <f>LEFT(ipl_matches_33[[#This Row],[Match_Key]],4)</f>
        <v>2009</v>
      </c>
      <c r="B114" t="s">
        <v>853</v>
      </c>
      <c r="C114" s="1">
        <v>39955</v>
      </c>
      <c r="D114" t="s">
        <v>852</v>
      </c>
      <c r="E114" t="s">
        <v>23</v>
      </c>
      <c r="F114" t="s">
        <v>38</v>
      </c>
      <c r="G114" t="s">
        <v>23</v>
      </c>
      <c r="H114" t="s">
        <v>2</v>
      </c>
      <c r="I114" t="s">
        <v>7</v>
      </c>
      <c r="J114" t="s">
        <v>13</v>
      </c>
      <c r="K114" s="2" t="str">
        <f>VLOOKUP(ipl_matches_33[[#This Row],[Name]],[1]team_key!$1:$1048576,2,FALSE)</f>
        <v>DC</v>
      </c>
      <c r="L114" s="2" t="str" cm="1">
        <f t="array" ref="L114">IFERROR(IF(ipl_matches_33[[#This Row],[Toss_Winner]]=ipl_matches_33[[#This Row],[Winner]],ipl_matches_33[[#This Row],[Toss_Winner]],NA),NA)</f>
        <v>Deccan Chargers</v>
      </c>
      <c r="M114" s="2"/>
      <c r="N114" s="2"/>
    </row>
    <row r="115" spans="1:14" x14ac:dyDescent="0.3">
      <c r="A115" s="2" t="str">
        <f>LEFT(ipl_matches_33[[#This Row],[Match_Key]],4)</f>
        <v>2009</v>
      </c>
      <c r="B115" t="s">
        <v>853</v>
      </c>
      <c r="C115" s="1">
        <v>39955</v>
      </c>
      <c r="D115" t="s">
        <v>852</v>
      </c>
      <c r="E115" t="s">
        <v>23</v>
      </c>
      <c r="F115" t="s">
        <v>38</v>
      </c>
      <c r="G115" t="s">
        <v>23</v>
      </c>
      <c r="H115" t="s">
        <v>2</v>
      </c>
      <c r="I115" t="s">
        <v>1</v>
      </c>
      <c r="J115" t="s">
        <v>23</v>
      </c>
      <c r="K115" s="2" t="str">
        <f>VLOOKUP(ipl_matches_33[[#This Row],[Name]],[1]team_key!$1:$1048576,2,FALSE)</f>
        <v>DC</v>
      </c>
      <c r="L115" s="2" t="str" cm="1">
        <f t="array" ref="L115">IFERROR(IF(ipl_matches_33[[#This Row],[Toss_Winner]]=ipl_matches_33[[#This Row],[Winner]],ipl_matches_33[[#This Row],[Toss_Winner]],NA),NA)</f>
        <v>Deccan Chargers</v>
      </c>
      <c r="M115" s="2"/>
      <c r="N115" s="2"/>
    </row>
    <row r="116" spans="1:14" x14ac:dyDescent="0.3">
      <c r="A116" s="2" t="str">
        <f>LEFT(ipl_matches_33[[#This Row],[Match_Key]],4)</f>
        <v>2009</v>
      </c>
      <c r="B116" t="s">
        <v>851</v>
      </c>
      <c r="C116" s="1">
        <v>39956</v>
      </c>
      <c r="D116" t="s">
        <v>849</v>
      </c>
      <c r="E116" t="s">
        <v>22</v>
      </c>
      <c r="F116" t="s">
        <v>38</v>
      </c>
      <c r="G116" t="s">
        <v>22</v>
      </c>
      <c r="H116" t="s">
        <v>2</v>
      </c>
      <c r="I116" t="s">
        <v>7</v>
      </c>
      <c r="J116" t="s">
        <v>22</v>
      </c>
      <c r="K116" s="2" t="str">
        <f>VLOOKUP(ipl_matches_33[[#This Row],[Name]],[1]team_key!$1:$1048576,2,FALSE)</f>
        <v>RCB</v>
      </c>
      <c r="L116" s="2" t="str" cm="1">
        <f t="array" ref="L116">IFERROR(IF(ipl_matches_33[[#This Row],[Toss_Winner]]=ipl_matches_33[[#This Row],[Winner]],ipl_matches_33[[#This Row],[Toss_Winner]],NA),NA)</f>
        <v>Royal Challengers Bangalore</v>
      </c>
      <c r="M116" s="2"/>
      <c r="N116" s="2"/>
    </row>
    <row r="117" spans="1:14" x14ac:dyDescent="0.3">
      <c r="A117" s="2" t="str">
        <f>LEFT(ipl_matches_33[[#This Row],[Match_Key]],4)</f>
        <v>2009</v>
      </c>
      <c r="B117" t="s">
        <v>851</v>
      </c>
      <c r="C117" s="1">
        <v>39956</v>
      </c>
      <c r="D117" t="s">
        <v>849</v>
      </c>
      <c r="E117" t="s">
        <v>22</v>
      </c>
      <c r="F117" t="s">
        <v>38</v>
      </c>
      <c r="G117" t="s">
        <v>22</v>
      </c>
      <c r="H117" t="s">
        <v>2</v>
      </c>
      <c r="I117" t="s">
        <v>1</v>
      </c>
      <c r="J117" t="s">
        <v>6</v>
      </c>
      <c r="K117" s="2" t="str">
        <f>VLOOKUP(ipl_matches_33[[#This Row],[Name]],[1]team_key!$1:$1048576,2,FALSE)</f>
        <v>CSK</v>
      </c>
      <c r="L117" s="2" t="str" cm="1">
        <f t="array" ref="L117">IFERROR(IF(ipl_matches_33[[#This Row],[Toss_Winner]]=ipl_matches_33[[#This Row],[Winner]],ipl_matches_33[[#This Row],[Toss_Winner]],NA),NA)</f>
        <v>Royal Challengers Bangalore</v>
      </c>
      <c r="M117" s="2"/>
      <c r="N117" s="2"/>
    </row>
    <row r="118" spans="1:14" x14ac:dyDescent="0.3">
      <c r="A118" s="2" t="str">
        <f>LEFT(ipl_matches_33[[#This Row],[Match_Key]],4)</f>
        <v>2009</v>
      </c>
      <c r="B118" t="s">
        <v>850</v>
      </c>
      <c r="C118" s="1">
        <v>39957</v>
      </c>
      <c r="D118" t="s">
        <v>849</v>
      </c>
      <c r="E118" t="s">
        <v>23</v>
      </c>
      <c r="F118" t="s">
        <v>54</v>
      </c>
      <c r="G118" t="s">
        <v>22</v>
      </c>
      <c r="H118" t="s">
        <v>2</v>
      </c>
      <c r="I118" t="s">
        <v>7</v>
      </c>
      <c r="J118" t="s">
        <v>22</v>
      </c>
      <c r="K118" s="2" t="str">
        <f>VLOOKUP(ipl_matches_33[[#This Row],[Name]],[1]team_key!$1:$1048576,2,FALSE)</f>
        <v>RCB</v>
      </c>
      <c r="L118" s="2" t="e" cm="1">
        <f t="array" ref="L118">IFERROR(IF(ipl_matches_33[[#This Row],[Toss_Winner]]=ipl_matches_33[[#This Row],[Winner]],ipl_matches_33[[#This Row],[Toss_Winner]],NA),NA)</f>
        <v>#NAME?</v>
      </c>
      <c r="M118" s="2"/>
      <c r="N118" s="2"/>
    </row>
    <row r="119" spans="1:14" x14ac:dyDescent="0.3">
      <c r="A119" s="2" t="str">
        <f>LEFT(ipl_matches_33[[#This Row],[Match_Key]],4)</f>
        <v>2009</v>
      </c>
      <c r="B119" t="s">
        <v>850</v>
      </c>
      <c r="C119" s="1">
        <v>39957</v>
      </c>
      <c r="D119" t="s">
        <v>849</v>
      </c>
      <c r="E119" t="s">
        <v>23</v>
      </c>
      <c r="F119" t="s">
        <v>54</v>
      </c>
      <c r="G119" t="s">
        <v>22</v>
      </c>
      <c r="H119" t="s">
        <v>2</v>
      </c>
      <c r="I119" t="s">
        <v>1</v>
      </c>
      <c r="J119" t="s">
        <v>23</v>
      </c>
      <c r="K119" s="2" t="str">
        <f>VLOOKUP(ipl_matches_33[[#This Row],[Name]],[1]team_key!$1:$1048576,2,FALSE)</f>
        <v>DC</v>
      </c>
      <c r="L119" s="2" t="e" cm="1">
        <f t="array" ref="L119">IFERROR(IF(ipl_matches_33[[#This Row],[Toss_Winner]]=ipl_matches_33[[#This Row],[Winner]],ipl_matches_33[[#This Row],[Toss_Winner]],NA),NA)</f>
        <v>#NAME?</v>
      </c>
      <c r="M119" s="2"/>
      <c r="N119" s="2"/>
    </row>
    <row r="120" spans="1:14" x14ac:dyDescent="0.3">
      <c r="A120" s="2" t="str">
        <f>LEFT(ipl_matches_33[[#This Row],[Match_Key]],4)</f>
        <v>2011</v>
      </c>
      <c r="B120" t="s">
        <v>848</v>
      </c>
      <c r="C120" s="1">
        <v>40641</v>
      </c>
      <c r="D120" t="s">
        <v>11</v>
      </c>
      <c r="E120" t="s">
        <v>6</v>
      </c>
      <c r="F120" t="s">
        <v>144</v>
      </c>
      <c r="G120" t="s">
        <v>6</v>
      </c>
      <c r="H120" t="s">
        <v>8</v>
      </c>
      <c r="I120" t="s">
        <v>7</v>
      </c>
      <c r="J120" t="s">
        <v>6</v>
      </c>
      <c r="K120" s="2" t="str">
        <f>VLOOKUP(ipl_matches_33[[#This Row],[Name]],[1]team_key!$1:$1048576,2,FALSE)</f>
        <v>CSK</v>
      </c>
      <c r="L120" s="2" t="str" cm="1">
        <f t="array" ref="L120">IFERROR(IF(ipl_matches_33[[#This Row],[Toss_Winner]]=ipl_matches_33[[#This Row],[Winner]],ipl_matches_33[[#This Row],[Toss_Winner]],NA),NA)</f>
        <v>Chennai Super Kings</v>
      </c>
      <c r="M120" s="2"/>
      <c r="N120" s="2"/>
    </row>
    <row r="121" spans="1:14" x14ac:dyDescent="0.3">
      <c r="A121" s="2" t="str">
        <f>LEFT(ipl_matches_33[[#This Row],[Match_Key]],4)</f>
        <v>2011</v>
      </c>
      <c r="B121" t="s">
        <v>848</v>
      </c>
      <c r="C121" s="1">
        <v>40641</v>
      </c>
      <c r="D121" t="s">
        <v>11</v>
      </c>
      <c r="E121" t="s">
        <v>6</v>
      </c>
      <c r="F121" t="s">
        <v>144</v>
      </c>
      <c r="G121" t="s">
        <v>6</v>
      </c>
      <c r="H121" t="s">
        <v>8</v>
      </c>
      <c r="I121" t="s">
        <v>1</v>
      </c>
      <c r="J121" t="s">
        <v>32</v>
      </c>
      <c r="K121" s="2" t="str">
        <f>VLOOKUP(ipl_matches_33[[#This Row],[Name]],[1]team_key!$1:$1048576,2,FALSE)</f>
        <v>KKR</v>
      </c>
      <c r="L121" s="2" t="str" cm="1">
        <f t="array" ref="L121">IFERROR(IF(ipl_matches_33[[#This Row],[Toss_Winner]]=ipl_matches_33[[#This Row],[Winner]],ipl_matches_33[[#This Row],[Toss_Winner]],NA),NA)</f>
        <v>Chennai Super Kings</v>
      </c>
      <c r="M121" s="2"/>
      <c r="N121" s="2"/>
    </row>
    <row r="122" spans="1:14" x14ac:dyDescent="0.3">
      <c r="A122" s="2" t="str">
        <f>LEFT(ipl_matches_33[[#This Row],[Match_Key]],4)</f>
        <v>2011</v>
      </c>
      <c r="B122" t="s">
        <v>847</v>
      </c>
      <c r="C122" s="1">
        <v>40642</v>
      </c>
      <c r="D122" t="s">
        <v>194</v>
      </c>
      <c r="E122" t="s">
        <v>0</v>
      </c>
      <c r="F122" t="s">
        <v>58</v>
      </c>
      <c r="G122" t="s">
        <v>0</v>
      </c>
      <c r="H122" t="s">
        <v>2</v>
      </c>
      <c r="I122" t="s">
        <v>7</v>
      </c>
      <c r="J122" t="s">
        <v>23</v>
      </c>
      <c r="K122" s="2" t="str">
        <f>VLOOKUP(ipl_matches_33[[#This Row],[Name]],[1]team_key!$1:$1048576,2,FALSE)</f>
        <v>DC</v>
      </c>
      <c r="L122" s="2" t="str" cm="1">
        <f t="array" ref="L122">IFERROR(IF(ipl_matches_33[[#This Row],[Toss_Winner]]=ipl_matches_33[[#This Row],[Winner]],ipl_matches_33[[#This Row],[Toss_Winner]],NA),NA)</f>
        <v>Rajasthan Royals</v>
      </c>
      <c r="M122" s="2"/>
      <c r="N122" s="2"/>
    </row>
    <row r="123" spans="1:14" x14ac:dyDescent="0.3">
      <c r="A123" s="2" t="str">
        <f>LEFT(ipl_matches_33[[#This Row],[Match_Key]],4)</f>
        <v>2011</v>
      </c>
      <c r="B123" t="s">
        <v>847</v>
      </c>
      <c r="C123" s="1">
        <v>40642</v>
      </c>
      <c r="D123" t="s">
        <v>194</v>
      </c>
      <c r="E123" t="s">
        <v>0</v>
      </c>
      <c r="F123" t="s">
        <v>58</v>
      </c>
      <c r="G123" t="s">
        <v>0</v>
      </c>
      <c r="H123" t="s">
        <v>2</v>
      </c>
      <c r="I123" t="s">
        <v>1</v>
      </c>
      <c r="J123" t="s">
        <v>0</v>
      </c>
      <c r="K123" s="2" t="str">
        <f>VLOOKUP(ipl_matches_33[[#This Row],[Name]],[1]team_key!$1:$1048576,2,FALSE)</f>
        <v>RR</v>
      </c>
      <c r="L123" s="2" t="str" cm="1">
        <f t="array" ref="L123">IFERROR(IF(ipl_matches_33[[#This Row],[Toss_Winner]]=ipl_matches_33[[#This Row],[Winner]],ipl_matches_33[[#This Row],[Toss_Winner]],NA),NA)</f>
        <v>Rajasthan Royals</v>
      </c>
      <c r="M123" s="2"/>
      <c r="N123" s="2"/>
    </row>
    <row r="124" spans="1:14" x14ac:dyDescent="0.3">
      <c r="A124" s="2" t="str">
        <f>LEFT(ipl_matches_33[[#This Row],[Match_Key]],4)</f>
        <v>2011</v>
      </c>
      <c r="B124" t="s">
        <v>846</v>
      </c>
      <c r="C124" s="1">
        <v>40642</v>
      </c>
      <c r="D124" t="s">
        <v>786</v>
      </c>
      <c r="E124" t="s">
        <v>22</v>
      </c>
      <c r="F124" t="s">
        <v>38</v>
      </c>
      <c r="G124" t="s">
        <v>781</v>
      </c>
      <c r="H124" t="s">
        <v>8</v>
      </c>
      <c r="I124" t="s">
        <v>7</v>
      </c>
      <c r="J124" t="s">
        <v>781</v>
      </c>
      <c r="K124" s="2" t="str">
        <f>VLOOKUP(ipl_matches_33[[#This Row],[Name]],[1]team_key!$1:$1048576,2,FALSE)</f>
        <v>KTK</v>
      </c>
      <c r="L124" s="2" t="e" cm="1">
        <f t="array" ref="L124">IFERROR(IF(ipl_matches_33[[#This Row],[Toss_Winner]]=ipl_matches_33[[#This Row],[Winner]],ipl_matches_33[[#This Row],[Toss_Winner]],NA),NA)</f>
        <v>#NAME?</v>
      </c>
      <c r="M124" s="2"/>
      <c r="N124" s="2"/>
    </row>
    <row r="125" spans="1:14" x14ac:dyDescent="0.3">
      <c r="A125" s="2" t="str">
        <f>LEFT(ipl_matches_33[[#This Row],[Match_Key]],4)</f>
        <v>2011</v>
      </c>
      <c r="B125" t="s">
        <v>846</v>
      </c>
      <c r="C125" s="1">
        <v>40642</v>
      </c>
      <c r="D125" t="s">
        <v>786</v>
      </c>
      <c r="E125" t="s">
        <v>22</v>
      </c>
      <c r="F125" t="s">
        <v>38</v>
      </c>
      <c r="G125" t="s">
        <v>781</v>
      </c>
      <c r="H125" t="s">
        <v>8</v>
      </c>
      <c r="I125" t="s">
        <v>1</v>
      </c>
      <c r="J125" t="s">
        <v>22</v>
      </c>
      <c r="K125" s="2" t="str">
        <f>VLOOKUP(ipl_matches_33[[#This Row],[Name]],[1]team_key!$1:$1048576,2,FALSE)</f>
        <v>RCB</v>
      </c>
      <c r="L125" s="2" t="e" cm="1">
        <f t="array" ref="L125">IFERROR(IF(ipl_matches_33[[#This Row],[Toss_Winner]]=ipl_matches_33[[#This Row],[Winner]],ipl_matches_33[[#This Row],[Toss_Winner]],NA),NA)</f>
        <v>#NAME?</v>
      </c>
      <c r="M125" s="2"/>
      <c r="N125" s="2"/>
    </row>
    <row r="126" spans="1:14" x14ac:dyDescent="0.3">
      <c r="A126" s="2" t="str">
        <f>LEFT(ipl_matches_33[[#This Row],[Match_Key]],4)</f>
        <v>2011</v>
      </c>
      <c r="B126" t="s">
        <v>845</v>
      </c>
      <c r="C126" s="1">
        <v>40643</v>
      </c>
      <c r="D126" t="s">
        <v>34</v>
      </c>
      <c r="E126" t="s">
        <v>19</v>
      </c>
      <c r="F126" t="s">
        <v>58</v>
      </c>
      <c r="G126" t="s">
        <v>13</v>
      </c>
      <c r="H126" t="s">
        <v>8</v>
      </c>
      <c r="I126" t="s">
        <v>7</v>
      </c>
      <c r="J126" t="s">
        <v>13</v>
      </c>
      <c r="K126" s="2" t="str">
        <f>VLOOKUP(ipl_matches_33[[#This Row],[Name]],[1]team_key!$1:$1048576,2,FALSE)</f>
        <v>DC</v>
      </c>
      <c r="L126" s="2" t="e" cm="1">
        <f t="array" ref="L126">IFERROR(IF(ipl_matches_33[[#This Row],[Toss_Winner]]=ipl_matches_33[[#This Row],[Winner]],ipl_matches_33[[#This Row],[Toss_Winner]],NA),NA)</f>
        <v>#NAME?</v>
      </c>
      <c r="M126" s="2"/>
      <c r="N126" s="2"/>
    </row>
    <row r="127" spans="1:14" x14ac:dyDescent="0.3">
      <c r="A127" s="2" t="str">
        <f>LEFT(ipl_matches_33[[#This Row],[Match_Key]],4)</f>
        <v>2011</v>
      </c>
      <c r="B127" t="s">
        <v>845</v>
      </c>
      <c r="C127" s="1">
        <v>40643</v>
      </c>
      <c r="D127" t="s">
        <v>34</v>
      </c>
      <c r="E127" t="s">
        <v>19</v>
      </c>
      <c r="F127" t="s">
        <v>58</v>
      </c>
      <c r="G127" t="s">
        <v>13</v>
      </c>
      <c r="H127" t="s">
        <v>8</v>
      </c>
      <c r="I127" t="s">
        <v>1</v>
      </c>
      <c r="J127" t="s">
        <v>19</v>
      </c>
      <c r="K127" s="2" t="str">
        <f>VLOOKUP(ipl_matches_33[[#This Row],[Name]],[1]team_key!$1:$1048576,2,FALSE)</f>
        <v>MI</v>
      </c>
      <c r="L127" s="2" t="e" cm="1">
        <f t="array" ref="L127">IFERROR(IF(ipl_matches_33[[#This Row],[Toss_Winner]]=ipl_matches_33[[#This Row],[Winner]],ipl_matches_33[[#This Row],[Toss_Winner]],NA),NA)</f>
        <v>#NAME?</v>
      </c>
      <c r="M127" s="2"/>
      <c r="N127" s="2"/>
    </row>
    <row r="128" spans="1:14" x14ac:dyDescent="0.3">
      <c r="A128" s="2" t="str">
        <f>LEFT(ipl_matches_33[[#This Row],[Match_Key]],4)</f>
        <v>2011</v>
      </c>
      <c r="B128" t="s">
        <v>844</v>
      </c>
      <c r="C128" s="1">
        <v>40643</v>
      </c>
      <c r="D128" t="s">
        <v>4</v>
      </c>
      <c r="E128" t="s">
        <v>612</v>
      </c>
      <c r="F128" t="s">
        <v>24</v>
      </c>
      <c r="G128" t="s">
        <v>9</v>
      </c>
      <c r="H128" t="s">
        <v>8</v>
      </c>
      <c r="I128" t="s">
        <v>7</v>
      </c>
      <c r="J128" t="s">
        <v>612</v>
      </c>
      <c r="K128" s="2" t="str">
        <f>VLOOKUP(ipl_matches_33[[#This Row],[Name]],[1]team_key!$1:$1048576,2,FALSE)</f>
        <v>PW</v>
      </c>
      <c r="L128" s="2" t="e" cm="1">
        <f t="array" ref="L128">IFERROR(IF(ipl_matches_33[[#This Row],[Toss_Winner]]=ipl_matches_33[[#This Row],[Winner]],ipl_matches_33[[#This Row],[Toss_Winner]],NA),NA)</f>
        <v>#NAME?</v>
      </c>
      <c r="M128" s="2"/>
      <c r="N128" s="2"/>
    </row>
    <row r="129" spans="1:14" x14ac:dyDescent="0.3">
      <c r="A129" s="2" t="str">
        <f>LEFT(ipl_matches_33[[#This Row],[Match_Key]],4)</f>
        <v>2011</v>
      </c>
      <c r="B129" t="s">
        <v>844</v>
      </c>
      <c r="C129" s="1">
        <v>40643</v>
      </c>
      <c r="D129" t="s">
        <v>4</v>
      </c>
      <c r="E129" t="s">
        <v>612</v>
      </c>
      <c r="F129" t="s">
        <v>24</v>
      </c>
      <c r="G129" t="s">
        <v>9</v>
      </c>
      <c r="H129" t="s">
        <v>8</v>
      </c>
      <c r="I129" t="s">
        <v>1</v>
      </c>
      <c r="J129" t="s">
        <v>9</v>
      </c>
      <c r="K129" s="2" t="str">
        <f>VLOOKUP(ipl_matches_33[[#This Row],[Name]],[1]team_key!$1:$1048576,2,FALSE)</f>
        <v>KXIP</v>
      </c>
      <c r="L129" s="2" t="e" cm="1">
        <f t="array" ref="L129">IFERROR(IF(ipl_matches_33[[#This Row],[Toss_Winner]]=ipl_matches_33[[#This Row],[Winner]],ipl_matches_33[[#This Row],[Toss_Winner]],NA),NA)</f>
        <v>#NAME?</v>
      </c>
      <c r="M129" s="2"/>
      <c r="N129" s="2"/>
    </row>
    <row r="130" spans="1:14" x14ac:dyDescent="0.3">
      <c r="A130" s="2" t="str">
        <f>LEFT(ipl_matches_33[[#This Row],[Match_Key]],4)</f>
        <v>2011</v>
      </c>
      <c r="B130" t="s">
        <v>843</v>
      </c>
      <c r="C130" s="1">
        <v>40644</v>
      </c>
      <c r="D130" t="s">
        <v>30</v>
      </c>
      <c r="E130" t="s">
        <v>32</v>
      </c>
      <c r="F130" t="s">
        <v>81</v>
      </c>
      <c r="G130" t="s">
        <v>32</v>
      </c>
      <c r="H130" t="s">
        <v>8</v>
      </c>
      <c r="I130" t="s">
        <v>7</v>
      </c>
      <c r="J130" t="s">
        <v>32</v>
      </c>
      <c r="K130" s="2" t="str">
        <f>VLOOKUP(ipl_matches_33[[#This Row],[Name]],[1]team_key!$1:$1048576,2,FALSE)</f>
        <v>KKR</v>
      </c>
      <c r="L130" s="2" t="str" cm="1">
        <f t="array" ref="L130">IFERROR(IF(ipl_matches_33[[#This Row],[Toss_Winner]]=ipl_matches_33[[#This Row],[Winner]],ipl_matches_33[[#This Row],[Toss_Winner]],NA),NA)</f>
        <v>Kolkata Knight Riders</v>
      </c>
      <c r="M130" s="2"/>
      <c r="N130" s="2"/>
    </row>
    <row r="131" spans="1:14" x14ac:dyDescent="0.3">
      <c r="A131" s="2" t="str">
        <f>LEFT(ipl_matches_33[[#This Row],[Match_Key]],4)</f>
        <v>2011</v>
      </c>
      <c r="B131" t="s">
        <v>843</v>
      </c>
      <c r="C131" s="1">
        <v>40644</v>
      </c>
      <c r="D131" t="s">
        <v>30</v>
      </c>
      <c r="E131" t="s">
        <v>32</v>
      </c>
      <c r="F131" t="s">
        <v>81</v>
      </c>
      <c r="G131" t="s">
        <v>32</v>
      </c>
      <c r="H131" t="s">
        <v>8</v>
      </c>
      <c r="I131" t="s">
        <v>1</v>
      </c>
      <c r="J131" t="s">
        <v>23</v>
      </c>
      <c r="K131" s="2" t="str">
        <f>VLOOKUP(ipl_matches_33[[#This Row],[Name]],[1]team_key!$1:$1048576,2,FALSE)</f>
        <v>DC</v>
      </c>
      <c r="L131" s="2" t="str" cm="1">
        <f t="array" ref="L131">IFERROR(IF(ipl_matches_33[[#This Row],[Toss_Winner]]=ipl_matches_33[[#This Row],[Winner]],ipl_matches_33[[#This Row],[Toss_Winner]],NA),NA)</f>
        <v>Kolkata Knight Riders</v>
      </c>
      <c r="M131" s="2"/>
      <c r="N131" s="2"/>
    </row>
    <row r="132" spans="1:14" x14ac:dyDescent="0.3">
      <c r="A132" s="2" t="str">
        <f>LEFT(ipl_matches_33[[#This Row],[Match_Key]],4)</f>
        <v>2011</v>
      </c>
      <c r="B132" t="s">
        <v>842</v>
      </c>
      <c r="C132" s="1">
        <v>40645</v>
      </c>
      <c r="D132" t="s">
        <v>28</v>
      </c>
      <c r="E132" t="s">
        <v>0</v>
      </c>
      <c r="F132" t="s">
        <v>38</v>
      </c>
      <c r="G132" t="s">
        <v>13</v>
      </c>
      <c r="H132" t="s">
        <v>8</v>
      </c>
      <c r="I132" t="s">
        <v>7</v>
      </c>
      <c r="J132" t="s">
        <v>0</v>
      </c>
      <c r="K132" s="2" t="str">
        <f>VLOOKUP(ipl_matches_33[[#This Row],[Name]],[1]team_key!$1:$1048576,2,FALSE)</f>
        <v>RR</v>
      </c>
      <c r="L132" s="2" t="e" cm="1">
        <f t="array" ref="L132">IFERROR(IF(ipl_matches_33[[#This Row],[Toss_Winner]]=ipl_matches_33[[#This Row],[Winner]],ipl_matches_33[[#This Row],[Toss_Winner]],NA),NA)</f>
        <v>#NAME?</v>
      </c>
      <c r="M132" s="2"/>
      <c r="N132" s="2"/>
    </row>
    <row r="133" spans="1:14" x14ac:dyDescent="0.3">
      <c r="A133" s="2" t="str">
        <f>LEFT(ipl_matches_33[[#This Row],[Match_Key]],4)</f>
        <v>2011</v>
      </c>
      <c r="B133" t="s">
        <v>842</v>
      </c>
      <c r="C133" s="1">
        <v>40645</v>
      </c>
      <c r="D133" t="s">
        <v>28</v>
      </c>
      <c r="E133" t="s">
        <v>0</v>
      </c>
      <c r="F133" t="s">
        <v>38</v>
      </c>
      <c r="G133" t="s">
        <v>13</v>
      </c>
      <c r="H133" t="s">
        <v>8</v>
      </c>
      <c r="I133" t="s">
        <v>1</v>
      </c>
      <c r="J133" t="s">
        <v>13</v>
      </c>
      <c r="K133" s="2" t="str">
        <f>VLOOKUP(ipl_matches_33[[#This Row],[Name]],[1]team_key!$1:$1048576,2,FALSE)</f>
        <v>DC</v>
      </c>
      <c r="L133" s="2" t="e" cm="1">
        <f t="array" ref="L133">IFERROR(IF(ipl_matches_33[[#This Row],[Toss_Winner]]=ipl_matches_33[[#This Row],[Winner]],ipl_matches_33[[#This Row],[Toss_Winner]],NA),NA)</f>
        <v>#NAME?</v>
      </c>
      <c r="M133" s="2"/>
      <c r="N133" s="2"/>
    </row>
    <row r="134" spans="1:14" x14ac:dyDescent="0.3">
      <c r="A134" s="2" t="str">
        <f>LEFT(ipl_matches_33[[#This Row],[Match_Key]],4)</f>
        <v>2011</v>
      </c>
      <c r="B134" t="s">
        <v>841</v>
      </c>
      <c r="C134" s="1">
        <v>40645</v>
      </c>
      <c r="D134" t="s">
        <v>205</v>
      </c>
      <c r="E134" t="s">
        <v>19</v>
      </c>
      <c r="F134" t="s">
        <v>10</v>
      </c>
      <c r="G134" t="s">
        <v>19</v>
      </c>
      <c r="H134" t="s">
        <v>2</v>
      </c>
      <c r="I134" t="s">
        <v>7</v>
      </c>
      <c r="J134" t="s">
        <v>22</v>
      </c>
      <c r="K134" s="2" t="str">
        <f>VLOOKUP(ipl_matches_33[[#This Row],[Name]],[1]team_key!$1:$1048576,2,FALSE)</f>
        <v>RCB</v>
      </c>
      <c r="L134" s="2" t="str" cm="1">
        <f t="array" ref="L134">IFERROR(IF(ipl_matches_33[[#This Row],[Toss_Winner]]=ipl_matches_33[[#This Row],[Winner]],ipl_matches_33[[#This Row],[Toss_Winner]],NA),NA)</f>
        <v>Mumbai Indians</v>
      </c>
      <c r="M134" s="2"/>
      <c r="N134" s="2"/>
    </row>
    <row r="135" spans="1:14" x14ac:dyDescent="0.3">
      <c r="A135" s="2" t="str">
        <f>LEFT(ipl_matches_33[[#This Row],[Match_Key]],4)</f>
        <v>2011</v>
      </c>
      <c r="B135" t="s">
        <v>841</v>
      </c>
      <c r="C135" s="1">
        <v>40645</v>
      </c>
      <c r="D135" t="s">
        <v>205</v>
      </c>
      <c r="E135" t="s">
        <v>19</v>
      </c>
      <c r="F135" t="s">
        <v>10</v>
      </c>
      <c r="G135" t="s">
        <v>19</v>
      </c>
      <c r="H135" t="s">
        <v>2</v>
      </c>
      <c r="I135" t="s">
        <v>1</v>
      </c>
      <c r="J135" t="s">
        <v>19</v>
      </c>
      <c r="K135" s="2" t="str">
        <f>VLOOKUP(ipl_matches_33[[#This Row],[Name]],[1]team_key!$1:$1048576,2,FALSE)</f>
        <v>MI</v>
      </c>
      <c r="L135" s="2" t="str" cm="1">
        <f t="array" ref="L135">IFERROR(IF(ipl_matches_33[[#This Row],[Toss_Winner]]=ipl_matches_33[[#This Row],[Winner]],ipl_matches_33[[#This Row],[Toss_Winner]],NA),NA)</f>
        <v>Mumbai Indians</v>
      </c>
      <c r="M135" s="2"/>
      <c r="N135" s="2"/>
    </row>
    <row r="136" spans="1:14" x14ac:dyDescent="0.3">
      <c r="A136" s="2" t="str">
        <f>LEFT(ipl_matches_33[[#This Row],[Match_Key]],4)</f>
        <v>2011</v>
      </c>
      <c r="B136" t="s">
        <v>840</v>
      </c>
      <c r="C136" s="1">
        <v>40646</v>
      </c>
      <c r="D136" t="s">
        <v>203</v>
      </c>
      <c r="E136" t="s">
        <v>9</v>
      </c>
      <c r="F136" t="s">
        <v>38</v>
      </c>
      <c r="G136" t="s">
        <v>9</v>
      </c>
      <c r="H136" t="s">
        <v>2</v>
      </c>
      <c r="I136" t="s">
        <v>7</v>
      </c>
      <c r="J136" t="s">
        <v>9</v>
      </c>
      <c r="K136" s="2" t="str">
        <f>VLOOKUP(ipl_matches_33[[#This Row],[Name]],[1]team_key!$1:$1048576,2,FALSE)</f>
        <v>KXIP</v>
      </c>
      <c r="L136" s="2" t="str" cm="1">
        <f t="array" ref="L136">IFERROR(IF(ipl_matches_33[[#This Row],[Toss_Winner]]=ipl_matches_33[[#This Row],[Winner]],ipl_matches_33[[#This Row],[Toss_Winner]],NA),NA)</f>
        <v>Kings XI Punjab</v>
      </c>
      <c r="M136" s="2"/>
      <c r="N136" s="2"/>
    </row>
    <row r="137" spans="1:14" x14ac:dyDescent="0.3">
      <c r="A137" s="2" t="str">
        <f>LEFT(ipl_matches_33[[#This Row],[Match_Key]],4)</f>
        <v>2011</v>
      </c>
      <c r="B137" t="s">
        <v>840</v>
      </c>
      <c r="C137" s="1">
        <v>40646</v>
      </c>
      <c r="D137" t="s">
        <v>203</v>
      </c>
      <c r="E137" t="s">
        <v>9</v>
      </c>
      <c r="F137" t="s">
        <v>38</v>
      </c>
      <c r="G137" t="s">
        <v>9</v>
      </c>
      <c r="H137" t="s">
        <v>2</v>
      </c>
      <c r="I137" t="s">
        <v>1</v>
      </c>
      <c r="J137" t="s">
        <v>6</v>
      </c>
      <c r="K137" s="2" t="str">
        <f>VLOOKUP(ipl_matches_33[[#This Row],[Name]],[1]team_key!$1:$1048576,2,FALSE)</f>
        <v>CSK</v>
      </c>
      <c r="L137" s="2" t="str" cm="1">
        <f t="array" ref="L137">IFERROR(IF(ipl_matches_33[[#This Row],[Toss_Winner]]=ipl_matches_33[[#This Row],[Winner]],ipl_matches_33[[#This Row],[Toss_Winner]],NA),NA)</f>
        <v>Kings XI Punjab</v>
      </c>
      <c r="M137" s="2"/>
      <c r="N137" s="2"/>
    </row>
    <row r="138" spans="1:14" x14ac:dyDescent="0.3">
      <c r="A138" s="2" t="str">
        <f>LEFT(ipl_matches_33[[#This Row],[Match_Key]],4)</f>
        <v>2011</v>
      </c>
      <c r="B138" t="s">
        <v>839</v>
      </c>
      <c r="C138" s="1">
        <v>40646</v>
      </c>
      <c r="D138" t="s">
        <v>4</v>
      </c>
      <c r="E138" t="s">
        <v>612</v>
      </c>
      <c r="F138" t="s">
        <v>73</v>
      </c>
      <c r="G138" t="s">
        <v>781</v>
      </c>
      <c r="H138" t="s">
        <v>8</v>
      </c>
      <c r="I138" t="s">
        <v>7</v>
      </c>
      <c r="J138" t="s">
        <v>612</v>
      </c>
      <c r="K138" s="2" t="str">
        <f>VLOOKUP(ipl_matches_33[[#This Row],[Name]],[1]team_key!$1:$1048576,2,FALSE)</f>
        <v>PW</v>
      </c>
      <c r="L138" s="2" t="e" cm="1">
        <f t="array" ref="L138">IFERROR(IF(ipl_matches_33[[#This Row],[Toss_Winner]]=ipl_matches_33[[#This Row],[Winner]],ipl_matches_33[[#This Row],[Toss_Winner]],NA),NA)</f>
        <v>#NAME?</v>
      </c>
      <c r="M138" s="2"/>
      <c r="N138" s="2"/>
    </row>
    <row r="139" spans="1:14" x14ac:dyDescent="0.3">
      <c r="A139" s="2" t="str">
        <f>LEFT(ipl_matches_33[[#This Row],[Match_Key]],4)</f>
        <v>2011</v>
      </c>
      <c r="B139" t="s">
        <v>839</v>
      </c>
      <c r="C139" s="1">
        <v>40646</v>
      </c>
      <c r="D139" t="s">
        <v>4</v>
      </c>
      <c r="E139" t="s">
        <v>612</v>
      </c>
      <c r="F139" t="s">
        <v>73</v>
      </c>
      <c r="G139" t="s">
        <v>781</v>
      </c>
      <c r="H139" t="s">
        <v>8</v>
      </c>
      <c r="I139" t="s">
        <v>1</v>
      </c>
      <c r="J139" t="s">
        <v>781</v>
      </c>
      <c r="K139" s="2" t="str">
        <f>VLOOKUP(ipl_matches_33[[#This Row],[Name]],[1]team_key!$1:$1048576,2,FALSE)</f>
        <v>KTK</v>
      </c>
      <c r="L139" s="2" t="e" cm="1">
        <f t="array" ref="L139">IFERROR(IF(ipl_matches_33[[#This Row],[Toss_Winner]]=ipl_matches_33[[#This Row],[Winner]],ipl_matches_33[[#This Row],[Toss_Winner]],NA),NA)</f>
        <v>#NAME?</v>
      </c>
      <c r="M139" s="2"/>
      <c r="N139" s="2"/>
    </row>
    <row r="140" spans="1:14" x14ac:dyDescent="0.3">
      <c r="A140" s="2" t="str">
        <f>LEFT(ipl_matches_33[[#This Row],[Match_Key]],4)</f>
        <v>2011</v>
      </c>
      <c r="B140" t="s">
        <v>838</v>
      </c>
      <c r="C140" s="1">
        <v>40647</v>
      </c>
      <c r="D140" t="s">
        <v>194</v>
      </c>
      <c r="E140" t="s">
        <v>23</v>
      </c>
      <c r="F140" t="s">
        <v>106</v>
      </c>
      <c r="G140" t="s">
        <v>22</v>
      </c>
      <c r="H140" t="s">
        <v>2</v>
      </c>
      <c r="I140" t="s">
        <v>7</v>
      </c>
      <c r="J140" t="s">
        <v>23</v>
      </c>
      <c r="K140" s="2" t="str">
        <f>VLOOKUP(ipl_matches_33[[#This Row],[Name]],[1]team_key!$1:$1048576,2,FALSE)</f>
        <v>DC</v>
      </c>
      <c r="L140" s="2" t="e" cm="1">
        <f t="array" ref="L140">IFERROR(IF(ipl_matches_33[[#This Row],[Toss_Winner]]=ipl_matches_33[[#This Row],[Winner]],ipl_matches_33[[#This Row],[Toss_Winner]],NA),NA)</f>
        <v>#NAME?</v>
      </c>
      <c r="M140" s="2"/>
      <c r="N140" s="2"/>
    </row>
    <row r="141" spans="1:14" x14ac:dyDescent="0.3">
      <c r="A141" s="2" t="str">
        <f>LEFT(ipl_matches_33[[#This Row],[Match_Key]],4)</f>
        <v>2011</v>
      </c>
      <c r="B141" t="s">
        <v>838</v>
      </c>
      <c r="C141" s="1">
        <v>40647</v>
      </c>
      <c r="D141" t="s">
        <v>194</v>
      </c>
      <c r="E141" t="s">
        <v>23</v>
      </c>
      <c r="F141" t="s">
        <v>106</v>
      </c>
      <c r="G141" t="s">
        <v>22</v>
      </c>
      <c r="H141" t="s">
        <v>2</v>
      </c>
      <c r="I141" t="s">
        <v>1</v>
      </c>
      <c r="J141" t="s">
        <v>22</v>
      </c>
      <c r="K141" s="2" t="str">
        <f>VLOOKUP(ipl_matches_33[[#This Row],[Name]],[1]team_key!$1:$1048576,2,FALSE)</f>
        <v>RCB</v>
      </c>
      <c r="L141" s="2" t="e" cm="1">
        <f t="array" ref="L141">IFERROR(IF(ipl_matches_33[[#This Row],[Toss_Winner]]=ipl_matches_33[[#This Row],[Winner]],ipl_matches_33[[#This Row],[Toss_Winner]],NA),NA)</f>
        <v>#NAME?</v>
      </c>
      <c r="M141" s="2"/>
      <c r="N141" s="2"/>
    </row>
    <row r="142" spans="1:14" x14ac:dyDescent="0.3">
      <c r="A142" s="2" t="str">
        <f>LEFT(ipl_matches_33[[#This Row],[Match_Key]],4)</f>
        <v>2011</v>
      </c>
      <c r="B142" t="s">
        <v>837</v>
      </c>
      <c r="C142" s="1">
        <v>40648</v>
      </c>
      <c r="D142" t="s">
        <v>28</v>
      </c>
      <c r="E142" t="s">
        <v>32</v>
      </c>
      <c r="F142" t="s">
        <v>10</v>
      </c>
      <c r="G142" t="s">
        <v>32</v>
      </c>
      <c r="H142" t="s">
        <v>2</v>
      </c>
      <c r="I142" t="s">
        <v>7</v>
      </c>
      <c r="J142" t="s">
        <v>0</v>
      </c>
      <c r="K142" s="2" t="str">
        <f>VLOOKUP(ipl_matches_33[[#This Row],[Name]],[1]team_key!$1:$1048576,2,FALSE)</f>
        <v>RR</v>
      </c>
      <c r="L142" s="2" t="str" cm="1">
        <f t="array" ref="L142">IFERROR(IF(ipl_matches_33[[#This Row],[Toss_Winner]]=ipl_matches_33[[#This Row],[Winner]],ipl_matches_33[[#This Row],[Toss_Winner]],NA),NA)</f>
        <v>Kolkata Knight Riders</v>
      </c>
      <c r="M142" s="2"/>
      <c r="N142" s="2"/>
    </row>
    <row r="143" spans="1:14" x14ac:dyDescent="0.3">
      <c r="A143" s="2" t="str">
        <f>LEFT(ipl_matches_33[[#This Row],[Match_Key]],4)</f>
        <v>2011</v>
      </c>
      <c r="B143" t="s">
        <v>837</v>
      </c>
      <c r="C143" s="1">
        <v>40648</v>
      </c>
      <c r="D143" t="s">
        <v>28</v>
      </c>
      <c r="E143" t="s">
        <v>32</v>
      </c>
      <c r="F143" t="s">
        <v>10</v>
      </c>
      <c r="G143" t="s">
        <v>32</v>
      </c>
      <c r="H143" t="s">
        <v>2</v>
      </c>
      <c r="I143" t="s">
        <v>1</v>
      </c>
      <c r="J143" t="s">
        <v>32</v>
      </c>
      <c r="K143" s="2" t="str">
        <f>VLOOKUP(ipl_matches_33[[#This Row],[Name]],[1]team_key!$1:$1048576,2,FALSE)</f>
        <v>KKR</v>
      </c>
      <c r="L143" s="2" t="str" cm="1">
        <f t="array" ref="L143">IFERROR(IF(ipl_matches_33[[#This Row],[Toss_Winner]]=ipl_matches_33[[#This Row],[Winner]],ipl_matches_33[[#This Row],[Toss_Winner]],NA),NA)</f>
        <v>Kolkata Knight Riders</v>
      </c>
      <c r="M143" s="2"/>
      <c r="N143" s="2"/>
    </row>
    <row r="144" spans="1:14" x14ac:dyDescent="0.3">
      <c r="A144" s="2" t="str">
        <f>LEFT(ipl_matches_33[[#This Row],[Match_Key]],4)</f>
        <v>2011</v>
      </c>
      <c r="B144" t="s">
        <v>836</v>
      </c>
      <c r="C144" s="1">
        <v>40648</v>
      </c>
      <c r="D144" t="s">
        <v>4</v>
      </c>
      <c r="E144" t="s">
        <v>781</v>
      </c>
      <c r="F144" t="s">
        <v>58</v>
      </c>
      <c r="G144" t="s">
        <v>781</v>
      </c>
      <c r="H144" t="s">
        <v>2</v>
      </c>
      <c r="I144" t="s">
        <v>7</v>
      </c>
      <c r="J144" t="s">
        <v>19</v>
      </c>
      <c r="K144" s="2" t="str">
        <f>VLOOKUP(ipl_matches_33[[#This Row],[Name]],[1]team_key!$1:$1048576,2,FALSE)</f>
        <v>MI</v>
      </c>
      <c r="L144" s="2" t="str" cm="1">
        <f t="array" ref="L144">IFERROR(IF(ipl_matches_33[[#This Row],[Toss_Winner]]=ipl_matches_33[[#This Row],[Winner]],ipl_matches_33[[#This Row],[Toss_Winner]],NA),NA)</f>
        <v>Kochi Tuskers Kerala</v>
      </c>
      <c r="M144" s="2"/>
      <c r="N144" s="2"/>
    </row>
    <row r="145" spans="1:14" x14ac:dyDescent="0.3">
      <c r="A145" s="2" t="str">
        <f>LEFT(ipl_matches_33[[#This Row],[Match_Key]],4)</f>
        <v>2011</v>
      </c>
      <c r="B145" t="s">
        <v>836</v>
      </c>
      <c r="C145" s="1">
        <v>40648</v>
      </c>
      <c r="D145" t="s">
        <v>4</v>
      </c>
      <c r="E145" t="s">
        <v>781</v>
      </c>
      <c r="F145" t="s">
        <v>58</v>
      </c>
      <c r="G145" t="s">
        <v>781</v>
      </c>
      <c r="H145" t="s">
        <v>2</v>
      </c>
      <c r="I145" t="s">
        <v>1</v>
      </c>
      <c r="J145" t="s">
        <v>781</v>
      </c>
      <c r="K145" s="2" t="str">
        <f>VLOOKUP(ipl_matches_33[[#This Row],[Name]],[1]team_key!$1:$1048576,2,FALSE)</f>
        <v>KTK</v>
      </c>
      <c r="L145" s="2" t="str" cm="1">
        <f t="array" ref="L145">IFERROR(IF(ipl_matches_33[[#This Row],[Toss_Winner]]=ipl_matches_33[[#This Row],[Winner]],ipl_matches_33[[#This Row],[Toss_Winner]],NA),NA)</f>
        <v>Kochi Tuskers Kerala</v>
      </c>
      <c r="M145" s="2"/>
      <c r="N145" s="2"/>
    </row>
    <row r="146" spans="1:14" x14ac:dyDescent="0.3">
      <c r="A146" s="2" t="str">
        <f>LEFT(ipl_matches_33[[#This Row],[Match_Key]],4)</f>
        <v>2011</v>
      </c>
      <c r="B146" t="s">
        <v>835</v>
      </c>
      <c r="C146" s="1">
        <v>40649</v>
      </c>
      <c r="D146" t="s">
        <v>11</v>
      </c>
      <c r="E146" t="s">
        <v>6</v>
      </c>
      <c r="F146" t="s">
        <v>389</v>
      </c>
      <c r="G146" t="s">
        <v>6</v>
      </c>
      <c r="H146" t="s">
        <v>8</v>
      </c>
      <c r="I146" t="s">
        <v>7</v>
      </c>
      <c r="J146" t="s">
        <v>6</v>
      </c>
      <c r="K146" s="2" t="str">
        <f>VLOOKUP(ipl_matches_33[[#This Row],[Name]],[1]team_key!$1:$1048576,2,FALSE)</f>
        <v>CSK</v>
      </c>
      <c r="L146" s="2" t="str" cm="1">
        <f t="array" ref="L146">IFERROR(IF(ipl_matches_33[[#This Row],[Toss_Winner]]=ipl_matches_33[[#This Row],[Winner]],ipl_matches_33[[#This Row],[Toss_Winner]],NA),NA)</f>
        <v>Chennai Super Kings</v>
      </c>
      <c r="M146" s="2"/>
      <c r="N146" s="2"/>
    </row>
    <row r="147" spans="1:14" x14ac:dyDescent="0.3">
      <c r="A147" s="2" t="str">
        <f>LEFT(ipl_matches_33[[#This Row],[Match_Key]],4)</f>
        <v>2011</v>
      </c>
      <c r="B147" t="s">
        <v>835</v>
      </c>
      <c r="C147" s="1">
        <v>40649</v>
      </c>
      <c r="D147" t="s">
        <v>11</v>
      </c>
      <c r="E147" t="s">
        <v>6</v>
      </c>
      <c r="F147" t="s">
        <v>389</v>
      </c>
      <c r="G147" t="s">
        <v>6</v>
      </c>
      <c r="H147" t="s">
        <v>8</v>
      </c>
      <c r="I147" t="s">
        <v>1</v>
      </c>
      <c r="J147" t="s">
        <v>22</v>
      </c>
      <c r="K147" s="2" t="str">
        <f>VLOOKUP(ipl_matches_33[[#This Row],[Name]],[1]team_key!$1:$1048576,2,FALSE)</f>
        <v>RCB</v>
      </c>
      <c r="L147" s="2" t="str" cm="1">
        <f t="array" ref="L147">IFERROR(IF(ipl_matches_33[[#This Row],[Toss_Winner]]=ipl_matches_33[[#This Row],[Winner]],ipl_matches_33[[#This Row],[Toss_Winner]],NA),NA)</f>
        <v>Chennai Super Kings</v>
      </c>
      <c r="M147" s="2"/>
      <c r="N147" s="2"/>
    </row>
    <row r="148" spans="1:14" x14ac:dyDescent="0.3">
      <c r="A148" s="2" t="str">
        <f>LEFT(ipl_matches_33[[#This Row],[Match_Key]],4)</f>
        <v>2011</v>
      </c>
      <c r="B148" t="s">
        <v>834</v>
      </c>
      <c r="C148" s="1">
        <v>40649</v>
      </c>
      <c r="D148" t="s">
        <v>194</v>
      </c>
      <c r="E148" t="s">
        <v>9</v>
      </c>
      <c r="F148" t="s">
        <v>58</v>
      </c>
      <c r="G148" t="s">
        <v>9</v>
      </c>
      <c r="H148" t="s">
        <v>2</v>
      </c>
      <c r="I148" t="s">
        <v>7</v>
      </c>
      <c r="J148" t="s">
        <v>23</v>
      </c>
      <c r="K148" s="2" t="str">
        <f>VLOOKUP(ipl_matches_33[[#This Row],[Name]],[1]team_key!$1:$1048576,2,FALSE)</f>
        <v>DC</v>
      </c>
      <c r="L148" s="2" t="str" cm="1">
        <f t="array" ref="L148">IFERROR(IF(ipl_matches_33[[#This Row],[Toss_Winner]]=ipl_matches_33[[#This Row],[Winner]],ipl_matches_33[[#This Row],[Toss_Winner]],NA),NA)</f>
        <v>Kings XI Punjab</v>
      </c>
      <c r="M148" s="2"/>
      <c r="N148" s="2"/>
    </row>
    <row r="149" spans="1:14" x14ac:dyDescent="0.3">
      <c r="A149" s="2" t="str">
        <f>LEFT(ipl_matches_33[[#This Row],[Match_Key]],4)</f>
        <v>2011</v>
      </c>
      <c r="B149" t="s">
        <v>834</v>
      </c>
      <c r="C149" s="1">
        <v>40649</v>
      </c>
      <c r="D149" t="s">
        <v>194</v>
      </c>
      <c r="E149" t="s">
        <v>9</v>
      </c>
      <c r="F149" t="s">
        <v>58</v>
      </c>
      <c r="G149" t="s">
        <v>9</v>
      </c>
      <c r="H149" t="s">
        <v>2</v>
      </c>
      <c r="I149" t="s">
        <v>1</v>
      </c>
      <c r="J149" t="s">
        <v>9</v>
      </c>
      <c r="K149" s="2" t="str">
        <f>VLOOKUP(ipl_matches_33[[#This Row],[Name]],[1]team_key!$1:$1048576,2,FALSE)</f>
        <v>KXIP</v>
      </c>
      <c r="L149" s="2" t="str" cm="1">
        <f t="array" ref="L149">IFERROR(IF(ipl_matches_33[[#This Row],[Toss_Winner]]=ipl_matches_33[[#This Row],[Winner]],ipl_matches_33[[#This Row],[Toss_Winner]],NA),NA)</f>
        <v>Kings XI Punjab</v>
      </c>
      <c r="M149" s="2"/>
      <c r="N149" s="2"/>
    </row>
    <row r="150" spans="1:14" x14ac:dyDescent="0.3">
      <c r="A150" s="2" t="str">
        <f>LEFT(ipl_matches_33[[#This Row],[Match_Key]],4)</f>
        <v>2011</v>
      </c>
      <c r="B150" t="s">
        <v>833</v>
      </c>
      <c r="C150" s="1">
        <v>40650</v>
      </c>
      <c r="D150" t="s">
        <v>4</v>
      </c>
      <c r="E150" t="s">
        <v>13</v>
      </c>
      <c r="F150" t="s">
        <v>3</v>
      </c>
      <c r="G150" t="s">
        <v>13</v>
      </c>
      <c r="H150" t="s">
        <v>2</v>
      </c>
      <c r="I150" t="s">
        <v>7</v>
      </c>
      <c r="J150" t="s">
        <v>612</v>
      </c>
      <c r="K150" s="2" t="str">
        <f>VLOOKUP(ipl_matches_33[[#This Row],[Name]],[1]team_key!$1:$1048576,2,FALSE)</f>
        <v>PW</v>
      </c>
      <c r="L150" s="2" t="str" cm="1">
        <f t="array" ref="L150">IFERROR(IF(ipl_matches_33[[#This Row],[Toss_Winner]]=ipl_matches_33[[#This Row],[Winner]],ipl_matches_33[[#This Row],[Toss_Winner]],NA),NA)</f>
        <v>Delhi Capitals</v>
      </c>
      <c r="M150" s="2"/>
      <c r="N150" s="2"/>
    </row>
    <row r="151" spans="1:14" x14ac:dyDescent="0.3">
      <c r="A151" s="2" t="str">
        <f>LEFT(ipl_matches_33[[#This Row],[Match_Key]],4)</f>
        <v>2011</v>
      </c>
      <c r="B151" t="s">
        <v>833</v>
      </c>
      <c r="C151" s="1">
        <v>40650</v>
      </c>
      <c r="D151" t="s">
        <v>4</v>
      </c>
      <c r="E151" t="s">
        <v>13</v>
      </c>
      <c r="F151" t="s">
        <v>3</v>
      </c>
      <c r="G151" t="s">
        <v>13</v>
      </c>
      <c r="H151" t="s">
        <v>2</v>
      </c>
      <c r="I151" t="s">
        <v>1</v>
      </c>
      <c r="J151" t="s">
        <v>13</v>
      </c>
      <c r="K151" s="2" t="str">
        <f>VLOOKUP(ipl_matches_33[[#This Row],[Name]],[1]team_key!$1:$1048576,2,FALSE)</f>
        <v>DC</v>
      </c>
      <c r="L151" s="2" t="str" cm="1">
        <f t="array" ref="L151">IFERROR(IF(ipl_matches_33[[#This Row],[Toss_Winner]]=ipl_matches_33[[#This Row],[Winner]],ipl_matches_33[[#This Row],[Toss_Winner]],NA),NA)</f>
        <v>Delhi Capitals</v>
      </c>
      <c r="M151" s="2"/>
      <c r="N151" s="2"/>
    </row>
    <row r="152" spans="1:14" x14ac:dyDescent="0.3">
      <c r="A152" s="2" t="str">
        <f>LEFT(ipl_matches_33[[#This Row],[Match_Key]],4)</f>
        <v>2011</v>
      </c>
      <c r="B152" t="s">
        <v>832</v>
      </c>
      <c r="C152" s="1">
        <v>40650</v>
      </c>
      <c r="D152" t="s">
        <v>30</v>
      </c>
      <c r="E152" t="s">
        <v>32</v>
      </c>
      <c r="F152" t="s">
        <v>58</v>
      </c>
      <c r="G152" t="s">
        <v>32</v>
      </c>
      <c r="H152" t="s">
        <v>2</v>
      </c>
      <c r="I152" t="s">
        <v>7</v>
      </c>
      <c r="J152" t="s">
        <v>32</v>
      </c>
      <c r="K152" s="2" t="str">
        <f>VLOOKUP(ipl_matches_33[[#This Row],[Name]],[1]team_key!$1:$1048576,2,FALSE)</f>
        <v>KKR</v>
      </c>
      <c r="L152" s="2" t="str" cm="1">
        <f t="array" ref="L152">IFERROR(IF(ipl_matches_33[[#This Row],[Toss_Winner]]=ipl_matches_33[[#This Row],[Winner]],ipl_matches_33[[#This Row],[Toss_Winner]],NA),NA)</f>
        <v>Kolkata Knight Riders</v>
      </c>
      <c r="M152" s="2"/>
      <c r="N152" s="2"/>
    </row>
    <row r="153" spans="1:14" x14ac:dyDescent="0.3">
      <c r="A153" s="2" t="str">
        <f>LEFT(ipl_matches_33[[#This Row],[Match_Key]],4)</f>
        <v>2011</v>
      </c>
      <c r="B153" t="s">
        <v>832</v>
      </c>
      <c r="C153" s="1">
        <v>40650</v>
      </c>
      <c r="D153" t="s">
        <v>30</v>
      </c>
      <c r="E153" t="s">
        <v>32</v>
      </c>
      <c r="F153" t="s">
        <v>58</v>
      </c>
      <c r="G153" t="s">
        <v>32</v>
      </c>
      <c r="H153" t="s">
        <v>2</v>
      </c>
      <c r="I153" t="s">
        <v>1</v>
      </c>
      <c r="J153" t="s">
        <v>0</v>
      </c>
      <c r="K153" s="2" t="str">
        <f>VLOOKUP(ipl_matches_33[[#This Row],[Name]],[1]team_key!$1:$1048576,2,FALSE)</f>
        <v>RR</v>
      </c>
      <c r="L153" s="2" t="str" cm="1">
        <f t="array" ref="L153">IFERROR(IF(ipl_matches_33[[#This Row],[Toss_Winner]]=ipl_matches_33[[#This Row],[Winner]],ipl_matches_33[[#This Row],[Toss_Winner]],NA),NA)</f>
        <v>Kolkata Knight Riders</v>
      </c>
      <c r="M153" s="2"/>
      <c r="N153" s="2"/>
    </row>
    <row r="154" spans="1:14" x14ac:dyDescent="0.3">
      <c r="A154" s="2" t="str">
        <f>LEFT(ipl_matches_33[[#This Row],[Match_Key]],4)</f>
        <v>2011</v>
      </c>
      <c r="B154" t="s">
        <v>831</v>
      </c>
      <c r="C154" s="1">
        <v>40651</v>
      </c>
      <c r="D154" t="s">
        <v>786</v>
      </c>
      <c r="E154" t="s">
        <v>781</v>
      </c>
      <c r="F154" t="s">
        <v>24</v>
      </c>
      <c r="G154" t="s">
        <v>781</v>
      </c>
      <c r="H154" t="s">
        <v>2</v>
      </c>
      <c r="I154" t="s">
        <v>7</v>
      </c>
      <c r="J154" t="s">
        <v>781</v>
      </c>
      <c r="K154" s="2" t="str">
        <f>VLOOKUP(ipl_matches_33[[#This Row],[Name]],[1]team_key!$1:$1048576,2,FALSE)</f>
        <v>KTK</v>
      </c>
      <c r="L154" s="2" t="str" cm="1">
        <f t="array" ref="L154">IFERROR(IF(ipl_matches_33[[#This Row],[Toss_Winner]]=ipl_matches_33[[#This Row],[Winner]],ipl_matches_33[[#This Row],[Toss_Winner]],NA),NA)</f>
        <v>Kochi Tuskers Kerala</v>
      </c>
      <c r="M154" s="2"/>
      <c r="N154" s="2"/>
    </row>
    <row r="155" spans="1:14" x14ac:dyDescent="0.3">
      <c r="A155" s="2" t="str">
        <f>LEFT(ipl_matches_33[[#This Row],[Match_Key]],4)</f>
        <v>2011</v>
      </c>
      <c r="B155" t="s">
        <v>831</v>
      </c>
      <c r="C155" s="1">
        <v>40651</v>
      </c>
      <c r="D155" t="s">
        <v>786</v>
      </c>
      <c r="E155" t="s">
        <v>781</v>
      </c>
      <c r="F155" t="s">
        <v>24</v>
      </c>
      <c r="G155" t="s">
        <v>781</v>
      </c>
      <c r="H155" t="s">
        <v>2</v>
      </c>
      <c r="I155" t="s">
        <v>1</v>
      </c>
      <c r="J155" t="s">
        <v>6</v>
      </c>
      <c r="K155" s="2" t="str">
        <f>VLOOKUP(ipl_matches_33[[#This Row],[Name]],[1]team_key!$1:$1048576,2,FALSE)</f>
        <v>CSK</v>
      </c>
      <c r="L155" s="2" t="str" cm="1">
        <f t="array" ref="L155">IFERROR(IF(ipl_matches_33[[#This Row],[Toss_Winner]]=ipl_matches_33[[#This Row],[Winner]],ipl_matches_33[[#This Row],[Toss_Winner]],NA),NA)</f>
        <v>Kochi Tuskers Kerala</v>
      </c>
      <c r="M155" s="2"/>
      <c r="N155" s="2"/>
    </row>
    <row r="156" spans="1:14" x14ac:dyDescent="0.3">
      <c r="A156" s="2" t="str">
        <f>LEFT(ipl_matches_33[[#This Row],[Match_Key]],4)</f>
        <v>2011</v>
      </c>
      <c r="B156" t="s">
        <v>830</v>
      </c>
      <c r="C156" s="1">
        <v>40652</v>
      </c>
      <c r="D156" t="s">
        <v>34</v>
      </c>
      <c r="E156" t="s">
        <v>23</v>
      </c>
      <c r="F156" t="s">
        <v>217</v>
      </c>
      <c r="G156" t="s">
        <v>23</v>
      </c>
      <c r="H156" t="s">
        <v>8</v>
      </c>
      <c r="I156" t="s">
        <v>7</v>
      </c>
      <c r="J156" t="s">
        <v>13</v>
      </c>
      <c r="K156" s="2" t="str">
        <f>VLOOKUP(ipl_matches_33[[#This Row],[Name]],[1]team_key!$1:$1048576,2,FALSE)</f>
        <v>DC</v>
      </c>
      <c r="L156" s="2" t="str" cm="1">
        <f t="array" ref="L156">IFERROR(IF(ipl_matches_33[[#This Row],[Toss_Winner]]=ipl_matches_33[[#This Row],[Winner]],ipl_matches_33[[#This Row],[Toss_Winner]],NA),NA)</f>
        <v>Deccan Chargers</v>
      </c>
      <c r="M156" s="2"/>
      <c r="N156" s="2"/>
    </row>
    <row r="157" spans="1:14" x14ac:dyDescent="0.3">
      <c r="A157" s="2" t="str">
        <f>LEFT(ipl_matches_33[[#This Row],[Match_Key]],4)</f>
        <v>2011</v>
      </c>
      <c r="B157" t="s">
        <v>830</v>
      </c>
      <c r="C157" s="1">
        <v>40652</v>
      </c>
      <c r="D157" t="s">
        <v>34</v>
      </c>
      <c r="E157" t="s">
        <v>23</v>
      </c>
      <c r="F157" t="s">
        <v>217</v>
      </c>
      <c r="G157" t="s">
        <v>23</v>
      </c>
      <c r="H157" t="s">
        <v>8</v>
      </c>
      <c r="I157" t="s">
        <v>1</v>
      </c>
      <c r="J157" t="s">
        <v>23</v>
      </c>
      <c r="K157" s="2" t="str">
        <f>VLOOKUP(ipl_matches_33[[#This Row],[Name]],[1]team_key!$1:$1048576,2,FALSE)</f>
        <v>DC</v>
      </c>
      <c r="L157" s="2" t="str" cm="1">
        <f t="array" ref="L157">IFERROR(IF(ipl_matches_33[[#This Row],[Toss_Winner]]=ipl_matches_33[[#This Row],[Winner]],ipl_matches_33[[#This Row],[Toss_Winner]],NA),NA)</f>
        <v>Deccan Chargers</v>
      </c>
      <c r="M157" s="2"/>
      <c r="N157" s="2"/>
    </row>
    <row r="158" spans="1:14" x14ac:dyDescent="0.3">
      <c r="A158" s="2" t="str">
        <f>LEFT(ipl_matches_33[[#This Row],[Match_Key]],4)</f>
        <v>2011</v>
      </c>
      <c r="B158" t="s">
        <v>829</v>
      </c>
      <c r="C158" s="1">
        <v>40652</v>
      </c>
      <c r="D158" t="s">
        <v>205</v>
      </c>
      <c r="E158" t="s">
        <v>378</v>
      </c>
      <c r="F158" t="s">
        <v>41</v>
      </c>
      <c r="G158" t="s">
        <v>40</v>
      </c>
      <c r="I158" t="s">
        <v>7</v>
      </c>
      <c r="J158" t="s">
        <v>22</v>
      </c>
      <c r="K158" s="2" t="str">
        <f>VLOOKUP(ipl_matches_33[[#This Row],[Name]],[1]team_key!$1:$1048576,2,FALSE)</f>
        <v>RCB</v>
      </c>
      <c r="L158" s="2" t="e" cm="1">
        <f t="array" ref="L158">IFERROR(IF(ipl_matches_33[[#This Row],[Toss_Winner]]=ipl_matches_33[[#This Row],[Winner]],ipl_matches_33[[#This Row],[Toss_Winner]],NA),NA)</f>
        <v>#NAME?</v>
      </c>
      <c r="M158" s="2"/>
      <c r="N158" s="2"/>
    </row>
    <row r="159" spans="1:14" x14ac:dyDescent="0.3">
      <c r="A159" s="2" t="str">
        <f>LEFT(ipl_matches_33[[#This Row],[Match_Key]],4)</f>
        <v>2011</v>
      </c>
      <c r="B159" t="s">
        <v>829</v>
      </c>
      <c r="C159" s="1">
        <v>40652</v>
      </c>
      <c r="D159" t="s">
        <v>205</v>
      </c>
      <c r="E159" t="s">
        <v>378</v>
      </c>
      <c r="F159" t="s">
        <v>41</v>
      </c>
      <c r="G159" t="s">
        <v>40</v>
      </c>
      <c r="I159" t="s">
        <v>1</v>
      </c>
      <c r="J159" t="s">
        <v>0</v>
      </c>
      <c r="K159" s="2" t="str">
        <f>VLOOKUP(ipl_matches_33[[#This Row],[Name]],[1]team_key!$1:$1048576,2,FALSE)</f>
        <v>RR</v>
      </c>
      <c r="L159" s="2" t="e" cm="1">
        <f t="array" ref="L159">IFERROR(IF(ipl_matches_33[[#This Row],[Toss_Winner]]=ipl_matches_33[[#This Row],[Winner]],ipl_matches_33[[#This Row],[Toss_Winner]],NA),NA)</f>
        <v>#NAME?</v>
      </c>
      <c r="M159" s="2"/>
      <c r="N159" s="2"/>
    </row>
    <row r="160" spans="1:14" x14ac:dyDescent="0.3">
      <c r="A160" s="2" t="str">
        <f>LEFT(ipl_matches_33[[#This Row],[Match_Key]],4)</f>
        <v>2011</v>
      </c>
      <c r="B160" t="s">
        <v>828</v>
      </c>
      <c r="C160" s="1">
        <v>40653</v>
      </c>
      <c r="D160" t="s">
        <v>4</v>
      </c>
      <c r="E160" t="s">
        <v>19</v>
      </c>
      <c r="F160" t="s">
        <v>24</v>
      </c>
      <c r="G160" t="s">
        <v>612</v>
      </c>
      <c r="H160" t="s">
        <v>8</v>
      </c>
      <c r="I160" t="s">
        <v>7</v>
      </c>
      <c r="J160" t="s">
        <v>19</v>
      </c>
      <c r="K160" s="2" t="str">
        <f>VLOOKUP(ipl_matches_33[[#This Row],[Name]],[1]team_key!$1:$1048576,2,FALSE)</f>
        <v>MI</v>
      </c>
      <c r="L160" s="2" t="e" cm="1">
        <f t="array" ref="L160">IFERROR(IF(ipl_matches_33[[#This Row],[Toss_Winner]]=ipl_matches_33[[#This Row],[Winner]],ipl_matches_33[[#This Row],[Toss_Winner]],NA),NA)</f>
        <v>#NAME?</v>
      </c>
      <c r="M160" s="2"/>
      <c r="N160" s="2"/>
    </row>
    <row r="161" spans="1:14" x14ac:dyDescent="0.3">
      <c r="A161" s="2" t="str">
        <f>LEFT(ipl_matches_33[[#This Row],[Match_Key]],4)</f>
        <v>2011</v>
      </c>
      <c r="B161" t="s">
        <v>828</v>
      </c>
      <c r="C161" s="1">
        <v>40653</v>
      </c>
      <c r="D161" t="s">
        <v>4</v>
      </c>
      <c r="E161" t="s">
        <v>19</v>
      </c>
      <c r="F161" t="s">
        <v>24</v>
      </c>
      <c r="G161" t="s">
        <v>612</v>
      </c>
      <c r="H161" t="s">
        <v>8</v>
      </c>
      <c r="I161" t="s">
        <v>1</v>
      </c>
      <c r="J161" t="s">
        <v>612</v>
      </c>
      <c r="K161" s="2" t="str">
        <f>VLOOKUP(ipl_matches_33[[#This Row],[Name]],[1]team_key!$1:$1048576,2,FALSE)</f>
        <v>PW</v>
      </c>
      <c r="L161" s="2" t="e" cm="1">
        <f t="array" ref="L161">IFERROR(IF(ipl_matches_33[[#This Row],[Toss_Winner]]=ipl_matches_33[[#This Row],[Winner]],ipl_matches_33[[#This Row],[Toss_Winner]],NA),NA)</f>
        <v>#NAME?</v>
      </c>
      <c r="M161" s="2"/>
      <c r="N161" s="2"/>
    </row>
    <row r="162" spans="1:14" x14ac:dyDescent="0.3">
      <c r="A162" s="2" t="str">
        <f>LEFT(ipl_matches_33[[#This Row],[Match_Key]],4)</f>
        <v>2011</v>
      </c>
      <c r="B162" t="s">
        <v>827</v>
      </c>
      <c r="C162" s="1">
        <v>40653</v>
      </c>
      <c r="D162" t="s">
        <v>30</v>
      </c>
      <c r="E162" t="s">
        <v>781</v>
      </c>
      <c r="F162" t="s">
        <v>54</v>
      </c>
      <c r="G162" t="s">
        <v>32</v>
      </c>
      <c r="H162" t="s">
        <v>2</v>
      </c>
      <c r="I162" t="s">
        <v>7</v>
      </c>
      <c r="J162" t="s">
        <v>32</v>
      </c>
      <c r="K162" s="2" t="str">
        <f>VLOOKUP(ipl_matches_33[[#This Row],[Name]],[1]team_key!$1:$1048576,2,FALSE)</f>
        <v>KKR</v>
      </c>
      <c r="L162" s="2" t="e" cm="1">
        <f t="array" ref="L162">IFERROR(IF(ipl_matches_33[[#This Row],[Toss_Winner]]=ipl_matches_33[[#This Row],[Winner]],ipl_matches_33[[#This Row],[Toss_Winner]],NA),NA)</f>
        <v>#NAME?</v>
      </c>
      <c r="M162" s="2"/>
      <c r="N162" s="2"/>
    </row>
    <row r="163" spans="1:14" x14ac:dyDescent="0.3">
      <c r="A163" s="2" t="str">
        <f>LEFT(ipl_matches_33[[#This Row],[Match_Key]],4)</f>
        <v>2011</v>
      </c>
      <c r="B163" t="s">
        <v>827</v>
      </c>
      <c r="C163" s="1">
        <v>40653</v>
      </c>
      <c r="D163" t="s">
        <v>30</v>
      </c>
      <c r="E163" t="s">
        <v>781</v>
      </c>
      <c r="F163" t="s">
        <v>54</v>
      </c>
      <c r="G163" t="s">
        <v>32</v>
      </c>
      <c r="H163" t="s">
        <v>2</v>
      </c>
      <c r="I163" t="s">
        <v>1</v>
      </c>
      <c r="J163" t="s">
        <v>781</v>
      </c>
      <c r="K163" s="2" t="str">
        <f>VLOOKUP(ipl_matches_33[[#This Row],[Name]],[1]team_key!$1:$1048576,2,FALSE)</f>
        <v>KTK</v>
      </c>
      <c r="L163" s="2" t="e" cm="1">
        <f t="array" ref="L163">IFERROR(IF(ipl_matches_33[[#This Row],[Toss_Winner]]=ipl_matches_33[[#This Row],[Winner]],ipl_matches_33[[#This Row],[Toss_Winner]],NA),NA)</f>
        <v>#NAME?</v>
      </c>
      <c r="M163" s="2"/>
      <c r="N163" s="2"/>
    </row>
    <row r="164" spans="1:14" x14ac:dyDescent="0.3">
      <c r="A164" s="2" t="str">
        <f>LEFT(ipl_matches_33[[#This Row],[Match_Key]],4)</f>
        <v>2011</v>
      </c>
      <c r="B164" t="s">
        <v>826</v>
      </c>
      <c r="C164" s="1">
        <v>40654</v>
      </c>
      <c r="D164" t="s">
        <v>203</v>
      </c>
      <c r="E164" t="s">
        <v>9</v>
      </c>
      <c r="F164" t="s">
        <v>366</v>
      </c>
      <c r="G164" t="s">
        <v>0</v>
      </c>
      <c r="H164" t="s">
        <v>2</v>
      </c>
      <c r="I164" t="s">
        <v>7</v>
      </c>
      <c r="J164" t="s">
        <v>9</v>
      </c>
      <c r="K164" s="2" t="str">
        <f>VLOOKUP(ipl_matches_33[[#This Row],[Name]],[1]team_key!$1:$1048576,2,FALSE)</f>
        <v>KXIP</v>
      </c>
      <c r="L164" s="2" t="e" cm="1">
        <f t="array" ref="L164">IFERROR(IF(ipl_matches_33[[#This Row],[Toss_Winner]]=ipl_matches_33[[#This Row],[Winner]],ipl_matches_33[[#This Row],[Toss_Winner]],NA),NA)</f>
        <v>#NAME?</v>
      </c>
      <c r="M164" s="2"/>
      <c r="N164" s="2"/>
    </row>
    <row r="165" spans="1:14" x14ac:dyDescent="0.3">
      <c r="A165" s="2" t="str">
        <f>LEFT(ipl_matches_33[[#This Row],[Match_Key]],4)</f>
        <v>2011</v>
      </c>
      <c r="B165" t="s">
        <v>826</v>
      </c>
      <c r="C165" s="1">
        <v>40654</v>
      </c>
      <c r="D165" t="s">
        <v>203</v>
      </c>
      <c r="E165" t="s">
        <v>9</v>
      </c>
      <c r="F165" t="s">
        <v>366</v>
      </c>
      <c r="G165" t="s">
        <v>0</v>
      </c>
      <c r="H165" t="s">
        <v>2</v>
      </c>
      <c r="I165" t="s">
        <v>1</v>
      </c>
      <c r="J165" t="s">
        <v>0</v>
      </c>
      <c r="K165" s="2" t="str">
        <f>VLOOKUP(ipl_matches_33[[#This Row],[Name]],[1]team_key!$1:$1048576,2,FALSE)</f>
        <v>RR</v>
      </c>
      <c r="L165" s="2" t="e" cm="1">
        <f t="array" ref="L165">IFERROR(IF(ipl_matches_33[[#This Row],[Toss_Winner]]=ipl_matches_33[[#This Row],[Winner]],ipl_matches_33[[#This Row],[Toss_Winner]],NA),NA)</f>
        <v>#NAME?</v>
      </c>
      <c r="M165" s="2"/>
      <c r="N165" s="2"/>
    </row>
    <row r="166" spans="1:14" x14ac:dyDescent="0.3">
      <c r="A166" s="2" t="str">
        <f>LEFT(ipl_matches_33[[#This Row],[Match_Key]],4)</f>
        <v>2011</v>
      </c>
      <c r="B166" t="s">
        <v>825</v>
      </c>
      <c r="C166" s="1">
        <v>40655</v>
      </c>
      <c r="D166" t="s">
        <v>30</v>
      </c>
      <c r="E166" t="s">
        <v>22</v>
      </c>
      <c r="F166" t="s">
        <v>10</v>
      </c>
      <c r="G166" t="s">
        <v>22</v>
      </c>
      <c r="H166" t="s">
        <v>2</v>
      </c>
      <c r="I166" t="s">
        <v>7</v>
      </c>
      <c r="J166" t="s">
        <v>32</v>
      </c>
      <c r="K166" s="2" t="str">
        <f>VLOOKUP(ipl_matches_33[[#This Row],[Name]],[1]team_key!$1:$1048576,2,FALSE)</f>
        <v>KKR</v>
      </c>
      <c r="L166" s="2" t="str" cm="1">
        <f t="array" ref="L166">IFERROR(IF(ipl_matches_33[[#This Row],[Toss_Winner]]=ipl_matches_33[[#This Row],[Winner]],ipl_matches_33[[#This Row],[Toss_Winner]],NA),NA)</f>
        <v>Royal Challengers Bangalore</v>
      </c>
      <c r="M166" s="2"/>
      <c r="N166" s="2"/>
    </row>
    <row r="167" spans="1:14" x14ac:dyDescent="0.3">
      <c r="A167" s="2" t="str">
        <f>LEFT(ipl_matches_33[[#This Row],[Match_Key]],4)</f>
        <v>2011</v>
      </c>
      <c r="B167" t="s">
        <v>825</v>
      </c>
      <c r="C167" s="1">
        <v>40655</v>
      </c>
      <c r="D167" t="s">
        <v>30</v>
      </c>
      <c r="E167" t="s">
        <v>22</v>
      </c>
      <c r="F167" t="s">
        <v>10</v>
      </c>
      <c r="G167" t="s">
        <v>22</v>
      </c>
      <c r="H167" t="s">
        <v>2</v>
      </c>
      <c r="I167" t="s">
        <v>1</v>
      </c>
      <c r="J167" t="s">
        <v>22</v>
      </c>
      <c r="K167" s="2" t="str">
        <f>VLOOKUP(ipl_matches_33[[#This Row],[Name]],[1]team_key!$1:$1048576,2,FALSE)</f>
        <v>RCB</v>
      </c>
      <c r="L167" s="2" t="str" cm="1">
        <f t="array" ref="L167">IFERROR(IF(ipl_matches_33[[#This Row],[Toss_Winner]]=ipl_matches_33[[#This Row],[Winner]],ipl_matches_33[[#This Row],[Toss_Winner]],NA),NA)</f>
        <v>Royal Challengers Bangalore</v>
      </c>
      <c r="M167" s="2"/>
      <c r="N167" s="2"/>
    </row>
    <row r="168" spans="1:14" x14ac:dyDescent="0.3">
      <c r="A168" s="2" t="str">
        <f>LEFT(ipl_matches_33[[#This Row],[Match_Key]],4)</f>
        <v>2011</v>
      </c>
      <c r="B168" t="s">
        <v>824</v>
      </c>
      <c r="C168" s="1">
        <v>40655</v>
      </c>
      <c r="D168" t="s">
        <v>4</v>
      </c>
      <c r="E168" t="s">
        <v>19</v>
      </c>
      <c r="F168" t="s">
        <v>253</v>
      </c>
      <c r="G168" t="s">
        <v>6</v>
      </c>
      <c r="H168" t="s">
        <v>2</v>
      </c>
      <c r="I168" t="s">
        <v>7</v>
      </c>
      <c r="J168" t="s">
        <v>19</v>
      </c>
      <c r="K168" s="2" t="str">
        <f>VLOOKUP(ipl_matches_33[[#This Row],[Name]],[1]team_key!$1:$1048576,2,FALSE)</f>
        <v>MI</v>
      </c>
      <c r="L168" s="2" t="e" cm="1">
        <f t="array" ref="L168">IFERROR(IF(ipl_matches_33[[#This Row],[Toss_Winner]]=ipl_matches_33[[#This Row],[Winner]],ipl_matches_33[[#This Row],[Toss_Winner]],NA),NA)</f>
        <v>#NAME?</v>
      </c>
      <c r="M168" s="2"/>
      <c r="N168" s="2"/>
    </row>
    <row r="169" spans="1:14" x14ac:dyDescent="0.3">
      <c r="A169" s="2" t="str">
        <f>LEFT(ipl_matches_33[[#This Row],[Match_Key]],4)</f>
        <v>2011</v>
      </c>
      <c r="B169" t="s">
        <v>824</v>
      </c>
      <c r="C169" s="1">
        <v>40655</v>
      </c>
      <c r="D169" t="s">
        <v>4</v>
      </c>
      <c r="E169" t="s">
        <v>19</v>
      </c>
      <c r="F169" t="s">
        <v>253</v>
      </c>
      <c r="G169" t="s">
        <v>6</v>
      </c>
      <c r="H169" t="s">
        <v>2</v>
      </c>
      <c r="I169" t="s">
        <v>1</v>
      </c>
      <c r="J169" t="s">
        <v>6</v>
      </c>
      <c r="K169" s="2" t="str">
        <f>VLOOKUP(ipl_matches_33[[#This Row],[Name]],[1]team_key!$1:$1048576,2,FALSE)</f>
        <v>CSK</v>
      </c>
      <c r="L169" s="2" t="e" cm="1">
        <f t="array" ref="L169">IFERROR(IF(ipl_matches_33[[#This Row],[Toss_Winner]]=ipl_matches_33[[#This Row],[Winner]],ipl_matches_33[[#This Row],[Toss_Winner]],NA),NA)</f>
        <v>#NAME?</v>
      </c>
      <c r="M169" s="2"/>
      <c r="N169" s="2"/>
    </row>
    <row r="170" spans="1:14" x14ac:dyDescent="0.3">
      <c r="A170" s="2" t="str">
        <f>LEFT(ipl_matches_33[[#This Row],[Match_Key]],4)</f>
        <v>2011</v>
      </c>
      <c r="B170" t="s">
        <v>823</v>
      </c>
      <c r="C170" s="1">
        <v>40656</v>
      </c>
      <c r="D170" t="s">
        <v>34</v>
      </c>
      <c r="E170" t="s">
        <v>13</v>
      </c>
      <c r="F170" t="s">
        <v>79</v>
      </c>
      <c r="G170" t="s">
        <v>9</v>
      </c>
      <c r="H170" t="s">
        <v>2</v>
      </c>
      <c r="I170" t="s">
        <v>7</v>
      </c>
      <c r="J170" t="s">
        <v>13</v>
      </c>
      <c r="K170" s="2" t="str">
        <f>VLOOKUP(ipl_matches_33[[#This Row],[Name]],[1]team_key!$1:$1048576,2,FALSE)</f>
        <v>DC</v>
      </c>
      <c r="L170" s="2" t="e" cm="1">
        <f t="array" ref="L170">IFERROR(IF(ipl_matches_33[[#This Row],[Toss_Winner]]=ipl_matches_33[[#This Row],[Winner]],ipl_matches_33[[#This Row],[Toss_Winner]],NA),NA)</f>
        <v>#NAME?</v>
      </c>
      <c r="M170" s="2"/>
      <c r="N170" s="2"/>
    </row>
    <row r="171" spans="1:14" x14ac:dyDescent="0.3">
      <c r="A171" s="2" t="str">
        <f>LEFT(ipl_matches_33[[#This Row],[Match_Key]],4)</f>
        <v>2011</v>
      </c>
      <c r="B171" t="s">
        <v>823</v>
      </c>
      <c r="C171" s="1">
        <v>40656</v>
      </c>
      <c r="D171" t="s">
        <v>34</v>
      </c>
      <c r="E171" t="s">
        <v>13</v>
      </c>
      <c r="F171" t="s">
        <v>79</v>
      </c>
      <c r="G171" t="s">
        <v>9</v>
      </c>
      <c r="H171" t="s">
        <v>2</v>
      </c>
      <c r="I171" t="s">
        <v>1</v>
      </c>
      <c r="J171" t="s">
        <v>9</v>
      </c>
      <c r="K171" s="2" t="str">
        <f>VLOOKUP(ipl_matches_33[[#This Row],[Name]],[1]team_key!$1:$1048576,2,FALSE)</f>
        <v>KXIP</v>
      </c>
      <c r="L171" s="2" t="e" cm="1">
        <f t="array" ref="L171">IFERROR(IF(ipl_matches_33[[#This Row],[Toss_Winner]]=ipl_matches_33[[#This Row],[Winner]],ipl_matches_33[[#This Row],[Toss_Winner]],NA),NA)</f>
        <v>#NAME?</v>
      </c>
      <c r="M171" s="2"/>
      <c r="N171" s="2"/>
    </row>
    <row r="172" spans="1:14" x14ac:dyDescent="0.3">
      <c r="A172" s="2" t="str">
        <f>LEFT(ipl_matches_33[[#This Row],[Match_Key]],4)</f>
        <v>2011</v>
      </c>
      <c r="B172" t="s">
        <v>822</v>
      </c>
      <c r="C172" s="1">
        <v>40657</v>
      </c>
      <c r="D172" t="s">
        <v>194</v>
      </c>
      <c r="E172" t="s">
        <v>19</v>
      </c>
      <c r="F172" t="s">
        <v>133</v>
      </c>
      <c r="G172" t="s">
        <v>23</v>
      </c>
      <c r="H172" t="s">
        <v>2</v>
      </c>
      <c r="I172" t="s">
        <v>7</v>
      </c>
      <c r="J172" t="s">
        <v>23</v>
      </c>
      <c r="K172" s="2" t="str">
        <f>VLOOKUP(ipl_matches_33[[#This Row],[Name]],[1]team_key!$1:$1048576,2,FALSE)</f>
        <v>DC</v>
      </c>
      <c r="L172" s="2" t="e" cm="1">
        <f t="array" ref="L172">IFERROR(IF(ipl_matches_33[[#This Row],[Toss_Winner]]=ipl_matches_33[[#This Row],[Winner]],ipl_matches_33[[#This Row],[Toss_Winner]],NA),NA)</f>
        <v>#NAME?</v>
      </c>
      <c r="M172" s="2"/>
      <c r="N172" s="2"/>
    </row>
    <row r="173" spans="1:14" x14ac:dyDescent="0.3">
      <c r="A173" s="2" t="str">
        <f>LEFT(ipl_matches_33[[#This Row],[Match_Key]],4)</f>
        <v>2011</v>
      </c>
      <c r="B173" t="s">
        <v>822</v>
      </c>
      <c r="C173" s="1">
        <v>40657</v>
      </c>
      <c r="D173" t="s">
        <v>194</v>
      </c>
      <c r="E173" t="s">
        <v>19</v>
      </c>
      <c r="F173" t="s">
        <v>133</v>
      </c>
      <c r="G173" t="s">
        <v>23</v>
      </c>
      <c r="H173" t="s">
        <v>2</v>
      </c>
      <c r="I173" t="s">
        <v>1</v>
      </c>
      <c r="J173" t="s">
        <v>19</v>
      </c>
      <c r="K173" s="2" t="str">
        <f>VLOOKUP(ipl_matches_33[[#This Row],[Name]],[1]team_key!$1:$1048576,2,FALSE)</f>
        <v>MI</v>
      </c>
      <c r="L173" s="2" t="e" cm="1">
        <f t="array" ref="L173">IFERROR(IF(ipl_matches_33[[#This Row],[Toss_Winner]]=ipl_matches_33[[#This Row],[Winner]],ipl_matches_33[[#This Row],[Toss_Winner]],NA),NA)</f>
        <v>#NAME?</v>
      </c>
      <c r="M173" s="2"/>
      <c r="N173" s="2"/>
    </row>
    <row r="174" spans="1:14" x14ac:dyDescent="0.3">
      <c r="A174" s="2" t="str">
        <f>LEFT(ipl_matches_33[[#This Row],[Match_Key]],4)</f>
        <v>2011</v>
      </c>
      <c r="B174" t="s">
        <v>821</v>
      </c>
      <c r="C174" s="1">
        <v>40657</v>
      </c>
      <c r="D174" t="s">
        <v>28</v>
      </c>
      <c r="E174" t="s">
        <v>0</v>
      </c>
      <c r="F174" t="s">
        <v>58</v>
      </c>
      <c r="G174" t="s">
        <v>0</v>
      </c>
      <c r="H174" t="s">
        <v>2</v>
      </c>
      <c r="I174" t="s">
        <v>7</v>
      </c>
      <c r="J174" t="s">
        <v>0</v>
      </c>
      <c r="K174" s="2" t="str">
        <f>VLOOKUP(ipl_matches_33[[#This Row],[Name]],[1]team_key!$1:$1048576,2,FALSE)</f>
        <v>RR</v>
      </c>
      <c r="L174" s="2" t="str" cm="1">
        <f t="array" ref="L174">IFERROR(IF(ipl_matches_33[[#This Row],[Toss_Winner]]=ipl_matches_33[[#This Row],[Winner]],ipl_matches_33[[#This Row],[Toss_Winner]],NA),NA)</f>
        <v>Rajasthan Royals</v>
      </c>
      <c r="M174" s="2"/>
      <c r="N174" s="2"/>
    </row>
    <row r="175" spans="1:14" x14ac:dyDescent="0.3">
      <c r="A175" s="2" t="str">
        <f>LEFT(ipl_matches_33[[#This Row],[Match_Key]],4)</f>
        <v>2011</v>
      </c>
      <c r="B175" t="s">
        <v>821</v>
      </c>
      <c r="C175" s="1">
        <v>40657</v>
      </c>
      <c r="D175" t="s">
        <v>28</v>
      </c>
      <c r="E175" t="s">
        <v>0</v>
      </c>
      <c r="F175" t="s">
        <v>58</v>
      </c>
      <c r="G175" t="s">
        <v>0</v>
      </c>
      <c r="H175" t="s">
        <v>2</v>
      </c>
      <c r="I175" t="s">
        <v>1</v>
      </c>
      <c r="J175" t="s">
        <v>781</v>
      </c>
      <c r="K175" s="2" t="str">
        <f>VLOOKUP(ipl_matches_33[[#This Row],[Name]],[1]team_key!$1:$1048576,2,FALSE)</f>
        <v>KTK</v>
      </c>
      <c r="L175" s="2" t="str" cm="1">
        <f t="array" ref="L175">IFERROR(IF(ipl_matches_33[[#This Row],[Toss_Winner]]=ipl_matches_33[[#This Row],[Winner]],ipl_matches_33[[#This Row],[Toss_Winner]],NA),NA)</f>
        <v>Rajasthan Royals</v>
      </c>
      <c r="M175" s="2"/>
      <c r="N175" s="2"/>
    </row>
    <row r="176" spans="1:14" x14ac:dyDescent="0.3">
      <c r="A176" s="2" t="str">
        <f>LEFT(ipl_matches_33[[#This Row],[Match_Key]],4)</f>
        <v>2011</v>
      </c>
      <c r="B176" t="s">
        <v>820</v>
      </c>
      <c r="C176" s="1">
        <v>40658</v>
      </c>
      <c r="D176" t="s">
        <v>11</v>
      </c>
      <c r="E176" t="s">
        <v>6</v>
      </c>
      <c r="F176" t="s">
        <v>50</v>
      </c>
      <c r="G176" t="s">
        <v>612</v>
      </c>
      <c r="H176" t="s">
        <v>2</v>
      </c>
      <c r="I176" t="s">
        <v>7</v>
      </c>
      <c r="J176" t="s">
        <v>6</v>
      </c>
      <c r="K176" s="2" t="str">
        <f>VLOOKUP(ipl_matches_33[[#This Row],[Name]],[1]team_key!$1:$1048576,2,FALSE)</f>
        <v>CSK</v>
      </c>
      <c r="L176" s="2" t="e" cm="1">
        <f t="array" ref="L176">IFERROR(IF(ipl_matches_33[[#This Row],[Toss_Winner]]=ipl_matches_33[[#This Row],[Winner]],ipl_matches_33[[#This Row],[Toss_Winner]],NA),NA)</f>
        <v>#NAME?</v>
      </c>
      <c r="M176" s="2"/>
      <c r="N176" s="2"/>
    </row>
    <row r="177" spans="1:14" x14ac:dyDescent="0.3">
      <c r="A177" s="2" t="str">
        <f>LEFT(ipl_matches_33[[#This Row],[Match_Key]],4)</f>
        <v>2011</v>
      </c>
      <c r="B177" t="s">
        <v>820</v>
      </c>
      <c r="C177" s="1">
        <v>40658</v>
      </c>
      <c r="D177" t="s">
        <v>11</v>
      </c>
      <c r="E177" t="s">
        <v>6</v>
      </c>
      <c r="F177" t="s">
        <v>50</v>
      </c>
      <c r="G177" t="s">
        <v>612</v>
      </c>
      <c r="H177" t="s">
        <v>2</v>
      </c>
      <c r="I177" t="s">
        <v>1</v>
      </c>
      <c r="J177" t="s">
        <v>612</v>
      </c>
      <c r="K177" s="2" t="str">
        <f>VLOOKUP(ipl_matches_33[[#This Row],[Name]],[1]team_key!$1:$1048576,2,FALSE)</f>
        <v>PW</v>
      </c>
      <c r="L177" s="2" t="e" cm="1">
        <f t="array" ref="L177">IFERROR(IF(ipl_matches_33[[#This Row],[Toss_Winner]]=ipl_matches_33[[#This Row],[Winner]],ipl_matches_33[[#This Row],[Toss_Winner]],NA),NA)</f>
        <v>#NAME?</v>
      </c>
      <c r="M177" s="2"/>
      <c r="N177" s="2"/>
    </row>
    <row r="178" spans="1:14" x14ac:dyDescent="0.3">
      <c r="A178" s="2" t="str">
        <f>LEFT(ipl_matches_33[[#This Row],[Match_Key]],4)</f>
        <v>2011</v>
      </c>
      <c r="B178" t="s">
        <v>819</v>
      </c>
      <c r="C178" s="1">
        <v>40659</v>
      </c>
      <c r="D178" t="s">
        <v>34</v>
      </c>
      <c r="E178" t="s">
        <v>22</v>
      </c>
      <c r="F178" t="s">
        <v>3</v>
      </c>
      <c r="G178" t="s">
        <v>22</v>
      </c>
      <c r="H178" t="s">
        <v>2</v>
      </c>
      <c r="I178" t="s">
        <v>7</v>
      </c>
      <c r="J178" t="s">
        <v>13</v>
      </c>
      <c r="K178" s="2" t="str">
        <f>VLOOKUP(ipl_matches_33[[#This Row],[Name]],[1]team_key!$1:$1048576,2,FALSE)</f>
        <v>DC</v>
      </c>
      <c r="L178" s="2" t="str" cm="1">
        <f t="array" ref="L178">IFERROR(IF(ipl_matches_33[[#This Row],[Toss_Winner]]=ipl_matches_33[[#This Row],[Winner]],ipl_matches_33[[#This Row],[Toss_Winner]],NA),NA)</f>
        <v>Royal Challengers Bangalore</v>
      </c>
      <c r="M178" s="2"/>
      <c r="N178" s="2"/>
    </row>
    <row r="179" spans="1:14" x14ac:dyDescent="0.3">
      <c r="A179" s="2" t="str">
        <f>LEFT(ipl_matches_33[[#This Row],[Match_Key]],4)</f>
        <v>2011</v>
      </c>
      <c r="B179" t="s">
        <v>819</v>
      </c>
      <c r="C179" s="1">
        <v>40659</v>
      </c>
      <c r="D179" t="s">
        <v>34</v>
      </c>
      <c r="E179" t="s">
        <v>22</v>
      </c>
      <c r="F179" t="s">
        <v>3</v>
      </c>
      <c r="G179" t="s">
        <v>22</v>
      </c>
      <c r="H179" t="s">
        <v>2</v>
      </c>
      <c r="I179" t="s">
        <v>1</v>
      </c>
      <c r="J179" t="s">
        <v>22</v>
      </c>
      <c r="K179" s="2" t="str">
        <f>VLOOKUP(ipl_matches_33[[#This Row],[Name]],[1]team_key!$1:$1048576,2,FALSE)</f>
        <v>RCB</v>
      </c>
      <c r="L179" s="2" t="str" cm="1">
        <f t="array" ref="L179">IFERROR(IF(ipl_matches_33[[#This Row],[Toss_Winner]]=ipl_matches_33[[#This Row],[Winner]],ipl_matches_33[[#This Row],[Toss_Winner]],NA),NA)</f>
        <v>Royal Challengers Bangalore</v>
      </c>
      <c r="M179" s="2"/>
      <c r="N179" s="2"/>
    </row>
    <row r="180" spans="1:14" x14ac:dyDescent="0.3">
      <c r="A180" s="2" t="str">
        <f>LEFT(ipl_matches_33[[#This Row],[Match_Key]],4)</f>
        <v>2011</v>
      </c>
      <c r="B180" t="s">
        <v>818</v>
      </c>
      <c r="C180" s="1">
        <v>40660</v>
      </c>
      <c r="D180" t="s">
        <v>4</v>
      </c>
      <c r="E180" t="s">
        <v>6</v>
      </c>
      <c r="F180" t="s">
        <v>58</v>
      </c>
      <c r="G180" t="s">
        <v>612</v>
      </c>
      <c r="H180" t="s">
        <v>8</v>
      </c>
      <c r="I180" t="s">
        <v>7</v>
      </c>
      <c r="J180" t="s">
        <v>612</v>
      </c>
      <c r="K180" s="2" t="str">
        <f>VLOOKUP(ipl_matches_33[[#This Row],[Name]],[1]team_key!$1:$1048576,2,FALSE)</f>
        <v>PW</v>
      </c>
      <c r="L180" s="2" t="e" cm="1">
        <f t="array" ref="L180">IFERROR(IF(ipl_matches_33[[#This Row],[Toss_Winner]]=ipl_matches_33[[#This Row],[Winner]],ipl_matches_33[[#This Row],[Toss_Winner]],NA),NA)</f>
        <v>#NAME?</v>
      </c>
      <c r="M180" s="2"/>
      <c r="N180" s="2"/>
    </row>
    <row r="181" spans="1:14" x14ac:dyDescent="0.3">
      <c r="A181" s="2" t="str">
        <f>LEFT(ipl_matches_33[[#This Row],[Match_Key]],4)</f>
        <v>2011</v>
      </c>
      <c r="B181" t="s">
        <v>818</v>
      </c>
      <c r="C181" s="1">
        <v>40660</v>
      </c>
      <c r="D181" t="s">
        <v>4</v>
      </c>
      <c r="E181" t="s">
        <v>6</v>
      </c>
      <c r="F181" t="s">
        <v>58</v>
      </c>
      <c r="G181" t="s">
        <v>612</v>
      </c>
      <c r="H181" t="s">
        <v>8</v>
      </c>
      <c r="I181" t="s">
        <v>1</v>
      </c>
      <c r="J181" t="s">
        <v>6</v>
      </c>
      <c r="K181" s="2" t="str">
        <f>VLOOKUP(ipl_matches_33[[#This Row],[Name]],[1]team_key!$1:$1048576,2,FALSE)</f>
        <v>CSK</v>
      </c>
      <c r="L181" s="2" t="e" cm="1">
        <f t="array" ref="L181">IFERROR(IF(ipl_matches_33[[#This Row],[Toss_Winner]]=ipl_matches_33[[#This Row],[Winner]],ipl_matches_33[[#This Row],[Toss_Winner]],NA),NA)</f>
        <v>#NAME?</v>
      </c>
      <c r="M181" s="2"/>
      <c r="N181" s="2"/>
    </row>
    <row r="182" spans="1:14" x14ac:dyDescent="0.3">
      <c r="A182" s="2" t="str">
        <f>LEFT(ipl_matches_33[[#This Row],[Match_Key]],4)</f>
        <v>2011</v>
      </c>
      <c r="B182" t="s">
        <v>817</v>
      </c>
      <c r="C182" s="1">
        <v>40660</v>
      </c>
      <c r="D182" t="s">
        <v>786</v>
      </c>
      <c r="E182" t="s">
        <v>23</v>
      </c>
      <c r="F182" t="s">
        <v>184</v>
      </c>
      <c r="G182" t="s">
        <v>781</v>
      </c>
      <c r="H182" t="s">
        <v>2</v>
      </c>
      <c r="I182" t="s">
        <v>7</v>
      </c>
      <c r="J182" t="s">
        <v>781</v>
      </c>
      <c r="K182" s="2" t="str">
        <f>VLOOKUP(ipl_matches_33[[#This Row],[Name]],[1]team_key!$1:$1048576,2,FALSE)</f>
        <v>KTK</v>
      </c>
      <c r="L182" s="2" t="e" cm="1">
        <f t="array" ref="L182">IFERROR(IF(ipl_matches_33[[#This Row],[Toss_Winner]]=ipl_matches_33[[#This Row],[Winner]],ipl_matches_33[[#This Row],[Toss_Winner]],NA),NA)</f>
        <v>#NAME?</v>
      </c>
      <c r="M182" s="2"/>
      <c r="N182" s="2"/>
    </row>
    <row r="183" spans="1:14" x14ac:dyDescent="0.3">
      <c r="A183" s="2" t="str">
        <f>LEFT(ipl_matches_33[[#This Row],[Match_Key]],4)</f>
        <v>2011</v>
      </c>
      <c r="B183" t="s">
        <v>817</v>
      </c>
      <c r="C183" s="1">
        <v>40660</v>
      </c>
      <c r="D183" t="s">
        <v>786</v>
      </c>
      <c r="E183" t="s">
        <v>23</v>
      </c>
      <c r="F183" t="s">
        <v>184</v>
      </c>
      <c r="G183" t="s">
        <v>781</v>
      </c>
      <c r="H183" t="s">
        <v>2</v>
      </c>
      <c r="I183" t="s">
        <v>1</v>
      </c>
      <c r="J183" t="s">
        <v>23</v>
      </c>
      <c r="K183" s="2" t="str">
        <f>VLOOKUP(ipl_matches_33[[#This Row],[Name]],[1]team_key!$1:$1048576,2,FALSE)</f>
        <v>DC</v>
      </c>
      <c r="L183" s="2" t="e" cm="1">
        <f t="array" ref="L183">IFERROR(IF(ipl_matches_33[[#This Row],[Toss_Winner]]=ipl_matches_33[[#This Row],[Winner]],ipl_matches_33[[#This Row],[Toss_Winner]],NA),NA)</f>
        <v>#NAME?</v>
      </c>
      <c r="M183" s="2"/>
      <c r="N183" s="2"/>
    </row>
    <row r="184" spans="1:14" x14ac:dyDescent="0.3">
      <c r="A184" s="2" t="str">
        <f>LEFT(ipl_matches_33[[#This Row],[Match_Key]],4)</f>
        <v>2011</v>
      </c>
      <c r="B184" t="s">
        <v>816</v>
      </c>
      <c r="C184" s="1">
        <v>40661</v>
      </c>
      <c r="D184" t="s">
        <v>34</v>
      </c>
      <c r="E184" t="s">
        <v>32</v>
      </c>
      <c r="F184" t="s">
        <v>161</v>
      </c>
      <c r="G184" t="s">
        <v>13</v>
      </c>
      <c r="H184" t="s">
        <v>2</v>
      </c>
      <c r="I184" t="s">
        <v>7</v>
      </c>
      <c r="J184" t="s">
        <v>13</v>
      </c>
      <c r="K184" s="2" t="str">
        <f>VLOOKUP(ipl_matches_33[[#This Row],[Name]],[1]team_key!$1:$1048576,2,FALSE)</f>
        <v>DC</v>
      </c>
      <c r="L184" s="2" t="e" cm="1">
        <f t="array" ref="L184">IFERROR(IF(ipl_matches_33[[#This Row],[Toss_Winner]]=ipl_matches_33[[#This Row],[Winner]],ipl_matches_33[[#This Row],[Toss_Winner]],NA),NA)</f>
        <v>#NAME?</v>
      </c>
      <c r="M184" s="2"/>
      <c r="N184" s="2"/>
    </row>
    <row r="185" spans="1:14" x14ac:dyDescent="0.3">
      <c r="A185" s="2" t="str">
        <f>LEFT(ipl_matches_33[[#This Row],[Match_Key]],4)</f>
        <v>2011</v>
      </c>
      <c r="B185" t="s">
        <v>816</v>
      </c>
      <c r="C185" s="1">
        <v>40661</v>
      </c>
      <c r="D185" t="s">
        <v>34</v>
      </c>
      <c r="E185" t="s">
        <v>32</v>
      </c>
      <c r="F185" t="s">
        <v>161</v>
      </c>
      <c r="G185" t="s">
        <v>13</v>
      </c>
      <c r="H185" t="s">
        <v>2</v>
      </c>
      <c r="I185" t="s">
        <v>1</v>
      </c>
      <c r="J185" t="s">
        <v>32</v>
      </c>
      <c r="K185" s="2" t="str">
        <f>VLOOKUP(ipl_matches_33[[#This Row],[Name]],[1]team_key!$1:$1048576,2,FALSE)</f>
        <v>KKR</v>
      </c>
      <c r="L185" s="2" t="e" cm="1">
        <f t="array" ref="L185">IFERROR(IF(ipl_matches_33[[#This Row],[Toss_Winner]]=ipl_matches_33[[#This Row],[Winner]],ipl_matches_33[[#This Row],[Toss_Winner]],NA),NA)</f>
        <v>#NAME?</v>
      </c>
      <c r="M185" s="2"/>
      <c r="N185" s="2"/>
    </row>
    <row r="186" spans="1:14" x14ac:dyDescent="0.3">
      <c r="A186" s="2" t="str">
        <f>LEFT(ipl_matches_33[[#This Row],[Match_Key]],4)</f>
        <v>2011</v>
      </c>
      <c r="B186" t="s">
        <v>815</v>
      </c>
      <c r="C186" s="1">
        <v>40662</v>
      </c>
      <c r="D186" t="s">
        <v>28</v>
      </c>
      <c r="E186" t="s">
        <v>0</v>
      </c>
      <c r="F186" t="s">
        <v>24</v>
      </c>
      <c r="G186" t="s">
        <v>0</v>
      </c>
      <c r="H186" t="s">
        <v>2</v>
      </c>
      <c r="I186" t="s">
        <v>7</v>
      </c>
      <c r="J186" t="s">
        <v>0</v>
      </c>
      <c r="K186" s="2" t="str">
        <f>VLOOKUP(ipl_matches_33[[#This Row],[Name]],[1]team_key!$1:$1048576,2,FALSE)</f>
        <v>RR</v>
      </c>
      <c r="L186" s="2" t="str" cm="1">
        <f t="array" ref="L186">IFERROR(IF(ipl_matches_33[[#This Row],[Toss_Winner]]=ipl_matches_33[[#This Row],[Winner]],ipl_matches_33[[#This Row],[Toss_Winner]],NA),NA)</f>
        <v>Rajasthan Royals</v>
      </c>
      <c r="M186" s="2"/>
      <c r="N186" s="2"/>
    </row>
    <row r="187" spans="1:14" x14ac:dyDescent="0.3">
      <c r="A187" s="2" t="str">
        <f>LEFT(ipl_matches_33[[#This Row],[Match_Key]],4)</f>
        <v>2011</v>
      </c>
      <c r="B187" t="s">
        <v>815</v>
      </c>
      <c r="C187" s="1">
        <v>40662</v>
      </c>
      <c r="D187" t="s">
        <v>28</v>
      </c>
      <c r="E187" t="s">
        <v>0</v>
      </c>
      <c r="F187" t="s">
        <v>24</v>
      </c>
      <c r="G187" t="s">
        <v>0</v>
      </c>
      <c r="H187" t="s">
        <v>2</v>
      </c>
      <c r="I187" t="s">
        <v>1</v>
      </c>
      <c r="J187" t="s">
        <v>19</v>
      </c>
      <c r="K187" s="2" t="str">
        <f>VLOOKUP(ipl_matches_33[[#This Row],[Name]],[1]team_key!$1:$1048576,2,FALSE)</f>
        <v>MI</v>
      </c>
      <c r="L187" s="2" t="str" cm="1">
        <f t="array" ref="L187">IFERROR(IF(ipl_matches_33[[#This Row],[Toss_Winner]]=ipl_matches_33[[#This Row],[Winner]],ipl_matches_33[[#This Row],[Toss_Winner]],NA),NA)</f>
        <v>Rajasthan Royals</v>
      </c>
      <c r="M187" s="2"/>
      <c r="N187" s="2"/>
    </row>
    <row r="188" spans="1:14" x14ac:dyDescent="0.3">
      <c r="A188" s="2" t="str">
        <f>LEFT(ipl_matches_33[[#This Row],[Match_Key]],4)</f>
        <v>2011</v>
      </c>
      <c r="B188" t="s">
        <v>814</v>
      </c>
      <c r="C188" s="1">
        <v>40662</v>
      </c>
      <c r="D188" t="s">
        <v>205</v>
      </c>
      <c r="E188" t="s">
        <v>22</v>
      </c>
      <c r="F188" t="s">
        <v>373</v>
      </c>
      <c r="G188" t="s">
        <v>612</v>
      </c>
      <c r="H188" t="s">
        <v>2</v>
      </c>
      <c r="I188" t="s">
        <v>7</v>
      </c>
      <c r="J188" t="s">
        <v>22</v>
      </c>
      <c r="K188" s="2" t="str">
        <f>VLOOKUP(ipl_matches_33[[#This Row],[Name]],[1]team_key!$1:$1048576,2,FALSE)</f>
        <v>RCB</v>
      </c>
      <c r="L188" s="2" t="e" cm="1">
        <f t="array" ref="L188">IFERROR(IF(ipl_matches_33[[#This Row],[Toss_Winner]]=ipl_matches_33[[#This Row],[Winner]],ipl_matches_33[[#This Row],[Toss_Winner]],NA),NA)</f>
        <v>#NAME?</v>
      </c>
      <c r="M188" s="2"/>
      <c r="N188" s="2"/>
    </row>
    <row r="189" spans="1:14" x14ac:dyDescent="0.3">
      <c r="A189" s="2" t="str">
        <f>LEFT(ipl_matches_33[[#This Row],[Match_Key]],4)</f>
        <v>2011</v>
      </c>
      <c r="B189" t="s">
        <v>814</v>
      </c>
      <c r="C189" s="1">
        <v>40662</v>
      </c>
      <c r="D189" t="s">
        <v>205</v>
      </c>
      <c r="E189" t="s">
        <v>22</v>
      </c>
      <c r="F189" t="s">
        <v>373</v>
      </c>
      <c r="G189" t="s">
        <v>612</v>
      </c>
      <c r="H189" t="s">
        <v>2</v>
      </c>
      <c r="I189" t="s">
        <v>1</v>
      </c>
      <c r="J189" t="s">
        <v>612</v>
      </c>
      <c r="K189" s="2" t="str">
        <f>VLOOKUP(ipl_matches_33[[#This Row],[Name]],[1]team_key!$1:$1048576,2,FALSE)</f>
        <v>PW</v>
      </c>
      <c r="L189" s="2" t="e" cm="1">
        <f t="array" ref="L189">IFERROR(IF(ipl_matches_33[[#This Row],[Toss_Winner]]=ipl_matches_33[[#This Row],[Winner]],ipl_matches_33[[#This Row],[Toss_Winner]],NA),NA)</f>
        <v>#NAME?</v>
      </c>
      <c r="M189" s="2"/>
      <c r="N189" s="2"/>
    </row>
    <row r="190" spans="1:14" x14ac:dyDescent="0.3">
      <c r="A190" s="2" t="str">
        <f>LEFT(ipl_matches_33[[#This Row],[Match_Key]],4)</f>
        <v>2011</v>
      </c>
      <c r="B190" t="s">
        <v>813</v>
      </c>
      <c r="C190" s="1">
        <v>40663</v>
      </c>
      <c r="D190" t="s">
        <v>786</v>
      </c>
      <c r="E190" t="s">
        <v>13</v>
      </c>
      <c r="F190" t="s">
        <v>113</v>
      </c>
      <c r="G190" t="s">
        <v>13</v>
      </c>
      <c r="H190" t="s">
        <v>8</v>
      </c>
      <c r="I190" t="s">
        <v>7</v>
      </c>
      <c r="J190" t="s">
        <v>781</v>
      </c>
      <c r="K190" s="2" t="str">
        <f>VLOOKUP(ipl_matches_33[[#This Row],[Name]],[1]team_key!$1:$1048576,2,FALSE)</f>
        <v>KTK</v>
      </c>
      <c r="L190" s="2" t="str" cm="1">
        <f t="array" ref="L190">IFERROR(IF(ipl_matches_33[[#This Row],[Toss_Winner]]=ipl_matches_33[[#This Row],[Winner]],ipl_matches_33[[#This Row],[Toss_Winner]],NA),NA)</f>
        <v>Delhi Capitals</v>
      </c>
      <c r="M190" s="2"/>
      <c r="N190" s="2"/>
    </row>
    <row r="191" spans="1:14" x14ac:dyDescent="0.3">
      <c r="A191" s="2" t="str">
        <f>LEFT(ipl_matches_33[[#This Row],[Match_Key]],4)</f>
        <v>2011</v>
      </c>
      <c r="B191" t="s">
        <v>813</v>
      </c>
      <c r="C191" s="1">
        <v>40663</v>
      </c>
      <c r="D191" t="s">
        <v>786</v>
      </c>
      <c r="E191" t="s">
        <v>13</v>
      </c>
      <c r="F191" t="s">
        <v>113</v>
      </c>
      <c r="G191" t="s">
        <v>13</v>
      </c>
      <c r="H191" t="s">
        <v>8</v>
      </c>
      <c r="I191" t="s">
        <v>1</v>
      </c>
      <c r="J191" t="s">
        <v>13</v>
      </c>
      <c r="K191" s="2" t="str">
        <f>VLOOKUP(ipl_matches_33[[#This Row],[Name]],[1]team_key!$1:$1048576,2,FALSE)</f>
        <v>DC</v>
      </c>
      <c r="L191" s="2" t="str" cm="1">
        <f t="array" ref="L191">IFERROR(IF(ipl_matches_33[[#This Row],[Toss_Winner]]=ipl_matches_33[[#This Row],[Winner]],ipl_matches_33[[#This Row],[Toss_Winner]],NA),NA)</f>
        <v>Delhi Capitals</v>
      </c>
      <c r="M191" s="2"/>
      <c r="N191" s="2"/>
    </row>
    <row r="192" spans="1:14" x14ac:dyDescent="0.3">
      <c r="A192" s="2" t="str">
        <f>LEFT(ipl_matches_33[[#This Row],[Match_Key]],4)</f>
        <v>2011</v>
      </c>
      <c r="B192" t="s">
        <v>812</v>
      </c>
      <c r="C192" s="1">
        <v>40663</v>
      </c>
      <c r="D192" t="s">
        <v>30</v>
      </c>
      <c r="E192" t="s">
        <v>32</v>
      </c>
      <c r="F192" t="s">
        <v>58</v>
      </c>
      <c r="G192" t="s">
        <v>32</v>
      </c>
      <c r="H192" t="s">
        <v>2</v>
      </c>
      <c r="I192" t="s">
        <v>7</v>
      </c>
      <c r="J192" t="s">
        <v>32</v>
      </c>
      <c r="K192" s="2" t="str">
        <f>VLOOKUP(ipl_matches_33[[#This Row],[Name]],[1]team_key!$1:$1048576,2,FALSE)</f>
        <v>KKR</v>
      </c>
      <c r="L192" s="2" t="str" cm="1">
        <f t="array" ref="L192">IFERROR(IF(ipl_matches_33[[#This Row],[Toss_Winner]]=ipl_matches_33[[#This Row],[Winner]],ipl_matches_33[[#This Row],[Toss_Winner]],NA),NA)</f>
        <v>Kolkata Knight Riders</v>
      </c>
      <c r="M192" s="2"/>
      <c r="N192" s="2"/>
    </row>
    <row r="193" spans="1:14" x14ac:dyDescent="0.3">
      <c r="A193" s="2" t="str">
        <f>LEFT(ipl_matches_33[[#This Row],[Match_Key]],4)</f>
        <v>2011</v>
      </c>
      <c r="B193" t="s">
        <v>812</v>
      </c>
      <c r="C193" s="1">
        <v>40663</v>
      </c>
      <c r="D193" t="s">
        <v>30</v>
      </c>
      <c r="E193" t="s">
        <v>32</v>
      </c>
      <c r="F193" t="s">
        <v>58</v>
      </c>
      <c r="G193" t="s">
        <v>32</v>
      </c>
      <c r="H193" t="s">
        <v>2</v>
      </c>
      <c r="I193" t="s">
        <v>1</v>
      </c>
      <c r="J193" t="s">
        <v>9</v>
      </c>
      <c r="K193" s="2" t="str">
        <f>VLOOKUP(ipl_matches_33[[#This Row],[Name]],[1]team_key!$1:$1048576,2,FALSE)</f>
        <v>KXIP</v>
      </c>
      <c r="L193" s="2" t="str" cm="1">
        <f t="array" ref="L193">IFERROR(IF(ipl_matches_33[[#This Row],[Toss_Winner]]=ipl_matches_33[[#This Row],[Winner]],ipl_matches_33[[#This Row],[Toss_Winner]],NA),NA)</f>
        <v>Kolkata Knight Riders</v>
      </c>
      <c r="M193" s="2"/>
      <c r="N193" s="2"/>
    </row>
    <row r="194" spans="1:14" x14ac:dyDescent="0.3">
      <c r="A194" s="2" t="str">
        <f>LEFT(ipl_matches_33[[#This Row],[Match_Key]],4)</f>
        <v>2011</v>
      </c>
      <c r="B194" t="s">
        <v>811</v>
      </c>
      <c r="C194" s="1">
        <v>40664</v>
      </c>
      <c r="D194" t="s">
        <v>28</v>
      </c>
      <c r="E194" t="s">
        <v>0</v>
      </c>
      <c r="F194" t="s">
        <v>38</v>
      </c>
      <c r="G194" t="s">
        <v>0</v>
      </c>
      <c r="H194" t="s">
        <v>2</v>
      </c>
      <c r="I194" t="s">
        <v>7</v>
      </c>
      <c r="J194" t="s">
        <v>0</v>
      </c>
      <c r="K194" s="2" t="str">
        <f>VLOOKUP(ipl_matches_33[[#This Row],[Name]],[1]team_key!$1:$1048576,2,FALSE)</f>
        <v>RR</v>
      </c>
      <c r="L194" s="2" t="str" cm="1">
        <f t="array" ref="L194">IFERROR(IF(ipl_matches_33[[#This Row],[Toss_Winner]]=ipl_matches_33[[#This Row],[Winner]],ipl_matches_33[[#This Row],[Toss_Winner]],NA),NA)</f>
        <v>Rajasthan Royals</v>
      </c>
      <c r="M194" s="2"/>
      <c r="N194" s="2"/>
    </row>
    <row r="195" spans="1:14" x14ac:dyDescent="0.3">
      <c r="A195" s="2" t="str">
        <f>LEFT(ipl_matches_33[[#This Row],[Match_Key]],4)</f>
        <v>2011</v>
      </c>
      <c r="B195" t="s">
        <v>811</v>
      </c>
      <c r="C195" s="1">
        <v>40664</v>
      </c>
      <c r="D195" t="s">
        <v>28</v>
      </c>
      <c r="E195" t="s">
        <v>0</v>
      </c>
      <c r="F195" t="s">
        <v>38</v>
      </c>
      <c r="G195" t="s">
        <v>0</v>
      </c>
      <c r="H195" t="s">
        <v>2</v>
      </c>
      <c r="I195" t="s">
        <v>1</v>
      </c>
      <c r="J195" t="s">
        <v>612</v>
      </c>
      <c r="K195" s="2" t="str">
        <f>VLOOKUP(ipl_matches_33[[#This Row],[Name]],[1]team_key!$1:$1048576,2,FALSE)</f>
        <v>PW</v>
      </c>
      <c r="L195" s="2" t="str" cm="1">
        <f t="array" ref="L195">IFERROR(IF(ipl_matches_33[[#This Row],[Toss_Winner]]=ipl_matches_33[[#This Row],[Winner]],ipl_matches_33[[#This Row],[Toss_Winner]],NA),NA)</f>
        <v>Rajasthan Royals</v>
      </c>
      <c r="M195" s="2"/>
      <c r="N195" s="2"/>
    </row>
    <row r="196" spans="1:14" x14ac:dyDescent="0.3">
      <c r="A196" s="2" t="str">
        <f>LEFT(ipl_matches_33[[#This Row],[Match_Key]],4)</f>
        <v>2011</v>
      </c>
      <c r="B196" t="s">
        <v>810</v>
      </c>
      <c r="C196" s="1">
        <v>40664</v>
      </c>
      <c r="D196" t="s">
        <v>11</v>
      </c>
      <c r="E196" t="s">
        <v>6</v>
      </c>
      <c r="F196" t="s">
        <v>324</v>
      </c>
      <c r="G196" t="s">
        <v>6</v>
      </c>
      <c r="H196" t="s">
        <v>8</v>
      </c>
      <c r="I196" t="s">
        <v>7</v>
      </c>
      <c r="J196" t="s">
        <v>6</v>
      </c>
      <c r="K196" s="2" t="str">
        <f>VLOOKUP(ipl_matches_33[[#This Row],[Name]],[1]team_key!$1:$1048576,2,FALSE)</f>
        <v>CSK</v>
      </c>
      <c r="L196" s="2" t="str" cm="1">
        <f t="array" ref="L196">IFERROR(IF(ipl_matches_33[[#This Row],[Toss_Winner]]=ipl_matches_33[[#This Row],[Winner]],ipl_matches_33[[#This Row],[Toss_Winner]],NA),NA)</f>
        <v>Chennai Super Kings</v>
      </c>
      <c r="M196" s="2"/>
      <c r="N196" s="2"/>
    </row>
    <row r="197" spans="1:14" x14ac:dyDescent="0.3">
      <c r="A197" s="2" t="str">
        <f>LEFT(ipl_matches_33[[#This Row],[Match_Key]],4)</f>
        <v>2011</v>
      </c>
      <c r="B197" t="s">
        <v>810</v>
      </c>
      <c r="C197" s="1">
        <v>40664</v>
      </c>
      <c r="D197" t="s">
        <v>11</v>
      </c>
      <c r="E197" t="s">
        <v>6</v>
      </c>
      <c r="F197" t="s">
        <v>324</v>
      </c>
      <c r="G197" t="s">
        <v>6</v>
      </c>
      <c r="H197" t="s">
        <v>8</v>
      </c>
      <c r="I197" t="s">
        <v>1</v>
      </c>
      <c r="J197" t="s">
        <v>23</v>
      </c>
      <c r="K197" s="2" t="str">
        <f>VLOOKUP(ipl_matches_33[[#This Row],[Name]],[1]team_key!$1:$1048576,2,FALSE)</f>
        <v>DC</v>
      </c>
      <c r="L197" s="2" t="str" cm="1">
        <f t="array" ref="L197">IFERROR(IF(ipl_matches_33[[#This Row],[Toss_Winner]]=ipl_matches_33[[#This Row],[Winner]],ipl_matches_33[[#This Row],[Toss_Winner]],NA),NA)</f>
        <v>Chennai Super Kings</v>
      </c>
      <c r="M197" s="2"/>
      <c r="N197" s="2"/>
    </row>
    <row r="198" spans="1:14" x14ac:dyDescent="0.3">
      <c r="A198" s="2" t="str">
        <f>LEFT(ipl_matches_33[[#This Row],[Match_Key]],4)</f>
        <v>2011</v>
      </c>
      <c r="B198" t="s">
        <v>809</v>
      </c>
      <c r="C198" s="1">
        <v>40665</v>
      </c>
      <c r="D198" t="s">
        <v>4</v>
      </c>
      <c r="E198" t="s">
        <v>19</v>
      </c>
      <c r="F198" t="s">
        <v>63</v>
      </c>
      <c r="G198" t="s">
        <v>9</v>
      </c>
      <c r="H198" t="s">
        <v>2</v>
      </c>
      <c r="I198" t="s">
        <v>7</v>
      </c>
      <c r="J198" t="s">
        <v>19</v>
      </c>
      <c r="K198" s="2" t="str">
        <f>VLOOKUP(ipl_matches_33[[#This Row],[Name]],[1]team_key!$1:$1048576,2,FALSE)</f>
        <v>MI</v>
      </c>
      <c r="L198" s="2" t="e" cm="1">
        <f t="array" ref="L198">IFERROR(IF(ipl_matches_33[[#This Row],[Toss_Winner]]=ipl_matches_33[[#This Row],[Winner]],ipl_matches_33[[#This Row],[Toss_Winner]],NA),NA)</f>
        <v>#NAME?</v>
      </c>
      <c r="M198" s="2"/>
      <c r="N198" s="2"/>
    </row>
    <row r="199" spans="1:14" x14ac:dyDescent="0.3">
      <c r="A199" s="2" t="str">
        <f>LEFT(ipl_matches_33[[#This Row],[Match_Key]],4)</f>
        <v>2011</v>
      </c>
      <c r="B199" t="s">
        <v>809</v>
      </c>
      <c r="C199" s="1">
        <v>40665</v>
      </c>
      <c r="D199" t="s">
        <v>4</v>
      </c>
      <c r="E199" t="s">
        <v>19</v>
      </c>
      <c r="F199" t="s">
        <v>63</v>
      </c>
      <c r="G199" t="s">
        <v>9</v>
      </c>
      <c r="H199" t="s">
        <v>2</v>
      </c>
      <c r="I199" t="s">
        <v>1</v>
      </c>
      <c r="J199" t="s">
        <v>9</v>
      </c>
      <c r="K199" s="2" t="str">
        <f>VLOOKUP(ipl_matches_33[[#This Row],[Name]],[1]team_key!$1:$1048576,2,FALSE)</f>
        <v>KXIP</v>
      </c>
      <c r="L199" s="2" t="e" cm="1">
        <f t="array" ref="L199">IFERROR(IF(ipl_matches_33[[#This Row],[Toss_Winner]]=ipl_matches_33[[#This Row],[Winner]],ipl_matches_33[[#This Row],[Toss_Winner]],NA),NA)</f>
        <v>#NAME?</v>
      </c>
      <c r="M199" s="2"/>
      <c r="N199" s="2"/>
    </row>
    <row r="200" spans="1:14" x14ac:dyDescent="0.3">
      <c r="A200" s="2" t="str">
        <f>LEFT(ipl_matches_33[[#This Row],[Match_Key]],4)</f>
        <v>2011</v>
      </c>
      <c r="B200" t="s">
        <v>808</v>
      </c>
      <c r="C200" s="1">
        <v>40665</v>
      </c>
      <c r="D200" t="s">
        <v>34</v>
      </c>
      <c r="E200" t="s">
        <v>781</v>
      </c>
      <c r="F200" t="s">
        <v>24</v>
      </c>
      <c r="G200" t="s">
        <v>781</v>
      </c>
      <c r="H200" t="s">
        <v>2</v>
      </c>
      <c r="I200" t="s">
        <v>7</v>
      </c>
      <c r="J200" t="s">
        <v>13</v>
      </c>
      <c r="K200" s="2" t="str">
        <f>VLOOKUP(ipl_matches_33[[#This Row],[Name]],[1]team_key!$1:$1048576,2,FALSE)</f>
        <v>DC</v>
      </c>
      <c r="L200" s="2" t="str" cm="1">
        <f t="array" ref="L200">IFERROR(IF(ipl_matches_33[[#This Row],[Toss_Winner]]=ipl_matches_33[[#This Row],[Winner]],ipl_matches_33[[#This Row],[Toss_Winner]],NA),NA)</f>
        <v>Kochi Tuskers Kerala</v>
      </c>
      <c r="M200" s="2"/>
      <c r="N200" s="2"/>
    </row>
    <row r="201" spans="1:14" x14ac:dyDescent="0.3">
      <c r="A201" s="2" t="str">
        <f>LEFT(ipl_matches_33[[#This Row],[Match_Key]],4)</f>
        <v>2011</v>
      </c>
      <c r="B201" t="s">
        <v>808</v>
      </c>
      <c r="C201" s="1">
        <v>40665</v>
      </c>
      <c r="D201" t="s">
        <v>34</v>
      </c>
      <c r="E201" t="s">
        <v>781</v>
      </c>
      <c r="F201" t="s">
        <v>24</v>
      </c>
      <c r="G201" t="s">
        <v>781</v>
      </c>
      <c r="H201" t="s">
        <v>2</v>
      </c>
      <c r="I201" t="s">
        <v>1</v>
      </c>
      <c r="J201" t="s">
        <v>781</v>
      </c>
      <c r="K201" s="2" t="str">
        <f>VLOOKUP(ipl_matches_33[[#This Row],[Name]],[1]team_key!$1:$1048576,2,FALSE)</f>
        <v>KTK</v>
      </c>
      <c r="L201" s="2" t="str" cm="1">
        <f t="array" ref="L201">IFERROR(IF(ipl_matches_33[[#This Row],[Toss_Winner]]=ipl_matches_33[[#This Row],[Winner]],ipl_matches_33[[#This Row],[Toss_Winner]],NA),NA)</f>
        <v>Kochi Tuskers Kerala</v>
      </c>
      <c r="M201" s="2"/>
      <c r="N201" s="2"/>
    </row>
    <row r="202" spans="1:14" x14ac:dyDescent="0.3">
      <c r="A202" s="2" t="str">
        <f>LEFT(ipl_matches_33[[#This Row],[Match_Key]],4)</f>
        <v>2011</v>
      </c>
      <c r="B202" t="s">
        <v>807</v>
      </c>
      <c r="C202" s="1">
        <v>40666</v>
      </c>
      <c r="D202" t="s">
        <v>194</v>
      </c>
      <c r="E202" t="s">
        <v>32</v>
      </c>
      <c r="F202" t="s">
        <v>341</v>
      </c>
      <c r="G202" t="s">
        <v>23</v>
      </c>
      <c r="H202" t="s">
        <v>2</v>
      </c>
      <c r="I202" t="s">
        <v>7</v>
      </c>
      <c r="J202" t="s">
        <v>23</v>
      </c>
      <c r="K202" s="2" t="str">
        <f>VLOOKUP(ipl_matches_33[[#This Row],[Name]],[1]team_key!$1:$1048576,2,FALSE)</f>
        <v>DC</v>
      </c>
      <c r="L202" s="2" t="e" cm="1">
        <f t="array" ref="L202">IFERROR(IF(ipl_matches_33[[#This Row],[Toss_Winner]]=ipl_matches_33[[#This Row],[Winner]],ipl_matches_33[[#This Row],[Toss_Winner]],NA),NA)</f>
        <v>#NAME?</v>
      </c>
      <c r="M202" s="2"/>
      <c r="N202" s="2"/>
    </row>
    <row r="203" spans="1:14" x14ac:dyDescent="0.3">
      <c r="A203" s="2" t="str">
        <f>LEFT(ipl_matches_33[[#This Row],[Match_Key]],4)</f>
        <v>2011</v>
      </c>
      <c r="B203" t="s">
        <v>807</v>
      </c>
      <c r="C203" s="1">
        <v>40666</v>
      </c>
      <c r="D203" t="s">
        <v>194</v>
      </c>
      <c r="E203" t="s">
        <v>32</v>
      </c>
      <c r="F203" t="s">
        <v>341</v>
      </c>
      <c r="G203" t="s">
        <v>23</v>
      </c>
      <c r="H203" t="s">
        <v>2</v>
      </c>
      <c r="I203" t="s">
        <v>1</v>
      </c>
      <c r="J203" t="s">
        <v>32</v>
      </c>
      <c r="K203" s="2" t="str">
        <f>VLOOKUP(ipl_matches_33[[#This Row],[Name]],[1]team_key!$1:$1048576,2,FALSE)</f>
        <v>KKR</v>
      </c>
      <c r="L203" s="2" t="e" cm="1">
        <f t="array" ref="L203">IFERROR(IF(ipl_matches_33[[#This Row],[Toss_Winner]]=ipl_matches_33[[#This Row],[Winner]],ipl_matches_33[[#This Row],[Toss_Winner]],NA),NA)</f>
        <v>#NAME?</v>
      </c>
      <c r="M203" s="2"/>
      <c r="N203" s="2"/>
    </row>
    <row r="204" spans="1:14" x14ac:dyDescent="0.3">
      <c r="A204" s="2" t="str">
        <f>LEFT(ipl_matches_33[[#This Row],[Match_Key]],4)</f>
        <v>2011</v>
      </c>
      <c r="B204" t="s">
        <v>806</v>
      </c>
      <c r="C204" s="1">
        <v>40667</v>
      </c>
      <c r="D204" t="s">
        <v>11</v>
      </c>
      <c r="E204" t="s">
        <v>6</v>
      </c>
      <c r="F204" t="s">
        <v>58</v>
      </c>
      <c r="G204" t="s">
        <v>0</v>
      </c>
      <c r="H204" t="s">
        <v>8</v>
      </c>
      <c r="I204" t="s">
        <v>7</v>
      </c>
      <c r="J204" t="s">
        <v>6</v>
      </c>
      <c r="K204" s="2" t="str">
        <f>VLOOKUP(ipl_matches_33[[#This Row],[Name]],[1]team_key!$1:$1048576,2,FALSE)</f>
        <v>CSK</v>
      </c>
      <c r="L204" s="2" t="e" cm="1">
        <f t="array" ref="L204">IFERROR(IF(ipl_matches_33[[#This Row],[Toss_Winner]]=ipl_matches_33[[#This Row],[Winner]],ipl_matches_33[[#This Row],[Toss_Winner]],NA),NA)</f>
        <v>#NAME?</v>
      </c>
      <c r="M204" s="2"/>
      <c r="N204" s="2"/>
    </row>
    <row r="205" spans="1:14" x14ac:dyDescent="0.3">
      <c r="A205" s="2" t="str">
        <f>LEFT(ipl_matches_33[[#This Row],[Match_Key]],4)</f>
        <v>2011</v>
      </c>
      <c r="B205" t="s">
        <v>806</v>
      </c>
      <c r="C205" s="1">
        <v>40667</v>
      </c>
      <c r="D205" t="s">
        <v>11</v>
      </c>
      <c r="E205" t="s">
        <v>6</v>
      </c>
      <c r="F205" t="s">
        <v>58</v>
      </c>
      <c r="G205" t="s">
        <v>0</v>
      </c>
      <c r="H205" t="s">
        <v>8</v>
      </c>
      <c r="I205" t="s">
        <v>1</v>
      </c>
      <c r="J205" t="s">
        <v>0</v>
      </c>
      <c r="K205" s="2" t="str">
        <f>VLOOKUP(ipl_matches_33[[#This Row],[Name]],[1]team_key!$1:$1048576,2,FALSE)</f>
        <v>RR</v>
      </c>
      <c r="L205" s="2" t="e" cm="1">
        <f t="array" ref="L205">IFERROR(IF(ipl_matches_33[[#This Row],[Toss_Winner]]=ipl_matches_33[[#This Row],[Winner]],ipl_matches_33[[#This Row],[Toss_Winner]],NA),NA)</f>
        <v>#NAME?</v>
      </c>
      <c r="M205" s="2"/>
      <c r="N205" s="2"/>
    </row>
    <row r="206" spans="1:14" x14ac:dyDescent="0.3">
      <c r="A206" s="2" t="str">
        <f>LEFT(ipl_matches_33[[#This Row],[Match_Key]],4)</f>
        <v>2011</v>
      </c>
      <c r="B206" t="s">
        <v>805</v>
      </c>
      <c r="C206" s="1">
        <v>40667</v>
      </c>
      <c r="D206" t="s">
        <v>4</v>
      </c>
      <c r="E206" t="s">
        <v>19</v>
      </c>
      <c r="F206" t="s">
        <v>389</v>
      </c>
      <c r="G206" t="s">
        <v>612</v>
      </c>
      <c r="H206" t="s">
        <v>2</v>
      </c>
      <c r="I206" t="s">
        <v>7</v>
      </c>
      <c r="J206" t="s">
        <v>612</v>
      </c>
      <c r="K206" s="2" t="str">
        <f>VLOOKUP(ipl_matches_33[[#This Row],[Name]],[1]team_key!$1:$1048576,2,FALSE)</f>
        <v>PW</v>
      </c>
      <c r="L206" s="2" t="e" cm="1">
        <f t="array" ref="L206">IFERROR(IF(ipl_matches_33[[#This Row],[Toss_Winner]]=ipl_matches_33[[#This Row],[Winner]],ipl_matches_33[[#This Row],[Toss_Winner]],NA),NA)</f>
        <v>#NAME?</v>
      </c>
      <c r="M206" s="2"/>
      <c r="N206" s="2"/>
    </row>
    <row r="207" spans="1:14" x14ac:dyDescent="0.3">
      <c r="A207" s="2" t="str">
        <f>LEFT(ipl_matches_33[[#This Row],[Match_Key]],4)</f>
        <v>2011</v>
      </c>
      <c r="B207" t="s">
        <v>805</v>
      </c>
      <c r="C207" s="1">
        <v>40667</v>
      </c>
      <c r="D207" t="s">
        <v>4</v>
      </c>
      <c r="E207" t="s">
        <v>19</v>
      </c>
      <c r="F207" t="s">
        <v>389</v>
      </c>
      <c r="G207" t="s">
        <v>612</v>
      </c>
      <c r="H207" t="s">
        <v>2</v>
      </c>
      <c r="I207" t="s">
        <v>1</v>
      </c>
      <c r="J207" t="s">
        <v>19</v>
      </c>
      <c r="K207" s="2" t="str">
        <f>VLOOKUP(ipl_matches_33[[#This Row],[Name]],[1]team_key!$1:$1048576,2,FALSE)</f>
        <v>MI</v>
      </c>
      <c r="L207" s="2" t="e" cm="1">
        <f t="array" ref="L207">IFERROR(IF(ipl_matches_33[[#This Row],[Toss_Winner]]=ipl_matches_33[[#This Row],[Winner]],ipl_matches_33[[#This Row],[Toss_Winner]],NA),NA)</f>
        <v>#NAME?</v>
      </c>
      <c r="M207" s="2"/>
      <c r="N207" s="2"/>
    </row>
    <row r="208" spans="1:14" x14ac:dyDescent="0.3">
      <c r="A208" s="2" t="str">
        <f>LEFT(ipl_matches_33[[#This Row],[Match_Key]],4)</f>
        <v>2011</v>
      </c>
      <c r="B208" t="s">
        <v>804</v>
      </c>
      <c r="C208" s="1">
        <v>40668</v>
      </c>
      <c r="D208" t="s">
        <v>786</v>
      </c>
      <c r="E208" t="s">
        <v>781</v>
      </c>
      <c r="F208" t="s">
        <v>161</v>
      </c>
      <c r="G208" t="s">
        <v>32</v>
      </c>
      <c r="H208" t="s">
        <v>2</v>
      </c>
      <c r="I208" t="s">
        <v>7</v>
      </c>
      <c r="J208" t="s">
        <v>781</v>
      </c>
      <c r="K208" s="2" t="str">
        <f>VLOOKUP(ipl_matches_33[[#This Row],[Name]],[1]team_key!$1:$1048576,2,FALSE)</f>
        <v>KTK</v>
      </c>
      <c r="L208" s="2" t="e" cm="1">
        <f t="array" ref="L208">IFERROR(IF(ipl_matches_33[[#This Row],[Toss_Winner]]=ipl_matches_33[[#This Row],[Winner]],ipl_matches_33[[#This Row],[Toss_Winner]],NA),NA)</f>
        <v>#NAME?</v>
      </c>
      <c r="M208" s="2"/>
      <c r="N208" s="2"/>
    </row>
    <row r="209" spans="1:14" x14ac:dyDescent="0.3">
      <c r="A209" s="2" t="str">
        <f>LEFT(ipl_matches_33[[#This Row],[Match_Key]],4)</f>
        <v>2011</v>
      </c>
      <c r="B209" t="s">
        <v>804</v>
      </c>
      <c r="C209" s="1">
        <v>40668</v>
      </c>
      <c r="D209" t="s">
        <v>786</v>
      </c>
      <c r="E209" t="s">
        <v>781</v>
      </c>
      <c r="F209" t="s">
        <v>161</v>
      </c>
      <c r="G209" t="s">
        <v>32</v>
      </c>
      <c r="H209" t="s">
        <v>2</v>
      </c>
      <c r="I209" t="s">
        <v>1</v>
      </c>
      <c r="J209" t="s">
        <v>32</v>
      </c>
      <c r="K209" s="2" t="str">
        <f>VLOOKUP(ipl_matches_33[[#This Row],[Name]],[1]team_key!$1:$1048576,2,FALSE)</f>
        <v>KKR</v>
      </c>
      <c r="L209" s="2" t="e" cm="1">
        <f t="array" ref="L209">IFERROR(IF(ipl_matches_33[[#This Row],[Toss_Winner]]=ipl_matches_33[[#This Row],[Winner]],ipl_matches_33[[#This Row],[Toss_Winner]],NA),NA)</f>
        <v>#NAME?</v>
      </c>
      <c r="M209" s="2"/>
      <c r="N209" s="2"/>
    </row>
    <row r="210" spans="1:14" x14ac:dyDescent="0.3">
      <c r="A210" s="2" t="str">
        <f>LEFT(ipl_matches_33[[#This Row],[Match_Key]],4)</f>
        <v>2011</v>
      </c>
      <c r="B210" t="s">
        <v>803</v>
      </c>
      <c r="C210" s="1">
        <v>40668</v>
      </c>
      <c r="D210" t="s">
        <v>194</v>
      </c>
      <c r="E210" t="s">
        <v>13</v>
      </c>
      <c r="F210" t="s">
        <v>73</v>
      </c>
      <c r="G210" t="s">
        <v>13</v>
      </c>
      <c r="H210" t="s">
        <v>2</v>
      </c>
      <c r="I210" t="s">
        <v>7</v>
      </c>
      <c r="J210" t="s">
        <v>23</v>
      </c>
      <c r="K210" s="2" t="str">
        <f>VLOOKUP(ipl_matches_33[[#This Row],[Name]],[1]team_key!$1:$1048576,2,FALSE)</f>
        <v>DC</v>
      </c>
      <c r="L210" s="2" t="str" cm="1">
        <f t="array" ref="L210">IFERROR(IF(ipl_matches_33[[#This Row],[Toss_Winner]]=ipl_matches_33[[#This Row],[Winner]],ipl_matches_33[[#This Row],[Toss_Winner]],NA),NA)</f>
        <v>Delhi Capitals</v>
      </c>
      <c r="M210" s="2"/>
      <c r="N210" s="2"/>
    </row>
    <row r="211" spans="1:14" x14ac:dyDescent="0.3">
      <c r="A211" s="2" t="str">
        <f>LEFT(ipl_matches_33[[#This Row],[Match_Key]],4)</f>
        <v>2011</v>
      </c>
      <c r="B211" t="s">
        <v>803</v>
      </c>
      <c r="C211" s="1">
        <v>40668</v>
      </c>
      <c r="D211" t="s">
        <v>194</v>
      </c>
      <c r="E211" t="s">
        <v>13</v>
      </c>
      <c r="F211" t="s">
        <v>73</v>
      </c>
      <c r="G211" t="s">
        <v>13</v>
      </c>
      <c r="H211" t="s">
        <v>2</v>
      </c>
      <c r="I211" t="s">
        <v>1</v>
      </c>
      <c r="J211" t="s">
        <v>13</v>
      </c>
      <c r="K211" s="2" t="str">
        <f>VLOOKUP(ipl_matches_33[[#This Row],[Name]],[1]team_key!$1:$1048576,2,FALSE)</f>
        <v>DC</v>
      </c>
      <c r="L211" s="2" t="str" cm="1">
        <f t="array" ref="L211">IFERROR(IF(ipl_matches_33[[#This Row],[Toss_Winner]]=ipl_matches_33[[#This Row],[Winner]],ipl_matches_33[[#This Row],[Toss_Winner]],NA),NA)</f>
        <v>Delhi Capitals</v>
      </c>
      <c r="M211" s="2"/>
      <c r="N211" s="2"/>
    </row>
    <row r="212" spans="1:14" x14ac:dyDescent="0.3">
      <c r="A212" s="2" t="str">
        <f>LEFT(ipl_matches_33[[#This Row],[Match_Key]],4)</f>
        <v>2011</v>
      </c>
      <c r="B212" t="s">
        <v>802</v>
      </c>
      <c r="C212" s="1">
        <v>40669</v>
      </c>
      <c r="D212" t="s">
        <v>205</v>
      </c>
      <c r="E212" t="s">
        <v>22</v>
      </c>
      <c r="F212" t="s">
        <v>439</v>
      </c>
      <c r="G212" t="s">
        <v>9</v>
      </c>
      <c r="H212" t="s">
        <v>2</v>
      </c>
      <c r="I212" t="s">
        <v>7</v>
      </c>
      <c r="J212" t="s">
        <v>22</v>
      </c>
      <c r="K212" s="2" t="str">
        <f>VLOOKUP(ipl_matches_33[[#This Row],[Name]],[1]team_key!$1:$1048576,2,FALSE)</f>
        <v>RCB</v>
      </c>
      <c r="L212" s="2" t="e" cm="1">
        <f t="array" ref="L212">IFERROR(IF(ipl_matches_33[[#This Row],[Toss_Winner]]=ipl_matches_33[[#This Row],[Winner]],ipl_matches_33[[#This Row],[Toss_Winner]],NA),NA)</f>
        <v>#NAME?</v>
      </c>
      <c r="M212" s="2"/>
      <c r="N212" s="2"/>
    </row>
    <row r="213" spans="1:14" x14ac:dyDescent="0.3">
      <c r="A213" s="2" t="str">
        <f>LEFT(ipl_matches_33[[#This Row],[Match_Key]],4)</f>
        <v>2011</v>
      </c>
      <c r="B213" t="s">
        <v>802</v>
      </c>
      <c r="C213" s="1">
        <v>40669</v>
      </c>
      <c r="D213" t="s">
        <v>205</v>
      </c>
      <c r="E213" t="s">
        <v>22</v>
      </c>
      <c r="F213" t="s">
        <v>439</v>
      </c>
      <c r="G213" t="s">
        <v>9</v>
      </c>
      <c r="H213" t="s">
        <v>2</v>
      </c>
      <c r="I213" t="s">
        <v>1</v>
      </c>
      <c r="J213" t="s">
        <v>9</v>
      </c>
      <c r="K213" s="2" t="str">
        <f>VLOOKUP(ipl_matches_33[[#This Row],[Name]],[1]team_key!$1:$1048576,2,FALSE)</f>
        <v>KXIP</v>
      </c>
      <c r="L213" s="2" t="e" cm="1">
        <f t="array" ref="L213">IFERROR(IF(ipl_matches_33[[#This Row],[Toss_Winner]]=ipl_matches_33[[#This Row],[Winner]],ipl_matches_33[[#This Row],[Toss_Winner]],NA),NA)</f>
        <v>#NAME?</v>
      </c>
      <c r="M213" s="2"/>
      <c r="N213" s="2"/>
    </row>
    <row r="214" spans="1:14" x14ac:dyDescent="0.3">
      <c r="A214" s="2" t="str">
        <f>LEFT(ipl_matches_33[[#This Row],[Match_Key]],4)</f>
        <v>2011</v>
      </c>
      <c r="B214" t="s">
        <v>801</v>
      </c>
      <c r="C214" s="1">
        <v>40670</v>
      </c>
      <c r="D214" t="s">
        <v>30</v>
      </c>
      <c r="E214" t="s">
        <v>32</v>
      </c>
      <c r="F214" t="s">
        <v>36</v>
      </c>
      <c r="G214" t="s">
        <v>6</v>
      </c>
      <c r="H214" t="s">
        <v>8</v>
      </c>
      <c r="I214" t="s">
        <v>7</v>
      </c>
      <c r="J214" t="s">
        <v>32</v>
      </c>
      <c r="K214" s="2" t="str">
        <f>VLOOKUP(ipl_matches_33[[#This Row],[Name]],[1]team_key!$1:$1048576,2,FALSE)</f>
        <v>KKR</v>
      </c>
      <c r="L214" s="2" t="e" cm="1">
        <f t="array" ref="L214">IFERROR(IF(ipl_matches_33[[#This Row],[Toss_Winner]]=ipl_matches_33[[#This Row],[Winner]],ipl_matches_33[[#This Row],[Toss_Winner]],NA),NA)</f>
        <v>#NAME?</v>
      </c>
      <c r="M214" s="2"/>
      <c r="N214" s="2"/>
    </row>
    <row r="215" spans="1:14" x14ac:dyDescent="0.3">
      <c r="A215" s="2" t="str">
        <f>LEFT(ipl_matches_33[[#This Row],[Match_Key]],4)</f>
        <v>2011</v>
      </c>
      <c r="B215" t="s">
        <v>801</v>
      </c>
      <c r="C215" s="1">
        <v>40670</v>
      </c>
      <c r="D215" t="s">
        <v>30</v>
      </c>
      <c r="E215" t="s">
        <v>32</v>
      </c>
      <c r="F215" t="s">
        <v>36</v>
      </c>
      <c r="G215" t="s">
        <v>6</v>
      </c>
      <c r="H215" t="s">
        <v>8</v>
      </c>
      <c r="I215" t="s">
        <v>1</v>
      </c>
      <c r="J215" t="s">
        <v>6</v>
      </c>
      <c r="K215" s="2" t="str">
        <f>VLOOKUP(ipl_matches_33[[#This Row],[Name]],[1]team_key!$1:$1048576,2,FALSE)</f>
        <v>CSK</v>
      </c>
      <c r="L215" s="2" t="e" cm="1">
        <f t="array" ref="L215">IFERROR(IF(ipl_matches_33[[#This Row],[Toss_Winner]]=ipl_matches_33[[#This Row],[Winner]],ipl_matches_33[[#This Row],[Toss_Winner]],NA),NA)</f>
        <v>#NAME?</v>
      </c>
      <c r="M215" s="2"/>
      <c r="N215" s="2"/>
    </row>
    <row r="216" spans="1:14" x14ac:dyDescent="0.3">
      <c r="A216" s="2" t="str">
        <f>LEFT(ipl_matches_33[[#This Row],[Match_Key]],4)</f>
        <v>2011</v>
      </c>
      <c r="B216" t="s">
        <v>800</v>
      </c>
      <c r="C216" s="1">
        <v>40670</v>
      </c>
      <c r="D216" t="s">
        <v>4</v>
      </c>
      <c r="E216" t="s">
        <v>19</v>
      </c>
      <c r="F216" t="s">
        <v>569</v>
      </c>
      <c r="G216" t="s">
        <v>13</v>
      </c>
      <c r="H216" t="s">
        <v>2</v>
      </c>
      <c r="I216" t="s">
        <v>7</v>
      </c>
      <c r="J216" t="s">
        <v>19</v>
      </c>
      <c r="K216" s="2" t="str">
        <f>VLOOKUP(ipl_matches_33[[#This Row],[Name]],[1]team_key!$1:$1048576,2,FALSE)</f>
        <v>MI</v>
      </c>
      <c r="L216" s="2" t="e" cm="1">
        <f t="array" ref="L216">IFERROR(IF(ipl_matches_33[[#This Row],[Toss_Winner]]=ipl_matches_33[[#This Row],[Winner]],ipl_matches_33[[#This Row],[Toss_Winner]],NA),NA)</f>
        <v>#NAME?</v>
      </c>
      <c r="M216" s="2"/>
      <c r="N216" s="2"/>
    </row>
    <row r="217" spans="1:14" x14ac:dyDescent="0.3">
      <c r="A217" s="2" t="str">
        <f>LEFT(ipl_matches_33[[#This Row],[Match_Key]],4)</f>
        <v>2011</v>
      </c>
      <c r="B217" t="s">
        <v>800</v>
      </c>
      <c r="C217" s="1">
        <v>40670</v>
      </c>
      <c r="D217" t="s">
        <v>4</v>
      </c>
      <c r="E217" t="s">
        <v>19</v>
      </c>
      <c r="F217" t="s">
        <v>569</v>
      </c>
      <c r="G217" t="s">
        <v>13</v>
      </c>
      <c r="H217" t="s">
        <v>2</v>
      </c>
      <c r="I217" t="s">
        <v>1</v>
      </c>
      <c r="J217" t="s">
        <v>13</v>
      </c>
      <c r="K217" s="2" t="str">
        <f>VLOOKUP(ipl_matches_33[[#This Row],[Name]],[1]team_key!$1:$1048576,2,FALSE)</f>
        <v>DC</v>
      </c>
      <c r="L217" s="2" t="e" cm="1">
        <f t="array" ref="L217">IFERROR(IF(ipl_matches_33[[#This Row],[Toss_Winner]]=ipl_matches_33[[#This Row],[Winner]],ipl_matches_33[[#This Row],[Toss_Winner]],NA),NA)</f>
        <v>#NAME?</v>
      </c>
      <c r="M217" s="2"/>
      <c r="N217" s="2"/>
    </row>
    <row r="218" spans="1:14" x14ac:dyDescent="0.3">
      <c r="A218" s="2" t="str">
        <f>LEFT(ipl_matches_33[[#This Row],[Match_Key]],4)</f>
        <v>2011</v>
      </c>
      <c r="B218" t="s">
        <v>799</v>
      </c>
      <c r="C218" s="1">
        <v>40671</v>
      </c>
      <c r="D218" t="s">
        <v>205</v>
      </c>
      <c r="E218" t="s">
        <v>22</v>
      </c>
      <c r="F218" t="s">
        <v>10</v>
      </c>
      <c r="G218" t="s">
        <v>781</v>
      </c>
      <c r="H218" t="s">
        <v>8</v>
      </c>
      <c r="I218" t="s">
        <v>7</v>
      </c>
      <c r="J218" t="s">
        <v>22</v>
      </c>
      <c r="K218" s="2" t="str">
        <f>VLOOKUP(ipl_matches_33[[#This Row],[Name]],[1]team_key!$1:$1048576,2,FALSE)</f>
        <v>RCB</v>
      </c>
      <c r="L218" s="2" t="e" cm="1">
        <f t="array" ref="L218">IFERROR(IF(ipl_matches_33[[#This Row],[Toss_Winner]]=ipl_matches_33[[#This Row],[Winner]],ipl_matches_33[[#This Row],[Toss_Winner]],NA),NA)</f>
        <v>#NAME?</v>
      </c>
      <c r="M218" s="2"/>
      <c r="N218" s="2"/>
    </row>
    <row r="219" spans="1:14" x14ac:dyDescent="0.3">
      <c r="A219" s="2" t="str">
        <f>LEFT(ipl_matches_33[[#This Row],[Match_Key]],4)</f>
        <v>2011</v>
      </c>
      <c r="B219" t="s">
        <v>799</v>
      </c>
      <c r="C219" s="1">
        <v>40671</v>
      </c>
      <c r="D219" t="s">
        <v>205</v>
      </c>
      <c r="E219" t="s">
        <v>22</v>
      </c>
      <c r="F219" t="s">
        <v>10</v>
      </c>
      <c r="G219" t="s">
        <v>781</v>
      </c>
      <c r="H219" t="s">
        <v>8</v>
      </c>
      <c r="I219" t="s">
        <v>1</v>
      </c>
      <c r="J219" t="s">
        <v>781</v>
      </c>
      <c r="K219" s="2" t="str">
        <f>VLOOKUP(ipl_matches_33[[#This Row],[Name]],[1]team_key!$1:$1048576,2,FALSE)</f>
        <v>KTK</v>
      </c>
      <c r="L219" s="2" t="e" cm="1">
        <f t="array" ref="L219">IFERROR(IF(ipl_matches_33[[#This Row],[Toss_Winner]]=ipl_matches_33[[#This Row],[Winner]],ipl_matches_33[[#This Row],[Toss_Winner]],NA),NA)</f>
        <v>#NAME?</v>
      </c>
      <c r="M219" s="2"/>
      <c r="N219" s="2"/>
    </row>
    <row r="220" spans="1:14" x14ac:dyDescent="0.3">
      <c r="A220" s="2" t="str">
        <f>LEFT(ipl_matches_33[[#This Row],[Match_Key]],4)</f>
        <v>2011</v>
      </c>
      <c r="B220" t="s">
        <v>798</v>
      </c>
      <c r="C220" s="1">
        <v>40671</v>
      </c>
      <c r="D220" t="s">
        <v>203</v>
      </c>
      <c r="E220" t="s">
        <v>612</v>
      </c>
      <c r="F220" t="s">
        <v>27</v>
      </c>
      <c r="G220" t="s">
        <v>9</v>
      </c>
      <c r="H220" t="s">
        <v>8</v>
      </c>
      <c r="I220" t="s">
        <v>7</v>
      </c>
      <c r="J220" t="s">
        <v>9</v>
      </c>
      <c r="K220" s="2" t="str">
        <f>VLOOKUP(ipl_matches_33[[#This Row],[Name]],[1]team_key!$1:$1048576,2,FALSE)</f>
        <v>KXIP</v>
      </c>
      <c r="L220" s="2" t="e" cm="1">
        <f t="array" ref="L220">IFERROR(IF(ipl_matches_33[[#This Row],[Toss_Winner]]=ipl_matches_33[[#This Row],[Winner]],ipl_matches_33[[#This Row],[Toss_Winner]],NA),NA)</f>
        <v>#NAME?</v>
      </c>
      <c r="M220" s="2"/>
      <c r="N220" s="2"/>
    </row>
    <row r="221" spans="1:14" x14ac:dyDescent="0.3">
      <c r="A221" s="2" t="str">
        <f>LEFT(ipl_matches_33[[#This Row],[Match_Key]],4)</f>
        <v>2011</v>
      </c>
      <c r="B221" t="s">
        <v>798</v>
      </c>
      <c r="C221" s="1">
        <v>40671</v>
      </c>
      <c r="D221" t="s">
        <v>203</v>
      </c>
      <c r="E221" t="s">
        <v>612</v>
      </c>
      <c r="F221" t="s">
        <v>27</v>
      </c>
      <c r="G221" t="s">
        <v>9</v>
      </c>
      <c r="H221" t="s">
        <v>8</v>
      </c>
      <c r="I221" t="s">
        <v>1</v>
      </c>
      <c r="J221" t="s">
        <v>612</v>
      </c>
      <c r="K221" s="2" t="str">
        <f>VLOOKUP(ipl_matches_33[[#This Row],[Name]],[1]team_key!$1:$1048576,2,FALSE)</f>
        <v>PW</v>
      </c>
      <c r="L221" s="2" t="e" cm="1">
        <f t="array" ref="L221">IFERROR(IF(ipl_matches_33[[#This Row],[Toss_Winner]]=ipl_matches_33[[#This Row],[Winner]],ipl_matches_33[[#This Row],[Toss_Winner]],NA),NA)</f>
        <v>#NAME?</v>
      </c>
      <c r="M221" s="2"/>
      <c r="N221" s="2"/>
    </row>
    <row r="222" spans="1:14" x14ac:dyDescent="0.3">
      <c r="A222" s="2" t="str">
        <f>LEFT(ipl_matches_33[[#This Row],[Match_Key]],4)</f>
        <v>2011</v>
      </c>
      <c r="B222" t="s">
        <v>797</v>
      </c>
      <c r="C222" s="1">
        <v>40672</v>
      </c>
      <c r="D222" t="s">
        <v>28</v>
      </c>
      <c r="E222" t="s">
        <v>6</v>
      </c>
      <c r="F222" t="s">
        <v>148</v>
      </c>
      <c r="G222" t="s">
        <v>0</v>
      </c>
      <c r="H222" t="s">
        <v>2</v>
      </c>
      <c r="I222" t="s">
        <v>7</v>
      </c>
      <c r="J222" t="s">
        <v>0</v>
      </c>
      <c r="K222" s="2" t="str">
        <f>VLOOKUP(ipl_matches_33[[#This Row],[Name]],[1]team_key!$1:$1048576,2,FALSE)</f>
        <v>RR</v>
      </c>
      <c r="L222" s="2" t="e" cm="1">
        <f t="array" ref="L222">IFERROR(IF(ipl_matches_33[[#This Row],[Toss_Winner]]=ipl_matches_33[[#This Row],[Winner]],ipl_matches_33[[#This Row],[Toss_Winner]],NA),NA)</f>
        <v>#NAME?</v>
      </c>
      <c r="M222" s="2"/>
      <c r="N222" s="2"/>
    </row>
    <row r="223" spans="1:14" x14ac:dyDescent="0.3">
      <c r="A223" s="2" t="str">
        <f>LEFT(ipl_matches_33[[#This Row],[Match_Key]],4)</f>
        <v>2011</v>
      </c>
      <c r="B223" t="s">
        <v>797</v>
      </c>
      <c r="C223" s="1">
        <v>40672</v>
      </c>
      <c r="D223" t="s">
        <v>28</v>
      </c>
      <c r="E223" t="s">
        <v>6</v>
      </c>
      <c r="F223" t="s">
        <v>148</v>
      </c>
      <c r="G223" t="s">
        <v>0</v>
      </c>
      <c r="H223" t="s">
        <v>2</v>
      </c>
      <c r="I223" t="s">
        <v>1</v>
      </c>
      <c r="J223" t="s">
        <v>6</v>
      </c>
      <c r="K223" s="2" t="str">
        <f>VLOOKUP(ipl_matches_33[[#This Row],[Name]],[1]team_key!$1:$1048576,2,FALSE)</f>
        <v>CSK</v>
      </c>
      <c r="L223" s="2" t="e" cm="1">
        <f t="array" ref="L223">IFERROR(IF(ipl_matches_33[[#This Row],[Toss_Winner]]=ipl_matches_33[[#This Row],[Winner]],ipl_matches_33[[#This Row],[Toss_Winner]],NA),NA)</f>
        <v>#NAME?</v>
      </c>
      <c r="M223" s="2"/>
      <c r="N223" s="2"/>
    </row>
    <row r="224" spans="1:14" x14ac:dyDescent="0.3">
      <c r="A224" s="2" t="str">
        <f>LEFT(ipl_matches_33[[#This Row],[Match_Key]],4)</f>
        <v>2011</v>
      </c>
      <c r="B224" t="s">
        <v>796</v>
      </c>
      <c r="C224" s="1">
        <v>40673</v>
      </c>
      <c r="D224" t="s">
        <v>194</v>
      </c>
      <c r="E224" t="s">
        <v>612</v>
      </c>
      <c r="F224" t="s">
        <v>38</v>
      </c>
      <c r="G224" t="s">
        <v>23</v>
      </c>
      <c r="H224" t="s">
        <v>8</v>
      </c>
      <c r="I224" t="s">
        <v>7</v>
      </c>
      <c r="J224" t="s">
        <v>23</v>
      </c>
      <c r="K224" s="2" t="str">
        <f>VLOOKUP(ipl_matches_33[[#This Row],[Name]],[1]team_key!$1:$1048576,2,FALSE)</f>
        <v>DC</v>
      </c>
      <c r="L224" s="2" t="e" cm="1">
        <f t="array" ref="L224">IFERROR(IF(ipl_matches_33[[#This Row],[Toss_Winner]]=ipl_matches_33[[#This Row],[Winner]],ipl_matches_33[[#This Row],[Toss_Winner]],NA),NA)</f>
        <v>#NAME?</v>
      </c>
      <c r="M224" s="2"/>
      <c r="N224" s="2"/>
    </row>
    <row r="225" spans="1:14" x14ac:dyDescent="0.3">
      <c r="A225" s="2" t="str">
        <f>LEFT(ipl_matches_33[[#This Row],[Match_Key]],4)</f>
        <v>2011</v>
      </c>
      <c r="B225" t="s">
        <v>796</v>
      </c>
      <c r="C225" s="1">
        <v>40673</v>
      </c>
      <c r="D225" t="s">
        <v>194</v>
      </c>
      <c r="E225" t="s">
        <v>612</v>
      </c>
      <c r="F225" t="s">
        <v>38</v>
      </c>
      <c r="G225" t="s">
        <v>23</v>
      </c>
      <c r="H225" t="s">
        <v>8</v>
      </c>
      <c r="I225" t="s">
        <v>1</v>
      </c>
      <c r="J225" t="s">
        <v>612</v>
      </c>
      <c r="K225" s="2" t="str">
        <f>VLOOKUP(ipl_matches_33[[#This Row],[Name]],[1]team_key!$1:$1048576,2,FALSE)</f>
        <v>PW</v>
      </c>
      <c r="L225" s="2" t="e" cm="1">
        <f t="array" ref="L225">IFERROR(IF(ipl_matches_33[[#This Row],[Toss_Winner]]=ipl_matches_33[[#This Row],[Winner]],ipl_matches_33[[#This Row],[Toss_Winner]],NA),NA)</f>
        <v>#NAME?</v>
      </c>
      <c r="M225" s="2"/>
      <c r="N225" s="2"/>
    </row>
    <row r="226" spans="1:14" x14ac:dyDescent="0.3">
      <c r="A226" s="2" t="str">
        <f>LEFT(ipl_matches_33[[#This Row],[Match_Key]],4)</f>
        <v>2011</v>
      </c>
      <c r="B226" t="s">
        <v>795</v>
      </c>
      <c r="C226" s="1">
        <v>40673</v>
      </c>
      <c r="D226" t="s">
        <v>203</v>
      </c>
      <c r="E226" t="s">
        <v>9</v>
      </c>
      <c r="F226" t="s">
        <v>794</v>
      </c>
      <c r="G226" t="s">
        <v>19</v>
      </c>
      <c r="H226" t="s">
        <v>2</v>
      </c>
      <c r="I226" t="s">
        <v>7</v>
      </c>
      <c r="J226" t="s">
        <v>9</v>
      </c>
      <c r="K226" s="2" t="str">
        <f>VLOOKUP(ipl_matches_33[[#This Row],[Name]],[1]team_key!$1:$1048576,2,FALSE)</f>
        <v>KXIP</v>
      </c>
      <c r="L226" s="2" t="e" cm="1">
        <f t="array" ref="L226">IFERROR(IF(ipl_matches_33[[#This Row],[Toss_Winner]]=ipl_matches_33[[#This Row],[Winner]],ipl_matches_33[[#This Row],[Toss_Winner]],NA),NA)</f>
        <v>#NAME?</v>
      </c>
      <c r="M226" s="2"/>
      <c r="N226" s="2"/>
    </row>
    <row r="227" spans="1:14" x14ac:dyDescent="0.3">
      <c r="A227" s="2" t="str">
        <f>LEFT(ipl_matches_33[[#This Row],[Match_Key]],4)</f>
        <v>2011</v>
      </c>
      <c r="B227" t="s">
        <v>795</v>
      </c>
      <c r="C227" s="1">
        <v>40673</v>
      </c>
      <c r="D227" t="s">
        <v>203</v>
      </c>
      <c r="E227" t="s">
        <v>9</v>
      </c>
      <c r="F227" t="s">
        <v>794</v>
      </c>
      <c r="G227" t="s">
        <v>19</v>
      </c>
      <c r="H227" t="s">
        <v>2</v>
      </c>
      <c r="I227" t="s">
        <v>1</v>
      </c>
      <c r="J227" t="s">
        <v>19</v>
      </c>
      <c r="K227" s="2" t="str">
        <f>VLOOKUP(ipl_matches_33[[#This Row],[Name]],[1]team_key!$1:$1048576,2,FALSE)</f>
        <v>MI</v>
      </c>
      <c r="L227" s="2" t="e" cm="1">
        <f t="array" ref="L227">IFERROR(IF(ipl_matches_33[[#This Row],[Toss_Winner]]=ipl_matches_33[[#This Row],[Winner]],ipl_matches_33[[#This Row],[Toss_Winner]],NA),NA)</f>
        <v>#NAME?</v>
      </c>
      <c r="M227" s="2"/>
      <c r="N227" s="2"/>
    </row>
    <row r="228" spans="1:14" x14ac:dyDescent="0.3">
      <c r="A228" s="2" t="str">
        <f>LEFT(ipl_matches_33[[#This Row],[Match_Key]],4)</f>
        <v>2011</v>
      </c>
      <c r="B228" t="s">
        <v>793</v>
      </c>
      <c r="C228" s="1">
        <v>40674</v>
      </c>
      <c r="D228" t="s">
        <v>28</v>
      </c>
      <c r="E228" t="s">
        <v>22</v>
      </c>
      <c r="F228" t="s">
        <v>10</v>
      </c>
      <c r="G228" t="s">
        <v>22</v>
      </c>
      <c r="H228" t="s">
        <v>2</v>
      </c>
      <c r="I228" t="s">
        <v>7</v>
      </c>
      <c r="J228" t="s">
        <v>0</v>
      </c>
      <c r="K228" s="2" t="str">
        <f>VLOOKUP(ipl_matches_33[[#This Row],[Name]],[1]team_key!$1:$1048576,2,FALSE)</f>
        <v>RR</v>
      </c>
      <c r="L228" s="2" t="str" cm="1">
        <f t="array" ref="L228">IFERROR(IF(ipl_matches_33[[#This Row],[Toss_Winner]]=ipl_matches_33[[#This Row],[Winner]],ipl_matches_33[[#This Row],[Toss_Winner]],NA),NA)</f>
        <v>Royal Challengers Bangalore</v>
      </c>
      <c r="M228" s="2"/>
      <c r="N228" s="2"/>
    </row>
    <row r="229" spans="1:14" x14ac:dyDescent="0.3">
      <c r="A229" s="2" t="str">
        <f>LEFT(ipl_matches_33[[#This Row],[Match_Key]],4)</f>
        <v>2011</v>
      </c>
      <c r="B229" t="s">
        <v>793</v>
      </c>
      <c r="C229" s="1">
        <v>40674</v>
      </c>
      <c r="D229" t="s">
        <v>28</v>
      </c>
      <c r="E229" t="s">
        <v>22</v>
      </c>
      <c r="F229" t="s">
        <v>10</v>
      </c>
      <c r="G229" t="s">
        <v>22</v>
      </c>
      <c r="H229" t="s">
        <v>2</v>
      </c>
      <c r="I229" t="s">
        <v>1</v>
      </c>
      <c r="J229" t="s">
        <v>22</v>
      </c>
      <c r="K229" s="2" t="str">
        <f>VLOOKUP(ipl_matches_33[[#This Row],[Name]],[1]team_key!$1:$1048576,2,FALSE)</f>
        <v>RCB</v>
      </c>
      <c r="L229" s="2" t="str" cm="1">
        <f t="array" ref="L229">IFERROR(IF(ipl_matches_33[[#This Row],[Toss_Winner]]=ipl_matches_33[[#This Row],[Winner]],ipl_matches_33[[#This Row],[Toss_Winner]],NA),NA)</f>
        <v>Royal Challengers Bangalore</v>
      </c>
      <c r="M229" s="2"/>
      <c r="N229" s="2"/>
    </row>
    <row r="230" spans="1:14" x14ac:dyDescent="0.3">
      <c r="A230" s="2" t="str">
        <f>LEFT(ipl_matches_33[[#This Row],[Match_Key]],4)</f>
        <v>2011</v>
      </c>
      <c r="B230" t="s">
        <v>792</v>
      </c>
      <c r="C230" s="1">
        <v>40675</v>
      </c>
      <c r="D230" t="s">
        <v>11</v>
      </c>
      <c r="E230" t="s">
        <v>6</v>
      </c>
      <c r="F230" t="s">
        <v>68</v>
      </c>
      <c r="G230" t="s">
        <v>6</v>
      </c>
      <c r="H230" t="s">
        <v>8</v>
      </c>
      <c r="I230" t="s">
        <v>7</v>
      </c>
      <c r="J230" t="s">
        <v>6</v>
      </c>
      <c r="K230" s="2" t="str">
        <f>VLOOKUP(ipl_matches_33[[#This Row],[Name]],[1]team_key!$1:$1048576,2,FALSE)</f>
        <v>CSK</v>
      </c>
      <c r="L230" s="2" t="str" cm="1">
        <f t="array" ref="L230">IFERROR(IF(ipl_matches_33[[#This Row],[Toss_Winner]]=ipl_matches_33[[#This Row],[Winner]],ipl_matches_33[[#This Row],[Toss_Winner]],NA),NA)</f>
        <v>Chennai Super Kings</v>
      </c>
      <c r="M230" s="2"/>
      <c r="N230" s="2"/>
    </row>
    <row r="231" spans="1:14" x14ac:dyDescent="0.3">
      <c r="A231" s="2" t="str">
        <f>LEFT(ipl_matches_33[[#This Row],[Match_Key]],4)</f>
        <v>2011</v>
      </c>
      <c r="B231" t="s">
        <v>792</v>
      </c>
      <c r="C231" s="1">
        <v>40675</v>
      </c>
      <c r="D231" t="s">
        <v>11</v>
      </c>
      <c r="E231" t="s">
        <v>6</v>
      </c>
      <c r="F231" t="s">
        <v>68</v>
      </c>
      <c r="G231" t="s">
        <v>6</v>
      </c>
      <c r="H231" t="s">
        <v>8</v>
      </c>
      <c r="I231" t="s">
        <v>1</v>
      </c>
      <c r="J231" t="s">
        <v>13</v>
      </c>
      <c r="K231" s="2" t="str">
        <f>VLOOKUP(ipl_matches_33[[#This Row],[Name]],[1]team_key!$1:$1048576,2,FALSE)</f>
        <v>DC</v>
      </c>
      <c r="L231" s="2" t="str" cm="1">
        <f t="array" ref="L231">IFERROR(IF(ipl_matches_33[[#This Row],[Toss_Winner]]=ipl_matches_33[[#This Row],[Winner]],ipl_matches_33[[#This Row],[Toss_Winner]],NA),NA)</f>
        <v>Chennai Super Kings</v>
      </c>
      <c r="M231" s="2"/>
      <c r="N231" s="2"/>
    </row>
    <row r="232" spans="1:14" x14ac:dyDescent="0.3">
      <c r="A232" s="2" t="str">
        <f>LEFT(ipl_matches_33[[#This Row],[Match_Key]],4)</f>
        <v>2011</v>
      </c>
      <c r="B232" t="s">
        <v>791</v>
      </c>
      <c r="C232" s="1">
        <v>40676</v>
      </c>
      <c r="D232" t="s">
        <v>282</v>
      </c>
      <c r="E232" t="s">
        <v>9</v>
      </c>
      <c r="F232" t="s">
        <v>38</v>
      </c>
      <c r="G232" t="s">
        <v>9</v>
      </c>
      <c r="H232" t="s">
        <v>2</v>
      </c>
      <c r="I232" t="s">
        <v>7</v>
      </c>
      <c r="J232" t="s">
        <v>781</v>
      </c>
      <c r="K232" s="2" t="str">
        <f>VLOOKUP(ipl_matches_33[[#This Row],[Name]],[1]team_key!$1:$1048576,2,FALSE)</f>
        <v>KTK</v>
      </c>
      <c r="L232" s="2" t="str" cm="1">
        <f t="array" ref="L232">IFERROR(IF(ipl_matches_33[[#This Row],[Toss_Winner]]=ipl_matches_33[[#This Row],[Winner]],ipl_matches_33[[#This Row],[Toss_Winner]],NA),NA)</f>
        <v>Kings XI Punjab</v>
      </c>
      <c r="M232" s="2"/>
      <c r="N232" s="2"/>
    </row>
    <row r="233" spans="1:14" x14ac:dyDescent="0.3">
      <c r="A233" s="2" t="str">
        <f>LEFT(ipl_matches_33[[#This Row],[Match_Key]],4)</f>
        <v>2011</v>
      </c>
      <c r="B233" t="s">
        <v>791</v>
      </c>
      <c r="C233" s="1">
        <v>40676</v>
      </c>
      <c r="D233" t="s">
        <v>282</v>
      </c>
      <c r="E233" t="s">
        <v>9</v>
      </c>
      <c r="F233" t="s">
        <v>38</v>
      </c>
      <c r="G233" t="s">
        <v>9</v>
      </c>
      <c r="H233" t="s">
        <v>2</v>
      </c>
      <c r="I233" t="s">
        <v>1</v>
      </c>
      <c r="J233" t="s">
        <v>9</v>
      </c>
      <c r="K233" s="2" t="str">
        <f>VLOOKUP(ipl_matches_33[[#This Row],[Name]],[1]team_key!$1:$1048576,2,FALSE)</f>
        <v>KXIP</v>
      </c>
      <c r="L233" s="2" t="str" cm="1">
        <f t="array" ref="L233">IFERROR(IF(ipl_matches_33[[#This Row],[Toss_Winner]]=ipl_matches_33[[#This Row],[Winner]],ipl_matches_33[[#This Row],[Toss_Winner]],NA),NA)</f>
        <v>Kings XI Punjab</v>
      </c>
      <c r="M233" s="2"/>
      <c r="N233" s="2"/>
    </row>
    <row r="234" spans="1:14" x14ac:dyDescent="0.3">
      <c r="A234" s="2" t="str">
        <f>LEFT(ipl_matches_33[[#This Row],[Match_Key]],4)</f>
        <v>2011</v>
      </c>
      <c r="B234" t="s">
        <v>790</v>
      </c>
      <c r="C234" s="1">
        <v>40677</v>
      </c>
      <c r="D234" t="s">
        <v>205</v>
      </c>
      <c r="E234" t="s">
        <v>22</v>
      </c>
      <c r="F234" t="s">
        <v>73</v>
      </c>
      <c r="G234" t="s">
        <v>22</v>
      </c>
      <c r="H234" t="s">
        <v>2</v>
      </c>
      <c r="I234" t="s">
        <v>7</v>
      </c>
      <c r="J234" t="s">
        <v>22</v>
      </c>
      <c r="K234" s="2" t="str">
        <f>VLOOKUP(ipl_matches_33[[#This Row],[Name]],[1]team_key!$1:$1048576,2,FALSE)</f>
        <v>RCB</v>
      </c>
      <c r="L234" s="2" t="str" cm="1">
        <f t="array" ref="L234">IFERROR(IF(ipl_matches_33[[#This Row],[Toss_Winner]]=ipl_matches_33[[#This Row],[Winner]],ipl_matches_33[[#This Row],[Toss_Winner]],NA),NA)</f>
        <v>Royal Challengers Bangalore</v>
      </c>
      <c r="M234" s="2"/>
      <c r="N234" s="2"/>
    </row>
    <row r="235" spans="1:14" x14ac:dyDescent="0.3">
      <c r="A235" s="2" t="str">
        <f>LEFT(ipl_matches_33[[#This Row],[Match_Key]],4)</f>
        <v>2011</v>
      </c>
      <c r="B235" t="s">
        <v>790</v>
      </c>
      <c r="C235" s="1">
        <v>40677</v>
      </c>
      <c r="D235" t="s">
        <v>205</v>
      </c>
      <c r="E235" t="s">
        <v>22</v>
      </c>
      <c r="F235" t="s">
        <v>73</v>
      </c>
      <c r="G235" t="s">
        <v>22</v>
      </c>
      <c r="H235" t="s">
        <v>2</v>
      </c>
      <c r="I235" t="s">
        <v>1</v>
      </c>
      <c r="J235" t="s">
        <v>32</v>
      </c>
      <c r="K235" s="2" t="str">
        <f>VLOOKUP(ipl_matches_33[[#This Row],[Name]],[1]team_key!$1:$1048576,2,FALSE)</f>
        <v>KKR</v>
      </c>
      <c r="L235" s="2" t="str" cm="1">
        <f t="array" ref="L235">IFERROR(IF(ipl_matches_33[[#This Row],[Toss_Winner]]=ipl_matches_33[[#This Row],[Winner]],ipl_matches_33[[#This Row],[Toss_Winner]],NA),NA)</f>
        <v>Royal Challengers Bangalore</v>
      </c>
      <c r="M235" s="2"/>
      <c r="N235" s="2"/>
    </row>
    <row r="236" spans="1:14" x14ac:dyDescent="0.3">
      <c r="A236" s="2" t="str">
        <f>LEFT(ipl_matches_33[[#This Row],[Match_Key]],4)</f>
        <v>2011</v>
      </c>
      <c r="B236" t="s">
        <v>789</v>
      </c>
      <c r="C236" s="1">
        <v>40677</v>
      </c>
      <c r="D236" t="s">
        <v>4</v>
      </c>
      <c r="E236" t="s">
        <v>23</v>
      </c>
      <c r="F236" t="s">
        <v>36</v>
      </c>
      <c r="G236" t="s">
        <v>23</v>
      </c>
      <c r="H236" t="s">
        <v>8</v>
      </c>
      <c r="I236" t="s">
        <v>7</v>
      </c>
      <c r="J236" t="s">
        <v>19</v>
      </c>
      <c r="K236" s="2" t="str">
        <f>VLOOKUP(ipl_matches_33[[#This Row],[Name]],[1]team_key!$1:$1048576,2,FALSE)</f>
        <v>MI</v>
      </c>
      <c r="L236" s="2" t="str" cm="1">
        <f t="array" ref="L236">IFERROR(IF(ipl_matches_33[[#This Row],[Toss_Winner]]=ipl_matches_33[[#This Row],[Winner]],ipl_matches_33[[#This Row],[Toss_Winner]],NA),NA)</f>
        <v>Deccan Chargers</v>
      </c>
      <c r="M236" s="2"/>
      <c r="N236" s="2"/>
    </row>
    <row r="237" spans="1:14" x14ac:dyDescent="0.3">
      <c r="A237" s="2" t="str">
        <f>LEFT(ipl_matches_33[[#This Row],[Match_Key]],4)</f>
        <v>2011</v>
      </c>
      <c r="B237" t="s">
        <v>789</v>
      </c>
      <c r="C237" s="1">
        <v>40677</v>
      </c>
      <c r="D237" t="s">
        <v>4</v>
      </c>
      <c r="E237" t="s">
        <v>23</v>
      </c>
      <c r="F237" t="s">
        <v>36</v>
      </c>
      <c r="G237" t="s">
        <v>23</v>
      </c>
      <c r="H237" t="s">
        <v>8</v>
      </c>
      <c r="I237" t="s">
        <v>1</v>
      </c>
      <c r="J237" t="s">
        <v>23</v>
      </c>
      <c r="K237" s="2" t="str">
        <f>VLOOKUP(ipl_matches_33[[#This Row],[Name]],[1]team_key!$1:$1048576,2,FALSE)</f>
        <v>DC</v>
      </c>
      <c r="L237" s="2" t="str" cm="1">
        <f t="array" ref="L237">IFERROR(IF(ipl_matches_33[[#This Row],[Toss_Winner]]=ipl_matches_33[[#This Row],[Winner]],ipl_matches_33[[#This Row],[Toss_Winner]],NA),NA)</f>
        <v>Deccan Chargers</v>
      </c>
      <c r="M237" s="2"/>
      <c r="N237" s="2"/>
    </row>
    <row r="238" spans="1:14" x14ac:dyDescent="0.3">
      <c r="A238" s="2" t="str">
        <f>LEFT(ipl_matches_33[[#This Row],[Match_Key]],4)</f>
        <v>2011</v>
      </c>
      <c r="B238" t="s">
        <v>788</v>
      </c>
      <c r="C238" s="1">
        <v>40678</v>
      </c>
      <c r="D238" t="s">
        <v>120</v>
      </c>
      <c r="E238" t="s">
        <v>9</v>
      </c>
      <c r="F238" t="s">
        <v>79</v>
      </c>
      <c r="G238" t="s">
        <v>13</v>
      </c>
      <c r="H238" t="s">
        <v>2</v>
      </c>
      <c r="I238" t="s">
        <v>7</v>
      </c>
      <c r="J238" t="s">
        <v>9</v>
      </c>
      <c r="K238" s="2" t="str">
        <f>VLOOKUP(ipl_matches_33[[#This Row],[Name]],[1]team_key!$1:$1048576,2,FALSE)</f>
        <v>KXIP</v>
      </c>
      <c r="L238" s="2" t="e" cm="1">
        <f t="array" ref="L238">IFERROR(IF(ipl_matches_33[[#This Row],[Toss_Winner]]=ipl_matches_33[[#This Row],[Winner]],ipl_matches_33[[#This Row],[Toss_Winner]],NA),NA)</f>
        <v>#NAME?</v>
      </c>
      <c r="M238" s="2"/>
      <c r="N238" s="2"/>
    </row>
    <row r="239" spans="1:14" x14ac:dyDescent="0.3">
      <c r="A239" s="2" t="str">
        <f>LEFT(ipl_matches_33[[#This Row],[Match_Key]],4)</f>
        <v>2011</v>
      </c>
      <c r="B239" t="s">
        <v>788</v>
      </c>
      <c r="C239" s="1">
        <v>40678</v>
      </c>
      <c r="D239" t="s">
        <v>120</v>
      </c>
      <c r="E239" t="s">
        <v>9</v>
      </c>
      <c r="F239" t="s">
        <v>79</v>
      </c>
      <c r="G239" t="s">
        <v>13</v>
      </c>
      <c r="H239" t="s">
        <v>2</v>
      </c>
      <c r="I239" t="s">
        <v>1</v>
      </c>
      <c r="J239" t="s">
        <v>13</v>
      </c>
      <c r="K239" s="2" t="str">
        <f>VLOOKUP(ipl_matches_33[[#This Row],[Name]],[1]team_key!$1:$1048576,2,FALSE)</f>
        <v>DC</v>
      </c>
      <c r="L239" s="2" t="e" cm="1">
        <f t="array" ref="L239">IFERROR(IF(ipl_matches_33[[#This Row],[Toss_Winner]]=ipl_matches_33[[#This Row],[Winner]],ipl_matches_33[[#This Row],[Toss_Winner]],NA),NA)</f>
        <v>#NAME?</v>
      </c>
      <c r="M239" s="2"/>
      <c r="N239" s="2"/>
    </row>
    <row r="240" spans="1:14" x14ac:dyDescent="0.3">
      <c r="A240" s="2" t="str">
        <f>LEFT(ipl_matches_33[[#This Row],[Match_Key]],4)</f>
        <v>2011</v>
      </c>
      <c r="B240" t="s">
        <v>787</v>
      </c>
      <c r="C240" s="1">
        <v>40678</v>
      </c>
      <c r="D240" t="s">
        <v>282</v>
      </c>
      <c r="E240" t="s">
        <v>781</v>
      </c>
      <c r="F240" t="s">
        <v>58</v>
      </c>
      <c r="G240" t="s">
        <v>781</v>
      </c>
      <c r="H240" t="s">
        <v>2</v>
      </c>
      <c r="I240" t="s">
        <v>7</v>
      </c>
      <c r="J240" t="s">
        <v>781</v>
      </c>
      <c r="K240" s="2" t="str">
        <f>VLOOKUP(ipl_matches_33[[#This Row],[Name]],[1]team_key!$1:$1048576,2,FALSE)</f>
        <v>KTK</v>
      </c>
      <c r="L240" s="2" t="str" cm="1">
        <f t="array" ref="L240">IFERROR(IF(ipl_matches_33[[#This Row],[Toss_Winner]]=ipl_matches_33[[#This Row],[Winner]],ipl_matches_33[[#This Row],[Toss_Winner]],NA),NA)</f>
        <v>Kochi Tuskers Kerala</v>
      </c>
      <c r="M240" s="2"/>
      <c r="N240" s="2"/>
    </row>
    <row r="241" spans="1:14" x14ac:dyDescent="0.3">
      <c r="A241" s="2" t="str">
        <f>LEFT(ipl_matches_33[[#This Row],[Match_Key]],4)</f>
        <v>2011</v>
      </c>
      <c r="B241" t="s">
        <v>787</v>
      </c>
      <c r="C241" s="1">
        <v>40678</v>
      </c>
      <c r="D241" t="s">
        <v>282</v>
      </c>
      <c r="E241" t="s">
        <v>781</v>
      </c>
      <c r="F241" t="s">
        <v>58</v>
      </c>
      <c r="G241" t="s">
        <v>781</v>
      </c>
      <c r="H241" t="s">
        <v>2</v>
      </c>
      <c r="I241" t="s">
        <v>1</v>
      </c>
      <c r="J241" t="s">
        <v>0</v>
      </c>
      <c r="K241" s="2" t="str">
        <f>VLOOKUP(ipl_matches_33[[#This Row],[Name]],[1]team_key!$1:$1048576,2,FALSE)</f>
        <v>RR</v>
      </c>
      <c r="L241" s="2" t="str" cm="1">
        <f t="array" ref="L241">IFERROR(IF(ipl_matches_33[[#This Row],[Toss_Winner]]=ipl_matches_33[[#This Row],[Winner]],ipl_matches_33[[#This Row],[Toss_Winner]],NA),NA)</f>
        <v>Kochi Tuskers Kerala</v>
      </c>
      <c r="M241" s="2"/>
      <c r="N241" s="2"/>
    </row>
    <row r="242" spans="1:14" x14ac:dyDescent="0.3">
      <c r="A242" s="2" t="str">
        <f>LEFT(ipl_matches_33[[#This Row],[Match_Key]],4)</f>
        <v>2011</v>
      </c>
      <c r="B242" t="s">
        <v>785</v>
      </c>
      <c r="C242" s="1">
        <v>40679</v>
      </c>
      <c r="D242" t="s">
        <v>4</v>
      </c>
      <c r="E242" t="s">
        <v>23</v>
      </c>
      <c r="F242" t="s">
        <v>38</v>
      </c>
      <c r="G242" t="s">
        <v>23</v>
      </c>
      <c r="H242" t="s">
        <v>2</v>
      </c>
      <c r="I242" t="s">
        <v>7</v>
      </c>
      <c r="J242" t="s">
        <v>612</v>
      </c>
      <c r="K242" s="2" t="str">
        <f>VLOOKUP(ipl_matches_33[[#This Row],[Name]],[1]team_key!$1:$1048576,2,FALSE)</f>
        <v>PW</v>
      </c>
      <c r="L242" s="2" t="str" cm="1">
        <f t="array" ref="L242">IFERROR(IF(ipl_matches_33[[#This Row],[Toss_Winner]]=ipl_matches_33[[#This Row],[Winner]],ipl_matches_33[[#This Row],[Toss_Winner]],NA),NA)</f>
        <v>Deccan Chargers</v>
      </c>
      <c r="M242" s="2"/>
      <c r="N242" s="2"/>
    </row>
    <row r="243" spans="1:14" x14ac:dyDescent="0.3">
      <c r="A243" s="2" t="str">
        <f>LEFT(ipl_matches_33[[#This Row],[Match_Key]],4)</f>
        <v>2011</v>
      </c>
      <c r="B243" t="s">
        <v>785</v>
      </c>
      <c r="C243" s="1">
        <v>40679</v>
      </c>
      <c r="D243" t="s">
        <v>4</v>
      </c>
      <c r="E243" t="s">
        <v>23</v>
      </c>
      <c r="F243" t="s">
        <v>38</v>
      </c>
      <c r="G243" t="s">
        <v>23</v>
      </c>
      <c r="H243" t="s">
        <v>2</v>
      </c>
      <c r="I243" t="s">
        <v>1</v>
      </c>
      <c r="J243" t="s">
        <v>23</v>
      </c>
      <c r="K243" s="2" t="str">
        <f>VLOOKUP(ipl_matches_33[[#This Row],[Name]],[1]team_key!$1:$1048576,2,FALSE)</f>
        <v>DC</v>
      </c>
      <c r="L243" s="2" t="str" cm="1">
        <f t="array" ref="L243">IFERROR(IF(ipl_matches_33[[#This Row],[Toss_Winner]]=ipl_matches_33[[#This Row],[Winner]],ipl_matches_33[[#This Row],[Toss_Winner]],NA),NA)</f>
        <v>Deccan Chargers</v>
      </c>
      <c r="M243" s="2"/>
      <c r="N243" s="2"/>
    </row>
    <row r="244" spans="1:14" x14ac:dyDescent="0.3">
      <c r="A244" s="2" t="str">
        <f>LEFT(ipl_matches_33[[#This Row],[Match_Key]],4)</f>
        <v>2011</v>
      </c>
      <c r="B244" t="s">
        <v>784</v>
      </c>
      <c r="C244" s="1">
        <v>40680</v>
      </c>
      <c r="D244" t="s">
        <v>120</v>
      </c>
      <c r="E244" t="s">
        <v>9</v>
      </c>
      <c r="F244" t="s">
        <v>783</v>
      </c>
      <c r="G244" t="s">
        <v>9</v>
      </c>
      <c r="H244" t="s">
        <v>8</v>
      </c>
      <c r="I244" t="s">
        <v>7</v>
      </c>
      <c r="J244" t="s">
        <v>9</v>
      </c>
      <c r="K244" s="2" t="str">
        <f>VLOOKUP(ipl_matches_33[[#This Row],[Name]],[1]team_key!$1:$1048576,2,FALSE)</f>
        <v>KXIP</v>
      </c>
      <c r="L244" s="2" t="str" cm="1">
        <f t="array" ref="L244">IFERROR(IF(ipl_matches_33[[#This Row],[Toss_Winner]]=ipl_matches_33[[#This Row],[Winner]],ipl_matches_33[[#This Row],[Toss_Winner]],NA),NA)</f>
        <v>Kings XI Punjab</v>
      </c>
      <c r="M244" s="2"/>
      <c r="N244" s="2"/>
    </row>
    <row r="245" spans="1:14" x14ac:dyDescent="0.3">
      <c r="A245" s="2" t="str">
        <f>LEFT(ipl_matches_33[[#This Row],[Match_Key]],4)</f>
        <v>2011</v>
      </c>
      <c r="B245" t="s">
        <v>784</v>
      </c>
      <c r="C245" s="1">
        <v>40680</v>
      </c>
      <c r="D245" t="s">
        <v>120</v>
      </c>
      <c r="E245" t="s">
        <v>9</v>
      </c>
      <c r="F245" t="s">
        <v>783</v>
      </c>
      <c r="G245" t="s">
        <v>9</v>
      </c>
      <c r="H245" t="s">
        <v>8</v>
      </c>
      <c r="I245" t="s">
        <v>1</v>
      </c>
      <c r="J245" t="s">
        <v>22</v>
      </c>
      <c r="K245" s="2" t="str">
        <f>VLOOKUP(ipl_matches_33[[#This Row],[Name]],[1]team_key!$1:$1048576,2,FALSE)</f>
        <v>RCB</v>
      </c>
      <c r="L245" s="2" t="str" cm="1">
        <f t="array" ref="L245">IFERROR(IF(ipl_matches_33[[#This Row],[Toss_Winner]]=ipl_matches_33[[#This Row],[Winner]],ipl_matches_33[[#This Row],[Toss_Winner]],NA),NA)</f>
        <v>Kings XI Punjab</v>
      </c>
      <c r="M245" s="2"/>
      <c r="N245" s="2"/>
    </row>
    <row r="246" spans="1:14" x14ac:dyDescent="0.3">
      <c r="A246" s="2" t="str">
        <f>LEFT(ipl_matches_33[[#This Row],[Match_Key]],4)</f>
        <v>2011</v>
      </c>
      <c r="B246" t="s">
        <v>782</v>
      </c>
      <c r="C246" s="1">
        <v>40681</v>
      </c>
      <c r="D246" t="s">
        <v>11</v>
      </c>
      <c r="E246" t="s">
        <v>6</v>
      </c>
      <c r="F246" t="s">
        <v>118</v>
      </c>
      <c r="G246" t="s">
        <v>6</v>
      </c>
      <c r="H246" t="s">
        <v>8</v>
      </c>
      <c r="I246" t="s">
        <v>7</v>
      </c>
      <c r="J246" t="s">
        <v>6</v>
      </c>
      <c r="K246" s="2" t="str">
        <f>VLOOKUP(ipl_matches_33[[#This Row],[Name]],[1]team_key!$1:$1048576,2,FALSE)</f>
        <v>CSK</v>
      </c>
      <c r="L246" s="2" t="str" cm="1">
        <f t="array" ref="L246">IFERROR(IF(ipl_matches_33[[#This Row],[Toss_Winner]]=ipl_matches_33[[#This Row],[Winner]],ipl_matches_33[[#This Row],[Toss_Winner]],NA),NA)</f>
        <v>Chennai Super Kings</v>
      </c>
      <c r="M246" s="2"/>
      <c r="N246" s="2"/>
    </row>
    <row r="247" spans="1:14" x14ac:dyDescent="0.3">
      <c r="A247" s="2" t="str">
        <f>LEFT(ipl_matches_33[[#This Row],[Match_Key]],4)</f>
        <v>2011</v>
      </c>
      <c r="B247" t="s">
        <v>782</v>
      </c>
      <c r="C247" s="1">
        <v>40681</v>
      </c>
      <c r="D247" t="s">
        <v>11</v>
      </c>
      <c r="E247" t="s">
        <v>6</v>
      </c>
      <c r="F247" t="s">
        <v>118</v>
      </c>
      <c r="G247" t="s">
        <v>6</v>
      </c>
      <c r="H247" t="s">
        <v>8</v>
      </c>
      <c r="I247" t="s">
        <v>1</v>
      </c>
      <c r="J247" t="s">
        <v>781</v>
      </c>
      <c r="K247" s="2" t="str">
        <f>VLOOKUP(ipl_matches_33[[#This Row],[Name]],[1]team_key!$1:$1048576,2,FALSE)</f>
        <v>KTK</v>
      </c>
      <c r="L247" s="2" t="str" cm="1">
        <f t="array" ref="L247">IFERROR(IF(ipl_matches_33[[#This Row],[Toss_Winner]]=ipl_matches_33[[#This Row],[Winner]],ipl_matches_33[[#This Row],[Toss_Winner]],NA),NA)</f>
        <v>Chennai Super Kings</v>
      </c>
      <c r="M247" s="2"/>
      <c r="N247" s="2"/>
    </row>
    <row r="248" spans="1:14" x14ac:dyDescent="0.3">
      <c r="A248" s="2" t="str">
        <f>LEFT(ipl_matches_33[[#This Row],[Match_Key]],4)</f>
        <v>2011</v>
      </c>
      <c r="B248" t="s">
        <v>780</v>
      </c>
      <c r="C248" s="1">
        <v>40682</v>
      </c>
      <c r="D248" t="s">
        <v>4</v>
      </c>
      <c r="E248" t="s">
        <v>32</v>
      </c>
      <c r="F248" t="s">
        <v>24</v>
      </c>
      <c r="G248" t="s">
        <v>32</v>
      </c>
      <c r="H248" t="s">
        <v>2</v>
      </c>
      <c r="I248" t="s">
        <v>7</v>
      </c>
      <c r="J248" t="s">
        <v>612</v>
      </c>
      <c r="K248" s="2" t="str">
        <f>VLOOKUP(ipl_matches_33[[#This Row],[Name]],[1]team_key!$1:$1048576,2,FALSE)</f>
        <v>PW</v>
      </c>
      <c r="L248" s="2" t="str" cm="1">
        <f t="array" ref="L248">IFERROR(IF(ipl_matches_33[[#This Row],[Toss_Winner]]=ipl_matches_33[[#This Row],[Winner]],ipl_matches_33[[#This Row],[Toss_Winner]],NA),NA)</f>
        <v>Kolkata Knight Riders</v>
      </c>
      <c r="M248" s="2"/>
      <c r="N248" s="2"/>
    </row>
    <row r="249" spans="1:14" x14ac:dyDescent="0.3">
      <c r="A249" s="2" t="str">
        <f>LEFT(ipl_matches_33[[#This Row],[Match_Key]],4)</f>
        <v>2011</v>
      </c>
      <c r="B249" t="s">
        <v>780</v>
      </c>
      <c r="C249" s="1">
        <v>40682</v>
      </c>
      <c r="D249" t="s">
        <v>4</v>
      </c>
      <c r="E249" t="s">
        <v>32</v>
      </c>
      <c r="F249" t="s">
        <v>24</v>
      </c>
      <c r="G249" t="s">
        <v>32</v>
      </c>
      <c r="H249" t="s">
        <v>2</v>
      </c>
      <c r="I249" t="s">
        <v>1</v>
      </c>
      <c r="J249" t="s">
        <v>32</v>
      </c>
      <c r="K249" s="2" t="str">
        <f>VLOOKUP(ipl_matches_33[[#This Row],[Name]],[1]team_key!$1:$1048576,2,FALSE)</f>
        <v>KKR</v>
      </c>
      <c r="L249" s="2" t="str" cm="1">
        <f t="array" ref="L249">IFERROR(IF(ipl_matches_33[[#This Row],[Toss_Winner]]=ipl_matches_33[[#This Row],[Winner]],ipl_matches_33[[#This Row],[Toss_Winner]],NA),NA)</f>
        <v>Kolkata Knight Riders</v>
      </c>
      <c r="M249" s="2"/>
      <c r="N249" s="2"/>
    </row>
    <row r="250" spans="1:14" x14ac:dyDescent="0.3">
      <c r="A250" s="2" t="str">
        <f>LEFT(ipl_matches_33[[#This Row],[Match_Key]],4)</f>
        <v>2011</v>
      </c>
      <c r="B250" t="s">
        <v>779</v>
      </c>
      <c r="C250" s="1">
        <v>40683</v>
      </c>
      <c r="D250" t="s">
        <v>4</v>
      </c>
      <c r="E250" t="s">
        <v>0</v>
      </c>
      <c r="F250" t="s">
        <v>92</v>
      </c>
      <c r="G250" t="s">
        <v>19</v>
      </c>
      <c r="H250" t="s">
        <v>8</v>
      </c>
      <c r="I250" t="s">
        <v>7</v>
      </c>
      <c r="J250" t="s">
        <v>19</v>
      </c>
      <c r="K250" s="2" t="str">
        <f>VLOOKUP(ipl_matches_33[[#This Row],[Name]],[1]team_key!$1:$1048576,2,FALSE)</f>
        <v>MI</v>
      </c>
      <c r="L250" s="2" t="e" cm="1">
        <f t="array" ref="L250">IFERROR(IF(ipl_matches_33[[#This Row],[Toss_Winner]]=ipl_matches_33[[#This Row],[Winner]],ipl_matches_33[[#This Row],[Toss_Winner]],NA),NA)</f>
        <v>#NAME?</v>
      </c>
      <c r="M250" s="2"/>
      <c r="N250" s="2"/>
    </row>
    <row r="251" spans="1:14" x14ac:dyDescent="0.3">
      <c r="A251" s="2" t="str">
        <f>LEFT(ipl_matches_33[[#This Row],[Match_Key]],4)</f>
        <v>2011</v>
      </c>
      <c r="B251" t="s">
        <v>779</v>
      </c>
      <c r="C251" s="1">
        <v>40683</v>
      </c>
      <c r="D251" t="s">
        <v>4</v>
      </c>
      <c r="E251" t="s">
        <v>0</v>
      </c>
      <c r="F251" t="s">
        <v>92</v>
      </c>
      <c r="G251" t="s">
        <v>19</v>
      </c>
      <c r="H251" t="s">
        <v>8</v>
      </c>
      <c r="I251" t="s">
        <v>1</v>
      </c>
      <c r="J251" t="s">
        <v>0</v>
      </c>
      <c r="K251" s="2" t="str">
        <f>VLOOKUP(ipl_matches_33[[#This Row],[Name]],[1]team_key!$1:$1048576,2,FALSE)</f>
        <v>RR</v>
      </c>
      <c r="L251" s="2" t="e" cm="1">
        <f t="array" ref="L251">IFERROR(IF(ipl_matches_33[[#This Row],[Toss_Winner]]=ipl_matches_33[[#This Row],[Winner]],ipl_matches_33[[#This Row],[Toss_Winner]],NA),NA)</f>
        <v>#NAME?</v>
      </c>
      <c r="M251" s="2"/>
      <c r="N251" s="2"/>
    </row>
    <row r="252" spans="1:14" x14ac:dyDescent="0.3">
      <c r="A252" s="2" t="str">
        <f>LEFT(ipl_matches_33[[#This Row],[Match_Key]],4)</f>
        <v>2011</v>
      </c>
      <c r="B252" t="s">
        <v>778</v>
      </c>
      <c r="C252" s="1">
        <v>40684</v>
      </c>
      <c r="D252" t="s">
        <v>120</v>
      </c>
      <c r="E252" t="s">
        <v>23</v>
      </c>
      <c r="F252" t="s">
        <v>381</v>
      </c>
      <c r="G252" t="s">
        <v>9</v>
      </c>
      <c r="H252" t="s">
        <v>2</v>
      </c>
      <c r="I252" t="s">
        <v>7</v>
      </c>
      <c r="J252" t="s">
        <v>9</v>
      </c>
      <c r="K252" s="2" t="str">
        <f>VLOOKUP(ipl_matches_33[[#This Row],[Name]],[1]team_key!$1:$1048576,2,FALSE)</f>
        <v>KXIP</v>
      </c>
      <c r="L252" s="2" t="e" cm="1">
        <f t="array" ref="L252">IFERROR(IF(ipl_matches_33[[#This Row],[Toss_Winner]]=ipl_matches_33[[#This Row],[Winner]],ipl_matches_33[[#This Row],[Toss_Winner]],NA),NA)</f>
        <v>#NAME?</v>
      </c>
      <c r="M252" s="2"/>
      <c r="N252" s="2"/>
    </row>
    <row r="253" spans="1:14" x14ac:dyDescent="0.3">
      <c r="A253" s="2" t="str">
        <f>LEFT(ipl_matches_33[[#This Row],[Match_Key]],4)</f>
        <v>2011</v>
      </c>
      <c r="B253" t="s">
        <v>778</v>
      </c>
      <c r="C253" s="1">
        <v>40684</v>
      </c>
      <c r="D253" t="s">
        <v>120</v>
      </c>
      <c r="E253" t="s">
        <v>23</v>
      </c>
      <c r="F253" t="s">
        <v>381</v>
      </c>
      <c r="G253" t="s">
        <v>9</v>
      </c>
      <c r="H253" t="s">
        <v>2</v>
      </c>
      <c r="I253" t="s">
        <v>1</v>
      </c>
      <c r="J253" t="s">
        <v>23</v>
      </c>
      <c r="K253" s="2" t="str">
        <f>VLOOKUP(ipl_matches_33[[#This Row],[Name]],[1]team_key!$1:$1048576,2,FALSE)</f>
        <v>DC</v>
      </c>
      <c r="L253" s="2" t="e" cm="1">
        <f t="array" ref="L253">IFERROR(IF(ipl_matches_33[[#This Row],[Toss_Winner]]=ipl_matches_33[[#This Row],[Winner]],ipl_matches_33[[#This Row],[Toss_Winner]],NA),NA)</f>
        <v>#NAME?</v>
      </c>
      <c r="M253" s="2"/>
      <c r="N253" s="2"/>
    </row>
    <row r="254" spans="1:14" x14ac:dyDescent="0.3">
      <c r="A254" s="2" t="str">
        <f>LEFT(ipl_matches_33[[#This Row],[Match_Key]],4)</f>
        <v>2011</v>
      </c>
      <c r="B254" t="s">
        <v>777</v>
      </c>
      <c r="C254" s="1">
        <v>40684</v>
      </c>
      <c r="D254" t="s">
        <v>34</v>
      </c>
      <c r="E254" t="s">
        <v>213</v>
      </c>
      <c r="F254" t="s">
        <v>41</v>
      </c>
      <c r="G254" t="s">
        <v>13</v>
      </c>
      <c r="H254" t="s">
        <v>8</v>
      </c>
      <c r="I254" t="s">
        <v>7</v>
      </c>
      <c r="J254" t="s">
        <v>13</v>
      </c>
      <c r="K254" s="2" t="str">
        <f>VLOOKUP(ipl_matches_33[[#This Row],[Name]],[1]team_key!$1:$1048576,2,FALSE)</f>
        <v>DC</v>
      </c>
      <c r="L254" s="2" t="e" cm="1">
        <f t="array" ref="L254">IFERROR(IF(ipl_matches_33[[#This Row],[Toss_Winner]]=ipl_matches_33[[#This Row],[Winner]],ipl_matches_33[[#This Row],[Toss_Winner]],NA),NA)</f>
        <v>#NAME?</v>
      </c>
      <c r="M254" s="2"/>
      <c r="N254" s="2"/>
    </row>
    <row r="255" spans="1:14" x14ac:dyDescent="0.3">
      <c r="A255" s="2" t="str">
        <f>LEFT(ipl_matches_33[[#This Row],[Match_Key]],4)</f>
        <v>2011</v>
      </c>
      <c r="B255" t="s">
        <v>777</v>
      </c>
      <c r="C255" s="1">
        <v>40684</v>
      </c>
      <c r="D255" t="s">
        <v>34</v>
      </c>
      <c r="E255" t="s">
        <v>213</v>
      </c>
      <c r="F255" t="s">
        <v>41</v>
      </c>
      <c r="G255" t="s">
        <v>13</v>
      </c>
      <c r="H255" t="s">
        <v>8</v>
      </c>
      <c r="I255" t="s">
        <v>1</v>
      </c>
      <c r="J255" t="s">
        <v>612</v>
      </c>
      <c r="K255" s="2" t="str">
        <f>VLOOKUP(ipl_matches_33[[#This Row],[Name]],[1]team_key!$1:$1048576,2,FALSE)</f>
        <v>PW</v>
      </c>
      <c r="L255" s="2" t="e" cm="1">
        <f t="array" ref="L255">IFERROR(IF(ipl_matches_33[[#This Row],[Toss_Winner]]=ipl_matches_33[[#This Row],[Winner]],ipl_matches_33[[#This Row],[Toss_Winner]],NA),NA)</f>
        <v>#NAME?</v>
      </c>
      <c r="M255" s="2"/>
      <c r="N255" s="2"/>
    </row>
    <row r="256" spans="1:14" x14ac:dyDescent="0.3">
      <c r="A256" s="2" t="str">
        <f>LEFT(ipl_matches_33[[#This Row],[Match_Key]],4)</f>
        <v>2011</v>
      </c>
      <c r="B256" t="s">
        <v>776</v>
      </c>
      <c r="C256" s="1">
        <v>40685</v>
      </c>
      <c r="D256" t="s">
        <v>205</v>
      </c>
      <c r="E256" t="s">
        <v>22</v>
      </c>
      <c r="F256" t="s">
        <v>58</v>
      </c>
      <c r="G256" t="s">
        <v>22</v>
      </c>
      <c r="H256" t="s">
        <v>2</v>
      </c>
      <c r="I256" t="s">
        <v>7</v>
      </c>
      <c r="J256" t="s">
        <v>22</v>
      </c>
      <c r="K256" s="2" t="str">
        <f>VLOOKUP(ipl_matches_33[[#This Row],[Name]],[1]team_key!$1:$1048576,2,FALSE)</f>
        <v>RCB</v>
      </c>
      <c r="L256" s="2" t="str" cm="1">
        <f t="array" ref="L256">IFERROR(IF(ipl_matches_33[[#This Row],[Toss_Winner]]=ipl_matches_33[[#This Row],[Winner]],ipl_matches_33[[#This Row],[Toss_Winner]],NA),NA)</f>
        <v>Royal Challengers Bangalore</v>
      </c>
      <c r="M256" s="2"/>
      <c r="N256" s="2"/>
    </row>
    <row r="257" spans="1:14" x14ac:dyDescent="0.3">
      <c r="A257" s="2" t="str">
        <f>LEFT(ipl_matches_33[[#This Row],[Match_Key]],4)</f>
        <v>2011</v>
      </c>
      <c r="B257" t="s">
        <v>776</v>
      </c>
      <c r="C257" s="1">
        <v>40685</v>
      </c>
      <c r="D257" t="s">
        <v>205</v>
      </c>
      <c r="E257" t="s">
        <v>22</v>
      </c>
      <c r="F257" t="s">
        <v>58</v>
      </c>
      <c r="G257" t="s">
        <v>22</v>
      </c>
      <c r="H257" t="s">
        <v>2</v>
      </c>
      <c r="I257" t="s">
        <v>1</v>
      </c>
      <c r="J257" t="s">
        <v>6</v>
      </c>
      <c r="K257" s="2" t="str">
        <f>VLOOKUP(ipl_matches_33[[#This Row],[Name]],[1]team_key!$1:$1048576,2,FALSE)</f>
        <v>CSK</v>
      </c>
      <c r="L257" s="2" t="str" cm="1">
        <f t="array" ref="L257">IFERROR(IF(ipl_matches_33[[#This Row],[Toss_Winner]]=ipl_matches_33[[#This Row],[Winner]],ipl_matches_33[[#This Row],[Toss_Winner]],NA),NA)</f>
        <v>Royal Challengers Bangalore</v>
      </c>
      <c r="M257" s="2"/>
      <c r="N257" s="2"/>
    </row>
    <row r="258" spans="1:14" x14ac:dyDescent="0.3">
      <c r="A258" s="2" t="str">
        <f>LEFT(ipl_matches_33[[#This Row],[Match_Key]],4)</f>
        <v>2011</v>
      </c>
      <c r="B258" t="s">
        <v>775</v>
      </c>
      <c r="C258" s="1">
        <v>40685</v>
      </c>
      <c r="D258" t="s">
        <v>30</v>
      </c>
      <c r="E258" t="s">
        <v>19</v>
      </c>
      <c r="F258" t="s">
        <v>27</v>
      </c>
      <c r="G258" t="s">
        <v>19</v>
      </c>
      <c r="H258" t="s">
        <v>2</v>
      </c>
      <c r="I258" t="s">
        <v>7</v>
      </c>
      <c r="J258" t="s">
        <v>32</v>
      </c>
      <c r="K258" s="2" t="str">
        <f>VLOOKUP(ipl_matches_33[[#This Row],[Name]],[1]team_key!$1:$1048576,2,FALSE)</f>
        <v>KKR</v>
      </c>
      <c r="L258" s="2" t="str" cm="1">
        <f t="array" ref="L258">IFERROR(IF(ipl_matches_33[[#This Row],[Toss_Winner]]=ipl_matches_33[[#This Row],[Winner]],ipl_matches_33[[#This Row],[Toss_Winner]],NA),NA)</f>
        <v>Mumbai Indians</v>
      </c>
      <c r="M258" s="2"/>
      <c r="N258" s="2"/>
    </row>
    <row r="259" spans="1:14" x14ac:dyDescent="0.3">
      <c r="A259" s="2" t="str">
        <f>LEFT(ipl_matches_33[[#This Row],[Match_Key]],4)</f>
        <v>2011</v>
      </c>
      <c r="B259" t="s">
        <v>775</v>
      </c>
      <c r="C259" s="1">
        <v>40685</v>
      </c>
      <c r="D259" t="s">
        <v>30</v>
      </c>
      <c r="E259" t="s">
        <v>19</v>
      </c>
      <c r="F259" t="s">
        <v>27</v>
      </c>
      <c r="G259" t="s">
        <v>19</v>
      </c>
      <c r="H259" t="s">
        <v>2</v>
      </c>
      <c r="I259" t="s">
        <v>1</v>
      </c>
      <c r="J259" t="s">
        <v>19</v>
      </c>
      <c r="K259" s="2" t="str">
        <f>VLOOKUP(ipl_matches_33[[#This Row],[Name]],[1]team_key!$1:$1048576,2,FALSE)</f>
        <v>MI</v>
      </c>
      <c r="L259" s="2" t="str" cm="1">
        <f t="array" ref="L259">IFERROR(IF(ipl_matches_33[[#This Row],[Toss_Winner]]=ipl_matches_33[[#This Row],[Winner]],ipl_matches_33[[#This Row],[Toss_Winner]],NA),NA)</f>
        <v>Mumbai Indians</v>
      </c>
      <c r="M259" s="2"/>
      <c r="N259" s="2"/>
    </row>
    <row r="260" spans="1:14" x14ac:dyDescent="0.3">
      <c r="A260" s="2" t="str">
        <f>LEFT(ipl_matches_33[[#This Row],[Match_Key]],4)</f>
        <v>2011</v>
      </c>
      <c r="B260" t="s">
        <v>774</v>
      </c>
      <c r="C260" s="1">
        <v>40687</v>
      </c>
      <c r="D260" t="s">
        <v>4</v>
      </c>
      <c r="E260" t="s">
        <v>6</v>
      </c>
      <c r="F260" t="s">
        <v>38</v>
      </c>
      <c r="G260" t="s">
        <v>6</v>
      </c>
      <c r="H260" t="s">
        <v>2</v>
      </c>
      <c r="I260" t="s">
        <v>7</v>
      </c>
      <c r="J260" t="s">
        <v>22</v>
      </c>
      <c r="K260" s="2" t="str">
        <f>VLOOKUP(ipl_matches_33[[#This Row],[Name]],[1]team_key!$1:$1048576,2,FALSE)</f>
        <v>RCB</v>
      </c>
      <c r="L260" s="2" t="str" cm="1">
        <f t="array" ref="L260">IFERROR(IF(ipl_matches_33[[#This Row],[Toss_Winner]]=ipl_matches_33[[#This Row],[Winner]],ipl_matches_33[[#This Row],[Toss_Winner]],NA),NA)</f>
        <v>Chennai Super Kings</v>
      </c>
      <c r="M260" s="2"/>
      <c r="N260" s="2"/>
    </row>
    <row r="261" spans="1:14" x14ac:dyDescent="0.3">
      <c r="A261" s="2" t="str">
        <f>LEFT(ipl_matches_33[[#This Row],[Match_Key]],4)</f>
        <v>2011</v>
      </c>
      <c r="B261" t="s">
        <v>774</v>
      </c>
      <c r="C261" s="1">
        <v>40687</v>
      </c>
      <c r="D261" t="s">
        <v>4</v>
      </c>
      <c r="E261" t="s">
        <v>6</v>
      </c>
      <c r="F261" t="s">
        <v>38</v>
      </c>
      <c r="G261" t="s">
        <v>6</v>
      </c>
      <c r="H261" t="s">
        <v>2</v>
      </c>
      <c r="I261" t="s">
        <v>1</v>
      </c>
      <c r="J261" t="s">
        <v>6</v>
      </c>
      <c r="K261" s="2" t="str">
        <f>VLOOKUP(ipl_matches_33[[#This Row],[Name]],[1]team_key!$1:$1048576,2,FALSE)</f>
        <v>CSK</v>
      </c>
      <c r="L261" s="2" t="str" cm="1">
        <f t="array" ref="L261">IFERROR(IF(ipl_matches_33[[#This Row],[Toss_Winner]]=ipl_matches_33[[#This Row],[Winner]],ipl_matches_33[[#This Row],[Toss_Winner]],NA),NA)</f>
        <v>Chennai Super Kings</v>
      </c>
      <c r="M261" s="2"/>
      <c r="N261" s="2"/>
    </row>
    <row r="262" spans="1:14" x14ac:dyDescent="0.3">
      <c r="A262" s="2" t="str">
        <f>LEFT(ipl_matches_33[[#This Row],[Match_Key]],4)</f>
        <v>2011</v>
      </c>
      <c r="B262" t="s">
        <v>773</v>
      </c>
      <c r="C262" s="1">
        <v>40688</v>
      </c>
      <c r="D262" t="s">
        <v>4</v>
      </c>
      <c r="E262" t="s">
        <v>19</v>
      </c>
      <c r="F262" t="s">
        <v>73</v>
      </c>
      <c r="G262" t="s">
        <v>19</v>
      </c>
      <c r="H262" t="s">
        <v>2</v>
      </c>
      <c r="I262" t="s">
        <v>7</v>
      </c>
      <c r="J262" t="s">
        <v>32</v>
      </c>
      <c r="K262" s="2" t="str">
        <f>VLOOKUP(ipl_matches_33[[#This Row],[Name]],[1]team_key!$1:$1048576,2,FALSE)</f>
        <v>KKR</v>
      </c>
      <c r="L262" s="2" t="str" cm="1">
        <f t="array" ref="L262">IFERROR(IF(ipl_matches_33[[#This Row],[Toss_Winner]]=ipl_matches_33[[#This Row],[Winner]],ipl_matches_33[[#This Row],[Toss_Winner]],NA),NA)</f>
        <v>Mumbai Indians</v>
      </c>
      <c r="M262" s="2"/>
      <c r="N262" s="2"/>
    </row>
    <row r="263" spans="1:14" x14ac:dyDescent="0.3">
      <c r="A263" s="2" t="str">
        <f>LEFT(ipl_matches_33[[#This Row],[Match_Key]],4)</f>
        <v>2011</v>
      </c>
      <c r="B263" t="s">
        <v>773</v>
      </c>
      <c r="C263" s="1">
        <v>40688</v>
      </c>
      <c r="D263" t="s">
        <v>4</v>
      </c>
      <c r="E263" t="s">
        <v>19</v>
      </c>
      <c r="F263" t="s">
        <v>73</v>
      </c>
      <c r="G263" t="s">
        <v>19</v>
      </c>
      <c r="H263" t="s">
        <v>2</v>
      </c>
      <c r="I263" t="s">
        <v>1</v>
      </c>
      <c r="J263" t="s">
        <v>19</v>
      </c>
      <c r="K263" s="2" t="str">
        <f>VLOOKUP(ipl_matches_33[[#This Row],[Name]],[1]team_key!$1:$1048576,2,FALSE)</f>
        <v>MI</v>
      </c>
      <c r="L263" s="2" t="str" cm="1">
        <f t="array" ref="L263">IFERROR(IF(ipl_matches_33[[#This Row],[Toss_Winner]]=ipl_matches_33[[#This Row],[Winner]],ipl_matches_33[[#This Row],[Toss_Winner]],NA),NA)</f>
        <v>Mumbai Indians</v>
      </c>
      <c r="M263" s="2"/>
      <c r="N263" s="2"/>
    </row>
    <row r="264" spans="1:14" x14ac:dyDescent="0.3">
      <c r="A264" s="2" t="str">
        <f>LEFT(ipl_matches_33[[#This Row],[Match_Key]],4)</f>
        <v>2011</v>
      </c>
      <c r="B264" t="s">
        <v>772</v>
      </c>
      <c r="C264" s="1">
        <v>40690</v>
      </c>
      <c r="D264" t="s">
        <v>11</v>
      </c>
      <c r="E264" t="s">
        <v>22</v>
      </c>
      <c r="F264" t="s">
        <v>719</v>
      </c>
      <c r="G264" t="s">
        <v>19</v>
      </c>
      <c r="H264" t="s">
        <v>2</v>
      </c>
      <c r="I264" t="s">
        <v>7</v>
      </c>
      <c r="J264" t="s">
        <v>22</v>
      </c>
      <c r="K264" s="2" t="str">
        <f>VLOOKUP(ipl_matches_33[[#This Row],[Name]],[1]team_key!$1:$1048576,2,FALSE)</f>
        <v>RCB</v>
      </c>
      <c r="L264" s="2" t="e" cm="1">
        <f t="array" ref="L264">IFERROR(IF(ipl_matches_33[[#This Row],[Toss_Winner]]=ipl_matches_33[[#This Row],[Winner]],ipl_matches_33[[#This Row],[Toss_Winner]],NA),NA)</f>
        <v>#NAME?</v>
      </c>
      <c r="M264" s="2"/>
      <c r="N264" s="2"/>
    </row>
    <row r="265" spans="1:14" x14ac:dyDescent="0.3">
      <c r="A265" s="2" t="str">
        <f>LEFT(ipl_matches_33[[#This Row],[Match_Key]],4)</f>
        <v>2011</v>
      </c>
      <c r="B265" t="s">
        <v>772</v>
      </c>
      <c r="C265" s="1">
        <v>40690</v>
      </c>
      <c r="D265" t="s">
        <v>11</v>
      </c>
      <c r="E265" t="s">
        <v>22</v>
      </c>
      <c r="F265" t="s">
        <v>719</v>
      </c>
      <c r="G265" t="s">
        <v>19</v>
      </c>
      <c r="H265" t="s">
        <v>2</v>
      </c>
      <c r="I265" t="s">
        <v>1</v>
      </c>
      <c r="J265" t="s">
        <v>19</v>
      </c>
      <c r="K265" s="2" t="str">
        <f>VLOOKUP(ipl_matches_33[[#This Row],[Name]],[1]team_key!$1:$1048576,2,FALSE)</f>
        <v>MI</v>
      </c>
      <c r="L265" s="2" t="e" cm="1">
        <f t="array" ref="L265">IFERROR(IF(ipl_matches_33[[#This Row],[Toss_Winner]]=ipl_matches_33[[#This Row],[Winner]],ipl_matches_33[[#This Row],[Toss_Winner]],NA),NA)</f>
        <v>#NAME?</v>
      </c>
      <c r="M265" s="2"/>
      <c r="N265" s="2"/>
    </row>
    <row r="266" spans="1:14" x14ac:dyDescent="0.3">
      <c r="A266" s="2" t="str">
        <f>LEFT(ipl_matches_33[[#This Row],[Match_Key]],4)</f>
        <v>2011</v>
      </c>
      <c r="B266" t="s">
        <v>771</v>
      </c>
      <c r="C266" s="1">
        <v>40691</v>
      </c>
      <c r="D266" t="s">
        <v>11</v>
      </c>
      <c r="E266" t="s">
        <v>6</v>
      </c>
      <c r="F266" t="s">
        <v>650</v>
      </c>
      <c r="G266" t="s">
        <v>6</v>
      </c>
      <c r="H266" t="s">
        <v>8</v>
      </c>
      <c r="I266" t="s">
        <v>7</v>
      </c>
      <c r="J266" t="s">
        <v>6</v>
      </c>
      <c r="K266" s="2" t="str">
        <f>VLOOKUP(ipl_matches_33[[#This Row],[Name]],[1]team_key!$1:$1048576,2,FALSE)</f>
        <v>CSK</v>
      </c>
      <c r="L266" s="2" t="str" cm="1">
        <f t="array" ref="L266">IFERROR(IF(ipl_matches_33[[#This Row],[Toss_Winner]]=ipl_matches_33[[#This Row],[Winner]],ipl_matches_33[[#This Row],[Toss_Winner]],NA),NA)</f>
        <v>Chennai Super Kings</v>
      </c>
      <c r="M266" s="2"/>
      <c r="N266" s="2"/>
    </row>
    <row r="267" spans="1:14" x14ac:dyDescent="0.3">
      <c r="A267" s="2" t="str">
        <f>LEFT(ipl_matches_33[[#This Row],[Match_Key]],4)</f>
        <v>2011</v>
      </c>
      <c r="B267" t="s">
        <v>771</v>
      </c>
      <c r="C267" s="1">
        <v>40691</v>
      </c>
      <c r="D267" t="s">
        <v>11</v>
      </c>
      <c r="E267" t="s">
        <v>6</v>
      </c>
      <c r="F267" t="s">
        <v>650</v>
      </c>
      <c r="G267" t="s">
        <v>6</v>
      </c>
      <c r="H267" t="s">
        <v>8</v>
      </c>
      <c r="I267" t="s">
        <v>1</v>
      </c>
      <c r="J267" t="s">
        <v>22</v>
      </c>
      <c r="K267" s="2" t="str">
        <f>VLOOKUP(ipl_matches_33[[#This Row],[Name]],[1]team_key!$1:$1048576,2,FALSE)</f>
        <v>RCB</v>
      </c>
      <c r="L267" s="2" t="str" cm="1">
        <f t="array" ref="L267">IFERROR(IF(ipl_matches_33[[#This Row],[Toss_Winner]]=ipl_matches_33[[#This Row],[Winner]],ipl_matches_33[[#This Row],[Toss_Winner]],NA),NA)</f>
        <v>Chennai Super Kings</v>
      </c>
      <c r="M267" s="2"/>
      <c r="N267" s="2"/>
    </row>
    <row r="268" spans="1:14" x14ac:dyDescent="0.3">
      <c r="A268" s="2" t="str">
        <f>LEFT(ipl_matches_33[[#This Row],[Match_Key]],4)</f>
        <v>2012</v>
      </c>
      <c r="B268" t="s">
        <v>770</v>
      </c>
      <c r="C268" s="1">
        <v>41003</v>
      </c>
      <c r="D268" t="s">
        <v>11</v>
      </c>
      <c r="E268" t="s">
        <v>19</v>
      </c>
      <c r="F268" t="s">
        <v>58</v>
      </c>
      <c r="G268" t="s">
        <v>19</v>
      </c>
      <c r="H268" t="s">
        <v>2</v>
      </c>
      <c r="I268" t="s">
        <v>7</v>
      </c>
      <c r="J268" t="s">
        <v>6</v>
      </c>
      <c r="K268" s="2" t="str">
        <f>VLOOKUP(ipl_matches_33[[#This Row],[Name]],[1]team_key!$1:$1048576,2,FALSE)</f>
        <v>CSK</v>
      </c>
      <c r="L268" s="2" t="str" cm="1">
        <f t="array" ref="L268">IFERROR(IF(ipl_matches_33[[#This Row],[Toss_Winner]]=ipl_matches_33[[#This Row],[Winner]],ipl_matches_33[[#This Row],[Toss_Winner]],NA),NA)</f>
        <v>Mumbai Indians</v>
      </c>
      <c r="M268" s="2"/>
      <c r="N268" s="2"/>
    </row>
    <row r="269" spans="1:14" x14ac:dyDescent="0.3">
      <c r="A269" s="2" t="str">
        <f>LEFT(ipl_matches_33[[#This Row],[Match_Key]],4)</f>
        <v>2012</v>
      </c>
      <c r="B269" t="s">
        <v>770</v>
      </c>
      <c r="C269" s="1">
        <v>41003</v>
      </c>
      <c r="D269" t="s">
        <v>11</v>
      </c>
      <c r="E269" t="s">
        <v>19</v>
      </c>
      <c r="F269" t="s">
        <v>58</v>
      </c>
      <c r="G269" t="s">
        <v>19</v>
      </c>
      <c r="H269" t="s">
        <v>2</v>
      </c>
      <c r="I269" t="s">
        <v>1</v>
      </c>
      <c r="J269" t="s">
        <v>19</v>
      </c>
      <c r="K269" s="2" t="str">
        <f>VLOOKUP(ipl_matches_33[[#This Row],[Name]],[1]team_key!$1:$1048576,2,FALSE)</f>
        <v>MI</v>
      </c>
      <c r="L269" s="2" t="str" cm="1">
        <f t="array" ref="L269">IFERROR(IF(ipl_matches_33[[#This Row],[Toss_Winner]]=ipl_matches_33[[#This Row],[Winner]],ipl_matches_33[[#This Row],[Toss_Winner]],NA),NA)</f>
        <v>Mumbai Indians</v>
      </c>
      <c r="M269" s="2"/>
      <c r="N269" s="2"/>
    </row>
    <row r="270" spans="1:14" x14ac:dyDescent="0.3">
      <c r="A270" s="2" t="str">
        <f>LEFT(ipl_matches_33[[#This Row],[Match_Key]],4)</f>
        <v>2012</v>
      </c>
      <c r="B270" t="s">
        <v>769</v>
      </c>
      <c r="C270" s="1">
        <v>41004</v>
      </c>
      <c r="D270" t="s">
        <v>30</v>
      </c>
      <c r="E270" t="s">
        <v>13</v>
      </c>
      <c r="F270" t="s">
        <v>58</v>
      </c>
      <c r="G270" t="s">
        <v>13</v>
      </c>
      <c r="H270" t="s">
        <v>2</v>
      </c>
      <c r="I270" t="s">
        <v>7</v>
      </c>
      <c r="J270" t="s">
        <v>32</v>
      </c>
      <c r="K270" s="2" t="str">
        <f>VLOOKUP(ipl_matches_33[[#This Row],[Name]],[1]team_key!$1:$1048576,2,FALSE)</f>
        <v>KKR</v>
      </c>
      <c r="L270" s="2" t="str" cm="1">
        <f t="array" ref="L270">IFERROR(IF(ipl_matches_33[[#This Row],[Toss_Winner]]=ipl_matches_33[[#This Row],[Winner]],ipl_matches_33[[#This Row],[Toss_Winner]],NA),NA)</f>
        <v>Delhi Capitals</v>
      </c>
      <c r="M270" s="2"/>
      <c r="N270" s="2"/>
    </row>
    <row r="271" spans="1:14" x14ac:dyDescent="0.3">
      <c r="A271" s="2" t="str">
        <f>LEFT(ipl_matches_33[[#This Row],[Match_Key]],4)</f>
        <v>2012</v>
      </c>
      <c r="B271" t="s">
        <v>769</v>
      </c>
      <c r="C271" s="1">
        <v>41004</v>
      </c>
      <c r="D271" t="s">
        <v>30</v>
      </c>
      <c r="E271" t="s">
        <v>13</v>
      </c>
      <c r="F271" t="s">
        <v>58</v>
      </c>
      <c r="G271" t="s">
        <v>13</v>
      </c>
      <c r="H271" t="s">
        <v>2</v>
      </c>
      <c r="I271" t="s">
        <v>1</v>
      </c>
      <c r="J271" t="s">
        <v>13</v>
      </c>
      <c r="K271" s="2" t="str">
        <f>VLOOKUP(ipl_matches_33[[#This Row],[Name]],[1]team_key!$1:$1048576,2,FALSE)</f>
        <v>DC</v>
      </c>
      <c r="L271" s="2" t="str" cm="1">
        <f t="array" ref="L271">IFERROR(IF(ipl_matches_33[[#This Row],[Toss_Winner]]=ipl_matches_33[[#This Row],[Winner]],ipl_matches_33[[#This Row],[Toss_Winner]],NA),NA)</f>
        <v>Delhi Capitals</v>
      </c>
      <c r="M271" s="2"/>
      <c r="N271" s="2"/>
    </row>
    <row r="272" spans="1:14" x14ac:dyDescent="0.3">
      <c r="A272" s="2" t="str">
        <f>LEFT(ipl_matches_33[[#This Row],[Match_Key]],4)</f>
        <v>2012</v>
      </c>
      <c r="B272" t="s">
        <v>768</v>
      </c>
      <c r="C272" s="1">
        <v>41005</v>
      </c>
      <c r="D272" t="s">
        <v>4</v>
      </c>
      <c r="E272" t="s">
        <v>612</v>
      </c>
      <c r="F272" t="s">
        <v>261</v>
      </c>
      <c r="G272" t="s">
        <v>19</v>
      </c>
      <c r="H272" t="s">
        <v>2</v>
      </c>
      <c r="I272" t="s">
        <v>7</v>
      </c>
      <c r="J272" t="s">
        <v>19</v>
      </c>
      <c r="K272" s="2" t="str">
        <f>VLOOKUP(ipl_matches_33[[#This Row],[Name]],[1]team_key!$1:$1048576,2,FALSE)</f>
        <v>MI</v>
      </c>
      <c r="L272" s="2" t="e" cm="1">
        <f t="array" ref="L272">IFERROR(IF(ipl_matches_33[[#This Row],[Toss_Winner]]=ipl_matches_33[[#This Row],[Winner]],ipl_matches_33[[#This Row],[Toss_Winner]],NA),NA)</f>
        <v>#NAME?</v>
      </c>
      <c r="M272" s="2"/>
      <c r="N272" s="2"/>
    </row>
    <row r="273" spans="1:14" x14ac:dyDescent="0.3">
      <c r="A273" s="2" t="str">
        <f>LEFT(ipl_matches_33[[#This Row],[Match_Key]],4)</f>
        <v>2012</v>
      </c>
      <c r="B273" t="s">
        <v>768</v>
      </c>
      <c r="C273" s="1">
        <v>41005</v>
      </c>
      <c r="D273" t="s">
        <v>4</v>
      </c>
      <c r="E273" t="s">
        <v>612</v>
      </c>
      <c r="F273" t="s">
        <v>261</v>
      </c>
      <c r="G273" t="s">
        <v>19</v>
      </c>
      <c r="H273" t="s">
        <v>2</v>
      </c>
      <c r="I273" t="s">
        <v>1</v>
      </c>
      <c r="J273" t="s">
        <v>612</v>
      </c>
      <c r="K273" s="2" t="str">
        <f>VLOOKUP(ipl_matches_33[[#This Row],[Name]],[1]team_key!$1:$1048576,2,FALSE)</f>
        <v>PW</v>
      </c>
      <c r="L273" s="2" t="e" cm="1">
        <f t="array" ref="L273">IFERROR(IF(ipl_matches_33[[#This Row],[Toss_Winner]]=ipl_matches_33[[#This Row],[Winner]],ipl_matches_33[[#This Row],[Toss_Winner]],NA),NA)</f>
        <v>#NAME?</v>
      </c>
      <c r="M273" s="2"/>
      <c r="N273" s="2"/>
    </row>
    <row r="274" spans="1:14" x14ac:dyDescent="0.3">
      <c r="A274" s="2" t="str">
        <f>LEFT(ipl_matches_33[[#This Row],[Match_Key]],4)</f>
        <v>2012</v>
      </c>
      <c r="B274" t="s">
        <v>767</v>
      </c>
      <c r="C274" s="1">
        <v>41005</v>
      </c>
      <c r="D274" t="s">
        <v>28</v>
      </c>
      <c r="E274" t="s">
        <v>0</v>
      </c>
      <c r="F274" t="s">
        <v>168</v>
      </c>
      <c r="G274" t="s">
        <v>9</v>
      </c>
      <c r="H274" t="s">
        <v>2</v>
      </c>
      <c r="I274" t="s">
        <v>7</v>
      </c>
      <c r="J274" t="s">
        <v>0</v>
      </c>
      <c r="K274" s="2" t="str">
        <f>VLOOKUP(ipl_matches_33[[#This Row],[Name]],[1]team_key!$1:$1048576,2,FALSE)</f>
        <v>RR</v>
      </c>
      <c r="L274" s="2" t="e" cm="1">
        <f t="array" ref="L274">IFERROR(IF(ipl_matches_33[[#This Row],[Toss_Winner]]=ipl_matches_33[[#This Row],[Winner]],ipl_matches_33[[#This Row],[Toss_Winner]],NA),NA)</f>
        <v>#NAME?</v>
      </c>
      <c r="M274" s="2"/>
      <c r="N274" s="2"/>
    </row>
    <row r="275" spans="1:14" x14ac:dyDescent="0.3">
      <c r="A275" s="2" t="str">
        <f>LEFT(ipl_matches_33[[#This Row],[Match_Key]],4)</f>
        <v>2012</v>
      </c>
      <c r="B275" t="s">
        <v>767</v>
      </c>
      <c r="C275" s="1">
        <v>41005</v>
      </c>
      <c r="D275" t="s">
        <v>28</v>
      </c>
      <c r="E275" t="s">
        <v>0</v>
      </c>
      <c r="F275" t="s">
        <v>168</v>
      </c>
      <c r="G275" t="s">
        <v>9</v>
      </c>
      <c r="H275" t="s">
        <v>2</v>
      </c>
      <c r="I275" t="s">
        <v>1</v>
      </c>
      <c r="J275" t="s">
        <v>9</v>
      </c>
      <c r="K275" s="2" t="str">
        <f>VLOOKUP(ipl_matches_33[[#This Row],[Name]],[1]team_key!$1:$1048576,2,FALSE)</f>
        <v>KXIP</v>
      </c>
      <c r="L275" s="2" t="e" cm="1">
        <f t="array" ref="L275">IFERROR(IF(ipl_matches_33[[#This Row],[Toss_Winner]]=ipl_matches_33[[#This Row],[Winner]],ipl_matches_33[[#This Row],[Toss_Winner]],NA),NA)</f>
        <v>#NAME?</v>
      </c>
      <c r="M275" s="2"/>
      <c r="N275" s="2"/>
    </row>
    <row r="276" spans="1:14" x14ac:dyDescent="0.3">
      <c r="A276" s="2" t="str">
        <f>LEFT(ipl_matches_33[[#This Row],[Match_Key]],4)</f>
        <v>2012</v>
      </c>
      <c r="B276" t="s">
        <v>766</v>
      </c>
      <c r="C276" s="1">
        <v>41006</v>
      </c>
      <c r="D276" t="s">
        <v>205</v>
      </c>
      <c r="E276" t="s">
        <v>22</v>
      </c>
      <c r="F276" t="s">
        <v>341</v>
      </c>
      <c r="G276" t="s">
        <v>13</v>
      </c>
      <c r="H276" t="s">
        <v>2</v>
      </c>
      <c r="I276" t="s">
        <v>7</v>
      </c>
      <c r="J276" t="s">
        <v>22</v>
      </c>
      <c r="K276" s="2" t="str">
        <f>VLOOKUP(ipl_matches_33[[#This Row],[Name]],[1]team_key!$1:$1048576,2,FALSE)</f>
        <v>RCB</v>
      </c>
      <c r="L276" s="2" t="e" cm="1">
        <f t="array" ref="L276">IFERROR(IF(ipl_matches_33[[#This Row],[Toss_Winner]]=ipl_matches_33[[#This Row],[Winner]],ipl_matches_33[[#This Row],[Toss_Winner]],NA),NA)</f>
        <v>#NAME?</v>
      </c>
      <c r="M276" s="2"/>
      <c r="N276" s="2"/>
    </row>
    <row r="277" spans="1:14" x14ac:dyDescent="0.3">
      <c r="A277" s="2" t="str">
        <f>LEFT(ipl_matches_33[[#This Row],[Match_Key]],4)</f>
        <v>2012</v>
      </c>
      <c r="B277" t="s">
        <v>766</v>
      </c>
      <c r="C277" s="1">
        <v>41006</v>
      </c>
      <c r="D277" t="s">
        <v>205</v>
      </c>
      <c r="E277" t="s">
        <v>22</v>
      </c>
      <c r="F277" t="s">
        <v>341</v>
      </c>
      <c r="G277" t="s">
        <v>13</v>
      </c>
      <c r="H277" t="s">
        <v>2</v>
      </c>
      <c r="I277" t="s">
        <v>1</v>
      </c>
      <c r="J277" t="s">
        <v>13</v>
      </c>
      <c r="K277" s="2" t="str">
        <f>VLOOKUP(ipl_matches_33[[#This Row],[Name]],[1]team_key!$1:$1048576,2,FALSE)</f>
        <v>DC</v>
      </c>
      <c r="L277" s="2" t="e" cm="1">
        <f t="array" ref="L277">IFERROR(IF(ipl_matches_33[[#This Row],[Toss_Winner]]=ipl_matches_33[[#This Row],[Winner]],ipl_matches_33[[#This Row],[Toss_Winner]],NA),NA)</f>
        <v>#NAME?</v>
      </c>
      <c r="M277" s="2"/>
      <c r="N277" s="2"/>
    </row>
    <row r="278" spans="1:14" x14ac:dyDescent="0.3">
      <c r="A278" s="2" t="str">
        <f>LEFT(ipl_matches_33[[#This Row],[Match_Key]],4)</f>
        <v>2012</v>
      </c>
      <c r="B278" t="s">
        <v>765</v>
      </c>
      <c r="C278" s="1">
        <v>41006</v>
      </c>
      <c r="D278" t="s">
        <v>196</v>
      </c>
      <c r="E278" t="s">
        <v>6</v>
      </c>
      <c r="F278" t="s">
        <v>764</v>
      </c>
      <c r="G278" t="s">
        <v>23</v>
      </c>
      <c r="H278" t="s">
        <v>2</v>
      </c>
      <c r="I278" t="s">
        <v>7</v>
      </c>
      <c r="J278" t="s">
        <v>23</v>
      </c>
      <c r="K278" s="2" t="str">
        <f>VLOOKUP(ipl_matches_33[[#This Row],[Name]],[1]team_key!$1:$1048576,2,FALSE)</f>
        <v>DC</v>
      </c>
      <c r="L278" s="2" t="e" cm="1">
        <f t="array" ref="L278">IFERROR(IF(ipl_matches_33[[#This Row],[Toss_Winner]]=ipl_matches_33[[#This Row],[Winner]],ipl_matches_33[[#This Row],[Toss_Winner]],NA),NA)</f>
        <v>#NAME?</v>
      </c>
      <c r="M278" s="2"/>
      <c r="N278" s="2"/>
    </row>
    <row r="279" spans="1:14" x14ac:dyDescent="0.3">
      <c r="A279" s="2" t="str">
        <f>LEFT(ipl_matches_33[[#This Row],[Match_Key]],4)</f>
        <v>2012</v>
      </c>
      <c r="B279" t="s">
        <v>765</v>
      </c>
      <c r="C279" s="1">
        <v>41006</v>
      </c>
      <c r="D279" t="s">
        <v>196</v>
      </c>
      <c r="E279" t="s">
        <v>6</v>
      </c>
      <c r="F279" t="s">
        <v>764</v>
      </c>
      <c r="G279" t="s">
        <v>23</v>
      </c>
      <c r="H279" t="s">
        <v>2</v>
      </c>
      <c r="I279" t="s">
        <v>1</v>
      </c>
      <c r="J279" t="s">
        <v>6</v>
      </c>
      <c r="K279" s="2" t="str">
        <f>VLOOKUP(ipl_matches_33[[#This Row],[Name]],[1]team_key!$1:$1048576,2,FALSE)</f>
        <v>CSK</v>
      </c>
      <c r="L279" s="2" t="e" cm="1">
        <f t="array" ref="L279">IFERROR(IF(ipl_matches_33[[#This Row],[Toss_Winner]]=ipl_matches_33[[#This Row],[Winner]],ipl_matches_33[[#This Row],[Toss_Winner]],NA),NA)</f>
        <v>#NAME?</v>
      </c>
      <c r="M279" s="2"/>
      <c r="N279" s="2"/>
    </row>
    <row r="280" spans="1:14" x14ac:dyDescent="0.3">
      <c r="A280" s="2" t="str">
        <f>LEFT(ipl_matches_33[[#This Row],[Match_Key]],4)</f>
        <v>2012</v>
      </c>
      <c r="B280" t="s">
        <v>763</v>
      </c>
      <c r="C280" s="1">
        <v>41007</v>
      </c>
      <c r="D280" t="s">
        <v>28</v>
      </c>
      <c r="E280" t="s">
        <v>0</v>
      </c>
      <c r="F280" t="s">
        <v>110</v>
      </c>
      <c r="G280" t="s">
        <v>32</v>
      </c>
      <c r="H280" t="s">
        <v>2</v>
      </c>
      <c r="I280" t="s">
        <v>7</v>
      </c>
      <c r="J280" t="s">
        <v>0</v>
      </c>
      <c r="K280" s="2" t="str">
        <f>VLOOKUP(ipl_matches_33[[#This Row],[Name]],[1]team_key!$1:$1048576,2,FALSE)</f>
        <v>RR</v>
      </c>
      <c r="L280" s="2" t="e" cm="1">
        <f t="array" ref="L280">IFERROR(IF(ipl_matches_33[[#This Row],[Toss_Winner]]=ipl_matches_33[[#This Row],[Winner]],ipl_matches_33[[#This Row],[Toss_Winner]],NA),NA)</f>
        <v>#NAME?</v>
      </c>
      <c r="M280" s="2"/>
      <c r="N280" s="2"/>
    </row>
    <row r="281" spans="1:14" x14ac:dyDescent="0.3">
      <c r="A281" s="2" t="str">
        <f>LEFT(ipl_matches_33[[#This Row],[Match_Key]],4)</f>
        <v>2012</v>
      </c>
      <c r="B281" t="s">
        <v>763</v>
      </c>
      <c r="C281" s="1">
        <v>41007</v>
      </c>
      <c r="D281" t="s">
        <v>28</v>
      </c>
      <c r="E281" t="s">
        <v>0</v>
      </c>
      <c r="F281" t="s">
        <v>110</v>
      </c>
      <c r="G281" t="s">
        <v>32</v>
      </c>
      <c r="H281" t="s">
        <v>2</v>
      </c>
      <c r="I281" t="s">
        <v>1</v>
      </c>
      <c r="J281" t="s">
        <v>32</v>
      </c>
      <c r="K281" s="2" t="str">
        <f>VLOOKUP(ipl_matches_33[[#This Row],[Name]],[1]team_key!$1:$1048576,2,FALSE)</f>
        <v>KKR</v>
      </c>
      <c r="L281" s="2" t="e" cm="1">
        <f t="array" ref="L281">IFERROR(IF(ipl_matches_33[[#This Row],[Toss_Winner]]=ipl_matches_33[[#This Row],[Winner]],ipl_matches_33[[#This Row],[Toss_Winner]],NA),NA)</f>
        <v>#NAME?</v>
      </c>
      <c r="M281" s="2"/>
      <c r="N281" s="2"/>
    </row>
    <row r="282" spans="1:14" x14ac:dyDescent="0.3">
      <c r="A282" s="2" t="str">
        <f>LEFT(ipl_matches_33[[#This Row],[Match_Key]],4)</f>
        <v>2012</v>
      </c>
      <c r="B282" t="s">
        <v>762</v>
      </c>
      <c r="C282" s="1">
        <v>41007</v>
      </c>
      <c r="D282" t="s">
        <v>272</v>
      </c>
      <c r="E282" t="s">
        <v>612</v>
      </c>
      <c r="F282" t="s">
        <v>110</v>
      </c>
      <c r="G282" t="s">
        <v>612</v>
      </c>
      <c r="H282" t="s">
        <v>8</v>
      </c>
      <c r="I282" t="s">
        <v>7</v>
      </c>
      <c r="J282" t="s">
        <v>612</v>
      </c>
      <c r="K282" s="2" t="str">
        <f>VLOOKUP(ipl_matches_33[[#This Row],[Name]],[1]team_key!$1:$1048576,2,FALSE)</f>
        <v>PW</v>
      </c>
      <c r="L282" s="2" t="str" cm="1">
        <f t="array" ref="L282">IFERROR(IF(ipl_matches_33[[#This Row],[Toss_Winner]]=ipl_matches_33[[#This Row],[Winner]],ipl_matches_33[[#This Row],[Toss_Winner]],NA),NA)</f>
        <v>Pune Warriors</v>
      </c>
      <c r="M282" s="2"/>
      <c r="N282" s="2"/>
    </row>
    <row r="283" spans="1:14" x14ac:dyDescent="0.3">
      <c r="A283" s="2" t="str">
        <f>LEFT(ipl_matches_33[[#This Row],[Match_Key]],4)</f>
        <v>2012</v>
      </c>
      <c r="B283" t="s">
        <v>762</v>
      </c>
      <c r="C283" s="1">
        <v>41007</v>
      </c>
      <c r="D283" t="s">
        <v>272</v>
      </c>
      <c r="E283" t="s">
        <v>612</v>
      </c>
      <c r="F283" t="s">
        <v>110</v>
      </c>
      <c r="G283" t="s">
        <v>612</v>
      </c>
      <c r="H283" t="s">
        <v>8</v>
      </c>
      <c r="I283" t="s">
        <v>1</v>
      </c>
      <c r="J283" t="s">
        <v>9</v>
      </c>
      <c r="K283" s="2" t="str">
        <f>VLOOKUP(ipl_matches_33[[#This Row],[Name]],[1]team_key!$1:$1048576,2,FALSE)</f>
        <v>KXIP</v>
      </c>
      <c r="L283" s="2" t="str" cm="1">
        <f t="array" ref="L283">IFERROR(IF(ipl_matches_33[[#This Row],[Toss_Winner]]=ipl_matches_33[[#This Row],[Winner]],ipl_matches_33[[#This Row],[Toss_Winner]],NA),NA)</f>
        <v>Pune Warriors</v>
      </c>
      <c r="M283" s="2"/>
      <c r="N283" s="2"/>
    </row>
    <row r="284" spans="1:14" x14ac:dyDescent="0.3">
      <c r="A284" s="2" t="str">
        <f>LEFT(ipl_matches_33[[#This Row],[Match_Key]],4)</f>
        <v>2012</v>
      </c>
      <c r="B284" t="s">
        <v>761</v>
      </c>
      <c r="C284" s="1">
        <v>41008</v>
      </c>
      <c r="D284" t="s">
        <v>196</v>
      </c>
      <c r="E284" t="s">
        <v>19</v>
      </c>
      <c r="F284" t="s">
        <v>27</v>
      </c>
      <c r="G284" t="s">
        <v>23</v>
      </c>
      <c r="H284" t="s">
        <v>8</v>
      </c>
      <c r="I284" t="s">
        <v>7</v>
      </c>
      <c r="J284" t="s">
        <v>23</v>
      </c>
      <c r="K284" s="2" t="str">
        <f>VLOOKUP(ipl_matches_33[[#This Row],[Name]],[1]team_key!$1:$1048576,2,FALSE)</f>
        <v>DC</v>
      </c>
      <c r="L284" s="2" t="e" cm="1">
        <f t="array" ref="L284">IFERROR(IF(ipl_matches_33[[#This Row],[Toss_Winner]]=ipl_matches_33[[#This Row],[Winner]],ipl_matches_33[[#This Row],[Toss_Winner]],NA),NA)</f>
        <v>#NAME?</v>
      </c>
      <c r="M284" s="2"/>
      <c r="N284" s="2"/>
    </row>
    <row r="285" spans="1:14" x14ac:dyDescent="0.3">
      <c r="A285" s="2" t="str">
        <f>LEFT(ipl_matches_33[[#This Row],[Match_Key]],4)</f>
        <v>2012</v>
      </c>
      <c r="B285" t="s">
        <v>761</v>
      </c>
      <c r="C285" s="1">
        <v>41008</v>
      </c>
      <c r="D285" t="s">
        <v>196</v>
      </c>
      <c r="E285" t="s">
        <v>19</v>
      </c>
      <c r="F285" t="s">
        <v>27</v>
      </c>
      <c r="G285" t="s">
        <v>23</v>
      </c>
      <c r="H285" t="s">
        <v>8</v>
      </c>
      <c r="I285" t="s">
        <v>1</v>
      </c>
      <c r="J285" t="s">
        <v>19</v>
      </c>
      <c r="K285" s="2" t="str">
        <f>VLOOKUP(ipl_matches_33[[#This Row],[Name]],[1]team_key!$1:$1048576,2,FALSE)</f>
        <v>MI</v>
      </c>
      <c r="L285" s="2" t="e" cm="1">
        <f t="array" ref="L285">IFERROR(IF(ipl_matches_33[[#This Row],[Toss_Winner]]=ipl_matches_33[[#This Row],[Winner]],ipl_matches_33[[#This Row],[Toss_Winner]],NA),NA)</f>
        <v>#NAME?</v>
      </c>
      <c r="M285" s="2"/>
      <c r="N285" s="2"/>
    </row>
    <row r="286" spans="1:14" x14ac:dyDescent="0.3">
      <c r="A286" s="2" t="str">
        <f>LEFT(ipl_matches_33[[#This Row],[Match_Key]],4)</f>
        <v>2012</v>
      </c>
      <c r="B286" t="s">
        <v>760</v>
      </c>
      <c r="C286" s="1">
        <v>41009</v>
      </c>
      <c r="D286" t="s">
        <v>205</v>
      </c>
      <c r="E286" t="s">
        <v>32</v>
      </c>
      <c r="F286" t="s">
        <v>759</v>
      </c>
      <c r="G286" t="s">
        <v>22</v>
      </c>
      <c r="H286" t="s">
        <v>2</v>
      </c>
      <c r="I286" t="s">
        <v>7</v>
      </c>
      <c r="J286" t="s">
        <v>22</v>
      </c>
      <c r="K286" s="2" t="str">
        <f>VLOOKUP(ipl_matches_33[[#This Row],[Name]],[1]team_key!$1:$1048576,2,FALSE)</f>
        <v>RCB</v>
      </c>
      <c r="L286" s="2" t="e" cm="1">
        <f t="array" ref="L286">IFERROR(IF(ipl_matches_33[[#This Row],[Toss_Winner]]=ipl_matches_33[[#This Row],[Winner]],ipl_matches_33[[#This Row],[Toss_Winner]],NA),NA)</f>
        <v>#NAME?</v>
      </c>
      <c r="M286" s="2"/>
      <c r="N286" s="2"/>
    </row>
    <row r="287" spans="1:14" x14ac:dyDescent="0.3">
      <c r="A287" s="2" t="str">
        <f>LEFT(ipl_matches_33[[#This Row],[Match_Key]],4)</f>
        <v>2012</v>
      </c>
      <c r="B287" t="s">
        <v>760</v>
      </c>
      <c r="C287" s="1">
        <v>41009</v>
      </c>
      <c r="D287" t="s">
        <v>205</v>
      </c>
      <c r="E287" t="s">
        <v>32</v>
      </c>
      <c r="F287" t="s">
        <v>759</v>
      </c>
      <c r="G287" t="s">
        <v>22</v>
      </c>
      <c r="H287" t="s">
        <v>2</v>
      </c>
      <c r="I287" t="s">
        <v>1</v>
      </c>
      <c r="J287" t="s">
        <v>32</v>
      </c>
      <c r="K287" s="2" t="str">
        <f>VLOOKUP(ipl_matches_33[[#This Row],[Name]],[1]team_key!$1:$1048576,2,FALSE)</f>
        <v>KKR</v>
      </c>
      <c r="L287" s="2" t="e" cm="1">
        <f t="array" ref="L287">IFERROR(IF(ipl_matches_33[[#This Row],[Toss_Winner]]=ipl_matches_33[[#This Row],[Winner]],ipl_matches_33[[#This Row],[Toss_Winner]],NA),NA)</f>
        <v>#NAME?</v>
      </c>
      <c r="M287" s="2"/>
      <c r="N287" s="2"/>
    </row>
    <row r="288" spans="1:14" x14ac:dyDescent="0.3">
      <c r="A288" s="2" t="str">
        <f>LEFT(ipl_matches_33[[#This Row],[Match_Key]],4)</f>
        <v>2012</v>
      </c>
      <c r="B288" t="s">
        <v>758</v>
      </c>
      <c r="C288" s="1">
        <v>41009</v>
      </c>
      <c r="D288" t="s">
        <v>34</v>
      </c>
      <c r="E288" t="s">
        <v>13</v>
      </c>
      <c r="F288" t="s">
        <v>58</v>
      </c>
      <c r="G288" t="s">
        <v>13</v>
      </c>
      <c r="H288" t="s">
        <v>2</v>
      </c>
      <c r="I288" t="s">
        <v>7</v>
      </c>
      <c r="J288" t="s">
        <v>13</v>
      </c>
      <c r="K288" s="2" t="str">
        <f>VLOOKUP(ipl_matches_33[[#This Row],[Name]],[1]team_key!$1:$1048576,2,FALSE)</f>
        <v>DC</v>
      </c>
      <c r="L288" s="2" t="str" cm="1">
        <f t="array" ref="L288">IFERROR(IF(ipl_matches_33[[#This Row],[Toss_Winner]]=ipl_matches_33[[#This Row],[Winner]],ipl_matches_33[[#This Row],[Toss_Winner]],NA),NA)</f>
        <v>Delhi Capitals</v>
      </c>
      <c r="M288" s="2"/>
      <c r="N288" s="2"/>
    </row>
    <row r="289" spans="1:14" x14ac:dyDescent="0.3">
      <c r="A289" s="2" t="str">
        <f>LEFT(ipl_matches_33[[#This Row],[Match_Key]],4)</f>
        <v>2012</v>
      </c>
      <c r="B289" t="s">
        <v>758</v>
      </c>
      <c r="C289" s="1">
        <v>41009</v>
      </c>
      <c r="D289" t="s">
        <v>34</v>
      </c>
      <c r="E289" t="s">
        <v>13</v>
      </c>
      <c r="F289" t="s">
        <v>58</v>
      </c>
      <c r="G289" t="s">
        <v>13</v>
      </c>
      <c r="H289" t="s">
        <v>2</v>
      </c>
      <c r="I289" t="s">
        <v>1</v>
      </c>
      <c r="J289" t="s">
        <v>6</v>
      </c>
      <c r="K289" s="2" t="str">
        <f>VLOOKUP(ipl_matches_33[[#This Row],[Name]],[1]team_key!$1:$1048576,2,FALSE)</f>
        <v>CSK</v>
      </c>
      <c r="L289" s="2" t="str" cm="1">
        <f t="array" ref="L289">IFERROR(IF(ipl_matches_33[[#This Row],[Toss_Winner]]=ipl_matches_33[[#This Row],[Winner]],ipl_matches_33[[#This Row],[Toss_Winner]],NA),NA)</f>
        <v>Delhi Capitals</v>
      </c>
      <c r="M289" s="2"/>
      <c r="N289" s="2"/>
    </row>
    <row r="290" spans="1:14" x14ac:dyDescent="0.3">
      <c r="A290" s="2" t="str">
        <f>LEFT(ipl_matches_33[[#This Row],[Match_Key]],4)</f>
        <v>2012</v>
      </c>
      <c r="B290" t="s">
        <v>757</v>
      </c>
      <c r="C290" s="1">
        <v>41010</v>
      </c>
      <c r="D290" t="s">
        <v>4</v>
      </c>
      <c r="E290" t="s">
        <v>19</v>
      </c>
      <c r="F290" t="s">
        <v>393</v>
      </c>
      <c r="G290" t="s">
        <v>0</v>
      </c>
      <c r="H290" t="s">
        <v>2</v>
      </c>
      <c r="I290" t="s">
        <v>7</v>
      </c>
      <c r="J290" t="s">
        <v>19</v>
      </c>
      <c r="K290" s="2" t="str">
        <f>VLOOKUP(ipl_matches_33[[#This Row],[Name]],[1]team_key!$1:$1048576,2,FALSE)</f>
        <v>MI</v>
      </c>
      <c r="L290" s="2" t="e" cm="1">
        <f t="array" ref="L290">IFERROR(IF(ipl_matches_33[[#This Row],[Toss_Winner]]=ipl_matches_33[[#This Row],[Winner]],ipl_matches_33[[#This Row],[Toss_Winner]],NA),NA)</f>
        <v>#NAME?</v>
      </c>
      <c r="M290" s="2"/>
      <c r="N290" s="2"/>
    </row>
    <row r="291" spans="1:14" x14ac:dyDescent="0.3">
      <c r="A291" s="2" t="str">
        <f>LEFT(ipl_matches_33[[#This Row],[Match_Key]],4)</f>
        <v>2012</v>
      </c>
      <c r="B291" t="s">
        <v>757</v>
      </c>
      <c r="C291" s="1">
        <v>41010</v>
      </c>
      <c r="D291" t="s">
        <v>4</v>
      </c>
      <c r="E291" t="s">
        <v>19</v>
      </c>
      <c r="F291" t="s">
        <v>393</v>
      </c>
      <c r="G291" t="s">
        <v>0</v>
      </c>
      <c r="H291" t="s">
        <v>2</v>
      </c>
      <c r="I291" t="s">
        <v>1</v>
      </c>
      <c r="J291" t="s">
        <v>0</v>
      </c>
      <c r="K291" s="2" t="str">
        <f>VLOOKUP(ipl_matches_33[[#This Row],[Name]],[1]team_key!$1:$1048576,2,FALSE)</f>
        <v>RR</v>
      </c>
      <c r="L291" s="2" t="e" cm="1">
        <f t="array" ref="L291">IFERROR(IF(ipl_matches_33[[#This Row],[Toss_Winner]]=ipl_matches_33[[#This Row],[Winner]],ipl_matches_33[[#This Row],[Toss_Winner]],NA),NA)</f>
        <v>#NAME?</v>
      </c>
      <c r="M291" s="2"/>
      <c r="N291" s="2"/>
    </row>
    <row r="292" spans="1:14" x14ac:dyDescent="0.3">
      <c r="A292" s="2" t="str">
        <f>LEFT(ipl_matches_33[[#This Row],[Match_Key]],4)</f>
        <v>2012</v>
      </c>
      <c r="B292" t="s">
        <v>756</v>
      </c>
      <c r="C292" s="1">
        <v>41011</v>
      </c>
      <c r="D292" t="s">
        <v>11</v>
      </c>
      <c r="E292" t="s">
        <v>6</v>
      </c>
      <c r="F292" t="s">
        <v>27</v>
      </c>
      <c r="G292" t="s">
        <v>22</v>
      </c>
      <c r="H292" t="s">
        <v>8</v>
      </c>
      <c r="I292" t="s">
        <v>7</v>
      </c>
      <c r="J292" t="s">
        <v>6</v>
      </c>
      <c r="K292" s="2" t="str">
        <f>VLOOKUP(ipl_matches_33[[#This Row],[Name]],[1]team_key!$1:$1048576,2,FALSE)</f>
        <v>CSK</v>
      </c>
      <c r="L292" s="2" t="e" cm="1">
        <f t="array" ref="L292">IFERROR(IF(ipl_matches_33[[#This Row],[Toss_Winner]]=ipl_matches_33[[#This Row],[Winner]],ipl_matches_33[[#This Row],[Toss_Winner]],NA),NA)</f>
        <v>#NAME?</v>
      </c>
      <c r="M292" s="2"/>
      <c r="N292" s="2"/>
    </row>
    <row r="293" spans="1:14" x14ac:dyDescent="0.3">
      <c r="A293" s="2" t="str">
        <f>LEFT(ipl_matches_33[[#This Row],[Match_Key]],4)</f>
        <v>2012</v>
      </c>
      <c r="B293" t="s">
        <v>756</v>
      </c>
      <c r="C293" s="1">
        <v>41011</v>
      </c>
      <c r="D293" t="s">
        <v>11</v>
      </c>
      <c r="E293" t="s">
        <v>6</v>
      </c>
      <c r="F293" t="s">
        <v>27</v>
      </c>
      <c r="G293" t="s">
        <v>22</v>
      </c>
      <c r="H293" t="s">
        <v>8</v>
      </c>
      <c r="I293" t="s">
        <v>1</v>
      </c>
      <c r="J293" t="s">
        <v>22</v>
      </c>
      <c r="K293" s="2" t="str">
        <f>VLOOKUP(ipl_matches_33[[#This Row],[Name]],[1]team_key!$1:$1048576,2,FALSE)</f>
        <v>RCB</v>
      </c>
      <c r="L293" s="2" t="e" cm="1">
        <f t="array" ref="L293">IFERROR(IF(ipl_matches_33[[#This Row],[Toss_Winner]]=ipl_matches_33[[#This Row],[Winner]],ipl_matches_33[[#This Row],[Toss_Winner]],NA),NA)</f>
        <v>#NAME?</v>
      </c>
      <c r="M293" s="2"/>
      <c r="N293" s="2"/>
    </row>
    <row r="294" spans="1:14" x14ac:dyDescent="0.3">
      <c r="A294" s="2" t="str">
        <f>LEFT(ipl_matches_33[[#This Row],[Match_Key]],4)</f>
        <v>2012</v>
      </c>
      <c r="B294" t="s">
        <v>755</v>
      </c>
      <c r="C294" s="1">
        <v>41011</v>
      </c>
      <c r="D294" t="s">
        <v>203</v>
      </c>
      <c r="E294" t="s">
        <v>9</v>
      </c>
      <c r="F294" t="s">
        <v>24</v>
      </c>
      <c r="G294" t="s">
        <v>9</v>
      </c>
      <c r="H294" t="s">
        <v>2</v>
      </c>
      <c r="I294" t="s">
        <v>7</v>
      </c>
      <c r="J294" t="s">
        <v>9</v>
      </c>
      <c r="K294" s="2" t="str">
        <f>VLOOKUP(ipl_matches_33[[#This Row],[Name]],[1]team_key!$1:$1048576,2,FALSE)</f>
        <v>KXIP</v>
      </c>
      <c r="L294" s="2" t="str" cm="1">
        <f t="array" ref="L294">IFERROR(IF(ipl_matches_33[[#This Row],[Toss_Winner]]=ipl_matches_33[[#This Row],[Winner]],ipl_matches_33[[#This Row],[Toss_Winner]],NA),NA)</f>
        <v>Kings XI Punjab</v>
      </c>
      <c r="M294" s="2"/>
      <c r="N294" s="2"/>
    </row>
    <row r="295" spans="1:14" x14ac:dyDescent="0.3">
      <c r="A295" s="2" t="str">
        <f>LEFT(ipl_matches_33[[#This Row],[Match_Key]],4)</f>
        <v>2012</v>
      </c>
      <c r="B295" t="s">
        <v>755</v>
      </c>
      <c r="C295" s="1">
        <v>41011</v>
      </c>
      <c r="D295" t="s">
        <v>203</v>
      </c>
      <c r="E295" t="s">
        <v>9</v>
      </c>
      <c r="F295" t="s">
        <v>24</v>
      </c>
      <c r="G295" t="s">
        <v>9</v>
      </c>
      <c r="H295" t="s">
        <v>2</v>
      </c>
      <c r="I295" t="s">
        <v>1</v>
      </c>
      <c r="J295" t="s">
        <v>612</v>
      </c>
      <c r="K295" s="2" t="str">
        <f>VLOOKUP(ipl_matches_33[[#This Row],[Name]],[1]team_key!$1:$1048576,2,FALSE)</f>
        <v>PW</v>
      </c>
      <c r="L295" s="2" t="str" cm="1">
        <f t="array" ref="L295">IFERROR(IF(ipl_matches_33[[#This Row],[Toss_Winner]]=ipl_matches_33[[#This Row],[Winner]],ipl_matches_33[[#This Row],[Toss_Winner]],NA),NA)</f>
        <v>Kings XI Punjab</v>
      </c>
      <c r="M295" s="2"/>
      <c r="N295" s="2"/>
    </row>
    <row r="296" spans="1:14" x14ac:dyDescent="0.3">
      <c r="A296" s="2" t="str">
        <f>LEFT(ipl_matches_33[[#This Row],[Match_Key]],4)</f>
        <v>2012</v>
      </c>
      <c r="B296" t="s">
        <v>754</v>
      </c>
      <c r="C296" s="1">
        <v>41012</v>
      </c>
      <c r="D296" t="s">
        <v>30</v>
      </c>
      <c r="E296" t="s">
        <v>32</v>
      </c>
      <c r="F296" t="s">
        <v>27</v>
      </c>
      <c r="G296" t="s">
        <v>0</v>
      </c>
      <c r="H296" t="s">
        <v>8</v>
      </c>
      <c r="I296" t="s">
        <v>7</v>
      </c>
      <c r="J296" t="s">
        <v>32</v>
      </c>
      <c r="K296" s="2" t="str">
        <f>VLOOKUP(ipl_matches_33[[#This Row],[Name]],[1]team_key!$1:$1048576,2,FALSE)</f>
        <v>KKR</v>
      </c>
      <c r="L296" s="2" t="e" cm="1">
        <f t="array" ref="L296">IFERROR(IF(ipl_matches_33[[#This Row],[Toss_Winner]]=ipl_matches_33[[#This Row],[Winner]],ipl_matches_33[[#This Row],[Toss_Winner]],NA),NA)</f>
        <v>#NAME?</v>
      </c>
      <c r="M296" s="2"/>
      <c r="N296" s="2"/>
    </row>
    <row r="297" spans="1:14" x14ac:dyDescent="0.3">
      <c r="A297" s="2" t="str">
        <f>LEFT(ipl_matches_33[[#This Row],[Match_Key]],4)</f>
        <v>2012</v>
      </c>
      <c r="B297" t="s">
        <v>754</v>
      </c>
      <c r="C297" s="1">
        <v>41012</v>
      </c>
      <c r="D297" t="s">
        <v>30</v>
      </c>
      <c r="E297" t="s">
        <v>32</v>
      </c>
      <c r="F297" t="s">
        <v>27</v>
      </c>
      <c r="G297" t="s">
        <v>0</v>
      </c>
      <c r="H297" t="s">
        <v>8</v>
      </c>
      <c r="I297" t="s">
        <v>1</v>
      </c>
      <c r="J297" t="s">
        <v>0</v>
      </c>
      <c r="K297" s="2" t="str">
        <f>VLOOKUP(ipl_matches_33[[#This Row],[Name]],[1]team_key!$1:$1048576,2,FALSE)</f>
        <v>RR</v>
      </c>
      <c r="L297" s="2" t="e" cm="1">
        <f t="array" ref="L297">IFERROR(IF(ipl_matches_33[[#This Row],[Toss_Winner]]=ipl_matches_33[[#This Row],[Winner]],ipl_matches_33[[#This Row],[Toss_Winner]],NA),NA)</f>
        <v>#NAME?</v>
      </c>
      <c r="M297" s="2"/>
      <c r="N297" s="2"/>
    </row>
    <row r="298" spans="1:14" x14ac:dyDescent="0.3">
      <c r="A298" s="2" t="str">
        <f>LEFT(ipl_matches_33[[#This Row],[Match_Key]],4)</f>
        <v>2012</v>
      </c>
      <c r="B298" t="s">
        <v>753</v>
      </c>
      <c r="C298" s="1">
        <v>41013</v>
      </c>
      <c r="D298" t="s">
        <v>272</v>
      </c>
      <c r="E298" t="s">
        <v>612</v>
      </c>
      <c r="F298" t="s">
        <v>24</v>
      </c>
      <c r="G298" t="s">
        <v>6</v>
      </c>
      <c r="H298" t="s">
        <v>8</v>
      </c>
      <c r="I298" t="s">
        <v>7</v>
      </c>
      <c r="J298" t="s">
        <v>612</v>
      </c>
      <c r="K298" s="2" t="str">
        <f>VLOOKUP(ipl_matches_33[[#This Row],[Name]],[1]team_key!$1:$1048576,2,FALSE)</f>
        <v>PW</v>
      </c>
      <c r="L298" s="2" t="e" cm="1">
        <f t="array" ref="L298">IFERROR(IF(ipl_matches_33[[#This Row],[Toss_Winner]]=ipl_matches_33[[#This Row],[Winner]],ipl_matches_33[[#This Row],[Toss_Winner]],NA),NA)</f>
        <v>#NAME?</v>
      </c>
      <c r="M298" s="2"/>
      <c r="N298" s="2"/>
    </row>
    <row r="299" spans="1:14" x14ac:dyDescent="0.3">
      <c r="A299" s="2" t="str">
        <f>LEFT(ipl_matches_33[[#This Row],[Match_Key]],4)</f>
        <v>2012</v>
      </c>
      <c r="B299" t="s">
        <v>753</v>
      </c>
      <c r="C299" s="1">
        <v>41013</v>
      </c>
      <c r="D299" t="s">
        <v>272</v>
      </c>
      <c r="E299" t="s">
        <v>612</v>
      </c>
      <c r="F299" t="s">
        <v>24</v>
      </c>
      <c r="G299" t="s">
        <v>6</v>
      </c>
      <c r="H299" t="s">
        <v>8</v>
      </c>
      <c r="I299" t="s">
        <v>1</v>
      </c>
      <c r="J299" t="s">
        <v>6</v>
      </c>
      <c r="K299" s="2" t="str">
        <f>VLOOKUP(ipl_matches_33[[#This Row],[Name]],[1]team_key!$1:$1048576,2,FALSE)</f>
        <v>CSK</v>
      </c>
      <c r="L299" s="2" t="e" cm="1">
        <f t="array" ref="L299">IFERROR(IF(ipl_matches_33[[#This Row],[Toss_Winner]]=ipl_matches_33[[#This Row],[Winner]],ipl_matches_33[[#This Row],[Toss_Winner]],NA),NA)</f>
        <v>#NAME?</v>
      </c>
      <c r="M299" s="2"/>
      <c r="N299" s="2"/>
    </row>
    <row r="300" spans="1:14" x14ac:dyDescent="0.3">
      <c r="A300" s="2" t="str">
        <f>LEFT(ipl_matches_33[[#This Row],[Match_Key]],4)</f>
        <v>2012</v>
      </c>
      <c r="B300" t="s">
        <v>752</v>
      </c>
      <c r="C300" s="1">
        <v>41014</v>
      </c>
      <c r="D300" t="s">
        <v>30</v>
      </c>
      <c r="E300" t="s">
        <v>9</v>
      </c>
      <c r="F300" t="s">
        <v>144</v>
      </c>
      <c r="G300" t="s">
        <v>32</v>
      </c>
      <c r="H300" t="s">
        <v>2</v>
      </c>
      <c r="I300" t="s">
        <v>7</v>
      </c>
      <c r="J300" t="s">
        <v>32</v>
      </c>
      <c r="K300" s="2" t="str">
        <f>VLOOKUP(ipl_matches_33[[#This Row],[Name]],[1]team_key!$1:$1048576,2,FALSE)</f>
        <v>KKR</v>
      </c>
      <c r="L300" s="2" t="e" cm="1">
        <f t="array" ref="L300">IFERROR(IF(ipl_matches_33[[#This Row],[Toss_Winner]]=ipl_matches_33[[#This Row],[Winner]],ipl_matches_33[[#This Row],[Toss_Winner]],NA),NA)</f>
        <v>#NAME?</v>
      </c>
      <c r="M300" s="2"/>
      <c r="N300" s="2"/>
    </row>
    <row r="301" spans="1:14" x14ac:dyDescent="0.3">
      <c r="A301" s="2" t="str">
        <f>LEFT(ipl_matches_33[[#This Row],[Match_Key]],4)</f>
        <v>2012</v>
      </c>
      <c r="B301" t="s">
        <v>752</v>
      </c>
      <c r="C301" s="1">
        <v>41014</v>
      </c>
      <c r="D301" t="s">
        <v>30</v>
      </c>
      <c r="E301" t="s">
        <v>9</v>
      </c>
      <c r="F301" t="s">
        <v>144</v>
      </c>
      <c r="G301" t="s">
        <v>32</v>
      </c>
      <c r="H301" t="s">
        <v>2</v>
      </c>
      <c r="I301" t="s">
        <v>1</v>
      </c>
      <c r="J301" t="s">
        <v>9</v>
      </c>
      <c r="K301" s="2" t="str">
        <f>VLOOKUP(ipl_matches_33[[#This Row],[Name]],[1]team_key!$1:$1048576,2,FALSE)</f>
        <v>KXIP</v>
      </c>
      <c r="L301" s="2" t="e" cm="1">
        <f t="array" ref="L301">IFERROR(IF(ipl_matches_33[[#This Row],[Toss_Winner]]=ipl_matches_33[[#This Row],[Winner]],ipl_matches_33[[#This Row],[Toss_Winner]],NA),NA)</f>
        <v>#NAME?</v>
      </c>
      <c r="M301" s="2"/>
      <c r="N301" s="2"/>
    </row>
    <row r="302" spans="1:14" x14ac:dyDescent="0.3">
      <c r="A302" s="2" t="str">
        <f>LEFT(ipl_matches_33[[#This Row],[Match_Key]],4)</f>
        <v>2012</v>
      </c>
      <c r="B302" t="s">
        <v>751</v>
      </c>
      <c r="C302" s="1">
        <v>41014</v>
      </c>
      <c r="D302" t="s">
        <v>205</v>
      </c>
      <c r="E302" t="s">
        <v>0</v>
      </c>
      <c r="F302" t="s">
        <v>750</v>
      </c>
      <c r="G302" t="s">
        <v>0</v>
      </c>
      <c r="H302" t="s">
        <v>8</v>
      </c>
      <c r="I302" t="s">
        <v>7</v>
      </c>
      <c r="J302" t="s">
        <v>22</v>
      </c>
      <c r="K302" s="2" t="str">
        <f>VLOOKUP(ipl_matches_33[[#This Row],[Name]],[1]team_key!$1:$1048576,2,FALSE)</f>
        <v>RCB</v>
      </c>
      <c r="L302" s="2" t="str" cm="1">
        <f t="array" ref="L302">IFERROR(IF(ipl_matches_33[[#This Row],[Toss_Winner]]=ipl_matches_33[[#This Row],[Winner]],ipl_matches_33[[#This Row],[Toss_Winner]],NA),NA)</f>
        <v>Rajasthan Royals</v>
      </c>
      <c r="M302" s="2"/>
      <c r="N302" s="2"/>
    </row>
    <row r="303" spans="1:14" x14ac:dyDescent="0.3">
      <c r="A303" s="2" t="str">
        <f>LEFT(ipl_matches_33[[#This Row],[Match_Key]],4)</f>
        <v>2012</v>
      </c>
      <c r="B303" t="s">
        <v>751</v>
      </c>
      <c r="C303" s="1">
        <v>41014</v>
      </c>
      <c r="D303" t="s">
        <v>205</v>
      </c>
      <c r="E303" t="s">
        <v>0</v>
      </c>
      <c r="F303" t="s">
        <v>750</v>
      </c>
      <c r="G303" t="s">
        <v>0</v>
      </c>
      <c r="H303" t="s">
        <v>8</v>
      </c>
      <c r="I303" t="s">
        <v>1</v>
      </c>
      <c r="J303" t="s">
        <v>0</v>
      </c>
      <c r="K303" s="2" t="str">
        <f>VLOOKUP(ipl_matches_33[[#This Row],[Name]],[1]team_key!$1:$1048576,2,FALSE)</f>
        <v>RR</v>
      </c>
      <c r="L303" s="2" t="str" cm="1">
        <f t="array" ref="L303">IFERROR(IF(ipl_matches_33[[#This Row],[Toss_Winner]]=ipl_matches_33[[#This Row],[Winner]],ipl_matches_33[[#This Row],[Toss_Winner]],NA),NA)</f>
        <v>Rajasthan Royals</v>
      </c>
      <c r="M303" s="2"/>
      <c r="N303" s="2"/>
    </row>
    <row r="304" spans="1:14" x14ac:dyDescent="0.3">
      <c r="A304" s="2" t="str">
        <f>LEFT(ipl_matches_33[[#This Row],[Match_Key]],4)</f>
        <v>2012</v>
      </c>
      <c r="B304" t="s">
        <v>749</v>
      </c>
      <c r="C304" s="1">
        <v>41015</v>
      </c>
      <c r="D304" t="s">
        <v>4</v>
      </c>
      <c r="E304" t="s">
        <v>13</v>
      </c>
      <c r="F304" t="s">
        <v>24</v>
      </c>
      <c r="G304" t="s">
        <v>13</v>
      </c>
      <c r="H304" t="s">
        <v>2</v>
      </c>
      <c r="I304" t="s">
        <v>7</v>
      </c>
      <c r="J304" t="s">
        <v>19</v>
      </c>
      <c r="K304" s="2" t="str">
        <f>VLOOKUP(ipl_matches_33[[#This Row],[Name]],[1]team_key!$1:$1048576,2,FALSE)</f>
        <v>MI</v>
      </c>
      <c r="L304" s="2" t="str" cm="1">
        <f t="array" ref="L304">IFERROR(IF(ipl_matches_33[[#This Row],[Toss_Winner]]=ipl_matches_33[[#This Row],[Winner]],ipl_matches_33[[#This Row],[Toss_Winner]],NA),NA)</f>
        <v>Delhi Capitals</v>
      </c>
      <c r="M304" s="2"/>
      <c r="N304" s="2"/>
    </row>
    <row r="305" spans="1:14" x14ac:dyDescent="0.3">
      <c r="A305" s="2" t="str">
        <f>LEFT(ipl_matches_33[[#This Row],[Match_Key]],4)</f>
        <v>2012</v>
      </c>
      <c r="B305" t="s">
        <v>749</v>
      </c>
      <c r="C305" s="1">
        <v>41015</v>
      </c>
      <c r="D305" t="s">
        <v>4</v>
      </c>
      <c r="E305" t="s">
        <v>13</v>
      </c>
      <c r="F305" t="s">
        <v>24</v>
      </c>
      <c r="G305" t="s">
        <v>13</v>
      </c>
      <c r="H305" t="s">
        <v>2</v>
      </c>
      <c r="I305" t="s">
        <v>1</v>
      </c>
      <c r="J305" t="s">
        <v>13</v>
      </c>
      <c r="K305" s="2" t="str">
        <f>VLOOKUP(ipl_matches_33[[#This Row],[Name]],[1]team_key!$1:$1048576,2,FALSE)</f>
        <v>DC</v>
      </c>
      <c r="L305" s="2" t="str" cm="1">
        <f t="array" ref="L305">IFERROR(IF(ipl_matches_33[[#This Row],[Toss_Winner]]=ipl_matches_33[[#This Row],[Winner]],ipl_matches_33[[#This Row],[Toss_Winner]],NA),NA)</f>
        <v>Delhi Capitals</v>
      </c>
      <c r="M305" s="2"/>
      <c r="N305" s="2"/>
    </row>
    <row r="306" spans="1:14" x14ac:dyDescent="0.3">
      <c r="A306" s="2" t="str">
        <f>LEFT(ipl_matches_33[[#This Row],[Match_Key]],4)</f>
        <v>2012</v>
      </c>
      <c r="B306" t="s">
        <v>748</v>
      </c>
      <c r="C306" s="1">
        <v>41016</v>
      </c>
      <c r="D306" t="s">
        <v>28</v>
      </c>
      <c r="E306" t="s">
        <v>0</v>
      </c>
      <c r="F306" t="s">
        <v>27</v>
      </c>
      <c r="G306" t="s">
        <v>23</v>
      </c>
      <c r="H306" t="s">
        <v>8</v>
      </c>
      <c r="I306" t="s">
        <v>7</v>
      </c>
      <c r="J306" t="s">
        <v>0</v>
      </c>
      <c r="K306" s="2" t="str">
        <f>VLOOKUP(ipl_matches_33[[#This Row],[Name]],[1]team_key!$1:$1048576,2,FALSE)</f>
        <v>RR</v>
      </c>
      <c r="L306" s="2" t="e" cm="1">
        <f t="array" ref="L306">IFERROR(IF(ipl_matches_33[[#This Row],[Toss_Winner]]=ipl_matches_33[[#This Row],[Winner]],ipl_matches_33[[#This Row],[Toss_Winner]],NA),NA)</f>
        <v>#NAME?</v>
      </c>
      <c r="M306" s="2"/>
      <c r="N306" s="2"/>
    </row>
    <row r="307" spans="1:14" x14ac:dyDescent="0.3">
      <c r="A307" s="2" t="str">
        <f>LEFT(ipl_matches_33[[#This Row],[Match_Key]],4)</f>
        <v>2012</v>
      </c>
      <c r="B307" t="s">
        <v>748</v>
      </c>
      <c r="C307" s="1">
        <v>41016</v>
      </c>
      <c r="D307" t="s">
        <v>28</v>
      </c>
      <c r="E307" t="s">
        <v>0</v>
      </c>
      <c r="F307" t="s">
        <v>27</v>
      </c>
      <c r="G307" t="s">
        <v>23</v>
      </c>
      <c r="H307" t="s">
        <v>8</v>
      </c>
      <c r="I307" t="s">
        <v>1</v>
      </c>
      <c r="J307" t="s">
        <v>23</v>
      </c>
      <c r="K307" s="2" t="str">
        <f>VLOOKUP(ipl_matches_33[[#This Row],[Name]],[1]team_key!$1:$1048576,2,FALSE)</f>
        <v>DC</v>
      </c>
      <c r="L307" s="2" t="e" cm="1">
        <f t="array" ref="L307">IFERROR(IF(ipl_matches_33[[#This Row],[Toss_Winner]]=ipl_matches_33[[#This Row],[Winner]],ipl_matches_33[[#This Row],[Toss_Winner]],NA),NA)</f>
        <v>#NAME?</v>
      </c>
      <c r="M307" s="2"/>
      <c r="N307" s="2"/>
    </row>
    <row r="308" spans="1:14" x14ac:dyDescent="0.3">
      <c r="A308" s="2" t="str">
        <f>LEFT(ipl_matches_33[[#This Row],[Match_Key]],4)</f>
        <v>2012</v>
      </c>
      <c r="B308" t="s">
        <v>747</v>
      </c>
      <c r="C308" s="1">
        <v>41016</v>
      </c>
      <c r="D308" t="s">
        <v>205</v>
      </c>
      <c r="E308" t="s">
        <v>22</v>
      </c>
      <c r="F308" t="s">
        <v>38</v>
      </c>
      <c r="G308" t="s">
        <v>612</v>
      </c>
      <c r="H308" t="s">
        <v>8</v>
      </c>
      <c r="I308" t="s">
        <v>7</v>
      </c>
      <c r="J308" t="s">
        <v>22</v>
      </c>
      <c r="K308" s="2" t="str">
        <f>VLOOKUP(ipl_matches_33[[#This Row],[Name]],[1]team_key!$1:$1048576,2,FALSE)</f>
        <v>RCB</v>
      </c>
      <c r="L308" s="2" t="e" cm="1">
        <f t="array" ref="L308">IFERROR(IF(ipl_matches_33[[#This Row],[Toss_Winner]]=ipl_matches_33[[#This Row],[Winner]],ipl_matches_33[[#This Row],[Toss_Winner]],NA),NA)</f>
        <v>#NAME?</v>
      </c>
      <c r="M308" s="2"/>
      <c r="N308" s="2"/>
    </row>
    <row r="309" spans="1:14" x14ac:dyDescent="0.3">
      <c r="A309" s="2" t="str">
        <f>LEFT(ipl_matches_33[[#This Row],[Match_Key]],4)</f>
        <v>2012</v>
      </c>
      <c r="B309" t="s">
        <v>747</v>
      </c>
      <c r="C309" s="1">
        <v>41016</v>
      </c>
      <c r="D309" t="s">
        <v>205</v>
      </c>
      <c r="E309" t="s">
        <v>22</v>
      </c>
      <c r="F309" t="s">
        <v>38</v>
      </c>
      <c r="G309" t="s">
        <v>612</v>
      </c>
      <c r="H309" t="s">
        <v>8</v>
      </c>
      <c r="I309" t="s">
        <v>1</v>
      </c>
      <c r="J309" t="s">
        <v>612</v>
      </c>
      <c r="K309" s="2" t="str">
        <f>VLOOKUP(ipl_matches_33[[#This Row],[Name]],[1]team_key!$1:$1048576,2,FALSE)</f>
        <v>PW</v>
      </c>
      <c r="L309" s="2" t="e" cm="1">
        <f t="array" ref="L309">IFERROR(IF(ipl_matches_33[[#This Row],[Toss_Winner]]=ipl_matches_33[[#This Row],[Winner]],ipl_matches_33[[#This Row],[Toss_Winner]],NA),NA)</f>
        <v>#NAME?</v>
      </c>
      <c r="M309" s="2"/>
      <c r="N309" s="2"/>
    </row>
    <row r="310" spans="1:14" x14ac:dyDescent="0.3">
      <c r="A310" s="2" t="str">
        <f>LEFT(ipl_matches_33[[#This Row],[Match_Key]],4)</f>
        <v>2012</v>
      </c>
      <c r="B310" t="s">
        <v>746</v>
      </c>
      <c r="C310" s="1">
        <v>41017</v>
      </c>
      <c r="D310" t="s">
        <v>203</v>
      </c>
      <c r="E310" t="s">
        <v>32</v>
      </c>
      <c r="F310" t="s">
        <v>58</v>
      </c>
      <c r="G310" t="s">
        <v>9</v>
      </c>
      <c r="H310" t="s">
        <v>8</v>
      </c>
      <c r="I310" t="s">
        <v>7</v>
      </c>
      <c r="J310" t="s">
        <v>9</v>
      </c>
      <c r="K310" s="2" t="str">
        <f>VLOOKUP(ipl_matches_33[[#This Row],[Name]],[1]team_key!$1:$1048576,2,FALSE)</f>
        <v>KXIP</v>
      </c>
      <c r="L310" s="2" t="e" cm="1">
        <f t="array" ref="L310">IFERROR(IF(ipl_matches_33[[#This Row],[Toss_Winner]]=ipl_matches_33[[#This Row],[Winner]],ipl_matches_33[[#This Row],[Toss_Winner]],NA),NA)</f>
        <v>#NAME?</v>
      </c>
      <c r="M310" s="2"/>
      <c r="N310" s="2"/>
    </row>
    <row r="311" spans="1:14" x14ac:dyDescent="0.3">
      <c r="A311" s="2" t="str">
        <f>LEFT(ipl_matches_33[[#This Row],[Match_Key]],4)</f>
        <v>2012</v>
      </c>
      <c r="B311" t="s">
        <v>746</v>
      </c>
      <c r="C311" s="1">
        <v>41017</v>
      </c>
      <c r="D311" t="s">
        <v>203</v>
      </c>
      <c r="E311" t="s">
        <v>32</v>
      </c>
      <c r="F311" t="s">
        <v>58</v>
      </c>
      <c r="G311" t="s">
        <v>9</v>
      </c>
      <c r="H311" t="s">
        <v>8</v>
      </c>
      <c r="I311" t="s">
        <v>1</v>
      </c>
      <c r="J311" t="s">
        <v>32</v>
      </c>
      <c r="K311" s="2" t="str">
        <f>VLOOKUP(ipl_matches_33[[#This Row],[Name]],[1]team_key!$1:$1048576,2,FALSE)</f>
        <v>KKR</v>
      </c>
      <c r="L311" s="2" t="e" cm="1">
        <f t="array" ref="L311">IFERROR(IF(ipl_matches_33[[#This Row],[Toss_Winner]]=ipl_matches_33[[#This Row],[Winner]],ipl_matches_33[[#This Row],[Toss_Winner]],NA),NA)</f>
        <v>#NAME?</v>
      </c>
      <c r="M311" s="2"/>
      <c r="N311" s="2"/>
    </row>
    <row r="312" spans="1:14" x14ac:dyDescent="0.3">
      <c r="A312" s="2" t="str">
        <f>LEFT(ipl_matches_33[[#This Row],[Match_Key]],4)</f>
        <v>2012</v>
      </c>
      <c r="B312" t="s">
        <v>745</v>
      </c>
      <c r="C312" s="1">
        <v>41018</v>
      </c>
      <c r="D312" t="s">
        <v>34</v>
      </c>
      <c r="E312" t="s">
        <v>13</v>
      </c>
      <c r="F312" t="s">
        <v>27</v>
      </c>
      <c r="G312" t="s">
        <v>23</v>
      </c>
      <c r="H312" t="s">
        <v>8</v>
      </c>
      <c r="I312" t="s">
        <v>7</v>
      </c>
      <c r="J312" t="s">
        <v>13</v>
      </c>
      <c r="K312" s="2" t="str">
        <f>VLOOKUP(ipl_matches_33[[#This Row],[Name]],[1]team_key!$1:$1048576,2,FALSE)</f>
        <v>DC</v>
      </c>
      <c r="L312" s="2" t="e" cm="1">
        <f t="array" ref="L312">IFERROR(IF(ipl_matches_33[[#This Row],[Toss_Winner]]=ipl_matches_33[[#This Row],[Winner]],ipl_matches_33[[#This Row],[Toss_Winner]],NA),NA)</f>
        <v>#NAME?</v>
      </c>
      <c r="M312" s="2"/>
      <c r="N312" s="2"/>
    </row>
    <row r="313" spans="1:14" x14ac:dyDescent="0.3">
      <c r="A313" s="2" t="str">
        <f>LEFT(ipl_matches_33[[#This Row],[Match_Key]],4)</f>
        <v>2012</v>
      </c>
      <c r="B313" t="s">
        <v>745</v>
      </c>
      <c r="C313" s="1">
        <v>41018</v>
      </c>
      <c r="D313" t="s">
        <v>34</v>
      </c>
      <c r="E313" t="s">
        <v>13</v>
      </c>
      <c r="F313" t="s">
        <v>27</v>
      </c>
      <c r="G313" t="s">
        <v>23</v>
      </c>
      <c r="H313" t="s">
        <v>8</v>
      </c>
      <c r="I313" t="s">
        <v>1</v>
      </c>
      <c r="J313" t="s">
        <v>23</v>
      </c>
      <c r="K313" s="2" t="str">
        <f>VLOOKUP(ipl_matches_33[[#This Row],[Name]],[1]team_key!$1:$1048576,2,FALSE)</f>
        <v>DC</v>
      </c>
      <c r="L313" s="2" t="e" cm="1">
        <f t="array" ref="L313">IFERROR(IF(ipl_matches_33[[#This Row],[Toss_Winner]]=ipl_matches_33[[#This Row],[Winner]],ipl_matches_33[[#This Row],[Toss_Winner]],NA),NA)</f>
        <v>#NAME?</v>
      </c>
      <c r="M313" s="2"/>
      <c r="N313" s="2"/>
    </row>
    <row r="314" spans="1:14" x14ac:dyDescent="0.3">
      <c r="A314" s="2" t="str">
        <f>LEFT(ipl_matches_33[[#This Row],[Match_Key]],4)</f>
        <v>2012</v>
      </c>
      <c r="B314" t="s">
        <v>744</v>
      </c>
      <c r="C314" s="1">
        <v>41018</v>
      </c>
      <c r="D314" t="s">
        <v>11</v>
      </c>
      <c r="E314" t="s">
        <v>6</v>
      </c>
      <c r="F314" t="s">
        <v>90</v>
      </c>
      <c r="G314" t="s">
        <v>612</v>
      </c>
      <c r="H314" t="s">
        <v>2</v>
      </c>
      <c r="I314" t="s">
        <v>7</v>
      </c>
      <c r="J314" t="s">
        <v>6</v>
      </c>
      <c r="K314" s="2" t="str">
        <f>VLOOKUP(ipl_matches_33[[#This Row],[Name]],[1]team_key!$1:$1048576,2,FALSE)</f>
        <v>CSK</v>
      </c>
      <c r="L314" s="2" t="e" cm="1">
        <f t="array" ref="L314">IFERROR(IF(ipl_matches_33[[#This Row],[Toss_Winner]]=ipl_matches_33[[#This Row],[Winner]],ipl_matches_33[[#This Row],[Toss_Winner]],NA),NA)</f>
        <v>#NAME?</v>
      </c>
      <c r="M314" s="2"/>
      <c r="N314" s="2"/>
    </row>
    <row r="315" spans="1:14" x14ac:dyDescent="0.3">
      <c r="A315" s="2" t="str">
        <f>LEFT(ipl_matches_33[[#This Row],[Match_Key]],4)</f>
        <v>2012</v>
      </c>
      <c r="B315" t="s">
        <v>744</v>
      </c>
      <c r="C315" s="1">
        <v>41018</v>
      </c>
      <c r="D315" t="s">
        <v>11</v>
      </c>
      <c r="E315" t="s">
        <v>6</v>
      </c>
      <c r="F315" t="s">
        <v>90</v>
      </c>
      <c r="G315" t="s">
        <v>612</v>
      </c>
      <c r="H315" t="s">
        <v>2</v>
      </c>
      <c r="I315" t="s">
        <v>1</v>
      </c>
      <c r="J315" t="s">
        <v>612</v>
      </c>
      <c r="K315" s="2" t="str">
        <f>VLOOKUP(ipl_matches_33[[#This Row],[Name]],[1]team_key!$1:$1048576,2,FALSE)</f>
        <v>PW</v>
      </c>
      <c r="L315" s="2" t="e" cm="1">
        <f t="array" ref="L315">IFERROR(IF(ipl_matches_33[[#This Row],[Toss_Winner]]=ipl_matches_33[[#This Row],[Winner]],ipl_matches_33[[#This Row],[Toss_Winner]],NA),NA)</f>
        <v>#NAME?</v>
      </c>
      <c r="M315" s="2"/>
      <c r="N315" s="2"/>
    </row>
    <row r="316" spans="1:14" x14ac:dyDescent="0.3">
      <c r="A316" s="2" t="str">
        <f>LEFT(ipl_matches_33[[#This Row],[Match_Key]],4)</f>
        <v>2012</v>
      </c>
      <c r="B316" t="s">
        <v>743</v>
      </c>
      <c r="C316" s="1">
        <v>41019</v>
      </c>
      <c r="D316" t="s">
        <v>203</v>
      </c>
      <c r="E316" t="s">
        <v>22</v>
      </c>
      <c r="F316" t="s">
        <v>27</v>
      </c>
      <c r="G316" t="s">
        <v>22</v>
      </c>
      <c r="H316" t="s">
        <v>2</v>
      </c>
      <c r="I316" t="s">
        <v>7</v>
      </c>
      <c r="J316" t="s">
        <v>9</v>
      </c>
      <c r="K316" s="2" t="str">
        <f>VLOOKUP(ipl_matches_33[[#This Row],[Name]],[1]team_key!$1:$1048576,2,FALSE)</f>
        <v>KXIP</v>
      </c>
      <c r="L316" s="2" t="str" cm="1">
        <f t="array" ref="L316">IFERROR(IF(ipl_matches_33[[#This Row],[Toss_Winner]]=ipl_matches_33[[#This Row],[Winner]],ipl_matches_33[[#This Row],[Toss_Winner]],NA),NA)</f>
        <v>Royal Challengers Bangalore</v>
      </c>
      <c r="M316" s="2"/>
      <c r="N316" s="2"/>
    </row>
    <row r="317" spans="1:14" x14ac:dyDescent="0.3">
      <c r="A317" s="2" t="str">
        <f>LEFT(ipl_matches_33[[#This Row],[Match_Key]],4)</f>
        <v>2012</v>
      </c>
      <c r="B317" t="s">
        <v>743</v>
      </c>
      <c r="C317" s="1">
        <v>41019</v>
      </c>
      <c r="D317" t="s">
        <v>203</v>
      </c>
      <c r="E317" t="s">
        <v>22</v>
      </c>
      <c r="F317" t="s">
        <v>27</v>
      </c>
      <c r="G317" t="s">
        <v>22</v>
      </c>
      <c r="H317" t="s">
        <v>2</v>
      </c>
      <c r="I317" t="s">
        <v>1</v>
      </c>
      <c r="J317" t="s">
        <v>22</v>
      </c>
      <c r="K317" s="2" t="str">
        <f>VLOOKUP(ipl_matches_33[[#This Row],[Name]],[1]team_key!$1:$1048576,2,FALSE)</f>
        <v>RCB</v>
      </c>
      <c r="L317" s="2" t="str" cm="1">
        <f t="array" ref="L317">IFERROR(IF(ipl_matches_33[[#This Row],[Toss_Winner]]=ipl_matches_33[[#This Row],[Winner]],ipl_matches_33[[#This Row],[Toss_Winner]],NA),NA)</f>
        <v>Royal Challengers Bangalore</v>
      </c>
      <c r="M317" s="2"/>
      <c r="N317" s="2"/>
    </row>
    <row r="318" spans="1:14" x14ac:dyDescent="0.3">
      <c r="A318" s="2" t="str">
        <f>LEFT(ipl_matches_33[[#This Row],[Match_Key]],4)</f>
        <v>2012</v>
      </c>
      <c r="B318" t="s">
        <v>742</v>
      </c>
      <c r="C318" s="1">
        <v>41020</v>
      </c>
      <c r="D318" t="s">
        <v>11</v>
      </c>
      <c r="E318" t="s">
        <v>6</v>
      </c>
      <c r="F318" t="s">
        <v>24</v>
      </c>
      <c r="G318" t="s">
        <v>0</v>
      </c>
      <c r="H318" t="s">
        <v>8</v>
      </c>
      <c r="I318" t="s">
        <v>7</v>
      </c>
      <c r="J318" t="s">
        <v>6</v>
      </c>
      <c r="K318" s="2" t="str">
        <f>VLOOKUP(ipl_matches_33[[#This Row],[Name]],[1]team_key!$1:$1048576,2,FALSE)</f>
        <v>CSK</v>
      </c>
      <c r="L318" s="2" t="e" cm="1">
        <f t="array" ref="L318">IFERROR(IF(ipl_matches_33[[#This Row],[Toss_Winner]]=ipl_matches_33[[#This Row],[Winner]],ipl_matches_33[[#This Row],[Toss_Winner]],NA),NA)</f>
        <v>#NAME?</v>
      </c>
      <c r="M318" s="2"/>
      <c r="N318" s="2"/>
    </row>
    <row r="319" spans="1:14" x14ac:dyDescent="0.3">
      <c r="A319" s="2" t="str">
        <f>LEFT(ipl_matches_33[[#This Row],[Match_Key]],4)</f>
        <v>2012</v>
      </c>
      <c r="B319" t="s">
        <v>742</v>
      </c>
      <c r="C319" s="1">
        <v>41020</v>
      </c>
      <c r="D319" t="s">
        <v>11</v>
      </c>
      <c r="E319" t="s">
        <v>6</v>
      </c>
      <c r="F319" t="s">
        <v>24</v>
      </c>
      <c r="G319" t="s">
        <v>0</v>
      </c>
      <c r="H319" t="s">
        <v>8</v>
      </c>
      <c r="I319" t="s">
        <v>1</v>
      </c>
      <c r="J319" t="s">
        <v>0</v>
      </c>
      <c r="K319" s="2" t="str">
        <f>VLOOKUP(ipl_matches_33[[#This Row],[Name]],[1]team_key!$1:$1048576,2,FALSE)</f>
        <v>RR</v>
      </c>
      <c r="L319" s="2" t="e" cm="1">
        <f t="array" ref="L319">IFERROR(IF(ipl_matches_33[[#This Row],[Toss_Winner]]=ipl_matches_33[[#This Row],[Winner]],ipl_matches_33[[#This Row],[Toss_Winner]],NA),NA)</f>
        <v>#NAME?</v>
      </c>
      <c r="M319" s="2"/>
      <c r="N319" s="2"/>
    </row>
    <row r="320" spans="1:14" x14ac:dyDescent="0.3">
      <c r="A320" s="2" t="str">
        <f>LEFT(ipl_matches_33[[#This Row],[Match_Key]],4)</f>
        <v>2012</v>
      </c>
      <c r="B320" t="s">
        <v>741</v>
      </c>
      <c r="C320" s="1">
        <v>41020</v>
      </c>
      <c r="D320" t="s">
        <v>34</v>
      </c>
      <c r="E320" t="s">
        <v>612</v>
      </c>
      <c r="F320" t="s">
        <v>341</v>
      </c>
      <c r="G320" t="s">
        <v>13</v>
      </c>
      <c r="H320" t="s">
        <v>2</v>
      </c>
      <c r="I320" t="s">
        <v>7</v>
      </c>
      <c r="J320" t="s">
        <v>13</v>
      </c>
      <c r="K320" s="2" t="str">
        <f>VLOOKUP(ipl_matches_33[[#This Row],[Name]],[1]team_key!$1:$1048576,2,FALSE)</f>
        <v>DC</v>
      </c>
      <c r="L320" s="2" t="e" cm="1">
        <f t="array" ref="L320">IFERROR(IF(ipl_matches_33[[#This Row],[Toss_Winner]]=ipl_matches_33[[#This Row],[Winner]],ipl_matches_33[[#This Row],[Toss_Winner]],NA),NA)</f>
        <v>#NAME?</v>
      </c>
      <c r="M320" s="2"/>
      <c r="N320" s="2"/>
    </row>
    <row r="321" spans="1:14" x14ac:dyDescent="0.3">
      <c r="A321" s="2" t="str">
        <f>LEFT(ipl_matches_33[[#This Row],[Match_Key]],4)</f>
        <v>2012</v>
      </c>
      <c r="B321" t="s">
        <v>741</v>
      </c>
      <c r="C321" s="1">
        <v>41020</v>
      </c>
      <c r="D321" t="s">
        <v>34</v>
      </c>
      <c r="E321" t="s">
        <v>612</v>
      </c>
      <c r="F321" t="s">
        <v>341</v>
      </c>
      <c r="G321" t="s">
        <v>13</v>
      </c>
      <c r="H321" t="s">
        <v>2</v>
      </c>
      <c r="I321" t="s">
        <v>1</v>
      </c>
      <c r="J321" t="s">
        <v>612</v>
      </c>
      <c r="K321" s="2" t="str">
        <f>VLOOKUP(ipl_matches_33[[#This Row],[Name]],[1]team_key!$1:$1048576,2,FALSE)</f>
        <v>PW</v>
      </c>
      <c r="L321" s="2" t="e" cm="1">
        <f t="array" ref="L321">IFERROR(IF(ipl_matches_33[[#This Row],[Toss_Winner]]=ipl_matches_33[[#This Row],[Winner]],ipl_matches_33[[#This Row],[Toss_Winner]],NA),NA)</f>
        <v>#NAME?</v>
      </c>
      <c r="M321" s="2"/>
      <c r="N321" s="2"/>
    </row>
    <row r="322" spans="1:14" x14ac:dyDescent="0.3">
      <c r="A322" s="2" t="str">
        <f>LEFT(ipl_matches_33[[#This Row],[Match_Key]],4)</f>
        <v>2012</v>
      </c>
      <c r="B322" t="s">
        <v>740</v>
      </c>
      <c r="C322" s="1">
        <v>41021</v>
      </c>
      <c r="D322" t="s">
        <v>4</v>
      </c>
      <c r="E322" t="s">
        <v>9</v>
      </c>
      <c r="F322" t="s">
        <v>38</v>
      </c>
      <c r="G322" t="s">
        <v>19</v>
      </c>
      <c r="H322" t="s">
        <v>8</v>
      </c>
      <c r="I322" t="s">
        <v>7</v>
      </c>
      <c r="J322" t="s">
        <v>19</v>
      </c>
      <c r="K322" s="2" t="str">
        <f>VLOOKUP(ipl_matches_33[[#This Row],[Name]],[1]team_key!$1:$1048576,2,FALSE)</f>
        <v>MI</v>
      </c>
      <c r="L322" s="2" t="e" cm="1">
        <f t="array" ref="L322">IFERROR(IF(ipl_matches_33[[#This Row],[Toss_Winner]]=ipl_matches_33[[#This Row],[Winner]],ipl_matches_33[[#This Row],[Toss_Winner]],NA),NA)</f>
        <v>#NAME?</v>
      </c>
      <c r="M322" s="2"/>
      <c r="N322" s="2"/>
    </row>
    <row r="323" spans="1:14" x14ac:dyDescent="0.3">
      <c r="A323" s="2" t="str">
        <f>LEFT(ipl_matches_33[[#This Row],[Match_Key]],4)</f>
        <v>2012</v>
      </c>
      <c r="B323" t="s">
        <v>740</v>
      </c>
      <c r="C323" s="1">
        <v>41021</v>
      </c>
      <c r="D323" t="s">
        <v>4</v>
      </c>
      <c r="E323" t="s">
        <v>9</v>
      </c>
      <c r="F323" t="s">
        <v>38</v>
      </c>
      <c r="G323" t="s">
        <v>19</v>
      </c>
      <c r="H323" t="s">
        <v>8</v>
      </c>
      <c r="I323" t="s">
        <v>1</v>
      </c>
      <c r="J323" t="s">
        <v>9</v>
      </c>
      <c r="K323" s="2" t="str">
        <f>VLOOKUP(ipl_matches_33[[#This Row],[Name]],[1]team_key!$1:$1048576,2,FALSE)</f>
        <v>KXIP</v>
      </c>
      <c r="L323" s="2" t="e" cm="1">
        <f t="array" ref="L323">IFERROR(IF(ipl_matches_33[[#This Row],[Toss_Winner]]=ipl_matches_33[[#This Row],[Winner]],ipl_matches_33[[#This Row],[Toss_Winner]],NA),NA)</f>
        <v>#NAME?</v>
      </c>
      <c r="M323" s="2"/>
      <c r="N323" s="2"/>
    </row>
    <row r="324" spans="1:14" x14ac:dyDescent="0.3">
      <c r="A324" s="2" t="str">
        <f>LEFT(ipl_matches_33[[#This Row],[Match_Key]],4)</f>
        <v>2012</v>
      </c>
      <c r="B324" t="s">
        <v>739</v>
      </c>
      <c r="C324" s="1">
        <v>41021</v>
      </c>
      <c r="D324" t="s">
        <v>151</v>
      </c>
      <c r="E324" t="s">
        <v>32</v>
      </c>
      <c r="F324" t="s">
        <v>27</v>
      </c>
      <c r="G324" t="s">
        <v>32</v>
      </c>
      <c r="H324" t="s">
        <v>2</v>
      </c>
      <c r="I324" t="s">
        <v>7</v>
      </c>
      <c r="J324" t="s">
        <v>23</v>
      </c>
      <c r="K324" s="2" t="str">
        <f>VLOOKUP(ipl_matches_33[[#This Row],[Name]],[1]team_key!$1:$1048576,2,FALSE)</f>
        <v>DC</v>
      </c>
      <c r="L324" s="2" t="str" cm="1">
        <f t="array" ref="L324">IFERROR(IF(ipl_matches_33[[#This Row],[Toss_Winner]]=ipl_matches_33[[#This Row],[Winner]],ipl_matches_33[[#This Row],[Toss_Winner]],NA),NA)</f>
        <v>Kolkata Knight Riders</v>
      </c>
      <c r="M324" s="2"/>
      <c r="N324" s="2"/>
    </row>
    <row r="325" spans="1:14" x14ac:dyDescent="0.3">
      <c r="A325" s="2" t="str">
        <f>LEFT(ipl_matches_33[[#This Row],[Match_Key]],4)</f>
        <v>2012</v>
      </c>
      <c r="B325" t="s">
        <v>739</v>
      </c>
      <c r="C325" s="1">
        <v>41021</v>
      </c>
      <c r="D325" t="s">
        <v>151</v>
      </c>
      <c r="E325" t="s">
        <v>32</v>
      </c>
      <c r="F325" t="s">
        <v>27</v>
      </c>
      <c r="G325" t="s">
        <v>32</v>
      </c>
      <c r="H325" t="s">
        <v>2</v>
      </c>
      <c r="I325" t="s">
        <v>1</v>
      </c>
      <c r="J325" t="s">
        <v>32</v>
      </c>
      <c r="K325" s="2" t="str">
        <f>VLOOKUP(ipl_matches_33[[#This Row],[Name]],[1]team_key!$1:$1048576,2,FALSE)</f>
        <v>KKR</v>
      </c>
      <c r="L325" s="2" t="str" cm="1">
        <f t="array" ref="L325">IFERROR(IF(ipl_matches_33[[#This Row],[Toss_Winner]]=ipl_matches_33[[#This Row],[Winner]],ipl_matches_33[[#This Row],[Toss_Winner]],NA),NA)</f>
        <v>Kolkata Knight Riders</v>
      </c>
      <c r="M325" s="2"/>
      <c r="N325" s="2"/>
    </row>
    <row r="326" spans="1:14" x14ac:dyDescent="0.3">
      <c r="A326" s="2" t="str">
        <f>LEFT(ipl_matches_33[[#This Row],[Match_Key]],4)</f>
        <v>2012</v>
      </c>
      <c r="B326" t="s">
        <v>738</v>
      </c>
      <c r="C326" s="1">
        <v>41022</v>
      </c>
      <c r="D326" t="s">
        <v>28</v>
      </c>
      <c r="E326" t="s">
        <v>22</v>
      </c>
      <c r="F326" t="s">
        <v>220</v>
      </c>
      <c r="G326" t="s">
        <v>0</v>
      </c>
      <c r="H326" t="s">
        <v>2</v>
      </c>
      <c r="I326" t="s">
        <v>7</v>
      </c>
      <c r="J326" t="s">
        <v>0</v>
      </c>
      <c r="K326" s="2" t="str">
        <f>VLOOKUP(ipl_matches_33[[#This Row],[Name]],[1]team_key!$1:$1048576,2,FALSE)</f>
        <v>RR</v>
      </c>
      <c r="L326" s="2" t="e" cm="1">
        <f t="array" ref="L326">IFERROR(IF(ipl_matches_33[[#This Row],[Toss_Winner]]=ipl_matches_33[[#This Row],[Winner]],ipl_matches_33[[#This Row],[Toss_Winner]],NA),NA)</f>
        <v>#NAME?</v>
      </c>
      <c r="M326" s="2"/>
      <c r="N326" s="2"/>
    </row>
    <row r="327" spans="1:14" x14ac:dyDescent="0.3">
      <c r="A327" s="2" t="str">
        <f>LEFT(ipl_matches_33[[#This Row],[Match_Key]],4)</f>
        <v>2012</v>
      </c>
      <c r="B327" t="s">
        <v>738</v>
      </c>
      <c r="C327" s="1">
        <v>41022</v>
      </c>
      <c r="D327" t="s">
        <v>28</v>
      </c>
      <c r="E327" t="s">
        <v>22</v>
      </c>
      <c r="F327" t="s">
        <v>220</v>
      </c>
      <c r="G327" t="s">
        <v>0</v>
      </c>
      <c r="H327" t="s">
        <v>2</v>
      </c>
      <c r="I327" t="s">
        <v>1</v>
      </c>
      <c r="J327" t="s">
        <v>22</v>
      </c>
      <c r="K327" s="2" t="str">
        <f>VLOOKUP(ipl_matches_33[[#This Row],[Name]],[1]team_key!$1:$1048576,2,FALSE)</f>
        <v>RCB</v>
      </c>
      <c r="L327" s="2" t="e" cm="1">
        <f t="array" ref="L327">IFERROR(IF(ipl_matches_33[[#This Row],[Toss_Winner]]=ipl_matches_33[[#This Row],[Winner]],ipl_matches_33[[#This Row],[Toss_Winner]],NA),NA)</f>
        <v>#NAME?</v>
      </c>
      <c r="M327" s="2"/>
      <c r="N327" s="2"/>
    </row>
    <row r="328" spans="1:14" x14ac:dyDescent="0.3">
      <c r="A328" s="2" t="str">
        <f>LEFT(ipl_matches_33[[#This Row],[Match_Key]],4)</f>
        <v>2012</v>
      </c>
      <c r="B328" t="s">
        <v>737</v>
      </c>
      <c r="C328" s="1">
        <v>41023</v>
      </c>
      <c r="D328" t="s">
        <v>272</v>
      </c>
      <c r="E328" t="s">
        <v>13</v>
      </c>
      <c r="F328" t="s">
        <v>58</v>
      </c>
      <c r="G328" t="s">
        <v>612</v>
      </c>
      <c r="H328" t="s">
        <v>8</v>
      </c>
      <c r="I328" t="s">
        <v>7</v>
      </c>
      <c r="J328" t="s">
        <v>612</v>
      </c>
      <c r="K328" s="2" t="str">
        <f>VLOOKUP(ipl_matches_33[[#This Row],[Name]],[1]team_key!$1:$1048576,2,FALSE)</f>
        <v>PW</v>
      </c>
      <c r="L328" s="2" t="e" cm="1">
        <f t="array" ref="L328">IFERROR(IF(ipl_matches_33[[#This Row],[Toss_Winner]]=ipl_matches_33[[#This Row],[Winner]],ipl_matches_33[[#This Row],[Toss_Winner]],NA),NA)</f>
        <v>#NAME?</v>
      </c>
      <c r="M328" s="2"/>
      <c r="N328" s="2"/>
    </row>
    <row r="329" spans="1:14" x14ac:dyDescent="0.3">
      <c r="A329" s="2" t="str">
        <f>LEFT(ipl_matches_33[[#This Row],[Match_Key]],4)</f>
        <v>2012</v>
      </c>
      <c r="B329" t="s">
        <v>737</v>
      </c>
      <c r="C329" s="1">
        <v>41023</v>
      </c>
      <c r="D329" t="s">
        <v>272</v>
      </c>
      <c r="E329" t="s">
        <v>13</v>
      </c>
      <c r="F329" t="s">
        <v>58</v>
      </c>
      <c r="G329" t="s">
        <v>612</v>
      </c>
      <c r="H329" t="s">
        <v>8</v>
      </c>
      <c r="I329" t="s">
        <v>1</v>
      </c>
      <c r="J329" t="s">
        <v>13</v>
      </c>
      <c r="K329" s="2" t="str">
        <f>VLOOKUP(ipl_matches_33[[#This Row],[Name]],[1]team_key!$1:$1048576,2,FALSE)</f>
        <v>DC</v>
      </c>
      <c r="L329" s="2" t="e" cm="1">
        <f t="array" ref="L329">IFERROR(IF(ipl_matches_33[[#This Row],[Toss_Winner]]=ipl_matches_33[[#This Row],[Winner]],ipl_matches_33[[#This Row],[Toss_Winner]],NA),NA)</f>
        <v>#NAME?</v>
      </c>
      <c r="M329" s="2"/>
      <c r="N329" s="2"/>
    </row>
    <row r="330" spans="1:14" x14ac:dyDescent="0.3">
      <c r="A330" s="2" t="str">
        <f>LEFT(ipl_matches_33[[#This Row],[Match_Key]],4)</f>
        <v>2012</v>
      </c>
      <c r="B330" t="s">
        <v>736</v>
      </c>
      <c r="C330" s="1">
        <v>41023</v>
      </c>
      <c r="D330" t="s">
        <v>30</v>
      </c>
      <c r="E330" t="s">
        <v>378</v>
      </c>
      <c r="F330" t="s">
        <v>41</v>
      </c>
      <c r="G330" t="s">
        <v>40</v>
      </c>
      <c r="I330" t="s">
        <v>7</v>
      </c>
      <c r="J330" t="s">
        <v>32</v>
      </c>
      <c r="K330" s="2" t="str">
        <f>VLOOKUP(ipl_matches_33[[#This Row],[Name]],[1]team_key!$1:$1048576,2,FALSE)</f>
        <v>KKR</v>
      </c>
      <c r="L330" s="2" t="e" cm="1">
        <f t="array" ref="L330">IFERROR(IF(ipl_matches_33[[#This Row],[Toss_Winner]]=ipl_matches_33[[#This Row],[Winner]],ipl_matches_33[[#This Row],[Toss_Winner]],NA),NA)</f>
        <v>#NAME?</v>
      </c>
      <c r="M330" s="2"/>
      <c r="N330" s="2"/>
    </row>
    <row r="331" spans="1:14" x14ac:dyDescent="0.3">
      <c r="A331" s="2" t="str">
        <f>LEFT(ipl_matches_33[[#This Row],[Match_Key]],4)</f>
        <v>2012</v>
      </c>
      <c r="B331" t="s">
        <v>736</v>
      </c>
      <c r="C331" s="1">
        <v>41023</v>
      </c>
      <c r="D331" t="s">
        <v>30</v>
      </c>
      <c r="E331" t="s">
        <v>378</v>
      </c>
      <c r="F331" t="s">
        <v>41</v>
      </c>
      <c r="G331" t="s">
        <v>40</v>
      </c>
      <c r="I331" t="s">
        <v>1</v>
      </c>
      <c r="J331" t="s">
        <v>23</v>
      </c>
      <c r="K331" s="2" t="str">
        <f>VLOOKUP(ipl_matches_33[[#This Row],[Name]],[1]team_key!$1:$1048576,2,FALSE)</f>
        <v>DC</v>
      </c>
      <c r="L331" s="2" t="e" cm="1">
        <f t="array" ref="L331">IFERROR(IF(ipl_matches_33[[#This Row],[Toss_Winner]]=ipl_matches_33[[#This Row],[Winner]],ipl_matches_33[[#This Row],[Toss_Winner]],NA),NA)</f>
        <v>#NAME?</v>
      </c>
      <c r="M331" s="2"/>
      <c r="N331" s="2"/>
    </row>
    <row r="332" spans="1:14" x14ac:dyDescent="0.3">
      <c r="A332" s="2" t="str">
        <f>LEFT(ipl_matches_33[[#This Row],[Match_Key]],4)</f>
        <v>2012</v>
      </c>
      <c r="B332" t="s">
        <v>735</v>
      </c>
      <c r="C332" s="1">
        <v>41024</v>
      </c>
      <c r="D332" t="s">
        <v>203</v>
      </c>
      <c r="E332" t="s">
        <v>19</v>
      </c>
      <c r="F332" t="s">
        <v>73</v>
      </c>
      <c r="G332" t="s">
        <v>9</v>
      </c>
      <c r="H332" t="s">
        <v>8</v>
      </c>
      <c r="I332" t="s">
        <v>7</v>
      </c>
      <c r="J332" t="s">
        <v>9</v>
      </c>
      <c r="K332" s="2" t="str">
        <f>VLOOKUP(ipl_matches_33[[#This Row],[Name]],[1]team_key!$1:$1048576,2,FALSE)</f>
        <v>KXIP</v>
      </c>
      <c r="L332" s="2" t="e" cm="1">
        <f t="array" ref="L332">IFERROR(IF(ipl_matches_33[[#This Row],[Toss_Winner]]=ipl_matches_33[[#This Row],[Winner]],ipl_matches_33[[#This Row],[Toss_Winner]],NA),NA)</f>
        <v>#NAME?</v>
      </c>
      <c r="M332" s="2"/>
      <c r="N332" s="2"/>
    </row>
    <row r="333" spans="1:14" x14ac:dyDescent="0.3">
      <c r="A333" s="2" t="str">
        <f>LEFT(ipl_matches_33[[#This Row],[Match_Key]],4)</f>
        <v>2012</v>
      </c>
      <c r="B333" t="s">
        <v>735</v>
      </c>
      <c r="C333" s="1">
        <v>41024</v>
      </c>
      <c r="D333" t="s">
        <v>203</v>
      </c>
      <c r="E333" t="s">
        <v>19</v>
      </c>
      <c r="F333" t="s">
        <v>73</v>
      </c>
      <c r="G333" t="s">
        <v>9</v>
      </c>
      <c r="H333" t="s">
        <v>8</v>
      </c>
      <c r="I333" t="s">
        <v>1</v>
      </c>
      <c r="J333" t="s">
        <v>19</v>
      </c>
      <c r="K333" s="2" t="str">
        <f>VLOOKUP(ipl_matches_33[[#This Row],[Name]],[1]team_key!$1:$1048576,2,FALSE)</f>
        <v>MI</v>
      </c>
      <c r="L333" s="2" t="e" cm="1">
        <f t="array" ref="L333">IFERROR(IF(ipl_matches_33[[#This Row],[Toss_Winner]]=ipl_matches_33[[#This Row],[Winner]],ipl_matches_33[[#This Row],[Toss_Winner]],NA),NA)</f>
        <v>#NAME?</v>
      </c>
      <c r="M333" s="2"/>
      <c r="N333" s="2"/>
    </row>
    <row r="334" spans="1:14" x14ac:dyDescent="0.3">
      <c r="A334" s="2" t="str">
        <f>LEFT(ipl_matches_33[[#This Row],[Match_Key]],4)</f>
        <v>2012</v>
      </c>
      <c r="B334" t="s">
        <v>734</v>
      </c>
      <c r="C334" s="1">
        <v>41024</v>
      </c>
      <c r="D334" t="s">
        <v>205</v>
      </c>
      <c r="E334" t="s">
        <v>213</v>
      </c>
      <c r="F334" t="s">
        <v>41</v>
      </c>
      <c r="G334" t="s">
        <v>22</v>
      </c>
      <c r="H334" t="s">
        <v>2</v>
      </c>
      <c r="I334" t="s">
        <v>7</v>
      </c>
      <c r="J334" t="s">
        <v>22</v>
      </c>
      <c r="K334" s="2" t="str">
        <f>VLOOKUP(ipl_matches_33[[#This Row],[Name]],[1]team_key!$1:$1048576,2,FALSE)</f>
        <v>RCB</v>
      </c>
      <c r="L334" s="2" t="e" cm="1">
        <f t="array" ref="L334">IFERROR(IF(ipl_matches_33[[#This Row],[Toss_Winner]]=ipl_matches_33[[#This Row],[Winner]],ipl_matches_33[[#This Row],[Toss_Winner]],NA),NA)</f>
        <v>#NAME?</v>
      </c>
      <c r="M334" s="2"/>
      <c r="N334" s="2"/>
    </row>
    <row r="335" spans="1:14" x14ac:dyDescent="0.3">
      <c r="A335" s="2" t="str">
        <f>LEFT(ipl_matches_33[[#This Row],[Match_Key]],4)</f>
        <v>2012</v>
      </c>
      <c r="B335" t="s">
        <v>734</v>
      </c>
      <c r="C335" s="1">
        <v>41024</v>
      </c>
      <c r="D335" t="s">
        <v>205</v>
      </c>
      <c r="E335" t="s">
        <v>213</v>
      </c>
      <c r="F335" t="s">
        <v>41</v>
      </c>
      <c r="G335" t="s">
        <v>22</v>
      </c>
      <c r="H335" t="s">
        <v>2</v>
      </c>
      <c r="I335" t="s">
        <v>1</v>
      </c>
      <c r="J335" t="s">
        <v>6</v>
      </c>
      <c r="K335" s="2" t="str">
        <f>VLOOKUP(ipl_matches_33[[#This Row],[Name]],[1]team_key!$1:$1048576,2,FALSE)</f>
        <v>CSK</v>
      </c>
      <c r="L335" s="2" t="e" cm="1">
        <f t="array" ref="L335">IFERROR(IF(ipl_matches_33[[#This Row],[Toss_Winner]]=ipl_matches_33[[#This Row],[Winner]],ipl_matches_33[[#This Row],[Toss_Winner]],NA),NA)</f>
        <v>#NAME?</v>
      </c>
      <c r="M335" s="2"/>
      <c r="N335" s="2"/>
    </row>
    <row r="336" spans="1:14" x14ac:dyDescent="0.3">
      <c r="A336" s="2" t="str">
        <f>LEFT(ipl_matches_33[[#This Row],[Match_Key]],4)</f>
        <v>2012</v>
      </c>
      <c r="B336" t="s">
        <v>733</v>
      </c>
      <c r="C336" s="1">
        <v>41025</v>
      </c>
      <c r="D336" t="s">
        <v>272</v>
      </c>
      <c r="E336" t="s">
        <v>23</v>
      </c>
      <c r="F336" t="s">
        <v>68</v>
      </c>
      <c r="G336" t="s">
        <v>23</v>
      </c>
      <c r="H336" t="s">
        <v>8</v>
      </c>
      <c r="I336" t="s">
        <v>7</v>
      </c>
      <c r="J336" t="s">
        <v>612</v>
      </c>
      <c r="K336" s="2" t="str">
        <f>VLOOKUP(ipl_matches_33[[#This Row],[Name]],[1]team_key!$1:$1048576,2,FALSE)</f>
        <v>PW</v>
      </c>
      <c r="L336" s="2" t="str" cm="1">
        <f t="array" ref="L336">IFERROR(IF(ipl_matches_33[[#This Row],[Toss_Winner]]=ipl_matches_33[[#This Row],[Winner]],ipl_matches_33[[#This Row],[Toss_Winner]],NA),NA)</f>
        <v>Deccan Chargers</v>
      </c>
      <c r="M336" s="2"/>
      <c r="N336" s="2"/>
    </row>
    <row r="337" spans="1:14" x14ac:dyDescent="0.3">
      <c r="A337" s="2" t="str">
        <f>LEFT(ipl_matches_33[[#This Row],[Match_Key]],4)</f>
        <v>2012</v>
      </c>
      <c r="B337" t="s">
        <v>733</v>
      </c>
      <c r="C337" s="1">
        <v>41025</v>
      </c>
      <c r="D337" t="s">
        <v>272</v>
      </c>
      <c r="E337" t="s">
        <v>23</v>
      </c>
      <c r="F337" t="s">
        <v>68</v>
      </c>
      <c r="G337" t="s">
        <v>23</v>
      </c>
      <c r="H337" t="s">
        <v>8</v>
      </c>
      <c r="I337" t="s">
        <v>1</v>
      </c>
      <c r="J337" t="s">
        <v>23</v>
      </c>
      <c r="K337" s="2" t="str">
        <f>VLOOKUP(ipl_matches_33[[#This Row],[Name]],[1]team_key!$1:$1048576,2,FALSE)</f>
        <v>DC</v>
      </c>
      <c r="L337" s="2" t="str" cm="1">
        <f t="array" ref="L337">IFERROR(IF(ipl_matches_33[[#This Row],[Toss_Winner]]=ipl_matches_33[[#This Row],[Winner]],ipl_matches_33[[#This Row],[Toss_Winner]],NA),NA)</f>
        <v>Deccan Chargers</v>
      </c>
      <c r="M337" s="2"/>
      <c r="N337" s="2"/>
    </row>
    <row r="338" spans="1:14" x14ac:dyDescent="0.3">
      <c r="A338" s="2" t="str">
        <f>LEFT(ipl_matches_33[[#This Row],[Match_Key]],4)</f>
        <v>2012</v>
      </c>
      <c r="B338" t="s">
        <v>732</v>
      </c>
      <c r="C338" s="1">
        <v>41026</v>
      </c>
      <c r="D338" t="s">
        <v>34</v>
      </c>
      <c r="E338" t="s">
        <v>13</v>
      </c>
      <c r="F338" t="s">
        <v>133</v>
      </c>
      <c r="G338" t="s">
        <v>19</v>
      </c>
      <c r="H338" t="s">
        <v>2</v>
      </c>
      <c r="I338" t="s">
        <v>7</v>
      </c>
      <c r="J338" t="s">
        <v>13</v>
      </c>
      <c r="K338" s="2" t="str">
        <f>VLOOKUP(ipl_matches_33[[#This Row],[Name]],[1]team_key!$1:$1048576,2,FALSE)</f>
        <v>DC</v>
      </c>
      <c r="L338" s="2" t="e" cm="1">
        <f t="array" ref="L338">IFERROR(IF(ipl_matches_33[[#This Row],[Toss_Winner]]=ipl_matches_33[[#This Row],[Winner]],ipl_matches_33[[#This Row],[Toss_Winner]],NA),NA)</f>
        <v>#NAME?</v>
      </c>
      <c r="M338" s="2"/>
      <c r="N338" s="2"/>
    </row>
    <row r="339" spans="1:14" x14ac:dyDescent="0.3">
      <c r="A339" s="2" t="str">
        <f>LEFT(ipl_matches_33[[#This Row],[Match_Key]],4)</f>
        <v>2012</v>
      </c>
      <c r="B339" t="s">
        <v>732</v>
      </c>
      <c r="C339" s="1">
        <v>41026</v>
      </c>
      <c r="D339" t="s">
        <v>34</v>
      </c>
      <c r="E339" t="s">
        <v>13</v>
      </c>
      <c r="F339" t="s">
        <v>133</v>
      </c>
      <c r="G339" t="s">
        <v>19</v>
      </c>
      <c r="H339" t="s">
        <v>2</v>
      </c>
      <c r="I339" t="s">
        <v>1</v>
      </c>
      <c r="J339" t="s">
        <v>19</v>
      </c>
      <c r="K339" s="2" t="str">
        <f>VLOOKUP(ipl_matches_33[[#This Row],[Name]],[1]team_key!$1:$1048576,2,FALSE)</f>
        <v>MI</v>
      </c>
      <c r="L339" s="2" t="e" cm="1">
        <f t="array" ref="L339">IFERROR(IF(ipl_matches_33[[#This Row],[Toss_Winner]]=ipl_matches_33[[#This Row],[Winner]],ipl_matches_33[[#This Row],[Toss_Winner]],NA),NA)</f>
        <v>#NAME?</v>
      </c>
      <c r="M339" s="2"/>
      <c r="N339" s="2"/>
    </row>
    <row r="340" spans="1:14" x14ac:dyDescent="0.3">
      <c r="A340" s="2" t="str">
        <f>LEFT(ipl_matches_33[[#This Row],[Match_Key]],4)</f>
        <v>2012</v>
      </c>
      <c r="B340" t="s">
        <v>731</v>
      </c>
      <c r="C340" s="1">
        <v>41027</v>
      </c>
      <c r="D340" t="s">
        <v>11</v>
      </c>
      <c r="E340" t="s">
        <v>9</v>
      </c>
      <c r="F340" t="s">
        <v>349</v>
      </c>
      <c r="G340" t="s">
        <v>9</v>
      </c>
      <c r="H340" t="s">
        <v>8</v>
      </c>
      <c r="I340" t="s">
        <v>7</v>
      </c>
      <c r="J340" t="s">
        <v>6</v>
      </c>
      <c r="K340" s="2" t="str">
        <f>VLOOKUP(ipl_matches_33[[#This Row],[Name]],[1]team_key!$1:$1048576,2,FALSE)</f>
        <v>CSK</v>
      </c>
      <c r="L340" s="2" t="str" cm="1">
        <f t="array" ref="L340">IFERROR(IF(ipl_matches_33[[#This Row],[Toss_Winner]]=ipl_matches_33[[#This Row],[Winner]],ipl_matches_33[[#This Row],[Toss_Winner]],NA),NA)</f>
        <v>Kings XI Punjab</v>
      </c>
      <c r="M340" s="2"/>
      <c r="N340" s="2"/>
    </row>
    <row r="341" spans="1:14" x14ac:dyDescent="0.3">
      <c r="A341" s="2" t="str">
        <f>LEFT(ipl_matches_33[[#This Row],[Match_Key]],4)</f>
        <v>2012</v>
      </c>
      <c r="B341" t="s">
        <v>731</v>
      </c>
      <c r="C341" s="1">
        <v>41027</v>
      </c>
      <c r="D341" t="s">
        <v>11</v>
      </c>
      <c r="E341" t="s">
        <v>9</v>
      </c>
      <c r="F341" t="s">
        <v>349</v>
      </c>
      <c r="G341" t="s">
        <v>9</v>
      </c>
      <c r="H341" t="s">
        <v>8</v>
      </c>
      <c r="I341" t="s">
        <v>1</v>
      </c>
      <c r="J341" t="s">
        <v>9</v>
      </c>
      <c r="K341" s="2" t="str">
        <f>VLOOKUP(ipl_matches_33[[#This Row],[Name]],[1]team_key!$1:$1048576,2,FALSE)</f>
        <v>KXIP</v>
      </c>
      <c r="L341" s="2" t="str" cm="1">
        <f t="array" ref="L341">IFERROR(IF(ipl_matches_33[[#This Row],[Toss_Winner]]=ipl_matches_33[[#This Row],[Winner]],ipl_matches_33[[#This Row],[Toss_Winner]],NA),NA)</f>
        <v>Kings XI Punjab</v>
      </c>
      <c r="M341" s="2"/>
      <c r="N341" s="2"/>
    </row>
    <row r="342" spans="1:14" x14ac:dyDescent="0.3">
      <c r="A342" s="2" t="str">
        <f>LEFT(ipl_matches_33[[#This Row],[Match_Key]],4)</f>
        <v>2012</v>
      </c>
      <c r="B342" t="s">
        <v>730</v>
      </c>
      <c r="C342" s="1">
        <v>41027</v>
      </c>
      <c r="D342" t="s">
        <v>30</v>
      </c>
      <c r="E342" t="s">
        <v>32</v>
      </c>
      <c r="F342" t="s">
        <v>729</v>
      </c>
      <c r="G342" t="s">
        <v>32</v>
      </c>
      <c r="H342" t="s">
        <v>8</v>
      </c>
      <c r="I342" t="s">
        <v>7</v>
      </c>
      <c r="J342" t="s">
        <v>32</v>
      </c>
      <c r="K342" s="2" t="str">
        <f>VLOOKUP(ipl_matches_33[[#This Row],[Name]],[1]team_key!$1:$1048576,2,FALSE)</f>
        <v>KKR</v>
      </c>
      <c r="L342" s="2" t="str" cm="1">
        <f t="array" ref="L342">IFERROR(IF(ipl_matches_33[[#This Row],[Toss_Winner]]=ipl_matches_33[[#This Row],[Winner]],ipl_matches_33[[#This Row],[Toss_Winner]],NA),NA)</f>
        <v>Kolkata Knight Riders</v>
      </c>
      <c r="M342" s="2"/>
      <c r="N342" s="2"/>
    </row>
    <row r="343" spans="1:14" x14ac:dyDescent="0.3">
      <c r="A343" s="2" t="str">
        <f>LEFT(ipl_matches_33[[#This Row],[Match_Key]],4)</f>
        <v>2012</v>
      </c>
      <c r="B343" t="s">
        <v>730</v>
      </c>
      <c r="C343" s="1">
        <v>41027</v>
      </c>
      <c r="D343" t="s">
        <v>30</v>
      </c>
      <c r="E343" t="s">
        <v>32</v>
      </c>
      <c r="F343" t="s">
        <v>729</v>
      </c>
      <c r="G343" t="s">
        <v>32</v>
      </c>
      <c r="H343" t="s">
        <v>8</v>
      </c>
      <c r="I343" t="s">
        <v>1</v>
      </c>
      <c r="J343" t="s">
        <v>22</v>
      </c>
      <c r="K343" s="2" t="str">
        <f>VLOOKUP(ipl_matches_33[[#This Row],[Name]],[1]team_key!$1:$1048576,2,FALSE)</f>
        <v>RCB</v>
      </c>
      <c r="L343" s="2" t="str" cm="1">
        <f t="array" ref="L343">IFERROR(IF(ipl_matches_33[[#This Row],[Toss_Winner]]=ipl_matches_33[[#This Row],[Winner]],ipl_matches_33[[#This Row],[Toss_Winner]],NA),NA)</f>
        <v>Kolkata Knight Riders</v>
      </c>
      <c r="M343" s="2"/>
      <c r="N343" s="2"/>
    </row>
    <row r="344" spans="1:14" x14ac:dyDescent="0.3">
      <c r="A344" s="2" t="str">
        <f>LEFT(ipl_matches_33[[#This Row],[Match_Key]],4)</f>
        <v>2012</v>
      </c>
      <c r="B344" t="s">
        <v>728</v>
      </c>
      <c r="C344" s="1">
        <v>41028</v>
      </c>
      <c r="D344" t="s">
        <v>34</v>
      </c>
      <c r="E344" t="s">
        <v>13</v>
      </c>
      <c r="F344" t="s">
        <v>46</v>
      </c>
      <c r="G344" t="s">
        <v>13</v>
      </c>
      <c r="H344" t="s">
        <v>8</v>
      </c>
      <c r="I344" t="s">
        <v>7</v>
      </c>
      <c r="J344" t="s">
        <v>13</v>
      </c>
      <c r="K344" s="2" t="str">
        <f>VLOOKUP(ipl_matches_33[[#This Row],[Name]],[1]team_key!$1:$1048576,2,FALSE)</f>
        <v>DC</v>
      </c>
      <c r="L344" s="2" t="str" cm="1">
        <f t="array" ref="L344">IFERROR(IF(ipl_matches_33[[#This Row],[Toss_Winner]]=ipl_matches_33[[#This Row],[Winner]],ipl_matches_33[[#This Row],[Toss_Winner]],NA),NA)</f>
        <v>Delhi Capitals</v>
      </c>
      <c r="M344" s="2"/>
      <c r="N344" s="2"/>
    </row>
    <row r="345" spans="1:14" x14ac:dyDescent="0.3">
      <c r="A345" s="2" t="str">
        <f>LEFT(ipl_matches_33[[#This Row],[Match_Key]],4)</f>
        <v>2012</v>
      </c>
      <c r="B345" t="s">
        <v>728</v>
      </c>
      <c r="C345" s="1">
        <v>41028</v>
      </c>
      <c r="D345" t="s">
        <v>34</v>
      </c>
      <c r="E345" t="s">
        <v>13</v>
      </c>
      <c r="F345" t="s">
        <v>46</v>
      </c>
      <c r="G345" t="s">
        <v>13</v>
      </c>
      <c r="H345" t="s">
        <v>8</v>
      </c>
      <c r="I345" t="s">
        <v>1</v>
      </c>
      <c r="J345" t="s">
        <v>0</v>
      </c>
      <c r="K345" s="2" t="str">
        <f>VLOOKUP(ipl_matches_33[[#This Row],[Name]],[1]team_key!$1:$1048576,2,FALSE)</f>
        <v>RR</v>
      </c>
      <c r="L345" s="2" t="str" cm="1">
        <f t="array" ref="L345">IFERROR(IF(ipl_matches_33[[#This Row],[Toss_Winner]]=ipl_matches_33[[#This Row],[Winner]],ipl_matches_33[[#This Row],[Toss_Winner]],NA),NA)</f>
        <v>Delhi Capitals</v>
      </c>
      <c r="M345" s="2"/>
      <c r="N345" s="2"/>
    </row>
    <row r="346" spans="1:14" x14ac:dyDescent="0.3">
      <c r="A346" s="2" t="str">
        <f>LEFT(ipl_matches_33[[#This Row],[Match_Key]],4)</f>
        <v>2012</v>
      </c>
      <c r="B346" t="s">
        <v>727</v>
      </c>
      <c r="C346" s="1">
        <v>41028</v>
      </c>
      <c r="D346" t="s">
        <v>4</v>
      </c>
      <c r="E346" t="s">
        <v>19</v>
      </c>
      <c r="F346" t="s">
        <v>27</v>
      </c>
      <c r="G346" t="s">
        <v>19</v>
      </c>
      <c r="H346" t="s">
        <v>2</v>
      </c>
      <c r="I346" t="s">
        <v>7</v>
      </c>
      <c r="J346" t="s">
        <v>19</v>
      </c>
      <c r="K346" s="2" t="str">
        <f>VLOOKUP(ipl_matches_33[[#This Row],[Name]],[1]team_key!$1:$1048576,2,FALSE)</f>
        <v>MI</v>
      </c>
      <c r="L346" s="2" t="str" cm="1">
        <f t="array" ref="L346">IFERROR(IF(ipl_matches_33[[#This Row],[Toss_Winner]]=ipl_matches_33[[#This Row],[Winner]],ipl_matches_33[[#This Row],[Toss_Winner]],NA),NA)</f>
        <v>Mumbai Indians</v>
      </c>
      <c r="M346" s="2"/>
      <c r="N346" s="2"/>
    </row>
    <row r="347" spans="1:14" x14ac:dyDescent="0.3">
      <c r="A347" s="2" t="str">
        <f>LEFT(ipl_matches_33[[#This Row],[Match_Key]],4)</f>
        <v>2012</v>
      </c>
      <c r="B347" t="s">
        <v>727</v>
      </c>
      <c r="C347" s="1">
        <v>41028</v>
      </c>
      <c r="D347" t="s">
        <v>4</v>
      </c>
      <c r="E347" t="s">
        <v>19</v>
      </c>
      <c r="F347" t="s">
        <v>27</v>
      </c>
      <c r="G347" t="s">
        <v>19</v>
      </c>
      <c r="H347" t="s">
        <v>2</v>
      </c>
      <c r="I347" t="s">
        <v>1</v>
      </c>
      <c r="J347" t="s">
        <v>23</v>
      </c>
      <c r="K347" s="2" t="str">
        <f>VLOOKUP(ipl_matches_33[[#This Row],[Name]],[1]team_key!$1:$1048576,2,FALSE)</f>
        <v>DC</v>
      </c>
      <c r="L347" s="2" t="str" cm="1">
        <f t="array" ref="L347">IFERROR(IF(ipl_matches_33[[#This Row],[Toss_Winner]]=ipl_matches_33[[#This Row],[Winner]],ipl_matches_33[[#This Row],[Toss_Winner]],NA),NA)</f>
        <v>Mumbai Indians</v>
      </c>
      <c r="M347" s="2"/>
      <c r="N347" s="2"/>
    </row>
    <row r="348" spans="1:14" x14ac:dyDescent="0.3">
      <c r="A348" s="2" t="str">
        <f>LEFT(ipl_matches_33[[#This Row],[Match_Key]],4)</f>
        <v>2012</v>
      </c>
      <c r="B348" t="s">
        <v>726</v>
      </c>
      <c r="C348" s="1">
        <v>41029</v>
      </c>
      <c r="D348" t="s">
        <v>11</v>
      </c>
      <c r="E348" t="s">
        <v>32</v>
      </c>
      <c r="F348" t="s">
        <v>27</v>
      </c>
      <c r="G348" t="s">
        <v>6</v>
      </c>
      <c r="H348" t="s">
        <v>8</v>
      </c>
      <c r="I348" t="s">
        <v>7</v>
      </c>
      <c r="J348" t="s">
        <v>6</v>
      </c>
      <c r="K348" s="2" t="str">
        <f>VLOOKUP(ipl_matches_33[[#This Row],[Name]],[1]team_key!$1:$1048576,2,FALSE)</f>
        <v>CSK</v>
      </c>
      <c r="L348" s="2" t="e" cm="1">
        <f t="array" ref="L348">IFERROR(IF(ipl_matches_33[[#This Row],[Toss_Winner]]=ipl_matches_33[[#This Row],[Winner]],ipl_matches_33[[#This Row],[Toss_Winner]],NA),NA)</f>
        <v>#NAME?</v>
      </c>
      <c r="M348" s="2"/>
      <c r="N348" s="2"/>
    </row>
    <row r="349" spans="1:14" x14ac:dyDescent="0.3">
      <c r="A349" s="2" t="str">
        <f>LEFT(ipl_matches_33[[#This Row],[Match_Key]],4)</f>
        <v>2012</v>
      </c>
      <c r="B349" t="s">
        <v>726</v>
      </c>
      <c r="C349" s="1">
        <v>41029</v>
      </c>
      <c r="D349" t="s">
        <v>11</v>
      </c>
      <c r="E349" t="s">
        <v>32</v>
      </c>
      <c r="F349" t="s">
        <v>27</v>
      </c>
      <c r="G349" t="s">
        <v>6</v>
      </c>
      <c r="H349" t="s">
        <v>8</v>
      </c>
      <c r="I349" t="s">
        <v>1</v>
      </c>
      <c r="J349" t="s">
        <v>32</v>
      </c>
      <c r="K349" s="2" t="str">
        <f>VLOOKUP(ipl_matches_33[[#This Row],[Name]],[1]team_key!$1:$1048576,2,FALSE)</f>
        <v>KKR</v>
      </c>
      <c r="L349" s="2" t="e" cm="1">
        <f t="array" ref="L349">IFERROR(IF(ipl_matches_33[[#This Row],[Toss_Winner]]=ipl_matches_33[[#This Row],[Winner]],ipl_matches_33[[#This Row],[Toss_Winner]],NA),NA)</f>
        <v>#NAME?</v>
      </c>
      <c r="M349" s="2"/>
      <c r="N349" s="2"/>
    </row>
    <row r="350" spans="1:14" x14ac:dyDescent="0.3">
      <c r="A350" s="2" t="str">
        <f>LEFT(ipl_matches_33[[#This Row],[Match_Key]],4)</f>
        <v>2012</v>
      </c>
      <c r="B350" t="s">
        <v>725</v>
      </c>
      <c r="C350" s="1">
        <v>41030</v>
      </c>
      <c r="D350" t="s">
        <v>151</v>
      </c>
      <c r="E350" t="s">
        <v>23</v>
      </c>
      <c r="F350" t="s">
        <v>90</v>
      </c>
      <c r="G350" t="s">
        <v>23</v>
      </c>
      <c r="H350" t="s">
        <v>8</v>
      </c>
      <c r="I350" t="s">
        <v>7</v>
      </c>
      <c r="J350" t="s">
        <v>23</v>
      </c>
      <c r="K350" s="2" t="str">
        <f>VLOOKUP(ipl_matches_33[[#This Row],[Name]],[1]team_key!$1:$1048576,2,FALSE)</f>
        <v>DC</v>
      </c>
      <c r="L350" s="2" t="str" cm="1">
        <f t="array" ref="L350">IFERROR(IF(ipl_matches_33[[#This Row],[Toss_Winner]]=ipl_matches_33[[#This Row],[Winner]],ipl_matches_33[[#This Row],[Toss_Winner]],NA),NA)</f>
        <v>Deccan Chargers</v>
      </c>
      <c r="M350" s="2"/>
      <c r="N350" s="2"/>
    </row>
    <row r="351" spans="1:14" x14ac:dyDescent="0.3">
      <c r="A351" s="2" t="str">
        <f>LEFT(ipl_matches_33[[#This Row],[Match_Key]],4)</f>
        <v>2012</v>
      </c>
      <c r="B351" t="s">
        <v>725</v>
      </c>
      <c r="C351" s="1">
        <v>41030</v>
      </c>
      <c r="D351" t="s">
        <v>151</v>
      </c>
      <c r="E351" t="s">
        <v>23</v>
      </c>
      <c r="F351" t="s">
        <v>90</v>
      </c>
      <c r="G351" t="s">
        <v>23</v>
      </c>
      <c r="H351" t="s">
        <v>8</v>
      </c>
      <c r="I351" t="s">
        <v>1</v>
      </c>
      <c r="J351" t="s">
        <v>612</v>
      </c>
      <c r="K351" s="2" t="str">
        <f>VLOOKUP(ipl_matches_33[[#This Row],[Name]],[1]team_key!$1:$1048576,2,FALSE)</f>
        <v>PW</v>
      </c>
      <c r="L351" s="2" t="str" cm="1">
        <f t="array" ref="L351">IFERROR(IF(ipl_matches_33[[#This Row],[Toss_Winner]]=ipl_matches_33[[#This Row],[Winner]],ipl_matches_33[[#This Row],[Toss_Winner]],NA),NA)</f>
        <v>Deccan Chargers</v>
      </c>
      <c r="M351" s="2"/>
      <c r="N351" s="2"/>
    </row>
    <row r="352" spans="1:14" x14ac:dyDescent="0.3">
      <c r="A352" s="2" t="str">
        <f>LEFT(ipl_matches_33[[#This Row],[Match_Key]],4)</f>
        <v>2012</v>
      </c>
      <c r="B352" t="s">
        <v>725</v>
      </c>
      <c r="C352" s="1">
        <v>41030</v>
      </c>
      <c r="D352" t="s">
        <v>28</v>
      </c>
      <c r="E352" t="s">
        <v>13</v>
      </c>
      <c r="F352" t="s">
        <v>38</v>
      </c>
      <c r="G352" t="s">
        <v>0</v>
      </c>
      <c r="H352" t="s">
        <v>8</v>
      </c>
      <c r="I352" t="s">
        <v>7</v>
      </c>
      <c r="J352" t="s">
        <v>0</v>
      </c>
      <c r="K352" s="2" t="str">
        <f>VLOOKUP(ipl_matches_33[[#This Row],[Name]],[1]team_key!$1:$1048576,2,FALSE)</f>
        <v>RR</v>
      </c>
      <c r="L352" s="2" t="e" cm="1">
        <f t="array" ref="L352">IFERROR(IF(ipl_matches_33[[#This Row],[Toss_Winner]]=ipl_matches_33[[#This Row],[Winner]],ipl_matches_33[[#This Row],[Toss_Winner]],NA),NA)</f>
        <v>#NAME?</v>
      </c>
      <c r="M352" s="2"/>
      <c r="N352" s="2"/>
    </row>
    <row r="353" spans="1:14" x14ac:dyDescent="0.3">
      <c r="A353" s="2" t="str">
        <f>LEFT(ipl_matches_33[[#This Row],[Match_Key]],4)</f>
        <v>2012</v>
      </c>
      <c r="B353" t="s">
        <v>725</v>
      </c>
      <c r="C353" s="1">
        <v>41030</v>
      </c>
      <c r="D353" t="s">
        <v>28</v>
      </c>
      <c r="E353" t="s">
        <v>13</v>
      </c>
      <c r="F353" t="s">
        <v>38</v>
      </c>
      <c r="G353" t="s">
        <v>0</v>
      </c>
      <c r="H353" t="s">
        <v>8</v>
      </c>
      <c r="I353" t="s">
        <v>1</v>
      </c>
      <c r="J353" t="s">
        <v>13</v>
      </c>
      <c r="K353" s="2" t="str">
        <f>VLOOKUP(ipl_matches_33[[#This Row],[Name]],[1]team_key!$1:$1048576,2,FALSE)</f>
        <v>DC</v>
      </c>
      <c r="L353" s="2" t="e" cm="1">
        <f t="array" ref="L353">IFERROR(IF(ipl_matches_33[[#This Row],[Toss_Winner]]=ipl_matches_33[[#This Row],[Winner]],ipl_matches_33[[#This Row],[Toss_Winner]],NA),NA)</f>
        <v>#NAME?</v>
      </c>
      <c r="M353" s="2"/>
      <c r="N353" s="2"/>
    </row>
    <row r="354" spans="1:14" x14ac:dyDescent="0.3">
      <c r="A354" s="2" t="str">
        <f>LEFT(ipl_matches_33[[#This Row],[Match_Key]],4)</f>
        <v>2012</v>
      </c>
      <c r="B354" t="s">
        <v>724</v>
      </c>
      <c r="C354" s="1">
        <v>41031</v>
      </c>
      <c r="D354" t="s">
        <v>205</v>
      </c>
      <c r="E354" t="s">
        <v>9</v>
      </c>
      <c r="F354" t="s">
        <v>73</v>
      </c>
      <c r="G354" t="s">
        <v>9</v>
      </c>
      <c r="H354" t="s">
        <v>2</v>
      </c>
      <c r="I354" t="s">
        <v>7</v>
      </c>
      <c r="J354" t="s">
        <v>22</v>
      </c>
      <c r="K354" s="2" t="str">
        <f>VLOOKUP(ipl_matches_33[[#This Row],[Name]],[1]team_key!$1:$1048576,2,FALSE)</f>
        <v>RCB</v>
      </c>
      <c r="L354" s="2" t="str" cm="1">
        <f t="array" ref="L354">IFERROR(IF(ipl_matches_33[[#This Row],[Toss_Winner]]=ipl_matches_33[[#This Row],[Winner]],ipl_matches_33[[#This Row],[Toss_Winner]],NA),NA)</f>
        <v>Kings XI Punjab</v>
      </c>
      <c r="M354" s="2"/>
      <c r="N354" s="2"/>
    </row>
    <row r="355" spans="1:14" x14ac:dyDescent="0.3">
      <c r="A355" s="2" t="str">
        <f>LEFT(ipl_matches_33[[#This Row],[Match_Key]],4)</f>
        <v>2012</v>
      </c>
      <c r="B355" t="s">
        <v>724</v>
      </c>
      <c r="C355" s="1">
        <v>41031</v>
      </c>
      <c r="D355" t="s">
        <v>205</v>
      </c>
      <c r="E355" t="s">
        <v>9</v>
      </c>
      <c r="F355" t="s">
        <v>73</v>
      </c>
      <c r="G355" t="s">
        <v>9</v>
      </c>
      <c r="H355" t="s">
        <v>2</v>
      </c>
      <c r="I355" t="s">
        <v>1</v>
      </c>
      <c r="J355" t="s">
        <v>9</v>
      </c>
      <c r="K355" s="2" t="str">
        <f>VLOOKUP(ipl_matches_33[[#This Row],[Name]],[1]team_key!$1:$1048576,2,FALSE)</f>
        <v>KXIP</v>
      </c>
      <c r="L355" s="2" t="str" cm="1">
        <f t="array" ref="L355">IFERROR(IF(ipl_matches_33[[#This Row],[Toss_Winner]]=ipl_matches_33[[#This Row],[Winner]],ipl_matches_33[[#This Row],[Toss_Winner]],NA),NA)</f>
        <v>Kings XI Punjab</v>
      </c>
      <c r="M355" s="2"/>
      <c r="N355" s="2"/>
    </row>
    <row r="356" spans="1:14" x14ac:dyDescent="0.3">
      <c r="A356" s="2" t="str">
        <f>LEFT(ipl_matches_33[[#This Row],[Match_Key]],4)</f>
        <v>2012</v>
      </c>
      <c r="B356" t="s">
        <v>723</v>
      </c>
      <c r="C356" s="1">
        <v>41032</v>
      </c>
      <c r="D356" t="s">
        <v>272</v>
      </c>
      <c r="E356" t="s">
        <v>19</v>
      </c>
      <c r="F356" t="s">
        <v>46</v>
      </c>
      <c r="G356" t="s">
        <v>19</v>
      </c>
      <c r="H356" t="s">
        <v>8</v>
      </c>
      <c r="I356" t="s">
        <v>7</v>
      </c>
      <c r="J356" t="s">
        <v>612</v>
      </c>
      <c r="K356" s="2" t="str">
        <f>VLOOKUP(ipl_matches_33[[#This Row],[Name]],[1]team_key!$1:$1048576,2,FALSE)</f>
        <v>PW</v>
      </c>
      <c r="L356" s="2" t="str" cm="1">
        <f t="array" ref="L356">IFERROR(IF(ipl_matches_33[[#This Row],[Toss_Winner]]=ipl_matches_33[[#This Row],[Winner]],ipl_matches_33[[#This Row],[Toss_Winner]],NA),NA)</f>
        <v>Mumbai Indians</v>
      </c>
      <c r="M356" s="2"/>
      <c r="N356" s="2"/>
    </row>
    <row r="357" spans="1:14" x14ac:dyDescent="0.3">
      <c r="A357" s="2" t="str">
        <f>LEFT(ipl_matches_33[[#This Row],[Match_Key]],4)</f>
        <v>2012</v>
      </c>
      <c r="B357" t="s">
        <v>723</v>
      </c>
      <c r="C357" s="1">
        <v>41032</v>
      </c>
      <c r="D357" t="s">
        <v>272</v>
      </c>
      <c r="E357" t="s">
        <v>19</v>
      </c>
      <c r="F357" t="s">
        <v>46</v>
      </c>
      <c r="G357" t="s">
        <v>19</v>
      </c>
      <c r="H357" t="s">
        <v>8</v>
      </c>
      <c r="I357" t="s">
        <v>1</v>
      </c>
      <c r="J357" t="s">
        <v>19</v>
      </c>
      <c r="K357" s="2" t="str">
        <f>VLOOKUP(ipl_matches_33[[#This Row],[Name]],[1]team_key!$1:$1048576,2,FALSE)</f>
        <v>MI</v>
      </c>
      <c r="L357" s="2" t="str" cm="1">
        <f t="array" ref="L357">IFERROR(IF(ipl_matches_33[[#This Row],[Toss_Winner]]=ipl_matches_33[[#This Row],[Winner]],ipl_matches_33[[#This Row],[Toss_Winner]],NA),NA)</f>
        <v>Mumbai Indians</v>
      </c>
      <c r="M357" s="2"/>
      <c r="N357" s="2"/>
    </row>
    <row r="358" spans="1:14" x14ac:dyDescent="0.3">
      <c r="A358" s="2" t="str">
        <f>LEFT(ipl_matches_33[[#This Row],[Match_Key]],4)</f>
        <v>2012</v>
      </c>
      <c r="B358" t="s">
        <v>722</v>
      </c>
      <c r="C358" s="1">
        <v>41033</v>
      </c>
      <c r="D358" t="s">
        <v>11</v>
      </c>
      <c r="E358" t="s">
        <v>6</v>
      </c>
      <c r="F358" t="s">
        <v>36</v>
      </c>
      <c r="G358" t="s">
        <v>6</v>
      </c>
      <c r="H358" t="s">
        <v>8</v>
      </c>
      <c r="I358" t="s">
        <v>7</v>
      </c>
      <c r="J358" t="s">
        <v>6</v>
      </c>
      <c r="K358" s="2" t="str">
        <f>VLOOKUP(ipl_matches_33[[#This Row],[Name]],[1]team_key!$1:$1048576,2,FALSE)</f>
        <v>CSK</v>
      </c>
      <c r="L358" s="2" t="str" cm="1">
        <f t="array" ref="L358">IFERROR(IF(ipl_matches_33[[#This Row],[Toss_Winner]]=ipl_matches_33[[#This Row],[Winner]],ipl_matches_33[[#This Row],[Toss_Winner]],NA),NA)</f>
        <v>Chennai Super Kings</v>
      </c>
      <c r="M358" s="2"/>
      <c r="N358" s="2"/>
    </row>
    <row r="359" spans="1:14" x14ac:dyDescent="0.3">
      <c r="A359" s="2" t="str">
        <f>LEFT(ipl_matches_33[[#This Row],[Match_Key]],4)</f>
        <v>2012</v>
      </c>
      <c r="B359" t="s">
        <v>722</v>
      </c>
      <c r="C359" s="1">
        <v>41033</v>
      </c>
      <c r="D359" t="s">
        <v>11</v>
      </c>
      <c r="E359" t="s">
        <v>6</v>
      </c>
      <c r="F359" t="s">
        <v>36</v>
      </c>
      <c r="G359" t="s">
        <v>6</v>
      </c>
      <c r="H359" t="s">
        <v>8</v>
      </c>
      <c r="I359" t="s">
        <v>1</v>
      </c>
      <c r="J359" t="s">
        <v>23</v>
      </c>
      <c r="K359" s="2" t="str">
        <f>VLOOKUP(ipl_matches_33[[#This Row],[Name]],[1]team_key!$1:$1048576,2,FALSE)</f>
        <v>DC</v>
      </c>
      <c r="L359" s="2" t="str" cm="1">
        <f t="array" ref="L359">IFERROR(IF(ipl_matches_33[[#This Row],[Toss_Winner]]=ipl_matches_33[[#This Row],[Winner]],ipl_matches_33[[#This Row],[Toss_Winner]],NA),NA)</f>
        <v>Chennai Super Kings</v>
      </c>
      <c r="M359" s="2"/>
      <c r="N359" s="2"/>
    </row>
    <row r="360" spans="1:14" x14ac:dyDescent="0.3">
      <c r="A360" s="2" t="str">
        <f>LEFT(ipl_matches_33[[#This Row],[Match_Key]],4)</f>
        <v>2012</v>
      </c>
      <c r="B360" t="s">
        <v>721</v>
      </c>
      <c r="C360" s="1">
        <v>41034</v>
      </c>
      <c r="D360" t="s">
        <v>30</v>
      </c>
      <c r="E360" t="s">
        <v>32</v>
      </c>
      <c r="F360" t="s">
        <v>349</v>
      </c>
      <c r="G360" t="s">
        <v>32</v>
      </c>
      <c r="H360" t="s">
        <v>8</v>
      </c>
      <c r="I360" t="s">
        <v>7</v>
      </c>
      <c r="J360" t="s">
        <v>32</v>
      </c>
      <c r="K360" s="2" t="str">
        <f>VLOOKUP(ipl_matches_33[[#This Row],[Name]],[1]team_key!$1:$1048576,2,FALSE)</f>
        <v>KKR</v>
      </c>
      <c r="L360" s="2" t="str" cm="1">
        <f t="array" ref="L360">IFERROR(IF(ipl_matches_33[[#This Row],[Toss_Winner]]=ipl_matches_33[[#This Row],[Winner]],ipl_matches_33[[#This Row],[Toss_Winner]],NA),NA)</f>
        <v>Kolkata Knight Riders</v>
      </c>
      <c r="M360" s="2"/>
      <c r="N360" s="2"/>
    </row>
    <row r="361" spans="1:14" x14ac:dyDescent="0.3">
      <c r="A361" s="2" t="str">
        <f>LEFT(ipl_matches_33[[#This Row],[Match_Key]],4)</f>
        <v>2012</v>
      </c>
      <c r="B361" t="s">
        <v>721</v>
      </c>
      <c r="C361" s="1">
        <v>41034</v>
      </c>
      <c r="D361" t="s">
        <v>30</v>
      </c>
      <c r="E361" t="s">
        <v>32</v>
      </c>
      <c r="F361" t="s">
        <v>349</v>
      </c>
      <c r="G361" t="s">
        <v>32</v>
      </c>
      <c r="H361" t="s">
        <v>8</v>
      </c>
      <c r="I361" t="s">
        <v>1</v>
      </c>
      <c r="J361" t="s">
        <v>612</v>
      </c>
      <c r="K361" s="2" t="str">
        <f>VLOOKUP(ipl_matches_33[[#This Row],[Name]],[1]team_key!$1:$1048576,2,FALSE)</f>
        <v>PW</v>
      </c>
      <c r="L361" s="2" t="str" cm="1">
        <f t="array" ref="L361">IFERROR(IF(ipl_matches_33[[#This Row],[Toss_Winner]]=ipl_matches_33[[#This Row],[Winner]],ipl_matches_33[[#This Row],[Toss_Winner]],NA),NA)</f>
        <v>Kolkata Knight Riders</v>
      </c>
      <c r="M361" s="2"/>
      <c r="N361" s="2"/>
    </row>
    <row r="362" spans="1:14" x14ac:dyDescent="0.3">
      <c r="A362" s="2" t="str">
        <f>LEFT(ipl_matches_33[[#This Row],[Match_Key]],4)</f>
        <v>2012</v>
      </c>
      <c r="B362" t="s">
        <v>720</v>
      </c>
      <c r="C362" s="1">
        <v>41034</v>
      </c>
      <c r="D362" t="s">
        <v>203</v>
      </c>
      <c r="E362" t="s">
        <v>0</v>
      </c>
      <c r="F362" t="s">
        <v>719</v>
      </c>
      <c r="G362" t="s">
        <v>0</v>
      </c>
      <c r="H362" t="s">
        <v>8</v>
      </c>
      <c r="I362" t="s">
        <v>7</v>
      </c>
      <c r="J362" t="s">
        <v>9</v>
      </c>
      <c r="K362" s="2" t="str">
        <f>VLOOKUP(ipl_matches_33[[#This Row],[Name]],[1]team_key!$1:$1048576,2,FALSE)</f>
        <v>KXIP</v>
      </c>
      <c r="L362" s="2" t="str" cm="1">
        <f t="array" ref="L362">IFERROR(IF(ipl_matches_33[[#This Row],[Toss_Winner]]=ipl_matches_33[[#This Row],[Winner]],ipl_matches_33[[#This Row],[Toss_Winner]],NA),NA)</f>
        <v>Rajasthan Royals</v>
      </c>
      <c r="M362" s="2"/>
      <c r="N362" s="2"/>
    </row>
    <row r="363" spans="1:14" x14ac:dyDescent="0.3">
      <c r="A363" s="2" t="str">
        <f>LEFT(ipl_matches_33[[#This Row],[Match_Key]],4)</f>
        <v>2012</v>
      </c>
      <c r="B363" t="s">
        <v>720</v>
      </c>
      <c r="C363" s="1">
        <v>41034</v>
      </c>
      <c r="D363" t="s">
        <v>203</v>
      </c>
      <c r="E363" t="s">
        <v>0</v>
      </c>
      <c r="F363" t="s">
        <v>719</v>
      </c>
      <c r="G363" t="s">
        <v>0</v>
      </c>
      <c r="H363" t="s">
        <v>8</v>
      </c>
      <c r="I363" t="s">
        <v>1</v>
      </c>
      <c r="J363" t="s">
        <v>0</v>
      </c>
      <c r="K363" s="2" t="str">
        <f>VLOOKUP(ipl_matches_33[[#This Row],[Name]],[1]team_key!$1:$1048576,2,FALSE)</f>
        <v>RR</v>
      </c>
      <c r="L363" s="2" t="str" cm="1">
        <f t="array" ref="L363">IFERROR(IF(ipl_matches_33[[#This Row],[Toss_Winner]]=ipl_matches_33[[#This Row],[Winner]],ipl_matches_33[[#This Row],[Toss_Winner]],NA),NA)</f>
        <v>Rajasthan Royals</v>
      </c>
      <c r="M363" s="2"/>
      <c r="N363" s="2"/>
    </row>
    <row r="364" spans="1:14" x14ac:dyDescent="0.3">
      <c r="A364" s="2" t="str">
        <f>LEFT(ipl_matches_33[[#This Row],[Match_Key]],4)</f>
        <v>2012</v>
      </c>
      <c r="B364" t="s">
        <v>718</v>
      </c>
      <c r="C364" s="1">
        <v>41035</v>
      </c>
      <c r="D364" t="s">
        <v>4</v>
      </c>
      <c r="E364" t="s">
        <v>19</v>
      </c>
      <c r="F364" t="s">
        <v>199</v>
      </c>
      <c r="G364" t="s">
        <v>19</v>
      </c>
      <c r="H364" t="s">
        <v>2</v>
      </c>
      <c r="I364" t="s">
        <v>7</v>
      </c>
      <c r="J364" t="s">
        <v>19</v>
      </c>
      <c r="K364" s="2" t="str">
        <f>VLOOKUP(ipl_matches_33[[#This Row],[Name]],[1]team_key!$1:$1048576,2,FALSE)</f>
        <v>MI</v>
      </c>
      <c r="L364" s="2" t="str" cm="1">
        <f t="array" ref="L364">IFERROR(IF(ipl_matches_33[[#This Row],[Toss_Winner]]=ipl_matches_33[[#This Row],[Winner]],ipl_matches_33[[#This Row],[Toss_Winner]],NA),NA)</f>
        <v>Mumbai Indians</v>
      </c>
      <c r="M364" s="2"/>
      <c r="N364" s="2"/>
    </row>
    <row r="365" spans="1:14" x14ac:dyDescent="0.3">
      <c r="A365" s="2" t="str">
        <f>LEFT(ipl_matches_33[[#This Row],[Match_Key]],4)</f>
        <v>2012</v>
      </c>
      <c r="B365" t="s">
        <v>718</v>
      </c>
      <c r="C365" s="1">
        <v>41035</v>
      </c>
      <c r="D365" t="s">
        <v>4</v>
      </c>
      <c r="E365" t="s">
        <v>19</v>
      </c>
      <c r="F365" t="s">
        <v>199</v>
      </c>
      <c r="G365" t="s">
        <v>19</v>
      </c>
      <c r="H365" t="s">
        <v>2</v>
      </c>
      <c r="I365" t="s">
        <v>1</v>
      </c>
      <c r="J365" t="s">
        <v>6</v>
      </c>
      <c r="K365" s="2" t="str">
        <f>VLOOKUP(ipl_matches_33[[#This Row],[Name]],[1]team_key!$1:$1048576,2,FALSE)</f>
        <v>CSK</v>
      </c>
      <c r="L365" s="2" t="str" cm="1">
        <f t="array" ref="L365">IFERROR(IF(ipl_matches_33[[#This Row],[Toss_Winner]]=ipl_matches_33[[#This Row],[Winner]],ipl_matches_33[[#This Row],[Toss_Winner]],NA),NA)</f>
        <v>Mumbai Indians</v>
      </c>
      <c r="M365" s="2"/>
      <c r="N365" s="2"/>
    </row>
    <row r="366" spans="1:14" x14ac:dyDescent="0.3">
      <c r="A366" s="2" t="str">
        <f>LEFT(ipl_matches_33[[#This Row],[Match_Key]],4)</f>
        <v>2012</v>
      </c>
      <c r="B366" t="s">
        <v>717</v>
      </c>
      <c r="C366" s="1">
        <v>41035</v>
      </c>
      <c r="D366" t="s">
        <v>205</v>
      </c>
      <c r="E366" t="s">
        <v>22</v>
      </c>
      <c r="F366" t="s">
        <v>27</v>
      </c>
      <c r="G366" t="s">
        <v>22</v>
      </c>
      <c r="H366" t="s">
        <v>2</v>
      </c>
      <c r="I366" t="s">
        <v>7</v>
      </c>
      <c r="J366" t="s">
        <v>22</v>
      </c>
      <c r="K366" s="2" t="str">
        <f>VLOOKUP(ipl_matches_33[[#This Row],[Name]],[1]team_key!$1:$1048576,2,FALSE)</f>
        <v>RCB</v>
      </c>
      <c r="L366" s="2" t="str" cm="1">
        <f t="array" ref="L366">IFERROR(IF(ipl_matches_33[[#This Row],[Toss_Winner]]=ipl_matches_33[[#This Row],[Winner]],ipl_matches_33[[#This Row],[Toss_Winner]],NA),NA)</f>
        <v>Royal Challengers Bangalore</v>
      </c>
      <c r="M366" s="2"/>
      <c r="N366" s="2"/>
    </row>
    <row r="367" spans="1:14" x14ac:dyDescent="0.3">
      <c r="A367" s="2" t="str">
        <f>LEFT(ipl_matches_33[[#This Row],[Match_Key]],4)</f>
        <v>2012</v>
      </c>
      <c r="B367" t="s">
        <v>717</v>
      </c>
      <c r="C367" s="1">
        <v>41035</v>
      </c>
      <c r="D367" t="s">
        <v>205</v>
      </c>
      <c r="E367" t="s">
        <v>22</v>
      </c>
      <c r="F367" t="s">
        <v>27</v>
      </c>
      <c r="G367" t="s">
        <v>22</v>
      </c>
      <c r="H367" t="s">
        <v>2</v>
      </c>
      <c r="I367" t="s">
        <v>1</v>
      </c>
      <c r="J367" t="s">
        <v>23</v>
      </c>
      <c r="K367" s="2" t="str">
        <f>VLOOKUP(ipl_matches_33[[#This Row],[Name]],[1]team_key!$1:$1048576,2,FALSE)</f>
        <v>DC</v>
      </c>
      <c r="L367" s="2" t="str" cm="1">
        <f t="array" ref="L367">IFERROR(IF(ipl_matches_33[[#This Row],[Toss_Winner]]=ipl_matches_33[[#This Row],[Winner]],ipl_matches_33[[#This Row],[Toss_Winner]],NA),NA)</f>
        <v>Royal Challengers Bangalore</v>
      </c>
      <c r="M367" s="2"/>
      <c r="N367" s="2"/>
    </row>
    <row r="368" spans="1:14" x14ac:dyDescent="0.3">
      <c r="A368" s="2" t="str">
        <f>LEFT(ipl_matches_33[[#This Row],[Match_Key]],4)</f>
        <v>2012</v>
      </c>
      <c r="B368" t="s">
        <v>716</v>
      </c>
      <c r="C368" s="1">
        <v>41036</v>
      </c>
      <c r="D368" t="s">
        <v>34</v>
      </c>
      <c r="E368" t="s">
        <v>32</v>
      </c>
      <c r="F368" t="s">
        <v>38</v>
      </c>
      <c r="G368" t="s">
        <v>13</v>
      </c>
      <c r="H368" t="s">
        <v>8</v>
      </c>
      <c r="I368" t="s">
        <v>7</v>
      </c>
      <c r="J368" t="s">
        <v>13</v>
      </c>
      <c r="K368" s="2" t="str">
        <f>VLOOKUP(ipl_matches_33[[#This Row],[Name]],[1]team_key!$1:$1048576,2,FALSE)</f>
        <v>DC</v>
      </c>
      <c r="L368" s="2" t="e" cm="1">
        <f t="array" ref="L368">IFERROR(IF(ipl_matches_33[[#This Row],[Toss_Winner]]=ipl_matches_33[[#This Row],[Winner]],ipl_matches_33[[#This Row],[Toss_Winner]],NA),NA)</f>
        <v>#NAME?</v>
      </c>
      <c r="M368" s="2"/>
      <c r="N368" s="2"/>
    </row>
    <row r="369" spans="1:14" x14ac:dyDescent="0.3">
      <c r="A369" s="2" t="str">
        <f>LEFT(ipl_matches_33[[#This Row],[Match_Key]],4)</f>
        <v>2012</v>
      </c>
      <c r="B369" t="s">
        <v>716</v>
      </c>
      <c r="C369" s="1">
        <v>41036</v>
      </c>
      <c r="D369" t="s">
        <v>34</v>
      </c>
      <c r="E369" t="s">
        <v>32</v>
      </c>
      <c r="F369" t="s">
        <v>38</v>
      </c>
      <c r="G369" t="s">
        <v>13</v>
      </c>
      <c r="H369" t="s">
        <v>8</v>
      </c>
      <c r="I369" t="s">
        <v>1</v>
      </c>
      <c r="J369" t="s">
        <v>32</v>
      </c>
      <c r="K369" s="2" t="str">
        <f>VLOOKUP(ipl_matches_33[[#This Row],[Name]],[1]team_key!$1:$1048576,2,FALSE)</f>
        <v>KKR</v>
      </c>
      <c r="L369" s="2" t="e" cm="1">
        <f t="array" ref="L369">IFERROR(IF(ipl_matches_33[[#This Row],[Toss_Winner]]=ipl_matches_33[[#This Row],[Winner]],ipl_matches_33[[#This Row],[Toss_Winner]],NA),NA)</f>
        <v>#NAME?</v>
      </c>
      <c r="M369" s="2"/>
      <c r="N369" s="2"/>
    </row>
    <row r="370" spans="1:14" x14ac:dyDescent="0.3">
      <c r="A370" s="2" t="str">
        <f>LEFT(ipl_matches_33[[#This Row],[Match_Key]],4)</f>
        <v>2012</v>
      </c>
      <c r="B370" t="s">
        <v>715</v>
      </c>
      <c r="C370" s="1">
        <v>41037</v>
      </c>
      <c r="D370" t="s">
        <v>272</v>
      </c>
      <c r="E370" t="s">
        <v>0</v>
      </c>
      <c r="F370" t="s">
        <v>24</v>
      </c>
      <c r="G370" t="s">
        <v>612</v>
      </c>
      <c r="H370" t="s">
        <v>8</v>
      </c>
      <c r="I370" t="s">
        <v>7</v>
      </c>
      <c r="J370" t="s">
        <v>612</v>
      </c>
      <c r="K370" s="2" t="str">
        <f>VLOOKUP(ipl_matches_33[[#This Row],[Name]],[1]team_key!$1:$1048576,2,FALSE)</f>
        <v>PW</v>
      </c>
      <c r="L370" s="2" t="e" cm="1">
        <f t="array" ref="L370">IFERROR(IF(ipl_matches_33[[#This Row],[Toss_Winner]]=ipl_matches_33[[#This Row],[Winner]],ipl_matches_33[[#This Row],[Toss_Winner]],NA),NA)</f>
        <v>#NAME?</v>
      </c>
      <c r="M370" s="2"/>
      <c r="N370" s="2"/>
    </row>
    <row r="371" spans="1:14" x14ac:dyDescent="0.3">
      <c r="A371" s="2" t="str">
        <f>LEFT(ipl_matches_33[[#This Row],[Match_Key]],4)</f>
        <v>2012</v>
      </c>
      <c r="B371" t="s">
        <v>715</v>
      </c>
      <c r="C371" s="1">
        <v>41037</v>
      </c>
      <c r="D371" t="s">
        <v>272</v>
      </c>
      <c r="E371" t="s">
        <v>0</v>
      </c>
      <c r="F371" t="s">
        <v>24</v>
      </c>
      <c r="G371" t="s">
        <v>612</v>
      </c>
      <c r="H371" t="s">
        <v>8</v>
      </c>
      <c r="I371" t="s">
        <v>1</v>
      </c>
      <c r="J371" t="s">
        <v>0</v>
      </c>
      <c r="K371" s="2" t="str">
        <f>VLOOKUP(ipl_matches_33[[#This Row],[Name]],[1]team_key!$1:$1048576,2,FALSE)</f>
        <v>RR</v>
      </c>
      <c r="L371" s="2" t="e" cm="1">
        <f t="array" ref="L371">IFERROR(IF(ipl_matches_33[[#This Row],[Toss_Winner]]=ipl_matches_33[[#This Row],[Winner]],ipl_matches_33[[#This Row],[Toss_Winner]],NA),NA)</f>
        <v>#NAME?</v>
      </c>
      <c r="M371" s="2"/>
      <c r="N371" s="2"/>
    </row>
    <row r="372" spans="1:14" x14ac:dyDescent="0.3">
      <c r="A372" s="2" t="str">
        <f>LEFT(ipl_matches_33[[#This Row],[Match_Key]],4)</f>
        <v>2012</v>
      </c>
      <c r="B372" t="s">
        <v>714</v>
      </c>
      <c r="C372" s="1">
        <v>41037</v>
      </c>
      <c r="D372" t="s">
        <v>194</v>
      </c>
      <c r="E372" t="s">
        <v>9</v>
      </c>
      <c r="F372" t="s">
        <v>50</v>
      </c>
      <c r="G372" t="s">
        <v>23</v>
      </c>
      <c r="H372" t="s">
        <v>2</v>
      </c>
      <c r="I372" t="s">
        <v>7</v>
      </c>
      <c r="J372" t="s">
        <v>23</v>
      </c>
      <c r="K372" s="2" t="str">
        <f>VLOOKUP(ipl_matches_33[[#This Row],[Name]],[1]team_key!$1:$1048576,2,FALSE)</f>
        <v>DC</v>
      </c>
      <c r="L372" s="2" t="e" cm="1">
        <f t="array" ref="L372">IFERROR(IF(ipl_matches_33[[#This Row],[Toss_Winner]]=ipl_matches_33[[#This Row],[Winner]],ipl_matches_33[[#This Row],[Toss_Winner]],NA),NA)</f>
        <v>#NAME?</v>
      </c>
      <c r="M372" s="2"/>
      <c r="N372" s="2"/>
    </row>
    <row r="373" spans="1:14" x14ac:dyDescent="0.3">
      <c r="A373" s="2" t="str">
        <f>LEFT(ipl_matches_33[[#This Row],[Match_Key]],4)</f>
        <v>2012</v>
      </c>
      <c r="B373" t="s">
        <v>714</v>
      </c>
      <c r="C373" s="1">
        <v>41037</v>
      </c>
      <c r="D373" t="s">
        <v>194</v>
      </c>
      <c r="E373" t="s">
        <v>9</v>
      </c>
      <c r="F373" t="s">
        <v>50</v>
      </c>
      <c r="G373" t="s">
        <v>23</v>
      </c>
      <c r="H373" t="s">
        <v>2</v>
      </c>
      <c r="I373" t="s">
        <v>1</v>
      </c>
      <c r="J373" t="s">
        <v>9</v>
      </c>
      <c r="K373" s="2" t="str">
        <f>VLOOKUP(ipl_matches_33[[#This Row],[Name]],[1]team_key!$1:$1048576,2,FALSE)</f>
        <v>KXIP</v>
      </c>
      <c r="L373" s="2" t="e" cm="1">
        <f t="array" ref="L373">IFERROR(IF(ipl_matches_33[[#This Row],[Toss_Winner]]=ipl_matches_33[[#This Row],[Winner]],ipl_matches_33[[#This Row],[Toss_Winner]],NA),NA)</f>
        <v>#NAME?</v>
      </c>
      <c r="M373" s="2"/>
      <c r="N373" s="2"/>
    </row>
    <row r="374" spans="1:14" x14ac:dyDescent="0.3">
      <c r="A374" s="2" t="str">
        <f>LEFT(ipl_matches_33[[#This Row],[Match_Key]],4)</f>
        <v>2012</v>
      </c>
      <c r="B374" t="s">
        <v>713</v>
      </c>
      <c r="C374" s="1">
        <v>41038</v>
      </c>
      <c r="D374" t="s">
        <v>4</v>
      </c>
      <c r="E374" t="s">
        <v>22</v>
      </c>
      <c r="F374" t="s">
        <v>10</v>
      </c>
      <c r="G374" t="s">
        <v>22</v>
      </c>
      <c r="H374" t="s">
        <v>2</v>
      </c>
      <c r="I374" t="s">
        <v>7</v>
      </c>
      <c r="J374" t="s">
        <v>19</v>
      </c>
      <c r="K374" s="2" t="str">
        <f>VLOOKUP(ipl_matches_33[[#This Row],[Name]],[1]team_key!$1:$1048576,2,FALSE)</f>
        <v>MI</v>
      </c>
      <c r="L374" s="2" t="str" cm="1">
        <f t="array" ref="L374">IFERROR(IF(ipl_matches_33[[#This Row],[Toss_Winner]]=ipl_matches_33[[#This Row],[Winner]],ipl_matches_33[[#This Row],[Toss_Winner]],NA),NA)</f>
        <v>Royal Challengers Bangalore</v>
      </c>
      <c r="M374" s="2"/>
      <c r="N374" s="2"/>
    </row>
    <row r="375" spans="1:14" x14ac:dyDescent="0.3">
      <c r="A375" s="2" t="str">
        <f>LEFT(ipl_matches_33[[#This Row],[Match_Key]],4)</f>
        <v>2012</v>
      </c>
      <c r="B375" t="s">
        <v>713</v>
      </c>
      <c r="C375" s="1">
        <v>41038</v>
      </c>
      <c r="D375" t="s">
        <v>4</v>
      </c>
      <c r="E375" t="s">
        <v>22</v>
      </c>
      <c r="F375" t="s">
        <v>10</v>
      </c>
      <c r="G375" t="s">
        <v>22</v>
      </c>
      <c r="H375" t="s">
        <v>2</v>
      </c>
      <c r="I375" t="s">
        <v>1</v>
      </c>
      <c r="J375" t="s">
        <v>22</v>
      </c>
      <c r="K375" s="2" t="str">
        <f>VLOOKUP(ipl_matches_33[[#This Row],[Name]],[1]team_key!$1:$1048576,2,FALSE)</f>
        <v>RCB</v>
      </c>
      <c r="L375" s="2" t="str" cm="1">
        <f t="array" ref="L375">IFERROR(IF(ipl_matches_33[[#This Row],[Toss_Winner]]=ipl_matches_33[[#This Row],[Winner]],ipl_matches_33[[#This Row],[Toss_Winner]],NA),NA)</f>
        <v>Royal Challengers Bangalore</v>
      </c>
      <c r="M375" s="2"/>
      <c r="N375" s="2"/>
    </row>
    <row r="376" spans="1:14" x14ac:dyDescent="0.3">
      <c r="A376" s="2" t="str">
        <f>LEFT(ipl_matches_33[[#This Row],[Match_Key]],4)</f>
        <v>2012</v>
      </c>
      <c r="B376" t="s">
        <v>712</v>
      </c>
      <c r="C376" s="1">
        <v>41039</v>
      </c>
      <c r="D376" t="s">
        <v>194</v>
      </c>
      <c r="E376" t="s">
        <v>13</v>
      </c>
      <c r="F376" t="s">
        <v>10</v>
      </c>
      <c r="G376" t="s">
        <v>23</v>
      </c>
      <c r="H376" t="s">
        <v>8</v>
      </c>
      <c r="I376" t="s">
        <v>7</v>
      </c>
      <c r="J376" t="s">
        <v>23</v>
      </c>
      <c r="K376" s="2" t="str">
        <f>VLOOKUP(ipl_matches_33[[#This Row],[Name]],[1]team_key!$1:$1048576,2,FALSE)</f>
        <v>DC</v>
      </c>
      <c r="L376" s="2" t="e" cm="1">
        <f t="array" ref="L376">IFERROR(IF(ipl_matches_33[[#This Row],[Toss_Winner]]=ipl_matches_33[[#This Row],[Winner]],ipl_matches_33[[#This Row],[Toss_Winner]],NA),NA)</f>
        <v>#NAME?</v>
      </c>
      <c r="M376" s="2"/>
      <c r="N376" s="2"/>
    </row>
    <row r="377" spans="1:14" x14ac:dyDescent="0.3">
      <c r="A377" s="2" t="str">
        <f>LEFT(ipl_matches_33[[#This Row],[Match_Key]],4)</f>
        <v>2012</v>
      </c>
      <c r="B377" t="s">
        <v>712</v>
      </c>
      <c r="C377" s="1">
        <v>41039</v>
      </c>
      <c r="D377" t="s">
        <v>194</v>
      </c>
      <c r="E377" t="s">
        <v>13</v>
      </c>
      <c r="F377" t="s">
        <v>10</v>
      </c>
      <c r="G377" t="s">
        <v>23</v>
      </c>
      <c r="H377" t="s">
        <v>8</v>
      </c>
      <c r="I377" t="s">
        <v>1</v>
      </c>
      <c r="J377" t="s">
        <v>13</v>
      </c>
      <c r="K377" s="2" t="str">
        <f>VLOOKUP(ipl_matches_33[[#This Row],[Name]],[1]team_key!$1:$1048576,2,FALSE)</f>
        <v>DC</v>
      </c>
      <c r="L377" s="2" t="e" cm="1">
        <f t="array" ref="L377">IFERROR(IF(ipl_matches_33[[#This Row],[Toss_Winner]]=ipl_matches_33[[#This Row],[Winner]],ipl_matches_33[[#This Row],[Toss_Winner]],NA),NA)</f>
        <v>#NAME?</v>
      </c>
      <c r="M377" s="2"/>
      <c r="N377" s="2"/>
    </row>
    <row r="378" spans="1:14" x14ac:dyDescent="0.3">
      <c r="A378" s="2" t="str">
        <f>LEFT(ipl_matches_33[[#This Row],[Match_Key]],4)</f>
        <v>2012</v>
      </c>
      <c r="B378" t="s">
        <v>711</v>
      </c>
      <c r="C378" s="1">
        <v>41039</v>
      </c>
      <c r="D378" t="s">
        <v>28</v>
      </c>
      <c r="E378" t="s">
        <v>6</v>
      </c>
      <c r="F378" t="s">
        <v>73</v>
      </c>
      <c r="G378" t="s">
        <v>6</v>
      </c>
      <c r="H378" t="s">
        <v>2</v>
      </c>
      <c r="I378" t="s">
        <v>7</v>
      </c>
      <c r="J378" t="s">
        <v>0</v>
      </c>
      <c r="K378" s="2" t="str">
        <f>VLOOKUP(ipl_matches_33[[#This Row],[Name]],[1]team_key!$1:$1048576,2,FALSE)</f>
        <v>RR</v>
      </c>
      <c r="L378" s="2" t="str" cm="1">
        <f t="array" ref="L378">IFERROR(IF(ipl_matches_33[[#This Row],[Toss_Winner]]=ipl_matches_33[[#This Row],[Winner]],ipl_matches_33[[#This Row],[Toss_Winner]],NA),NA)</f>
        <v>Chennai Super Kings</v>
      </c>
      <c r="M378" s="2"/>
      <c r="N378" s="2"/>
    </row>
    <row r="379" spans="1:14" x14ac:dyDescent="0.3">
      <c r="A379" s="2" t="str">
        <f>LEFT(ipl_matches_33[[#This Row],[Match_Key]],4)</f>
        <v>2012</v>
      </c>
      <c r="B379" t="s">
        <v>711</v>
      </c>
      <c r="C379" s="1">
        <v>41039</v>
      </c>
      <c r="D379" t="s">
        <v>28</v>
      </c>
      <c r="E379" t="s">
        <v>6</v>
      </c>
      <c r="F379" t="s">
        <v>73</v>
      </c>
      <c r="G379" t="s">
        <v>6</v>
      </c>
      <c r="H379" t="s">
        <v>2</v>
      </c>
      <c r="I379" t="s">
        <v>1</v>
      </c>
      <c r="J379" t="s">
        <v>6</v>
      </c>
      <c r="K379" s="2" t="str">
        <f>VLOOKUP(ipl_matches_33[[#This Row],[Name]],[1]team_key!$1:$1048576,2,FALSE)</f>
        <v>CSK</v>
      </c>
      <c r="L379" s="2" t="str" cm="1">
        <f t="array" ref="L379">IFERROR(IF(ipl_matches_33[[#This Row],[Toss_Winner]]=ipl_matches_33[[#This Row],[Winner]],ipl_matches_33[[#This Row],[Toss_Winner]],NA),NA)</f>
        <v>Chennai Super Kings</v>
      </c>
      <c r="M379" s="2"/>
      <c r="N379" s="2"/>
    </row>
    <row r="380" spans="1:14" x14ac:dyDescent="0.3">
      <c r="A380" s="2" t="str">
        <f>LEFT(ipl_matches_33[[#This Row],[Match_Key]],4)</f>
        <v>2012</v>
      </c>
      <c r="B380" t="s">
        <v>710</v>
      </c>
      <c r="C380" s="1">
        <v>41040</v>
      </c>
      <c r="D380" t="s">
        <v>272</v>
      </c>
      <c r="E380" t="s">
        <v>22</v>
      </c>
      <c r="F380" t="s">
        <v>115</v>
      </c>
      <c r="G380" t="s">
        <v>612</v>
      </c>
      <c r="H380" t="s">
        <v>2</v>
      </c>
      <c r="I380" t="s">
        <v>7</v>
      </c>
      <c r="J380" t="s">
        <v>612</v>
      </c>
      <c r="K380" s="2" t="str">
        <f>VLOOKUP(ipl_matches_33[[#This Row],[Name]],[1]team_key!$1:$1048576,2,FALSE)</f>
        <v>PW</v>
      </c>
      <c r="L380" s="2" t="e" cm="1">
        <f t="array" ref="L380">IFERROR(IF(ipl_matches_33[[#This Row],[Toss_Winner]]=ipl_matches_33[[#This Row],[Winner]],ipl_matches_33[[#This Row],[Toss_Winner]],NA),NA)</f>
        <v>#NAME?</v>
      </c>
      <c r="M380" s="2"/>
      <c r="N380" s="2"/>
    </row>
    <row r="381" spans="1:14" x14ac:dyDescent="0.3">
      <c r="A381" s="2" t="str">
        <f>LEFT(ipl_matches_33[[#This Row],[Match_Key]],4)</f>
        <v>2012</v>
      </c>
      <c r="B381" t="s">
        <v>710</v>
      </c>
      <c r="C381" s="1">
        <v>41040</v>
      </c>
      <c r="D381" t="s">
        <v>272</v>
      </c>
      <c r="E381" t="s">
        <v>22</v>
      </c>
      <c r="F381" t="s">
        <v>115</v>
      </c>
      <c r="G381" t="s">
        <v>612</v>
      </c>
      <c r="H381" t="s">
        <v>2</v>
      </c>
      <c r="I381" t="s">
        <v>1</v>
      </c>
      <c r="J381" t="s">
        <v>22</v>
      </c>
      <c r="K381" s="2" t="str">
        <f>VLOOKUP(ipl_matches_33[[#This Row],[Name]],[1]team_key!$1:$1048576,2,FALSE)</f>
        <v>RCB</v>
      </c>
      <c r="L381" s="2" t="e" cm="1">
        <f t="array" ref="L381">IFERROR(IF(ipl_matches_33[[#This Row],[Toss_Winner]]=ipl_matches_33[[#This Row],[Winner]],ipl_matches_33[[#This Row],[Toss_Winner]],NA),NA)</f>
        <v>#NAME?</v>
      </c>
      <c r="M381" s="2"/>
      <c r="N381" s="2"/>
    </row>
    <row r="382" spans="1:14" x14ac:dyDescent="0.3">
      <c r="A382" s="2" t="str">
        <f>LEFT(ipl_matches_33[[#This Row],[Match_Key]],4)</f>
        <v>2012</v>
      </c>
      <c r="B382" t="s">
        <v>709</v>
      </c>
      <c r="C382" s="1">
        <v>41041</v>
      </c>
      <c r="D382" t="s">
        <v>30</v>
      </c>
      <c r="E382" t="s">
        <v>19</v>
      </c>
      <c r="F382" t="s">
        <v>393</v>
      </c>
      <c r="G382" t="s">
        <v>19</v>
      </c>
      <c r="H382" t="s">
        <v>8</v>
      </c>
      <c r="I382" t="s">
        <v>7</v>
      </c>
      <c r="J382" t="s">
        <v>32</v>
      </c>
      <c r="K382" s="2" t="str">
        <f>VLOOKUP(ipl_matches_33[[#This Row],[Name]],[1]team_key!$1:$1048576,2,FALSE)</f>
        <v>KKR</v>
      </c>
      <c r="L382" s="2" t="str" cm="1">
        <f t="array" ref="L382">IFERROR(IF(ipl_matches_33[[#This Row],[Toss_Winner]]=ipl_matches_33[[#This Row],[Winner]],ipl_matches_33[[#This Row],[Toss_Winner]],NA),NA)</f>
        <v>Mumbai Indians</v>
      </c>
      <c r="M382" s="2"/>
      <c r="N382" s="2"/>
    </row>
    <row r="383" spans="1:14" x14ac:dyDescent="0.3">
      <c r="A383" s="2" t="str">
        <f>LEFT(ipl_matches_33[[#This Row],[Match_Key]],4)</f>
        <v>2012</v>
      </c>
      <c r="B383" t="s">
        <v>709</v>
      </c>
      <c r="C383" s="1">
        <v>41041</v>
      </c>
      <c r="D383" t="s">
        <v>30</v>
      </c>
      <c r="E383" t="s">
        <v>19</v>
      </c>
      <c r="F383" t="s">
        <v>393</v>
      </c>
      <c r="G383" t="s">
        <v>19</v>
      </c>
      <c r="H383" t="s">
        <v>8</v>
      </c>
      <c r="I383" t="s">
        <v>1</v>
      </c>
      <c r="J383" t="s">
        <v>19</v>
      </c>
      <c r="K383" s="2" t="str">
        <f>VLOOKUP(ipl_matches_33[[#This Row],[Name]],[1]team_key!$1:$1048576,2,FALSE)</f>
        <v>MI</v>
      </c>
      <c r="L383" s="2" t="str" cm="1">
        <f t="array" ref="L383">IFERROR(IF(ipl_matches_33[[#This Row],[Toss_Winner]]=ipl_matches_33[[#This Row],[Winner]],ipl_matches_33[[#This Row],[Toss_Winner]],NA),NA)</f>
        <v>Mumbai Indians</v>
      </c>
      <c r="M383" s="2"/>
      <c r="N383" s="2"/>
    </row>
    <row r="384" spans="1:14" x14ac:dyDescent="0.3">
      <c r="A384" s="2" t="str">
        <f>LEFT(ipl_matches_33[[#This Row],[Match_Key]],4)</f>
        <v>2012</v>
      </c>
      <c r="B384" t="s">
        <v>708</v>
      </c>
      <c r="C384" s="1">
        <v>41041</v>
      </c>
      <c r="D384" t="s">
        <v>11</v>
      </c>
      <c r="E384" t="s">
        <v>6</v>
      </c>
      <c r="F384" t="s">
        <v>10</v>
      </c>
      <c r="G384" t="s">
        <v>6</v>
      </c>
      <c r="H384" t="s">
        <v>2</v>
      </c>
      <c r="I384" t="s">
        <v>7</v>
      </c>
      <c r="J384" t="s">
        <v>6</v>
      </c>
      <c r="K384" s="2" t="str">
        <f>VLOOKUP(ipl_matches_33[[#This Row],[Name]],[1]team_key!$1:$1048576,2,FALSE)</f>
        <v>CSK</v>
      </c>
      <c r="L384" s="2" t="str" cm="1">
        <f t="array" ref="L384">IFERROR(IF(ipl_matches_33[[#This Row],[Toss_Winner]]=ipl_matches_33[[#This Row],[Winner]],ipl_matches_33[[#This Row],[Toss_Winner]],NA),NA)</f>
        <v>Chennai Super Kings</v>
      </c>
      <c r="M384" s="2"/>
      <c r="N384" s="2"/>
    </row>
    <row r="385" spans="1:14" x14ac:dyDescent="0.3">
      <c r="A385" s="2" t="str">
        <f>LEFT(ipl_matches_33[[#This Row],[Match_Key]],4)</f>
        <v>2012</v>
      </c>
      <c r="B385" t="s">
        <v>708</v>
      </c>
      <c r="C385" s="1">
        <v>41041</v>
      </c>
      <c r="D385" t="s">
        <v>11</v>
      </c>
      <c r="E385" t="s">
        <v>6</v>
      </c>
      <c r="F385" t="s">
        <v>10</v>
      </c>
      <c r="G385" t="s">
        <v>6</v>
      </c>
      <c r="H385" t="s">
        <v>2</v>
      </c>
      <c r="I385" t="s">
        <v>1</v>
      </c>
      <c r="J385" t="s">
        <v>13</v>
      </c>
      <c r="K385" s="2" t="str">
        <f>VLOOKUP(ipl_matches_33[[#This Row],[Name]],[1]team_key!$1:$1048576,2,FALSE)</f>
        <v>DC</v>
      </c>
      <c r="L385" s="2" t="str" cm="1">
        <f t="array" ref="L385">IFERROR(IF(ipl_matches_33[[#This Row],[Toss_Winner]]=ipl_matches_33[[#This Row],[Winner]],ipl_matches_33[[#This Row],[Toss_Winner]],NA),NA)</f>
        <v>Chennai Super Kings</v>
      </c>
      <c r="M385" s="2"/>
      <c r="N385" s="2"/>
    </row>
    <row r="386" spans="1:14" x14ac:dyDescent="0.3">
      <c r="A386" s="2" t="str">
        <f>LEFT(ipl_matches_33[[#This Row],[Match_Key]],4)</f>
        <v>2012</v>
      </c>
      <c r="B386" t="s">
        <v>707</v>
      </c>
      <c r="C386" s="1">
        <v>41042</v>
      </c>
      <c r="D386" t="s">
        <v>28</v>
      </c>
      <c r="E386" t="s">
        <v>0</v>
      </c>
      <c r="F386" t="s">
        <v>86</v>
      </c>
      <c r="G386" t="s">
        <v>0</v>
      </c>
      <c r="H386" t="s">
        <v>8</v>
      </c>
      <c r="I386" t="s">
        <v>7</v>
      </c>
      <c r="J386" t="s">
        <v>0</v>
      </c>
      <c r="K386" s="2" t="str">
        <f>VLOOKUP(ipl_matches_33[[#This Row],[Name]],[1]team_key!$1:$1048576,2,FALSE)</f>
        <v>RR</v>
      </c>
      <c r="L386" s="2" t="str" cm="1">
        <f t="array" ref="L386">IFERROR(IF(ipl_matches_33[[#This Row],[Toss_Winner]]=ipl_matches_33[[#This Row],[Winner]],ipl_matches_33[[#This Row],[Toss_Winner]],NA),NA)</f>
        <v>Rajasthan Royals</v>
      </c>
      <c r="M386" s="2"/>
      <c r="N386" s="2"/>
    </row>
    <row r="387" spans="1:14" x14ac:dyDescent="0.3">
      <c r="A387" s="2" t="str">
        <f>LEFT(ipl_matches_33[[#This Row],[Match_Key]],4)</f>
        <v>2012</v>
      </c>
      <c r="B387" t="s">
        <v>707</v>
      </c>
      <c r="C387" s="1">
        <v>41042</v>
      </c>
      <c r="D387" t="s">
        <v>28</v>
      </c>
      <c r="E387" t="s">
        <v>0</v>
      </c>
      <c r="F387" t="s">
        <v>86</v>
      </c>
      <c r="G387" t="s">
        <v>0</v>
      </c>
      <c r="H387" t="s">
        <v>8</v>
      </c>
      <c r="I387" t="s">
        <v>1</v>
      </c>
      <c r="J387" t="s">
        <v>612</v>
      </c>
      <c r="K387" s="2" t="str">
        <f>VLOOKUP(ipl_matches_33[[#This Row],[Name]],[1]team_key!$1:$1048576,2,FALSE)</f>
        <v>PW</v>
      </c>
      <c r="L387" s="2" t="str" cm="1">
        <f t="array" ref="L387">IFERROR(IF(ipl_matches_33[[#This Row],[Toss_Winner]]=ipl_matches_33[[#This Row],[Winner]],ipl_matches_33[[#This Row],[Toss_Winner]],NA),NA)</f>
        <v>Rajasthan Royals</v>
      </c>
      <c r="M387" s="2"/>
      <c r="N387" s="2"/>
    </row>
    <row r="388" spans="1:14" x14ac:dyDescent="0.3">
      <c r="A388" s="2" t="str">
        <f>LEFT(ipl_matches_33[[#This Row],[Match_Key]],4)</f>
        <v>2012</v>
      </c>
      <c r="B388" t="s">
        <v>706</v>
      </c>
      <c r="C388" s="1">
        <v>41042</v>
      </c>
      <c r="D388" t="s">
        <v>203</v>
      </c>
      <c r="E388" t="s">
        <v>9</v>
      </c>
      <c r="F388" t="s">
        <v>73</v>
      </c>
      <c r="G388" t="s">
        <v>23</v>
      </c>
      <c r="H388" t="s">
        <v>8</v>
      </c>
      <c r="I388" t="s">
        <v>7</v>
      </c>
      <c r="J388" t="s">
        <v>9</v>
      </c>
      <c r="K388" s="2" t="str">
        <f>VLOOKUP(ipl_matches_33[[#This Row],[Name]],[1]team_key!$1:$1048576,2,FALSE)</f>
        <v>KXIP</v>
      </c>
      <c r="L388" s="2" t="e" cm="1">
        <f t="array" ref="L388">IFERROR(IF(ipl_matches_33[[#This Row],[Toss_Winner]]=ipl_matches_33[[#This Row],[Winner]],ipl_matches_33[[#This Row],[Toss_Winner]],NA),NA)</f>
        <v>#NAME?</v>
      </c>
      <c r="M388" s="2"/>
      <c r="N388" s="2"/>
    </row>
    <row r="389" spans="1:14" x14ac:dyDescent="0.3">
      <c r="A389" s="2" t="str">
        <f>LEFT(ipl_matches_33[[#This Row],[Match_Key]],4)</f>
        <v>2012</v>
      </c>
      <c r="B389" t="s">
        <v>706</v>
      </c>
      <c r="C389" s="1">
        <v>41042</v>
      </c>
      <c r="D389" t="s">
        <v>203</v>
      </c>
      <c r="E389" t="s">
        <v>9</v>
      </c>
      <c r="F389" t="s">
        <v>73</v>
      </c>
      <c r="G389" t="s">
        <v>23</v>
      </c>
      <c r="H389" t="s">
        <v>8</v>
      </c>
      <c r="I389" t="s">
        <v>1</v>
      </c>
      <c r="J389" t="s">
        <v>23</v>
      </c>
      <c r="K389" s="2" t="str">
        <f>VLOOKUP(ipl_matches_33[[#This Row],[Name]],[1]team_key!$1:$1048576,2,FALSE)</f>
        <v>DC</v>
      </c>
      <c r="L389" s="2" t="e" cm="1">
        <f t="array" ref="L389">IFERROR(IF(ipl_matches_33[[#This Row],[Toss_Winner]]=ipl_matches_33[[#This Row],[Winner]],ipl_matches_33[[#This Row],[Toss_Winner]],NA),NA)</f>
        <v>#NAME?</v>
      </c>
      <c r="M389" s="2"/>
      <c r="N389" s="2"/>
    </row>
    <row r="390" spans="1:14" x14ac:dyDescent="0.3">
      <c r="A390" s="2" t="str">
        <f>LEFT(ipl_matches_33[[#This Row],[Match_Key]],4)</f>
        <v>2012</v>
      </c>
      <c r="B390" t="s">
        <v>705</v>
      </c>
      <c r="C390" s="1">
        <v>41043</v>
      </c>
      <c r="D390" t="s">
        <v>205</v>
      </c>
      <c r="E390" t="s">
        <v>19</v>
      </c>
      <c r="F390" t="s">
        <v>27</v>
      </c>
      <c r="G390" t="s">
        <v>19</v>
      </c>
      <c r="H390" t="s">
        <v>2</v>
      </c>
      <c r="I390" t="s">
        <v>7</v>
      </c>
      <c r="J390" t="s">
        <v>22</v>
      </c>
      <c r="K390" s="2" t="str">
        <f>VLOOKUP(ipl_matches_33[[#This Row],[Name]],[1]team_key!$1:$1048576,2,FALSE)</f>
        <v>RCB</v>
      </c>
      <c r="L390" s="2" t="str" cm="1">
        <f t="array" ref="L390">IFERROR(IF(ipl_matches_33[[#This Row],[Toss_Winner]]=ipl_matches_33[[#This Row],[Winner]],ipl_matches_33[[#This Row],[Toss_Winner]],NA),NA)</f>
        <v>Mumbai Indians</v>
      </c>
      <c r="M390" s="2"/>
      <c r="N390" s="2"/>
    </row>
    <row r="391" spans="1:14" x14ac:dyDescent="0.3">
      <c r="A391" s="2" t="str">
        <f>LEFT(ipl_matches_33[[#This Row],[Match_Key]],4)</f>
        <v>2012</v>
      </c>
      <c r="B391" t="s">
        <v>705</v>
      </c>
      <c r="C391" s="1">
        <v>41043</v>
      </c>
      <c r="D391" t="s">
        <v>205</v>
      </c>
      <c r="E391" t="s">
        <v>19</v>
      </c>
      <c r="F391" t="s">
        <v>27</v>
      </c>
      <c r="G391" t="s">
        <v>19</v>
      </c>
      <c r="H391" t="s">
        <v>2</v>
      </c>
      <c r="I391" t="s">
        <v>1</v>
      </c>
      <c r="J391" t="s">
        <v>19</v>
      </c>
      <c r="K391" s="2" t="str">
        <f>VLOOKUP(ipl_matches_33[[#This Row],[Name]],[1]team_key!$1:$1048576,2,FALSE)</f>
        <v>MI</v>
      </c>
      <c r="L391" s="2" t="str" cm="1">
        <f t="array" ref="L391">IFERROR(IF(ipl_matches_33[[#This Row],[Toss_Winner]]=ipl_matches_33[[#This Row],[Winner]],ipl_matches_33[[#This Row],[Toss_Winner]],NA),NA)</f>
        <v>Mumbai Indians</v>
      </c>
      <c r="M391" s="2"/>
      <c r="N391" s="2"/>
    </row>
    <row r="392" spans="1:14" x14ac:dyDescent="0.3">
      <c r="A392" s="2" t="str">
        <f>LEFT(ipl_matches_33[[#This Row],[Match_Key]],4)</f>
        <v>2012</v>
      </c>
      <c r="B392" t="s">
        <v>704</v>
      </c>
      <c r="C392" s="1">
        <v>41043</v>
      </c>
      <c r="D392" t="s">
        <v>30</v>
      </c>
      <c r="E392" t="s">
        <v>6</v>
      </c>
      <c r="F392" t="s">
        <v>27</v>
      </c>
      <c r="G392" t="s">
        <v>6</v>
      </c>
      <c r="H392" t="s">
        <v>2</v>
      </c>
      <c r="I392" t="s">
        <v>7</v>
      </c>
      <c r="J392" t="s">
        <v>32</v>
      </c>
      <c r="K392" s="2" t="str">
        <f>VLOOKUP(ipl_matches_33[[#This Row],[Name]],[1]team_key!$1:$1048576,2,FALSE)</f>
        <v>KKR</v>
      </c>
      <c r="L392" s="2" t="str" cm="1">
        <f t="array" ref="L392">IFERROR(IF(ipl_matches_33[[#This Row],[Toss_Winner]]=ipl_matches_33[[#This Row],[Winner]],ipl_matches_33[[#This Row],[Toss_Winner]],NA),NA)</f>
        <v>Chennai Super Kings</v>
      </c>
      <c r="M392" s="2"/>
      <c r="N392" s="2"/>
    </row>
    <row r="393" spans="1:14" x14ac:dyDescent="0.3">
      <c r="A393" s="2" t="str">
        <f>LEFT(ipl_matches_33[[#This Row],[Match_Key]],4)</f>
        <v>2012</v>
      </c>
      <c r="B393" t="s">
        <v>704</v>
      </c>
      <c r="C393" s="1">
        <v>41043</v>
      </c>
      <c r="D393" t="s">
        <v>30</v>
      </c>
      <c r="E393" t="s">
        <v>6</v>
      </c>
      <c r="F393" t="s">
        <v>27</v>
      </c>
      <c r="G393" t="s">
        <v>6</v>
      </c>
      <c r="H393" t="s">
        <v>2</v>
      </c>
      <c r="I393" t="s">
        <v>1</v>
      </c>
      <c r="J393" t="s">
        <v>6</v>
      </c>
      <c r="K393" s="2" t="str">
        <f>VLOOKUP(ipl_matches_33[[#This Row],[Name]],[1]team_key!$1:$1048576,2,FALSE)</f>
        <v>CSK</v>
      </c>
      <c r="L393" s="2" t="str" cm="1">
        <f t="array" ref="L393">IFERROR(IF(ipl_matches_33[[#This Row],[Toss_Winner]]=ipl_matches_33[[#This Row],[Winner]],ipl_matches_33[[#This Row],[Toss_Winner]],NA),NA)</f>
        <v>Chennai Super Kings</v>
      </c>
      <c r="M393" s="2"/>
      <c r="N393" s="2"/>
    </row>
    <row r="394" spans="1:14" x14ac:dyDescent="0.3">
      <c r="A394" s="2" t="str">
        <f>LEFT(ipl_matches_33[[#This Row],[Match_Key]],4)</f>
        <v>2012</v>
      </c>
      <c r="B394" t="s">
        <v>703</v>
      </c>
      <c r="C394" s="1">
        <v>41044</v>
      </c>
      <c r="D394" t="s">
        <v>34</v>
      </c>
      <c r="E394" t="s">
        <v>13</v>
      </c>
      <c r="F394" t="s">
        <v>27</v>
      </c>
      <c r="G394" t="s">
        <v>9</v>
      </c>
      <c r="H394" t="s">
        <v>8</v>
      </c>
      <c r="I394" t="s">
        <v>7</v>
      </c>
      <c r="J394" t="s">
        <v>13</v>
      </c>
      <c r="K394" s="2" t="str">
        <f>VLOOKUP(ipl_matches_33[[#This Row],[Name]],[1]team_key!$1:$1048576,2,FALSE)</f>
        <v>DC</v>
      </c>
      <c r="L394" s="2" t="e" cm="1">
        <f t="array" ref="L394">IFERROR(IF(ipl_matches_33[[#This Row],[Toss_Winner]]=ipl_matches_33[[#This Row],[Winner]],ipl_matches_33[[#This Row],[Toss_Winner]],NA),NA)</f>
        <v>#NAME?</v>
      </c>
      <c r="M394" s="2"/>
      <c r="N394" s="2"/>
    </row>
    <row r="395" spans="1:14" x14ac:dyDescent="0.3">
      <c r="A395" s="2" t="str">
        <f>LEFT(ipl_matches_33[[#This Row],[Match_Key]],4)</f>
        <v>2012</v>
      </c>
      <c r="B395" t="s">
        <v>703</v>
      </c>
      <c r="C395" s="1">
        <v>41044</v>
      </c>
      <c r="D395" t="s">
        <v>34</v>
      </c>
      <c r="E395" t="s">
        <v>13</v>
      </c>
      <c r="F395" t="s">
        <v>27</v>
      </c>
      <c r="G395" t="s">
        <v>9</v>
      </c>
      <c r="H395" t="s">
        <v>8</v>
      </c>
      <c r="I395" t="s">
        <v>1</v>
      </c>
      <c r="J395" t="s">
        <v>9</v>
      </c>
      <c r="K395" s="2" t="str">
        <f>VLOOKUP(ipl_matches_33[[#This Row],[Name]],[1]team_key!$1:$1048576,2,FALSE)</f>
        <v>KXIP</v>
      </c>
      <c r="L395" s="2" t="e" cm="1">
        <f t="array" ref="L395">IFERROR(IF(ipl_matches_33[[#This Row],[Toss_Winner]]=ipl_matches_33[[#This Row],[Winner]],ipl_matches_33[[#This Row],[Toss_Winner]],NA),NA)</f>
        <v>#NAME?</v>
      </c>
      <c r="M395" s="2"/>
      <c r="N395" s="2"/>
    </row>
    <row r="396" spans="1:14" x14ac:dyDescent="0.3">
      <c r="A396" s="2" t="str">
        <f>LEFT(ipl_matches_33[[#This Row],[Match_Key]],4)</f>
        <v>2012</v>
      </c>
      <c r="B396" t="s">
        <v>702</v>
      </c>
      <c r="C396" s="1">
        <v>41045</v>
      </c>
      <c r="D396" t="s">
        <v>4</v>
      </c>
      <c r="E396" t="s">
        <v>32</v>
      </c>
      <c r="F396" t="s">
        <v>569</v>
      </c>
      <c r="G396" t="s">
        <v>19</v>
      </c>
      <c r="H396" t="s">
        <v>2</v>
      </c>
      <c r="I396" t="s">
        <v>7</v>
      </c>
      <c r="J396" t="s">
        <v>19</v>
      </c>
      <c r="K396" s="2" t="str">
        <f>VLOOKUP(ipl_matches_33[[#This Row],[Name]],[1]team_key!$1:$1048576,2,FALSE)</f>
        <v>MI</v>
      </c>
      <c r="L396" s="2" t="e" cm="1">
        <f t="array" ref="L396">IFERROR(IF(ipl_matches_33[[#This Row],[Toss_Winner]]=ipl_matches_33[[#This Row],[Winner]],ipl_matches_33[[#This Row],[Toss_Winner]],NA),NA)</f>
        <v>#NAME?</v>
      </c>
      <c r="M396" s="2"/>
      <c r="N396" s="2"/>
    </row>
    <row r="397" spans="1:14" x14ac:dyDescent="0.3">
      <c r="A397" s="2" t="str">
        <f>LEFT(ipl_matches_33[[#This Row],[Match_Key]],4)</f>
        <v>2012</v>
      </c>
      <c r="B397" t="s">
        <v>702</v>
      </c>
      <c r="C397" s="1">
        <v>41045</v>
      </c>
      <c r="D397" t="s">
        <v>4</v>
      </c>
      <c r="E397" t="s">
        <v>32</v>
      </c>
      <c r="F397" t="s">
        <v>569</v>
      </c>
      <c r="G397" t="s">
        <v>19</v>
      </c>
      <c r="H397" t="s">
        <v>2</v>
      </c>
      <c r="I397" t="s">
        <v>1</v>
      </c>
      <c r="J397" t="s">
        <v>32</v>
      </c>
      <c r="K397" s="2" t="str">
        <f>VLOOKUP(ipl_matches_33[[#This Row],[Name]],[1]team_key!$1:$1048576,2,FALSE)</f>
        <v>KKR</v>
      </c>
      <c r="L397" s="2" t="e" cm="1">
        <f t="array" ref="L397">IFERROR(IF(ipl_matches_33[[#This Row],[Toss_Winner]]=ipl_matches_33[[#This Row],[Winner]],ipl_matches_33[[#This Row],[Toss_Winner]],NA),NA)</f>
        <v>#NAME?</v>
      </c>
      <c r="M397" s="2"/>
      <c r="N397" s="2"/>
    </row>
    <row r="398" spans="1:14" x14ac:dyDescent="0.3">
      <c r="A398" s="2" t="str">
        <f>LEFT(ipl_matches_33[[#This Row],[Match_Key]],4)</f>
        <v>2012</v>
      </c>
      <c r="B398" t="s">
        <v>701</v>
      </c>
      <c r="C398" s="1">
        <v>41046</v>
      </c>
      <c r="D398" t="s">
        <v>120</v>
      </c>
      <c r="E398" t="s">
        <v>9</v>
      </c>
      <c r="F398" t="s">
        <v>38</v>
      </c>
      <c r="G398" t="s">
        <v>9</v>
      </c>
      <c r="H398" t="s">
        <v>2</v>
      </c>
      <c r="I398" t="s">
        <v>7</v>
      </c>
      <c r="J398" t="s">
        <v>9</v>
      </c>
      <c r="K398" s="2" t="str">
        <f>VLOOKUP(ipl_matches_33[[#This Row],[Name]],[1]team_key!$1:$1048576,2,FALSE)</f>
        <v>KXIP</v>
      </c>
      <c r="L398" s="2" t="str" cm="1">
        <f t="array" ref="L398">IFERROR(IF(ipl_matches_33[[#This Row],[Toss_Winner]]=ipl_matches_33[[#This Row],[Winner]],ipl_matches_33[[#This Row],[Toss_Winner]],NA),NA)</f>
        <v>Kings XI Punjab</v>
      </c>
      <c r="M398" s="2"/>
      <c r="N398" s="2"/>
    </row>
    <row r="399" spans="1:14" x14ac:dyDescent="0.3">
      <c r="A399" s="2" t="str">
        <f>LEFT(ipl_matches_33[[#This Row],[Match_Key]],4)</f>
        <v>2012</v>
      </c>
      <c r="B399" t="s">
        <v>701</v>
      </c>
      <c r="C399" s="1">
        <v>41046</v>
      </c>
      <c r="D399" t="s">
        <v>120</v>
      </c>
      <c r="E399" t="s">
        <v>9</v>
      </c>
      <c r="F399" t="s">
        <v>38</v>
      </c>
      <c r="G399" t="s">
        <v>9</v>
      </c>
      <c r="H399" t="s">
        <v>2</v>
      </c>
      <c r="I399" t="s">
        <v>1</v>
      </c>
      <c r="J399" t="s">
        <v>6</v>
      </c>
      <c r="K399" s="2" t="str">
        <f>VLOOKUP(ipl_matches_33[[#This Row],[Name]],[1]team_key!$1:$1048576,2,FALSE)</f>
        <v>CSK</v>
      </c>
      <c r="L399" s="2" t="str" cm="1">
        <f t="array" ref="L399">IFERROR(IF(ipl_matches_33[[#This Row],[Toss_Winner]]=ipl_matches_33[[#This Row],[Winner]],ipl_matches_33[[#This Row],[Toss_Winner]],NA),NA)</f>
        <v>Kings XI Punjab</v>
      </c>
      <c r="M399" s="2"/>
      <c r="N399" s="2"/>
    </row>
    <row r="400" spans="1:14" x14ac:dyDescent="0.3">
      <c r="A400" s="2" t="str">
        <f>LEFT(ipl_matches_33[[#This Row],[Match_Key]],4)</f>
        <v>2012</v>
      </c>
      <c r="B400" t="s">
        <v>700</v>
      </c>
      <c r="C400" s="1">
        <v>41046</v>
      </c>
      <c r="D400" t="s">
        <v>34</v>
      </c>
      <c r="E400" t="s">
        <v>22</v>
      </c>
      <c r="F400" t="s">
        <v>389</v>
      </c>
      <c r="G400" t="s">
        <v>13</v>
      </c>
      <c r="H400" t="s">
        <v>2</v>
      </c>
      <c r="I400" t="s">
        <v>7</v>
      </c>
      <c r="J400" t="s">
        <v>13</v>
      </c>
      <c r="K400" s="2" t="str">
        <f>VLOOKUP(ipl_matches_33[[#This Row],[Name]],[1]team_key!$1:$1048576,2,FALSE)</f>
        <v>DC</v>
      </c>
      <c r="L400" s="2" t="e" cm="1">
        <f t="array" ref="L400">IFERROR(IF(ipl_matches_33[[#This Row],[Toss_Winner]]=ipl_matches_33[[#This Row],[Winner]],ipl_matches_33[[#This Row],[Toss_Winner]],NA),NA)</f>
        <v>#NAME?</v>
      </c>
      <c r="M400" s="2"/>
      <c r="N400" s="2"/>
    </row>
    <row r="401" spans="1:14" x14ac:dyDescent="0.3">
      <c r="A401" s="2" t="str">
        <f>LEFT(ipl_matches_33[[#This Row],[Match_Key]],4)</f>
        <v>2012</v>
      </c>
      <c r="B401" t="s">
        <v>700</v>
      </c>
      <c r="C401" s="1">
        <v>41046</v>
      </c>
      <c r="D401" t="s">
        <v>34</v>
      </c>
      <c r="E401" t="s">
        <v>22</v>
      </c>
      <c r="F401" t="s">
        <v>389</v>
      </c>
      <c r="G401" t="s">
        <v>13</v>
      </c>
      <c r="H401" t="s">
        <v>2</v>
      </c>
      <c r="I401" t="s">
        <v>1</v>
      </c>
      <c r="J401" t="s">
        <v>22</v>
      </c>
      <c r="K401" s="2" t="str">
        <f>VLOOKUP(ipl_matches_33[[#This Row],[Name]],[1]team_key!$1:$1048576,2,FALSE)</f>
        <v>RCB</v>
      </c>
      <c r="L401" s="2" t="e" cm="1">
        <f t="array" ref="L401">IFERROR(IF(ipl_matches_33[[#This Row],[Toss_Winner]]=ipl_matches_33[[#This Row],[Winner]],ipl_matches_33[[#This Row],[Toss_Winner]],NA),NA)</f>
        <v>#NAME?</v>
      </c>
      <c r="M401" s="2"/>
      <c r="N401" s="2"/>
    </row>
    <row r="402" spans="1:14" x14ac:dyDescent="0.3">
      <c r="A402" s="2" t="str">
        <f>LEFT(ipl_matches_33[[#This Row],[Match_Key]],4)</f>
        <v>2012</v>
      </c>
      <c r="B402" t="s">
        <v>699</v>
      </c>
      <c r="C402" s="1">
        <v>41047</v>
      </c>
      <c r="D402" t="s">
        <v>194</v>
      </c>
      <c r="E402" t="s">
        <v>23</v>
      </c>
      <c r="F402" t="s">
        <v>27</v>
      </c>
      <c r="G402" t="s">
        <v>0</v>
      </c>
      <c r="H402" t="s">
        <v>8</v>
      </c>
      <c r="I402" t="s">
        <v>7</v>
      </c>
      <c r="J402" t="s">
        <v>23</v>
      </c>
      <c r="K402" s="2" t="str">
        <f>VLOOKUP(ipl_matches_33[[#This Row],[Name]],[1]team_key!$1:$1048576,2,FALSE)</f>
        <v>DC</v>
      </c>
      <c r="L402" s="2" t="e" cm="1">
        <f t="array" ref="L402">IFERROR(IF(ipl_matches_33[[#This Row],[Toss_Winner]]=ipl_matches_33[[#This Row],[Winner]],ipl_matches_33[[#This Row],[Toss_Winner]],NA),NA)</f>
        <v>#NAME?</v>
      </c>
      <c r="M402" s="2"/>
      <c r="N402" s="2"/>
    </row>
    <row r="403" spans="1:14" x14ac:dyDescent="0.3">
      <c r="A403" s="2" t="str">
        <f>LEFT(ipl_matches_33[[#This Row],[Match_Key]],4)</f>
        <v>2012</v>
      </c>
      <c r="B403" t="s">
        <v>699</v>
      </c>
      <c r="C403" s="1">
        <v>41047</v>
      </c>
      <c r="D403" t="s">
        <v>194</v>
      </c>
      <c r="E403" t="s">
        <v>23</v>
      </c>
      <c r="F403" t="s">
        <v>27</v>
      </c>
      <c r="G403" t="s">
        <v>0</v>
      </c>
      <c r="H403" t="s">
        <v>8</v>
      </c>
      <c r="I403" t="s">
        <v>1</v>
      </c>
      <c r="J403" t="s">
        <v>0</v>
      </c>
      <c r="K403" s="2" t="str">
        <f>VLOOKUP(ipl_matches_33[[#This Row],[Name]],[1]team_key!$1:$1048576,2,FALSE)</f>
        <v>RR</v>
      </c>
      <c r="L403" s="2" t="e" cm="1">
        <f t="array" ref="L403">IFERROR(IF(ipl_matches_33[[#This Row],[Toss_Winner]]=ipl_matches_33[[#This Row],[Winner]],ipl_matches_33[[#This Row],[Toss_Winner]],NA),NA)</f>
        <v>#NAME?</v>
      </c>
      <c r="M403" s="2"/>
      <c r="N403" s="2"/>
    </row>
    <row r="404" spans="1:14" x14ac:dyDescent="0.3">
      <c r="A404" s="2" t="str">
        <f>LEFT(ipl_matches_33[[#This Row],[Match_Key]],4)</f>
        <v>2012</v>
      </c>
      <c r="B404" t="s">
        <v>698</v>
      </c>
      <c r="C404" s="1">
        <v>41048</v>
      </c>
      <c r="D404" t="s">
        <v>120</v>
      </c>
      <c r="E404" t="s">
        <v>13</v>
      </c>
      <c r="F404" t="s">
        <v>38</v>
      </c>
      <c r="G404" t="s">
        <v>13</v>
      </c>
      <c r="H404" t="s">
        <v>2</v>
      </c>
      <c r="I404" t="s">
        <v>7</v>
      </c>
      <c r="J404" t="s">
        <v>9</v>
      </c>
      <c r="K404" s="2" t="str">
        <f>VLOOKUP(ipl_matches_33[[#This Row],[Name]],[1]team_key!$1:$1048576,2,FALSE)</f>
        <v>KXIP</v>
      </c>
      <c r="L404" s="2" t="str" cm="1">
        <f t="array" ref="L404">IFERROR(IF(ipl_matches_33[[#This Row],[Toss_Winner]]=ipl_matches_33[[#This Row],[Winner]],ipl_matches_33[[#This Row],[Toss_Winner]],NA),NA)</f>
        <v>Delhi Capitals</v>
      </c>
      <c r="M404" s="2"/>
      <c r="N404" s="2"/>
    </row>
    <row r="405" spans="1:14" x14ac:dyDescent="0.3">
      <c r="A405" s="2" t="str">
        <f>LEFT(ipl_matches_33[[#This Row],[Match_Key]],4)</f>
        <v>2012</v>
      </c>
      <c r="B405" t="s">
        <v>698</v>
      </c>
      <c r="C405" s="1">
        <v>41048</v>
      </c>
      <c r="D405" t="s">
        <v>120</v>
      </c>
      <c r="E405" t="s">
        <v>13</v>
      </c>
      <c r="F405" t="s">
        <v>38</v>
      </c>
      <c r="G405" t="s">
        <v>13</v>
      </c>
      <c r="H405" t="s">
        <v>2</v>
      </c>
      <c r="I405" t="s">
        <v>1</v>
      </c>
      <c r="J405" t="s">
        <v>13</v>
      </c>
      <c r="K405" s="2" t="str">
        <f>VLOOKUP(ipl_matches_33[[#This Row],[Name]],[1]team_key!$1:$1048576,2,FALSE)</f>
        <v>DC</v>
      </c>
      <c r="L405" s="2" t="str" cm="1">
        <f t="array" ref="L405">IFERROR(IF(ipl_matches_33[[#This Row],[Toss_Winner]]=ipl_matches_33[[#This Row],[Winner]],ipl_matches_33[[#This Row],[Toss_Winner]],NA),NA)</f>
        <v>Delhi Capitals</v>
      </c>
      <c r="M405" s="2"/>
      <c r="N405" s="2"/>
    </row>
    <row r="406" spans="1:14" x14ac:dyDescent="0.3">
      <c r="A406" s="2" t="str">
        <f>LEFT(ipl_matches_33[[#This Row],[Match_Key]],4)</f>
        <v>2012</v>
      </c>
      <c r="B406" t="s">
        <v>697</v>
      </c>
      <c r="C406" s="1">
        <v>41048</v>
      </c>
      <c r="D406" t="s">
        <v>272</v>
      </c>
      <c r="E406" t="s">
        <v>32</v>
      </c>
      <c r="F406" t="s">
        <v>177</v>
      </c>
      <c r="G406" t="s">
        <v>32</v>
      </c>
      <c r="H406" t="s">
        <v>8</v>
      </c>
      <c r="I406" t="s">
        <v>7</v>
      </c>
      <c r="J406" t="s">
        <v>612</v>
      </c>
      <c r="K406" s="2" t="str">
        <f>VLOOKUP(ipl_matches_33[[#This Row],[Name]],[1]team_key!$1:$1048576,2,FALSE)</f>
        <v>PW</v>
      </c>
      <c r="L406" s="2" t="str" cm="1">
        <f t="array" ref="L406">IFERROR(IF(ipl_matches_33[[#This Row],[Toss_Winner]]=ipl_matches_33[[#This Row],[Winner]],ipl_matches_33[[#This Row],[Toss_Winner]],NA),NA)</f>
        <v>Kolkata Knight Riders</v>
      </c>
      <c r="M406" s="2"/>
      <c r="N406" s="2"/>
    </row>
    <row r="407" spans="1:14" x14ac:dyDescent="0.3">
      <c r="A407" s="2" t="str">
        <f>LEFT(ipl_matches_33[[#This Row],[Match_Key]],4)</f>
        <v>2012</v>
      </c>
      <c r="B407" t="s">
        <v>697</v>
      </c>
      <c r="C407" s="1">
        <v>41048</v>
      </c>
      <c r="D407" t="s">
        <v>272</v>
      </c>
      <c r="E407" t="s">
        <v>32</v>
      </c>
      <c r="F407" t="s">
        <v>177</v>
      </c>
      <c r="G407" t="s">
        <v>32</v>
      </c>
      <c r="H407" t="s">
        <v>8</v>
      </c>
      <c r="I407" t="s">
        <v>1</v>
      </c>
      <c r="J407" t="s">
        <v>32</v>
      </c>
      <c r="K407" s="2" t="str">
        <f>VLOOKUP(ipl_matches_33[[#This Row],[Name]],[1]team_key!$1:$1048576,2,FALSE)</f>
        <v>KKR</v>
      </c>
      <c r="L407" s="2" t="str" cm="1">
        <f t="array" ref="L407">IFERROR(IF(ipl_matches_33[[#This Row],[Toss_Winner]]=ipl_matches_33[[#This Row],[Winner]],ipl_matches_33[[#This Row],[Toss_Winner]],NA),NA)</f>
        <v>Kolkata Knight Riders</v>
      </c>
      <c r="M407" s="2"/>
      <c r="N407" s="2"/>
    </row>
    <row r="408" spans="1:14" x14ac:dyDescent="0.3">
      <c r="A408" s="2" t="str">
        <f>LEFT(ipl_matches_33[[#This Row],[Match_Key]],4)</f>
        <v>2012</v>
      </c>
      <c r="B408" t="s">
        <v>696</v>
      </c>
      <c r="C408" s="1">
        <v>41049</v>
      </c>
      <c r="D408" t="s">
        <v>194</v>
      </c>
      <c r="E408" t="s">
        <v>23</v>
      </c>
      <c r="F408" t="s">
        <v>81</v>
      </c>
      <c r="G408" t="s">
        <v>22</v>
      </c>
      <c r="H408" t="s">
        <v>2</v>
      </c>
      <c r="I408" t="s">
        <v>7</v>
      </c>
      <c r="J408" t="s">
        <v>23</v>
      </c>
      <c r="K408" s="2" t="str">
        <f>VLOOKUP(ipl_matches_33[[#This Row],[Name]],[1]team_key!$1:$1048576,2,FALSE)</f>
        <v>DC</v>
      </c>
      <c r="L408" s="2" t="e" cm="1">
        <f t="array" ref="L408">IFERROR(IF(ipl_matches_33[[#This Row],[Toss_Winner]]=ipl_matches_33[[#This Row],[Winner]],ipl_matches_33[[#This Row],[Toss_Winner]],NA),NA)</f>
        <v>#NAME?</v>
      </c>
      <c r="M408" s="2"/>
      <c r="N408" s="2"/>
    </row>
    <row r="409" spans="1:14" x14ac:dyDescent="0.3">
      <c r="A409" s="2" t="str">
        <f>LEFT(ipl_matches_33[[#This Row],[Match_Key]],4)</f>
        <v>2012</v>
      </c>
      <c r="B409" t="s">
        <v>696</v>
      </c>
      <c r="C409" s="1">
        <v>41049</v>
      </c>
      <c r="D409" t="s">
        <v>194</v>
      </c>
      <c r="E409" t="s">
        <v>23</v>
      </c>
      <c r="F409" t="s">
        <v>81</v>
      </c>
      <c r="G409" t="s">
        <v>22</v>
      </c>
      <c r="H409" t="s">
        <v>2</v>
      </c>
      <c r="I409" t="s">
        <v>1</v>
      </c>
      <c r="J409" t="s">
        <v>22</v>
      </c>
      <c r="K409" s="2" t="str">
        <f>VLOOKUP(ipl_matches_33[[#This Row],[Name]],[1]team_key!$1:$1048576,2,FALSE)</f>
        <v>RCB</v>
      </c>
      <c r="L409" s="2" t="e" cm="1">
        <f t="array" ref="L409">IFERROR(IF(ipl_matches_33[[#This Row],[Toss_Winner]]=ipl_matches_33[[#This Row],[Winner]],ipl_matches_33[[#This Row],[Toss_Winner]],NA),NA)</f>
        <v>#NAME?</v>
      </c>
      <c r="M409" s="2"/>
      <c r="N409" s="2"/>
    </row>
    <row r="410" spans="1:14" x14ac:dyDescent="0.3">
      <c r="A410" s="2" t="str">
        <f>LEFT(ipl_matches_33[[#This Row],[Match_Key]],4)</f>
        <v>2012</v>
      </c>
      <c r="B410" t="s">
        <v>695</v>
      </c>
      <c r="C410" s="1">
        <v>41049</v>
      </c>
      <c r="D410" t="s">
        <v>28</v>
      </c>
      <c r="E410" t="s">
        <v>19</v>
      </c>
      <c r="F410" t="s">
        <v>92</v>
      </c>
      <c r="G410" t="s">
        <v>0</v>
      </c>
      <c r="H410" t="s">
        <v>8</v>
      </c>
      <c r="I410" t="s">
        <v>7</v>
      </c>
      <c r="J410" t="s">
        <v>0</v>
      </c>
      <c r="K410" s="2" t="str">
        <f>VLOOKUP(ipl_matches_33[[#This Row],[Name]],[1]team_key!$1:$1048576,2,FALSE)</f>
        <v>RR</v>
      </c>
      <c r="L410" s="2" t="e" cm="1">
        <f t="array" ref="L410">IFERROR(IF(ipl_matches_33[[#This Row],[Toss_Winner]]=ipl_matches_33[[#This Row],[Winner]],ipl_matches_33[[#This Row],[Toss_Winner]],NA),NA)</f>
        <v>#NAME?</v>
      </c>
      <c r="M410" s="2"/>
      <c r="N410" s="2"/>
    </row>
    <row r="411" spans="1:14" x14ac:dyDescent="0.3">
      <c r="A411" s="2" t="str">
        <f>LEFT(ipl_matches_33[[#This Row],[Match_Key]],4)</f>
        <v>2012</v>
      </c>
      <c r="B411" t="s">
        <v>695</v>
      </c>
      <c r="C411" s="1">
        <v>41049</v>
      </c>
      <c r="D411" t="s">
        <v>28</v>
      </c>
      <c r="E411" t="s">
        <v>19</v>
      </c>
      <c r="F411" t="s">
        <v>92</v>
      </c>
      <c r="G411" t="s">
        <v>0</v>
      </c>
      <c r="H411" t="s">
        <v>8</v>
      </c>
      <c r="I411" t="s">
        <v>1</v>
      </c>
      <c r="J411" t="s">
        <v>19</v>
      </c>
      <c r="K411" s="2" t="str">
        <f>VLOOKUP(ipl_matches_33[[#This Row],[Name]],[1]team_key!$1:$1048576,2,FALSE)</f>
        <v>MI</v>
      </c>
      <c r="L411" s="2" t="e" cm="1">
        <f t="array" ref="L411">IFERROR(IF(ipl_matches_33[[#This Row],[Toss_Winner]]=ipl_matches_33[[#This Row],[Winner]],ipl_matches_33[[#This Row],[Toss_Winner]],NA),NA)</f>
        <v>#NAME?</v>
      </c>
      <c r="M411" s="2"/>
      <c r="N411" s="2"/>
    </row>
    <row r="412" spans="1:14" x14ac:dyDescent="0.3">
      <c r="A412" s="2" t="str">
        <f>LEFT(ipl_matches_33[[#This Row],[Match_Key]],4)</f>
        <v>2012</v>
      </c>
      <c r="B412" t="s">
        <v>694</v>
      </c>
      <c r="C412" s="1">
        <v>41051</v>
      </c>
      <c r="D412" t="s">
        <v>272</v>
      </c>
      <c r="E412" t="s">
        <v>32</v>
      </c>
      <c r="F412" t="s">
        <v>68</v>
      </c>
      <c r="G412" t="s">
        <v>32</v>
      </c>
      <c r="H412" t="s">
        <v>8</v>
      </c>
      <c r="I412" t="s">
        <v>7</v>
      </c>
      <c r="J412" t="s">
        <v>13</v>
      </c>
      <c r="K412" s="2" t="str">
        <f>VLOOKUP(ipl_matches_33[[#This Row],[Name]],[1]team_key!$1:$1048576,2,FALSE)</f>
        <v>DC</v>
      </c>
      <c r="L412" s="2" t="str" cm="1">
        <f t="array" ref="L412">IFERROR(IF(ipl_matches_33[[#This Row],[Toss_Winner]]=ipl_matches_33[[#This Row],[Winner]],ipl_matches_33[[#This Row],[Toss_Winner]],NA),NA)</f>
        <v>Kolkata Knight Riders</v>
      </c>
      <c r="M412" s="2"/>
      <c r="N412" s="2"/>
    </row>
    <row r="413" spans="1:14" x14ac:dyDescent="0.3">
      <c r="A413" s="2" t="str">
        <f>LEFT(ipl_matches_33[[#This Row],[Match_Key]],4)</f>
        <v>2012</v>
      </c>
      <c r="B413" t="s">
        <v>694</v>
      </c>
      <c r="C413" s="1">
        <v>41051</v>
      </c>
      <c r="D413" t="s">
        <v>272</v>
      </c>
      <c r="E413" t="s">
        <v>32</v>
      </c>
      <c r="F413" t="s">
        <v>68</v>
      </c>
      <c r="G413" t="s">
        <v>32</v>
      </c>
      <c r="H413" t="s">
        <v>8</v>
      </c>
      <c r="I413" t="s">
        <v>1</v>
      </c>
      <c r="J413" t="s">
        <v>32</v>
      </c>
      <c r="K413" s="2" t="str">
        <f>VLOOKUP(ipl_matches_33[[#This Row],[Name]],[1]team_key!$1:$1048576,2,FALSE)</f>
        <v>KKR</v>
      </c>
      <c r="L413" s="2" t="str" cm="1">
        <f t="array" ref="L413">IFERROR(IF(ipl_matches_33[[#This Row],[Toss_Winner]]=ipl_matches_33[[#This Row],[Winner]],ipl_matches_33[[#This Row],[Toss_Winner]],NA),NA)</f>
        <v>Kolkata Knight Riders</v>
      </c>
      <c r="M413" s="2"/>
      <c r="N413" s="2"/>
    </row>
    <row r="414" spans="1:14" x14ac:dyDescent="0.3">
      <c r="A414" s="2" t="str">
        <f>LEFT(ipl_matches_33[[#This Row],[Match_Key]],4)</f>
        <v>2012</v>
      </c>
      <c r="B414" t="s">
        <v>693</v>
      </c>
      <c r="C414" s="1">
        <v>41052</v>
      </c>
      <c r="D414" t="s">
        <v>205</v>
      </c>
      <c r="E414" t="s">
        <v>6</v>
      </c>
      <c r="F414" t="s">
        <v>113</v>
      </c>
      <c r="G414" t="s">
        <v>19</v>
      </c>
      <c r="H414" t="s">
        <v>2</v>
      </c>
      <c r="I414" t="s">
        <v>7</v>
      </c>
      <c r="J414" t="s">
        <v>6</v>
      </c>
      <c r="K414" s="2" t="str">
        <f>VLOOKUP(ipl_matches_33[[#This Row],[Name]],[1]team_key!$1:$1048576,2,FALSE)</f>
        <v>CSK</v>
      </c>
      <c r="L414" s="2" t="e" cm="1">
        <f t="array" ref="L414">IFERROR(IF(ipl_matches_33[[#This Row],[Toss_Winner]]=ipl_matches_33[[#This Row],[Winner]],ipl_matches_33[[#This Row],[Toss_Winner]],NA),NA)</f>
        <v>#NAME?</v>
      </c>
      <c r="M414" s="2"/>
      <c r="N414" s="2"/>
    </row>
    <row r="415" spans="1:14" x14ac:dyDescent="0.3">
      <c r="A415" s="2" t="str">
        <f>LEFT(ipl_matches_33[[#This Row],[Match_Key]],4)</f>
        <v>2012</v>
      </c>
      <c r="B415" t="s">
        <v>693</v>
      </c>
      <c r="C415" s="1">
        <v>41052</v>
      </c>
      <c r="D415" t="s">
        <v>205</v>
      </c>
      <c r="E415" t="s">
        <v>6</v>
      </c>
      <c r="F415" t="s">
        <v>113</v>
      </c>
      <c r="G415" t="s">
        <v>19</v>
      </c>
      <c r="H415" t="s">
        <v>2</v>
      </c>
      <c r="I415" t="s">
        <v>1</v>
      </c>
      <c r="J415" t="s">
        <v>19</v>
      </c>
      <c r="K415" s="2" t="str">
        <f>VLOOKUP(ipl_matches_33[[#This Row],[Name]],[1]team_key!$1:$1048576,2,FALSE)</f>
        <v>MI</v>
      </c>
      <c r="L415" s="2" t="e" cm="1">
        <f t="array" ref="L415">IFERROR(IF(ipl_matches_33[[#This Row],[Toss_Winner]]=ipl_matches_33[[#This Row],[Winner]],ipl_matches_33[[#This Row],[Toss_Winner]],NA),NA)</f>
        <v>#NAME?</v>
      </c>
      <c r="M415" s="2"/>
      <c r="N415" s="2"/>
    </row>
    <row r="416" spans="1:14" x14ac:dyDescent="0.3">
      <c r="A416" s="2" t="str">
        <f>LEFT(ipl_matches_33[[#This Row],[Match_Key]],4)</f>
        <v>2012</v>
      </c>
      <c r="B416" t="s">
        <v>692</v>
      </c>
      <c r="C416" s="1">
        <v>41054</v>
      </c>
      <c r="D416" t="s">
        <v>11</v>
      </c>
      <c r="E416" t="s">
        <v>6</v>
      </c>
      <c r="F416" t="s">
        <v>665</v>
      </c>
      <c r="G416" t="s">
        <v>13</v>
      </c>
      <c r="H416" t="s">
        <v>2</v>
      </c>
      <c r="I416" t="s">
        <v>7</v>
      </c>
      <c r="J416" t="s">
        <v>13</v>
      </c>
      <c r="K416" s="2" t="str">
        <f>VLOOKUP(ipl_matches_33[[#This Row],[Name]],[1]team_key!$1:$1048576,2,FALSE)</f>
        <v>DC</v>
      </c>
      <c r="L416" s="2" t="e" cm="1">
        <f t="array" ref="L416">IFERROR(IF(ipl_matches_33[[#This Row],[Toss_Winner]]=ipl_matches_33[[#This Row],[Winner]],ipl_matches_33[[#This Row],[Toss_Winner]],NA),NA)</f>
        <v>#NAME?</v>
      </c>
      <c r="M416" s="2"/>
      <c r="N416" s="2"/>
    </row>
    <row r="417" spans="1:14" x14ac:dyDescent="0.3">
      <c r="A417" s="2" t="str">
        <f>LEFT(ipl_matches_33[[#This Row],[Match_Key]],4)</f>
        <v>2012</v>
      </c>
      <c r="B417" t="s">
        <v>692</v>
      </c>
      <c r="C417" s="1">
        <v>41054</v>
      </c>
      <c r="D417" t="s">
        <v>11</v>
      </c>
      <c r="E417" t="s">
        <v>6</v>
      </c>
      <c r="F417" t="s">
        <v>665</v>
      </c>
      <c r="G417" t="s">
        <v>13</v>
      </c>
      <c r="H417" t="s">
        <v>2</v>
      </c>
      <c r="I417" t="s">
        <v>1</v>
      </c>
      <c r="J417" t="s">
        <v>6</v>
      </c>
      <c r="K417" s="2" t="str">
        <f>VLOOKUP(ipl_matches_33[[#This Row],[Name]],[1]team_key!$1:$1048576,2,FALSE)</f>
        <v>CSK</v>
      </c>
      <c r="L417" s="2" t="e" cm="1">
        <f t="array" ref="L417">IFERROR(IF(ipl_matches_33[[#This Row],[Toss_Winner]]=ipl_matches_33[[#This Row],[Winner]],ipl_matches_33[[#This Row],[Toss_Winner]],NA),NA)</f>
        <v>#NAME?</v>
      </c>
      <c r="M417" s="2"/>
      <c r="N417" s="2"/>
    </row>
    <row r="418" spans="1:14" x14ac:dyDescent="0.3">
      <c r="A418" s="2" t="str">
        <f>LEFT(ipl_matches_33[[#This Row],[Match_Key]],4)</f>
        <v>2012</v>
      </c>
      <c r="B418" t="s">
        <v>691</v>
      </c>
      <c r="C418" s="1">
        <v>41056</v>
      </c>
      <c r="D418" t="s">
        <v>11</v>
      </c>
      <c r="E418" t="s">
        <v>32</v>
      </c>
      <c r="F418" t="s">
        <v>27</v>
      </c>
      <c r="G418" t="s">
        <v>6</v>
      </c>
      <c r="H418" t="s">
        <v>8</v>
      </c>
      <c r="I418" t="s">
        <v>7</v>
      </c>
      <c r="J418" t="s">
        <v>32</v>
      </c>
      <c r="K418" s="2" t="str">
        <f>VLOOKUP(ipl_matches_33[[#This Row],[Name]],[1]team_key!$1:$1048576,2,FALSE)</f>
        <v>KKR</v>
      </c>
      <c r="L418" s="2" t="e" cm="1">
        <f t="array" ref="L418">IFERROR(IF(ipl_matches_33[[#This Row],[Toss_Winner]]=ipl_matches_33[[#This Row],[Winner]],ipl_matches_33[[#This Row],[Toss_Winner]],NA),NA)</f>
        <v>#NAME?</v>
      </c>
      <c r="M418" s="2"/>
      <c r="N418" s="2"/>
    </row>
    <row r="419" spans="1:14" x14ac:dyDescent="0.3">
      <c r="A419" s="2" t="str">
        <f>LEFT(ipl_matches_33[[#This Row],[Match_Key]],4)</f>
        <v>2012</v>
      </c>
      <c r="B419" t="s">
        <v>691</v>
      </c>
      <c r="C419" s="1">
        <v>41056</v>
      </c>
      <c r="D419" t="s">
        <v>11</v>
      </c>
      <c r="E419" t="s">
        <v>32</v>
      </c>
      <c r="F419" t="s">
        <v>27</v>
      </c>
      <c r="G419" t="s">
        <v>6</v>
      </c>
      <c r="H419" t="s">
        <v>8</v>
      </c>
      <c r="I419" t="s">
        <v>1</v>
      </c>
      <c r="J419" t="s">
        <v>6</v>
      </c>
      <c r="K419" s="2" t="str">
        <f>VLOOKUP(ipl_matches_33[[#This Row],[Name]],[1]team_key!$1:$1048576,2,FALSE)</f>
        <v>CSK</v>
      </c>
      <c r="L419" s="2" t="e" cm="1">
        <f t="array" ref="L419">IFERROR(IF(ipl_matches_33[[#This Row],[Toss_Winner]]=ipl_matches_33[[#This Row],[Winner]],ipl_matches_33[[#This Row],[Toss_Winner]],NA),NA)</f>
        <v>#NAME?</v>
      </c>
      <c r="M419" s="2"/>
      <c r="N419" s="2"/>
    </row>
    <row r="420" spans="1:14" x14ac:dyDescent="0.3">
      <c r="A420" s="2" t="str">
        <f>LEFT(ipl_matches_33[[#This Row],[Match_Key]],4)</f>
        <v>2013</v>
      </c>
      <c r="B420" t="s">
        <v>690</v>
      </c>
      <c r="C420" s="1">
        <v>41367</v>
      </c>
      <c r="D420" t="s">
        <v>30</v>
      </c>
      <c r="E420" t="s">
        <v>32</v>
      </c>
      <c r="F420" t="s">
        <v>38</v>
      </c>
      <c r="G420" t="s">
        <v>32</v>
      </c>
      <c r="H420" t="s">
        <v>2</v>
      </c>
      <c r="I420" t="s">
        <v>7</v>
      </c>
      <c r="J420" t="s">
        <v>32</v>
      </c>
      <c r="K420" s="2" t="str">
        <f>VLOOKUP(ipl_matches_33[[#This Row],[Name]],[1]team_key!$1:$1048576,2,FALSE)</f>
        <v>KKR</v>
      </c>
      <c r="L420" s="2" t="str" cm="1">
        <f t="array" ref="L420">IFERROR(IF(ipl_matches_33[[#This Row],[Toss_Winner]]=ipl_matches_33[[#This Row],[Winner]],ipl_matches_33[[#This Row],[Toss_Winner]],NA),NA)</f>
        <v>Kolkata Knight Riders</v>
      </c>
      <c r="M420" s="2"/>
      <c r="N420" s="2"/>
    </row>
    <row r="421" spans="1:14" x14ac:dyDescent="0.3">
      <c r="A421" s="2" t="str">
        <f>LEFT(ipl_matches_33[[#This Row],[Match_Key]],4)</f>
        <v>2013</v>
      </c>
      <c r="B421" t="s">
        <v>690</v>
      </c>
      <c r="C421" s="1">
        <v>41367</v>
      </c>
      <c r="D421" t="s">
        <v>30</v>
      </c>
      <c r="E421" t="s">
        <v>32</v>
      </c>
      <c r="F421" t="s">
        <v>38</v>
      </c>
      <c r="G421" t="s">
        <v>32</v>
      </c>
      <c r="H421" t="s">
        <v>2</v>
      </c>
      <c r="I421" t="s">
        <v>1</v>
      </c>
      <c r="J421" t="s">
        <v>13</v>
      </c>
      <c r="K421" s="2" t="str">
        <f>VLOOKUP(ipl_matches_33[[#This Row],[Name]],[1]team_key!$1:$1048576,2,FALSE)</f>
        <v>DC</v>
      </c>
      <c r="L421" s="2" t="str" cm="1">
        <f t="array" ref="L421">IFERROR(IF(ipl_matches_33[[#This Row],[Toss_Winner]]=ipl_matches_33[[#This Row],[Winner]],ipl_matches_33[[#This Row],[Toss_Winner]],NA),NA)</f>
        <v>Kolkata Knight Riders</v>
      </c>
      <c r="M421" s="2"/>
      <c r="N421" s="2"/>
    </row>
    <row r="422" spans="1:14" x14ac:dyDescent="0.3">
      <c r="A422" s="2" t="str">
        <f>LEFT(ipl_matches_33[[#This Row],[Match_Key]],4)</f>
        <v>2013</v>
      </c>
      <c r="B422" t="s">
        <v>689</v>
      </c>
      <c r="C422" s="1">
        <v>41368</v>
      </c>
      <c r="D422" t="s">
        <v>205</v>
      </c>
      <c r="E422" t="s">
        <v>22</v>
      </c>
      <c r="F422" t="s">
        <v>144</v>
      </c>
      <c r="G422" t="s">
        <v>19</v>
      </c>
      <c r="H422" t="s">
        <v>2</v>
      </c>
      <c r="I422" t="s">
        <v>7</v>
      </c>
      <c r="J422" t="s">
        <v>22</v>
      </c>
      <c r="K422" s="2" t="str">
        <f>VLOOKUP(ipl_matches_33[[#This Row],[Name]],[1]team_key!$1:$1048576,2,FALSE)</f>
        <v>RCB</v>
      </c>
      <c r="L422" s="2" t="e" cm="1">
        <f t="array" ref="L422">IFERROR(IF(ipl_matches_33[[#This Row],[Toss_Winner]]=ipl_matches_33[[#This Row],[Winner]],ipl_matches_33[[#This Row],[Toss_Winner]],NA),NA)</f>
        <v>#NAME?</v>
      </c>
      <c r="M422" s="2"/>
      <c r="N422" s="2"/>
    </row>
    <row r="423" spans="1:14" x14ac:dyDescent="0.3">
      <c r="A423" s="2" t="str">
        <f>LEFT(ipl_matches_33[[#This Row],[Match_Key]],4)</f>
        <v>2013</v>
      </c>
      <c r="B423" t="s">
        <v>689</v>
      </c>
      <c r="C423" s="1">
        <v>41368</v>
      </c>
      <c r="D423" t="s">
        <v>205</v>
      </c>
      <c r="E423" t="s">
        <v>22</v>
      </c>
      <c r="F423" t="s">
        <v>144</v>
      </c>
      <c r="G423" t="s">
        <v>19</v>
      </c>
      <c r="H423" t="s">
        <v>2</v>
      </c>
      <c r="I423" t="s">
        <v>1</v>
      </c>
      <c r="J423" t="s">
        <v>19</v>
      </c>
      <c r="K423" s="2" t="str">
        <f>VLOOKUP(ipl_matches_33[[#This Row],[Name]],[1]team_key!$1:$1048576,2,FALSE)</f>
        <v>MI</v>
      </c>
      <c r="L423" s="2" t="e" cm="1">
        <f t="array" ref="L423">IFERROR(IF(ipl_matches_33[[#This Row],[Toss_Winner]]=ipl_matches_33[[#This Row],[Winner]],ipl_matches_33[[#This Row],[Toss_Winner]],NA),NA)</f>
        <v>#NAME?</v>
      </c>
      <c r="M423" s="2"/>
      <c r="N423" s="2"/>
    </row>
    <row r="424" spans="1:14" x14ac:dyDescent="0.3">
      <c r="A424" s="2" t="str">
        <f>LEFT(ipl_matches_33[[#This Row],[Match_Key]],4)</f>
        <v>2013</v>
      </c>
      <c r="B424" t="s">
        <v>688</v>
      </c>
      <c r="C424" s="1">
        <v>41369</v>
      </c>
      <c r="D424" t="s">
        <v>194</v>
      </c>
      <c r="E424" t="s">
        <v>198</v>
      </c>
      <c r="F424" t="s">
        <v>110</v>
      </c>
      <c r="G424" t="s">
        <v>612</v>
      </c>
      <c r="H424" t="s">
        <v>2</v>
      </c>
      <c r="I424" t="s">
        <v>7</v>
      </c>
      <c r="J424" t="s">
        <v>198</v>
      </c>
      <c r="K424" s="2" t="str">
        <f>VLOOKUP(ipl_matches_33[[#This Row],[Name]],[1]team_key!$1:$1048576,2,FALSE)</f>
        <v>SH</v>
      </c>
      <c r="L424" s="2" t="e" cm="1">
        <f t="array" ref="L424">IFERROR(IF(ipl_matches_33[[#This Row],[Toss_Winner]]=ipl_matches_33[[#This Row],[Winner]],ipl_matches_33[[#This Row],[Toss_Winner]],NA),NA)</f>
        <v>#NAME?</v>
      </c>
      <c r="M424" s="2"/>
      <c r="N424" s="2"/>
    </row>
    <row r="425" spans="1:14" x14ac:dyDescent="0.3">
      <c r="A425" s="2" t="str">
        <f>LEFT(ipl_matches_33[[#This Row],[Match_Key]],4)</f>
        <v>2013</v>
      </c>
      <c r="B425" t="s">
        <v>688</v>
      </c>
      <c r="C425" s="1">
        <v>41369</v>
      </c>
      <c r="D425" t="s">
        <v>194</v>
      </c>
      <c r="E425" t="s">
        <v>198</v>
      </c>
      <c r="F425" t="s">
        <v>110</v>
      </c>
      <c r="G425" t="s">
        <v>612</v>
      </c>
      <c r="H425" t="s">
        <v>2</v>
      </c>
      <c r="I425" t="s">
        <v>1</v>
      </c>
      <c r="J425" t="s">
        <v>612</v>
      </c>
      <c r="K425" s="2" t="str">
        <f>VLOOKUP(ipl_matches_33[[#This Row],[Name]],[1]team_key!$1:$1048576,2,FALSE)</f>
        <v>PW</v>
      </c>
      <c r="L425" s="2" t="e" cm="1">
        <f t="array" ref="L425">IFERROR(IF(ipl_matches_33[[#This Row],[Toss_Winner]]=ipl_matches_33[[#This Row],[Winner]],ipl_matches_33[[#This Row],[Toss_Winner]],NA),NA)</f>
        <v>#NAME?</v>
      </c>
      <c r="M425" s="2"/>
      <c r="N425" s="2"/>
    </row>
    <row r="426" spans="1:14" x14ac:dyDescent="0.3">
      <c r="A426" s="2" t="str">
        <f>LEFT(ipl_matches_33[[#This Row],[Match_Key]],4)</f>
        <v>2013</v>
      </c>
      <c r="B426" t="s">
        <v>687</v>
      </c>
      <c r="C426" s="1">
        <v>41370</v>
      </c>
      <c r="D426" t="s">
        <v>34</v>
      </c>
      <c r="E426" t="s">
        <v>0</v>
      </c>
      <c r="F426" t="s">
        <v>71</v>
      </c>
      <c r="G426" t="s">
        <v>0</v>
      </c>
      <c r="H426" t="s">
        <v>8</v>
      </c>
      <c r="I426" t="s">
        <v>7</v>
      </c>
      <c r="J426" t="s">
        <v>13</v>
      </c>
      <c r="K426" s="2" t="str">
        <f>VLOOKUP(ipl_matches_33[[#This Row],[Name]],[1]team_key!$1:$1048576,2,FALSE)</f>
        <v>DC</v>
      </c>
      <c r="L426" s="2" t="str" cm="1">
        <f t="array" ref="L426">IFERROR(IF(ipl_matches_33[[#This Row],[Toss_Winner]]=ipl_matches_33[[#This Row],[Winner]],ipl_matches_33[[#This Row],[Toss_Winner]],NA),NA)</f>
        <v>Rajasthan Royals</v>
      </c>
      <c r="M426" s="2"/>
      <c r="N426" s="2"/>
    </row>
    <row r="427" spans="1:14" x14ac:dyDescent="0.3">
      <c r="A427" s="2" t="str">
        <f>LEFT(ipl_matches_33[[#This Row],[Match_Key]],4)</f>
        <v>2013</v>
      </c>
      <c r="B427" t="s">
        <v>687</v>
      </c>
      <c r="C427" s="1">
        <v>41370</v>
      </c>
      <c r="D427" t="s">
        <v>34</v>
      </c>
      <c r="E427" t="s">
        <v>0</v>
      </c>
      <c r="F427" t="s">
        <v>71</v>
      </c>
      <c r="G427" t="s">
        <v>0</v>
      </c>
      <c r="H427" t="s">
        <v>8</v>
      </c>
      <c r="I427" t="s">
        <v>1</v>
      </c>
      <c r="J427" t="s">
        <v>0</v>
      </c>
      <c r="K427" s="2" t="str">
        <f>VLOOKUP(ipl_matches_33[[#This Row],[Name]],[1]team_key!$1:$1048576,2,FALSE)</f>
        <v>RR</v>
      </c>
      <c r="L427" s="2" t="str" cm="1">
        <f t="array" ref="L427">IFERROR(IF(ipl_matches_33[[#This Row],[Toss_Winner]]=ipl_matches_33[[#This Row],[Winner]],ipl_matches_33[[#This Row],[Toss_Winner]],NA),NA)</f>
        <v>Rajasthan Royals</v>
      </c>
      <c r="M427" s="2"/>
      <c r="N427" s="2"/>
    </row>
    <row r="428" spans="1:14" x14ac:dyDescent="0.3">
      <c r="A428" s="2" t="str">
        <f>LEFT(ipl_matches_33[[#This Row],[Match_Key]],4)</f>
        <v>2013</v>
      </c>
      <c r="B428" t="s">
        <v>686</v>
      </c>
      <c r="C428" s="1">
        <v>41370</v>
      </c>
      <c r="D428" t="s">
        <v>11</v>
      </c>
      <c r="E428" t="s">
        <v>19</v>
      </c>
      <c r="F428" t="s">
        <v>81</v>
      </c>
      <c r="G428" t="s">
        <v>19</v>
      </c>
      <c r="H428" t="s">
        <v>8</v>
      </c>
      <c r="I428" t="s">
        <v>7</v>
      </c>
      <c r="J428" t="s">
        <v>6</v>
      </c>
      <c r="K428" s="2" t="str">
        <f>VLOOKUP(ipl_matches_33[[#This Row],[Name]],[1]team_key!$1:$1048576,2,FALSE)</f>
        <v>CSK</v>
      </c>
      <c r="L428" s="2" t="str" cm="1">
        <f t="array" ref="L428">IFERROR(IF(ipl_matches_33[[#This Row],[Toss_Winner]]=ipl_matches_33[[#This Row],[Winner]],ipl_matches_33[[#This Row],[Toss_Winner]],NA),NA)</f>
        <v>Mumbai Indians</v>
      </c>
      <c r="M428" s="2"/>
      <c r="N428" s="2"/>
    </row>
    <row r="429" spans="1:14" x14ac:dyDescent="0.3">
      <c r="A429" s="2" t="str">
        <f>LEFT(ipl_matches_33[[#This Row],[Match_Key]],4)</f>
        <v>2013</v>
      </c>
      <c r="B429" t="s">
        <v>686</v>
      </c>
      <c r="C429" s="1">
        <v>41370</v>
      </c>
      <c r="D429" t="s">
        <v>11</v>
      </c>
      <c r="E429" t="s">
        <v>19</v>
      </c>
      <c r="F429" t="s">
        <v>81</v>
      </c>
      <c r="G429" t="s">
        <v>19</v>
      </c>
      <c r="H429" t="s">
        <v>8</v>
      </c>
      <c r="I429" t="s">
        <v>1</v>
      </c>
      <c r="J429" t="s">
        <v>19</v>
      </c>
      <c r="K429" s="2" t="str">
        <f>VLOOKUP(ipl_matches_33[[#This Row],[Name]],[1]team_key!$1:$1048576,2,FALSE)</f>
        <v>MI</v>
      </c>
      <c r="L429" s="2" t="str" cm="1">
        <f t="array" ref="L429">IFERROR(IF(ipl_matches_33[[#This Row],[Toss_Winner]]=ipl_matches_33[[#This Row],[Winner]],ipl_matches_33[[#This Row],[Toss_Winner]],NA),NA)</f>
        <v>Mumbai Indians</v>
      </c>
      <c r="M429" s="2"/>
      <c r="N429" s="2"/>
    </row>
    <row r="430" spans="1:14" x14ac:dyDescent="0.3">
      <c r="A430" s="2" t="str">
        <f>LEFT(ipl_matches_33[[#This Row],[Match_Key]],4)</f>
        <v>2013</v>
      </c>
      <c r="B430" t="s">
        <v>685</v>
      </c>
      <c r="C430" s="1">
        <v>41371</v>
      </c>
      <c r="D430" t="s">
        <v>272</v>
      </c>
      <c r="E430" t="s">
        <v>9</v>
      </c>
      <c r="F430" t="s">
        <v>58</v>
      </c>
      <c r="G430" t="s">
        <v>612</v>
      </c>
      <c r="H430" t="s">
        <v>8</v>
      </c>
      <c r="I430" t="s">
        <v>7</v>
      </c>
      <c r="J430" t="s">
        <v>612</v>
      </c>
      <c r="K430" s="2" t="str">
        <f>VLOOKUP(ipl_matches_33[[#This Row],[Name]],[1]team_key!$1:$1048576,2,FALSE)</f>
        <v>PW</v>
      </c>
      <c r="L430" s="2" t="e" cm="1">
        <f t="array" ref="L430">IFERROR(IF(ipl_matches_33[[#This Row],[Toss_Winner]]=ipl_matches_33[[#This Row],[Winner]],ipl_matches_33[[#This Row],[Toss_Winner]],NA),NA)</f>
        <v>#NAME?</v>
      </c>
      <c r="M430" s="2"/>
      <c r="N430" s="2"/>
    </row>
    <row r="431" spans="1:14" x14ac:dyDescent="0.3">
      <c r="A431" s="2" t="str">
        <f>LEFT(ipl_matches_33[[#This Row],[Match_Key]],4)</f>
        <v>2013</v>
      </c>
      <c r="B431" t="s">
        <v>685</v>
      </c>
      <c r="C431" s="1">
        <v>41371</v>
      </c>
      <c r="D431" t="s">
        <v>272</v>
      </c>
      <c r="E431" t="s">
        <v>9</v>
      </c>
      <c r="F431" t="s">
        <v>58</v>
      </c>
      <c r="G431" t="s">
        <v>612</v>
      </c>
      <c r="H431" t="s">
        <v>8</v>
      </c>
      <c r="I431" t="s">
        <v>1</v>
      </c>
      <c r="J431" t="s">
        <v>9</v>
      </c>
      <c r="K431" s="2" t="str">
        <f>VLOOKUP(ipl_matches_33[[#This Row],[Name]],[1]team_key!$1:$1048576,2,FALSE)</f>
        <v>KXIP</v>
      </c>
      <c r="L431" s="2" t="e" cm="1">
        <f t="array" ref="L431">IFERROR(IF(ipl_matches_33[[#This Row],[Toss_Winner]]=ipl_matches_33[[#This Row],[Winner]],ipl_matches_33[[#This Row],[Toss_Winner]],NA),NA)</f>
        <v>#NAME?</v>
      </c>
      <c r="M431" s="2"/>
      <c r="N431" s="2"/>
    </row>
    <row r="432" spans="1:14" x14ac:dyDescent="0.3">
      <c r="A432" s="2" t="str">
        <f>LEFT(ipl_matches_33[[#This Row],[Match_Key]],4)</f>
        <v>2013</v>
      </c>
      <c r="B432" t="s">
        <v>684</v>
      </c>
      <c r="C432" s="1">
        <v>41371</v>
      </c>
      <c r="D432" t="s">
        <v>194</v>
      </c>
      <c r="E432" t="s">
        <v>209</v>
      </c>
      <c r="F432" t="s">
        <v>41</v>
      </c>
      <c r="G432" t="s">
        <v>22</v>
      </c>
      <c r="H432" t="s">
        <v>8</v>
      </c>
      <c r="I432" t="s">
        <v>7</v>
      </c>
      <c r="J432" t="s">
        <v>198</v>
      </c>
      <c r="K432" s="2" t="str">
        <f>VLOOKUP(ipl_matches_33[[#This Row],[Name]],[1]team_key!$1:$1048576,2,FALSE)</f>
        <v>SH</v>
      </c>
      <c r="L432" s="2" t="e" cm="1">
        <f t="array" ref="L432">IFERROR(IF(ipl_matches_33[[#This Row],[Toss_Winner]]=ipl_matches_33[[#This Row],[Winner]],ipl_matches_33[[#This Row],[Toss_Winner]],NA),NA)</f>
        <v>#NAME?</v>
      </c>
      <c r="M432" s="2"/>
      <c r="N432" s="2"/>
    </row>
    <row r="433" spans="1:14" x14ac:dyDescent="0.3">
      <c r="A433" s="2" t="str">
        <f>LEFT(ipl_matches_33[[#This Row],[Match_Key]],4)</f>
        <v>2013</v>
      </c>
      <c r="B433" t="s">
        <v>684</v>
      </c>
      <c r="C433" s="1">
        <v>41371</v>
      </c>
      <c r="D433" t="s">
        <v>194</v>
      </c>
      <c r="E433" t="s">
        <v>209</v>
      </c>
      <c r="F433" t="s">
        <v>41</v>
      </c>
      <c r="G433" t="s">
        <v>22</v>
      </c>
      <c r="H433" t="s">
        <v>8</v>
      </c>
      <c r="I433" t="s">
        <v>1</v>
      </c>
      <c r="J433" t="s">
        <v>22</v>
      </c>
      <c r="K433" s="2" t="str">
        <f>VLOOKUP(ipl_matches_33[[#This Row],[Name]],[1]team_key!$1:$1048576,2,FALSE)</f>
        <v>RCB</v>
      </c>
      <c r="L433" s="2" t="e" cm="1">
        <f t="array" ref="L433">IFERROR(IF(ipl_matches_33[[#This Row],[Toss_Winner]]=ipl_matches_33[[#This Row],[Winner]],ipl_matches_33[[#This Row],[Toss_Winner]],NA),NA)</f>
        <v>#NAME?</v>
      </c>
      <c r="M433" s="2"/>
      <c r="N433" s="2"/>
    </row>
    <row r="434" spans="1:14" x14ac:dyDescent="0.3">
      <c r="A434" s="2" t="str">
        <f>LEFT(ipl_matches_33[[#This Row],[Match_Key]],4)</f>
        <v>2013</v>
      </c>
      <c r="B434" t="s">
        <v>683</v>
      </c>
      <c r="C434" s="1">
        <v>41372</v>
      </c>
      <c r="D434" t="s">
        <v>28</v>
      </c>
      <c r="E434" t="s">
        <v>0</v>
      </c>
      <c r="F434" t="s">
        <v>324</v>
      </c>
      <c r="G434" t="s">
        <v>32</v>
      </c>
      <c r="H434" t="s">
        <v>2</v>
      </c>
      <c r="I434" t="s">
        <v>7</v>
      </c>
      <c r="J434" t="s">
        <v>0</v>
      </c>
      <c r="K434" s="2" t="str">
        <f>VLOOKUP(ipl_matches_33[[#This Row],[Name]],[1]team_key!$1:$1048576,2,FALSE)</f>
        <v>RR</v>
      </c>
      <c r="L434" s="2" t="e" cm="1">
        <f t="array" ref="L434">IFERROR(IF(ipl_matches_33[[#This Row],[Toss_Winner]]=ipl_matches_33[[#This Row],[Winner]],ipl_matches_33[[#This Row],[Toss_Winner]],NA),NA)</f>
        <v>#NAME?</v>
      </c>
      <c r="M434" s="2"/>
      <c r="N434" s="2"/>
    </row>
    <row r="435" spans="1:14" x14ac:dyDescent="0.3">
      <c r="A435" s="2" t="str">
        <f>LEFT(ipl_matches_33[[#This Row],[Match_Key]],4)</f>
        <v>2013</v>
      </c>
      <c r="B435" t="s">
        <v>683</v>
      </c>
      <c r="C435" s="1">
        <v>41372</v>
      </c>
      <c r="D435" t="s">
        <v>28</v>
      </c>
      <c r="E435" t="s">
        <v>0</v>
      </c>
      <c r="F435" t="s">
        <v>324</v>
      </c>
      <c r="G435" t="s">
        <v>32</v>
      </c>
      <c r="H435" t="s">
        <v>2</v>
      </c>
      <c r="I435" t="s">
        <v>1</v>
      </c>
      <c r="J435" t="s">
        <v>32</v>
      </c>
      <c r="K435" s="2" t="str">
        <f>VLOOKUP(ipl_matches_33[[#This Row],[Name]],[1]team_key!$1:$1048576,2,FALSE)</f>
        <v>KKR</v>
      </c>
      <c r="L435" s="2" t="e" cm="1">
        <f t="array" ref="L435">IFERROR(IF(ipl_matches_33[[#This Row],[Toss_Winner]]=ipl_matches_33[[#This Row],[Winner]],ipl_matches_33[[#This Row],[Toss_Winner]],NA),NA)</f>
        <v>#NAME?</v>
      </c>
      <c r="M435" s="2"/>
      <c r="N435" s="2"/>
    </row>
    <row r="436" spans="1:14" x14ac:dyDescent="0.3">
      <c r="A436" s="2" t="str">
        <f>LEFT(ipl_matches_33[[#This Row],[Match_Key]],4)</f>
        <v>2013</v>
      </c>
      <c r="B436" t="s">
        <v>682</v>
      </c>
      <c r="C436" s="1">
        <v>41373</v>
      </c>
      <c r="D436" t="s">
        <v>205</v>
      </c>
      <c r="E436" t="s">
        <v>22</v>
      </c>
      <c r="F436" t="s">
        <v>24</v>
      </c>
      <c r="G436" t="s">
        <v>198</v>
      </c>
      <c r="H436" t="s">
        <v>8</v>
      </c>
      <c r="I436" t="s">
        <v>7</v>
      </c>
      <c r="J436" t="s">
        <v>22</v>
      </c>
      <c r="K436" s="2" t="str">
        <f>VLOOKUP(ipl_matches_33[[#This Row],[Name]],[1]team_key!$1:$1048576,2,FALSE)</f>
        <v>RCB</v>
      </c>
      <c r="L436" s="2" t="e" cm="1">
        <f t="array" ref="L436">IFERROR(IF(ipl_matches_33[[#This Row],[Toss_Winner]]=ipl_matches_33[[#This Row],[Winner]],ipl_matches_33[[#This Row],[Toss_Winner]],NA),NA)</f>
        <v>#NAME?</v>
      </c>
      <c r="M436" s="2"/>
      <c r="N436" s="2"/>
    </row>
    <row r="437" spans="1:14" x14ac:dyDescent="0.3">
      <c r="A437" s="2" t="str">
        <f>LEFT(ipl_matches_33[[#This Row],[Match_Key]],4)</f>
        <v>2013</v>
      </c>
      <c r="B437" t="s">
        <v>682</v>
      </c>
      <c r="C437" s="1">
        <v>41373</v>
      </c>
      <c r="D437" t="s">
        <v>205</v>
      </c>
      <c r="E437" t="s">
        <v>22</v>
      </c>
      <c r="F437" t="s">
        <v>24</v>
      </c>
      <c r="G437" t="s">
        <v>198</v>
      </c>
      <c r="H437" t="s">
        <v>8</v>
      </c>
      <c r="I437" t="s">
        <v>1</v>
      </c>
      <c r="J437" t="s">
        <v>198</v>
      </c>
      <c r="K437" s="2" t="str">
        <f>VLOOKUP(ipl_matches_33[[#This Row],[Name]],[1]team_key!$1:$1048576,2,FALSE)</f>
        <v>SH</v>
      </c>
      <c r="L437" s="2" t="e" cm="1">
        <f t="array" ref="L437">IFERROR(IF(ipl_matches_33[[#This Row],[Toss_Winner]]=ipl_matches_33[[#This Row],[Winner]],ipl_matches_33[[#This Row],[Toss_Winner]],NA),NA)</f>
        <v>#NAME?</v>
      </c>
      <c r="M437" s="2"/>
      <c r="N437" s="2"/>
    </row>
    <row r="438" spans="1:14" x14ac:dyDescent="0.3">
      <c r="A438" s="2" t="str">
        <f>LEFT(ipl_matches_33[[#This Row],[Match_Key]],4)</f>
        <v>2013</v>
      </c>
      <c r="B438" t="s">
        <v>681</v>
      </c>
      <c r="C438" s="1">
        <v>41373</v>
      </c>
      <c r="D438" t="s">
        <v>4</v>
      </c>
      <c r="E438" t="s">
        <v>19</v>
      </c>
      <c r="F438" t="s">
        <v>572</v>
      </c>
      <c r="G438" t="s">
        <v>19</v>
      </c>
      <c r="H438" t="s">
        <v>8</v>
      </c>
      <c r="I438" t="s">
        <v>7</v>
      </c>
      <c r="J438" t="s">
        <v>19</v>
      </c>
      <c r="K438" s="2" t="str">
        <f>VLOOKUP(ipl_matches_33[[#This Row],[Name]],[1]team_key!$1:$1048576,2,FALSE)</f>
        <v>MI</v>
      </c>
      <c r="L438" s="2" t="str" cm="1">
        <f t="array" ref="L438">IFERROR(IF(ipl_matches_33[[#This Row],[Toss_Winner]]=ipl_matches_33[[#This Row],[Winner]],ipl_matches_33[[#This Row],[Toss_Winner]],NA),NA)</f>
        <v>Mumbai Indians</v>
      </c>
      <c r="M438" s="2"/>
      <c r="N438" s="2"/>
    </row>
    <row r="439" spans="1:14" x14ac:dyDescent="0.3">
      <c r="A439" s="2" t="str">
        <f>LEFT(ipl_matches_33[[#This Row],[Match_Key]],4)</f>
        <v>2013</v>
      </c>
      <c r="B439" t="s">
        <v>681</v>
      </c>
      <c r="C439" s="1">
        <v>41373</v>
      </c>
      <c r="D439" t="s">
        <v>4</v>
      </c>
      <c r="E439" t="s">
        <v>19</v>
      </c>
      <c r="F439" t="s">
        <v>572</v>
      </c>
      <c r="G439" t="s">
        <v>19</v>
      </c>
      <c r="H439" t="s">
        <v>8</v>
      </c>
      <c r="I439" t="s">
        <v>1</v>
      </c>
      <c r="J439" t="s">
        <v>13</v>
      </c>
      <c r="K439" s="2" t="str">
        <f>VLOOKUP(ipl_matches_33[[#This Row],[Name]],[1]team_key!$1:$1048576,2,FALSE)</f>
        <v>DC</v>
      </c>
      <c r="L439" s="2" t="str" cm="1">
        <f t="array" ref="L439">IFERROR(IF(ipl_matches_33[[#This Row],[Toss_Winner]]=ipl_matches_33[[#This Row],[Winner]],ipl_matches_33[[#This Row],[Toss_Winner]],NA),NA)</f>
        <v>Mumbai Indians</v>
      </c>
      <c r="M439" s="2"/>
      <c r="N439" s="2"/>
    </row>
    <row r="440" spans="1:14" x14ac:dyDescent="0.3">
      <c r="A440" s="2" t="str">
        <f>LEFT(ipl_matches_33[[#This Row],[Match_Key]],4)</f>
        <v>2013</v>
      </c>
      <c r="B440" t="s">
        <v>680</v>
      </c>
      <c r="C440" s="1">
        <v>41374</v>
      </c>
      <c r="D440" t="s">
        <v>203</v>
      </c>
      <c r="E440" t="s">
        <v>6</v>
      </c>
      <c r="F440" t="s">
        <v>92</v>
      </c>
      <c r="G440" t="s">
        <v>6</v>
      </c>
      <c r="H440" t="s">
        <v>2</v>
      </c>
      <c r="I440" t="s">
        <v>7</v>
      </c>
      <c r="J440" t="s">
        <v>9</v>
      </c>
      <c r="K440" s="2" t="str">
        <f>VLOOKUP(ipl_matches_33[[#This Row],[Name]],[1]team_key!$1:$1048576,2,FALSE)</f>
        <v>KXIP</v>
      </c>
      <c r="L440" s="2" t="str" cm="1">
        <f t="array" ref="L440">IFERROR(IF(ipl_matches_33[[#This Row],[Toss_Winner]]=ipl_matches_33[[#This Row],[Winner]],ipl_matches_33[[#This Row],[Toss_Winner]],NA),NA)</f>
        <v>Chennai Super Kings</v>
      </c>
      <c r="M440" s="2"/>
      <c r="N440" s="2"/>
    </row>
    <row r="441" spans="1:14" x14ac:dyDescent="0.3">
      <c r="A441" s="2" t="str">
        <f>LEFT(ipl_matches_33[[#This Row],[Match_Key]],4)</f>
        <v>2013</v>
      </c>
      <c r="B441" t="s">
        <v>680</v>
      </c>
      <c r="C441" s="1">
        <v>41374</v>
      </c>
      <c r="D441" t="s">
        <v>203</v>
      </c>
      <c r="E441" t="s">
        <v>6</v>
      </c>
      <c r="F441" t="s">
        <v>92</v>
      </c>
      <c r="G441" t="s">
        <v>6</v>
      </c>
      <c r="H441" t="s">
        <v>2</v>
      </c>
      <c r="I441" t="s">
        <v>1</v>
      </c>
      <c r="J441" t="s">
        <v>6</v>
      </c>
      <c r="K441" s="2" t="str">
        <f>VLOOKUP(ipl_matches_33[[#This Row],[Name]],[1]team_key!$1:$1048576,2,FALSE)</f>
        <v>CSK</v>
      </c>
      <c r="L441" s="2" t="str" cm="1">
        <f t="array" ref="L441">IFERROR(IF(ipl_matches_33[[#This Row],[Toss_Winner]]=ipl_matches_33[[#This Row],[Winner]],ipl_matches_33[[#This Row],[Toss_Winner]],NA),NA)</f>
        <v>Chennai Super Kings</v>
      </c>
      <c r="M441" s="2"/>
      <c r="N441" s="2"/>
    </row>
    <row r="442" spans="1:14" x14ac:dyDescent="0.3">
      <c r="A442" s="2" t="str">
        <f>LEFT(ipl_matches_33[[#This Row],[Match_Key]],4)</f>
        <v>2013</v>
      </c>
      <c r="B442" t="s">
        <v>679</v>
      </c>
      <c r="C442" s="1">
        <v>41375</v>
      </c>
      <c r="D442" t="s">
        <v>205</v>
      </c>
      <c r="E442" t="s">
        <v>22</v>
      </c>
      <c r="F442" t="s">
        <v>58</v>
      </c>
      <c r="G442" t="s">
        <v>22</v>
      </c>
      <c r="H442" t="s">
        <v>2</v>
      </c>
      <c r="I442" t="s">
        <v>7</v>
      </c>
      <c r="J442" t="s">
        <v>22</v>
      </c>
      <c r="K442" s="2" t="str">
        <f>VLOOKUP(ipl_matches_33[[#This Row],[Name]],[1]team_key!$1:$1048576,2,FALSE)</f>
        <v>RCB</v>
      </c>
      <c r="L442" s="2" t="str" cm="1">
        <f t="array" ref="L442">IFERROR(IF(ipl_matches_33[[#This Row],[Toss_Winner]]=ipl_matches_33[[#This Row],[Winner]],ipl_matches_33[[#This Row],[Toss_Winner]],NA),NA)</f>
        <v>Royal Challengers Bangalore</v>
      </c>
      <c r="M442" s="2"/>
      <c r="N442" s="2"/>
    </row>
    <row r="443" spans="1:14" x14ac:dyDescent="0.3">
      <c r="A443" s="2" t="str">
        <f>LEFT(ipl_matches_33[[#This Row],[Match_Key]],4)</f>
        <v>2013</v>
      </c>
      <c r="B443" t="s">
        <v>679</v>
      </c>
      <c r="C443" s="1">
        <v>41375</v>
      </c>
      <c r="D443" t="s">
        <v>205</v>
      </c>
      <c r="E443" t="s">
        <v>22</v>
      </c>
      <c r="F443" t="s">
        <v>58</v>
      </c>
      <c r="G443" t="s">
        <v>22</v>
      </c>
      <c r="H443" t="s">
        <v>2</v>
      </c>
      <c r="I443" t="s">
        <v>1</v>
      </c>
      <c r="J443" t="s">
        <v>32</v>
      </c>
      <c r="K443" s="2" t="str">
        <f>VLOOKUP(ipl_matches_33[[#This Row],[Name]],[1]team_key!$1:$1048576,2,FALSE)</f>
        <v>KKR</v>
      </c>
      <c r="L443" s="2" t="str" cm="1">
        <f t="array" ref="L443">IFERROR(IF(ipl_matches_33[[#This Row],[Toss_Winner]]=ipl_matches_33[[#This Row],[Winner]],ipl_matches_33[[#This Row],[Toss_Winner]],NA),NA)</f>
        <v>Royal Challengers Bangalore</v>
      </c>
      <c r="M443" s="2"/>
      <c r="N443" s="2"/>
    </row>
    <row r="444" spans="1:14" x14ac:dyDescent="0.3">
      <c r="A444" s="2" t="str">
        <f>LEFT(ipl_matches_33[[#This Row],[Match_Key]],4)</f>
        <v>2013</v>
      </c>
      <c r="B444" t="s">
        <v>678</v>
      </c>
      <c r="C444" s="1">
        <v>41375</v>
      </c>
      <c r="D444" t="s">
        <v>272</v>
      </c>
      <c r="E444" t="s">
        <v>612</v>
      </c>
      <c r="F444" t="s">
        <v>24</v>
      </c>
      <c r="G444" t="s">
        <v>0</v>
      </c>
      <c r="H444" t="s">
        <v>8</v>
      </c>
      <c r="I444" t="s">
        <v>7</v>
      </c>
      <c r="J444" t="s">
        <v>612</v>
      </c>
      <c r="K444" s="2" t="str">
        <f>VLOOKUP(ipl_matches_33[[#This Row],[Name]],[1]team_key!$1:$1048576,2,FALSE)</f>
        <v>PW</v>
      </c>
      <c r="L444" s="2" t="e" cm="1">
        <f t="array" ref="L444">IFERROR(IF(ipl_matches_33[[#This Row],[Toss_Winner]]=ipl_matches_33[[#This Row],[Winner]],ipl_matches_33[[#This Row],[Toss_Winner]],NA),NA)</f>
        <v>#NAME?</v>
      </c>
      <c r="M444" s="2"/>
      <c r="N444" s="2"/>
    </row>
    <row r="445" spans="1:14" x14ac:dyDescent="0.3">
      <c r="A445" s="2" t="str">
        <f>LEFT(ipl_matches_33[[#This Row],[Match_Key]],4)</f>
        <v>2013</v>
      </c>
      <c r="B445" t="s">
        <v>678</v>
      </c>
      <c r="C445" s="1">
        <v>41375</v>
      </c>
      <c r="D445" t="s">
        <v>272</v>
      </c>
      <c r="E445" t="s">
        <v>612</v>
      </c>
      <c r="F445" t="s">
        <v>24</v>
      </c>
      <c r="G445" t="s">
        <v>0</v>
      </c>
      <c r="H445" t="s">
        <v>8</v>
      </c>
      <c r="I445" t="s">
        <v>1</v>
      </c>
      <c r="J445" t="s">
        <v>0</v>
      </c>
      <c r="K445" s="2" t="str">
        <f>VLOOKUP(ipl_matches_33[[#This Row],[Name]],[1]team_key!$1:$1048576,2,FALSE)</f>
        <v>RR</v>
      </c>
      <c r="L445" s="2" t="e" cm="1">
        <f t="array" ref="L445">IFERROR(IF(ipl_matches_33[[#This Row],[Toss_Winner]]=ipl_matches_33[[#This Row],[Winner]],ipl_matches_33[[#This Row],[Toss_Winner]],NA),NA)</f>
        <v>#NAME?</v>
      </c>
      <c r="M445" s="2"/>
      <c r="N445" s="2"/>
    </row>
    <row r="446" spans="1:14" x14ac:dyDescent="0.3">
      <c r="A446" s="2" t="str">
        <f>LEFT(ipl_matches_33[[#This Row],[Match_Key]],4)</f>
        <v>2013</v>
      </c>
      <c r="B446" t="s">
        <v>677</v>
      </c>
      <c r="C446" s="1">
        <v>41376</v>
      </c>
      <c r="D446" t="s">
        <v>34</v>
      </c>
      <c r="E446" t="s">
        <v>198</v>
      </c>
      <c r="F446" t="s">
        <v>3</v>
      </c>
      <c r="G446" t="s">
        <v>13</v>
      </c>
      <c r="H446" t="s">
        <v>8</v>
      </c>
      <c r="I446" t="s">
        <v>7</v>
      </c>
      <c r="J446" t="s">
        <v>13</v>
      </c>
      <c r="K446" s="2" t="str">
        <f>VLOOKUP(ipl_matches_33[[#This Row],[Name]],[1]team_key!$1:$1048576,2,FALSE)</f>
        <v>DC</v>
      </c>
      <c r="L446" s="2" t="e" cm="1">
        <f t="array" ref="L446">IFERROR(IF(ipl_matches_33[[#This Row],[Toss_Winner]]=ipl_matches_33[[#This Row],[Winner]],ipl_matches_33[[#This Row],[Toss_Winner]],NA),NA)</f>
        <v>#NAME?</v>
      </c>
      <c r="M446" s="2"/>
      <c r="N446" s="2"/>
    </row>
    <row r="447" spans="1:14" x14ac:dyDescent="0.3">
      <c r="A447" s="2" t="str">
        <f>LEFT(ipl_matches_33[[#This Row],[Match_Key]],4)</f>
        <v>2013</v>
      </c>
      <c r="B447" t="s">
        <v>677</v>
      </c>
      <c r="C447" s="1">
        <v>41376</v>
      </c>
      <c r="D447" t="s">
        <v>34</v>
      </c>
      <c r="E447" t="s">
        <v>198</v>
      </c>
      <c r="F447" t="s">
        <v>3</v>
      </c>
      <c r="G447" t="s">
        <v>13</v>
      </c>
      <c r="H447" t="s">
        <v>8</v>
      </c>
      <c r="I447" t="s">
        <v>1</v>
      </c>
      <c r="J447" t="s">
        <v>198</v>
      </c>
      <c r="K447" s="2" t="str">
        <f>VLOOKUP(ipl_matches_33[[#This Row],[Name]],[1]team_key!$1:$1048576,2,FALSE)</f>
        <v>SH</v>
      </c>
      <c r="L447" s="2" t="e" cm="1">
        <f t="array" ref="L447">IFERROR(IF(ipl_matches_33[[#This Row],[Toss_Winner]]=ipl_matches_33[[#This Row],[Winner]],ipl_matches_33[[#This Row],[Toss_Winner]],NA),NA)</f>
        <v>#NAME?</v>
      </c>
      <c r="M447" s="2"/>
      <c r="N447" s="2"/>
    </row>
    <row r="448" spans="1:14" x14ac:dyDescent="0.3">
      <c r="A448" s="2" t="str">
        <f>LEFT(ipl_matches_33[[#This Row],[Match_Key]],4)</f>
        <v>2013</v>
      </c>
      <c r="B448" t="s">
        <v>676</v>
      </c>
      <c r="C448" s="1">
        <v>41377</v>
      </c>
      <c r="D448" t="s">
        <v>4</v>
      </c>
      <c r="E448" t="s">
        <v>19</v>
      </c>
      <c r="F448" t="s">
        <v>16</v>
      </c>
      <c r="G448" t="s">
        <v>19</v>
      </c>
      <c r="H448" t="s">
        <v>8</v>
      </c>
      <c r="I448" t="s">
        <v>7</v>
      </c>
      <c r="J448" t="s">
        <v>19</v>
      </c>
      <c r="K448" s="2" t="str">
        <f>VLOOKUP(ipl_matches_33[[#This Row],[Name]],[1]team_key!$1:$1048576,2,FALSE)</f>
        <v>MI</v>
      </c>
      <c r="L448" s="2" t="str" cm="1">
        <f t="array" ref="L448">IFERROR(IF(ipl_matches_33[[#This Row],[Toss_Winner]]=ipl_matches_33[[#This Row],[Winner]],ipl_matches_33[[#This Row],[Toss_Winner]],NA),NA)</f>
        <v>Mumbai Indians</v>
      </c>
      <c r="M448" s="2"/>
      <c r="N448" s="2"/>
    </row>
    <row r="449" spans="1:14" x14ac:dyDescent="0.3">
      <c r="A449" s="2" t="str">
        <f>LEFT(ipl_matches_33[[#This Row],[Match_Key]],4)</f>
        <v>2013</v>
      </c>
      <c r="B449" t="s">
        <v>676</v>
      </c>
      <c r="C449" s="1">
        <v>41377</v>
      </c>
      <c r="D449" t="s">
        <v>4</v>
      </c>
      <c r="E449" t="s">
        <v>19</v>
      </c>
      <c r="F449" t="s">
        <v>16</v>
      </c>
      <c r="G449" t="s">
        <v>19</v>
      </c>
      <c r="H449" t="s">
        <v>8</v>
      </c>
      <c r="I449" t="s">
        <v>1</v>
      </c>
      <c r="J449" t="s">
        <v>612</v>
      </c>
      <c r="K449" s="2" t="str">
        <f>VLOOKUP(ipl_matches_33[[#This Row],[Name]],[1]team_key!$1:$1048576,2,FALSE)</f>
        <v>PW</v>
      </c>
      <c r="L449" s="2" t="str" cm="1">
        <f t="array" ref="L449">IFERROR(IF(ipl_matches_33[[#This Row],[Toss_Winner]]=ipl_matches_33[[#This Row],[Winner]],ipl_matches_33[[#This Row],[Toss_Winner]],NA),NA)</f>
        <v>Mumbai Indians</v>
      </c>
      <c r="M449" s="2"/>
      <c r="N449" s="2"/>
    </row>
    <row r="450" spans="1:14" x14ac:dyDescent="0.3">
      <c r="A450" s="2" t="str">
        <f>LEFT(ipl_matches_33[[#This Row],[Match_Key]],4)</f>
        <v>2013</v>
      </c>
      <c r="B450" t="s">
        <v>675</v>
      </c>
      <c r="C450" s="1">
        <v>41377</v>
      </c>
      <c r="D450" t="s">
        <v>11</v>
      </c>
      <c r="E450" t="s">
        <v>6</v>
      </c>
      <c r="F450" t="s">
        <v>73</v>
      </c>
      <c r="G450" t="s">
        <v>6</v>
      </c>
      <c r="H450" t="s">
        <v>2</v>
      </c>
      <c r="I450" t="s">
        <v>7</v>
      </c>
      <c r="J450" t="s">
        <v>6</v>
      </c>
      <c r="K450" s="2" t="str">
        <f>VLOOKUP(ipl_matches_33[[#This Row],[Name]],[1]team_key!$1:$1048576,2,FALSE)</f>
        <v>CSK</v>
      </c>
      <c r="L450" s="2" t="str" cm="1">
        <f t="array" ref="L450">IFERROR(IF(ipl_matches_33[[#This Row],[Toss_Winner]]=ipl_matches_33[[#This Row],[Winner]],ipl_matches_33[[#This Row],[Toss_Winner]],NA),NA)</f>
        <v>Chennai Super Kings</v>
      </c>
      <c r="M450" s="2"/>
      <c r="N450" s="2"/>
    </row>
    <row r="451" spans="1:14" x14ac:dyDescent="0.3">
      <c r="A451" s="2" t="str">
        <f>LEFT(ipl_matches_33[[#This Row],[Match_Key]],4)</f>
        <v>2013</v>
      </c>
      <c r="B451" t="s">
        <v>675</v>
      </c>
      <c r="C451" s="1">
        <v>41377</v>
      </c>
      <c r="D451" t="s">
        <v>11</v>
      </c>
      <c r="E451" t="s">
        <v>6</v>
      </c>
      <c r="F451" t="s">
        <v>73</v>
      </c>
      <c r="G451" t="s">
        <v>6</v>
      </c>
      <c r="H451" t="s">
        <v>2</v>
      </c>
      <c r="I451" t="s">
        <v>1</v>
      </c>
      <c r="J451" t="s">
        <v>22</v>
      </c>
      <c r="K451" s="2" t="str">
        <f>VLOOKUP(ipl_matches_33[[#This Row],[Name]],[1]team_key!$1:$1048576,2,FALSE)</f>
        <v>RCB</v>
      </c>
      <c r="L451" s="2" t="str" cm="1">
        <f t="array" ref="L451">IFERROR(IF(ipl_matches_33[[#This Row],[Toss_Winner]]=ipl_matches_33[[#This Row],[Winner]],ipl_matches_33[[#This Row],[Toss_Winner]],NA),NA)</f>
        <v>Chennai Super Kings</v>
      </c>
      <c r="M451" s="2"/>
      <c r="N451" s="2"/>
    </row>
    <row r="452" spans="1:14" x14ac:dyDescent="0.3">
      <c r="A452" s="2" t="str">
        <f>LEFT(ipl_matches_33[[#This Row],[Match_Key]],4)</f>
        <v>2013</v>
      </c>
      <c r="B452" t="s">
        <v>674</v>
      </c>
      <c r="C452" s="1">
        <v>41378</v>
      </c>
      <c r="D452" t="s">
        <v>30</v>
      </c>
      <c r="E452" t="s">
        <v>32</v>
      </c>
      <c r="F452" t="s">
        <v>366</v>
      </c>
      <c r="G452" t="s">
        <v>32</v>
      </c>
      <c r="H452" t="s">
        <v>8</v>
      </c>
      <c r="I452" t="s">
        <v>7</v>
      </c>
      <c r="J452" t="s">
        <v>32</v>
      </c>
      <c r="K452" s="2" t="str">
        <f>VLOOKUP(ipl_matches_33[[#This Row],[Name]],[1]team_key!$1:$1048576,2,FALSE)</f>
        <v>KKR</v>
      </c>
      <c r="L452" s="2" t="str" cm="1">
        <f t="array" ref="L452">IFERROR(IF(ipl_matches_33[[#This Row],[Toss_Winner]]=ipl_matches_33[[#This Row],[Winner]],ipl_matches_33[[#This Row],[Toss_Winner]],NA),NA)</f>
        <v>Kolkata Knight Riders</v>
      </c>
      <c r="M452" s="2"/>
      <c r="N452" s="2"/>
    </row>
    <row r="453" spans="1:14" x14ac:dyDescent="0.3">
      <c r="A453" s="2" t="str">
        <f>LEFT(ipl_matches_33[[#This Row],[Match_Key]],4)</f>
        <v>2013</v>
      </c>
      <c r="B453" t="s">
        <v>674</v>
      </c>
      <c r="C453" s="1">
        <v>41378</v>
      </c>
      <c r="D453" t="s">
        <v>30</v>
      </c>
      <c r="E453" t="s">
        <v>32</v>
      </c>
      <c r="F453" t="s">
        <v>366</v>
      </c>
      <c r="G453" t="s">
        <v>32</v>
      </c>
      <c r="H453" t="s">
        <v>8</v>
      </c>
      <c r="I453" t="s">
        <v>1</v>
      </c>
      <c r="J453" t="s">
        <v>198</v>
      </c>
      <c r="K453" s="2" t="str">
        <f>VLOOKUP(ipl_matches_33[[#This Row],[Name]],[1]team_key!$1:$1048576,2,FALSE)</f>
        <v>SH</v>
      </c>
      <c r="L453" s="2" t="str" cm="1">
        <f t="array" ref="L453">IFERROR(IF(ipl_matches_33[[#This Row],[Toss_Winner]]=ipl_matches_33[[#This Row],[Winner]],ipl_matches_33[[#This Row],[Toss_Winner]],NA),NA)</f>
        <v>Kolkata Knight Riders</v>
      </c>
      <c r="M453" s="2"/>
      <c r="N453" s="2"/>
    </row>
    <row r="454" spans="1:14" x14ac:dyDescent="0.3">
      <c r="A454" s="2" t="str">
        <f>LEFT(ipl_matches_33[[#This Row],[Match_Key]],4)</f>
        <v>2013</v>
      </c>
      <c r="B454" t="s">
        <v>673</v>
      </c>
      <c r="C454" s="1">
        <v>41378</v>
      </c>
      <c r="D454" t="s">
        <v>28</v>
      </c>
      <c r="E454" t="s">
        <v>0</v>
      </c>
      <c r="F454" t="s">
        <v>38</v>
      </c>
      <c r="G454" t="s">
        <v>0</v>
      </c>
      <c r="H454" t="s">
        <v>2</v>
      </c>
      <c r="I454" t="s">
        <v>7</v>
      </c>
      <c r="J454" t="s">
        <v>0</v>
      </c>
      <c r="K454" s="2" t="str">
        <f>VLOOKUP(ipl_matches_33[[#This Row],[Name]],[1]team_key!$1:$1048576,2,FALSE)</f>
        <v>RR</v>
      </c>
      <c r="L454" s="2" t="str" cm="1">
        <f t="array" ref="L454">IFERROR(IF(ipl_matches_33[[#This Row],[Toss_Winner]]=ipl_matches_33[[#This Row],[Winner]],ipl_matches_33[[#This Row],[Toss_Winner]],NA),NA)</f>
        <v>Rajasthan Royals</v>
      </c>
      <c r="M454" s="2"/>
      <c r="N454" s="2"/>
    </row>
    <row r="455" spans="1:14" x14ac:dyDescent="0.3">
      <c r="A455" s="2" t="str">
        <f>LEFT(ipl_matches_33[[#This Row],[Match_Key]],4)</f>
        <v>2013</v>
      </c>
      <c r="B455" t="s">
        <v>673</v>
      </c>
      <c r="C455" s="1">
        <v>41378</v>
      </c>
      <c r="D455" t="s">
        <v>28</v>
      </c>
      <c r="E455" t="s">
        <v>0</v>
      </c>
      <c r="F455" t="s">
        <v>38</v>
      </c>
      <c r="G455" t="s">
        <v>0</v>
      </c>
      <c r="H455" t="s">
        <v>2</v>
      </c>
      <c r="I455" t="s">
        <v>1</v>
      </c>
      <c r="J455" t="s">
        <v>9</v>
      </c>
      <c r="K455" s="2" t="str">
        <f>VLOOKUP(ipl_matches_33[[#This Row],[Name]],[1]team_key!$1:$1048576,2,FALSE)</f>
        <v>KXIP</v>
      </c>
      <c r="L455" s="2" t="str" cm="1">
        <f t="array" ref="L455">IFERROR(IF(ipl_matches_33[[#This Row],[Toss_Winner]]=ipl_matches_33[[#This Row],[Winner]],ipl_matches_33[[#This Row],[Toss_Winner]],NA),NA)</f>
        <v>Rajasthan Royals</v>
      </c>
      <c r="M455" s="2"/>
      <c r="N455" s="2"/>
    </row>
    <row r="456" spans="1:14" x14ac:dyDescent="0.3">
      <c r="A456" s="2" t="str">
        <f>LEFT(ipl_matches_33[[#This Row],[Match_Key]],4)</f>
        <v>2013</v>
      </c>
      <c r="B456" t="s">
        <v>672</v>
      </c>
      <c r="C456" s="1">
        <v>41379</v>
      </c>
      <c r="D456" t="s">
        <v>11</v>
      </c>
      <c r="E456" t="s">
        <v>612</v>
      </c>
      <c r="F456" t="s">
        <v>142</v>
      </c>
      <c r="G456" t="s">
        <v>612</v>
      </c>
      <c r="H456" t="s">
        <v>8</v>
      </c>
      <c r="I456" t="s">
        <v>7</v>
      </c>
      <c r="J456" t="s">
        <v>6</v>
      </c>
      <c r="K456" s="2" t="str">
        <f>VLOOKUP(ipl_matches_33[[#This Row],[Name]],[1]team_key!$1:$1048576,2,FALSE)</f>
        <v>CSK</v>
      </c>
      <c r="L456" s="2" t="str" cm="1">
        <f t="array" ref="L456">IFERROR(IF(ipl_matches_33[[#This Row],[Toss_Winner]]=ipl_matches_33[[#This Row],[Winner]],ipl_matches_33[[#This Row],[Toss_Winner]],NA),NA)</f>
        <v>Pune Warriors</v>
      </c>
      <c r="M456" s="2"/>
      <c r="N456" s="2"/>
    </row>
    <row r="457" spans="1:14" x14ac:dyDescent="0.3">
      <c r="A457" s="2" t="str">
        <f>LEFT(ipl_matches_33[[#This Row],[Match_Key]],4)</f>
        <v>2013</v>
      </c>
      <c r="B457" t="s">
        <v>672</v>
      </c>
      <c r="C457" s="1">
        <v>41379</v>
      </c>
      <c r="D457" t="s">
        <v>11</v>
      </c>
      <c r="E457" t="s">
        <v>612</v>
      </c>
      <c r="F457" t="s">
        <v>142</v>
      </c>
      <c r="G457" t="s">
        <v>612</v>
      </c>
      <c r="H457" t="s">
        <v>8</v>
      </c>
      <c r="I457" t="s">
        <v>1</v>
      </c>
      <c r="J457" t="s">
        <v>612</v>
      </c>
      <c r="K457" s="2" t="str">
        <f>VLOOKUP(ipl_matches_33[[#This Row],[Name]],[1]team_key!$1:$1048576,2,FALSE)</f>
        <v>PW</v>
      </c>
      <c r="L457" s="2" t="str" cm="1">
        <f t="array" ref="L457">IFERROR(IF(ipl_matches_33[[#This Row],[Toss_Winner]]=ipl_matches_33[[#This Row],[Winner]],ipl_matches_33[[#This Row],[Toss_Winner]],NA),NA)</f>
        <v>Pune Warriors</v>
      </c>
      <c r="M457" s="2"/>
      <c r="N457" s="2"/>
    </row>
    <row r="458" spans="1:14" x14ac:dyDescent="0.3">
      <c r="A458" s="2" t="str">
        <f>LEFT(ipl_matches_33[[#This Row],[Match_Key]],4)</f>
        <v>2013</v>
      </c>
      <c r="B458" t="s">
        <v>671</v>
      </c>
      <c r="C458" s="1">
        <v>41380</v>
      </c>
      <c r="D458" t="s">
        <v>203</v>
      </c>
      <c r="E458" t="s">
        <v>9</v>
      </c>
      <c r="F458" t="s">
        <v>191</v>
      </c>
      <c r="G458" t="s">
        <v>32</v>
      </c>
      <c r="H458" t="s">
        <v>2</v>
      </c>
      <c r="I458" t="s">
        <v>7</v>
      </c>
      <c r="J458" t="s">
        <v>9</v>
      </c>
      <c r="K458" s="2" t="str">
        <f>VLOOKUP(ipl_matches_33[[#This Row],[Name]],[1]team_key!$1:$1048576,2,FALSE)</f>
        <v>KXIP</v>
      </c>
      <c r="L458" s="2" t="e" cm="1">
        <f t="array" ref="L458">IFERROR(IF(ipl_matches_33[[#This Row],[Toss_Winner]]=ipl_matches_33[[#This Row],[Winner]],ipl_matches_33[[#This Row],[Toss_Winner]],NA),NA)</f>
        <v>#NAME?</v>
      </c>
      <c r="M458" s="2"/>
      <c r="N458" s="2"/>
    </row>
    <row r="459" spans="1:14" x14ac:dyDescent="0.3">
      <c r="A459" s="2" t="str">
        <f>LEFT(ipl_matches_33[[#This Row],[Match_Key]],4)</f>
        <v>2013</v>
      </c>
      <c r="B459" t="s">
        <v>671</v>
      </c>
      <c r="C459" s="1">
        <v>41380</v>
      </c>
      <c r="D459" t="s">
        <v>203</v>
      </c>
      <c r="E459" t="s">
        <v>9</v>
      </c>
      <c r="F459" t="s">
        <v>191</v>
      </c>
      <c r="G459" t="s">
        <v>32</v>
      </c>
      <c r="H459" t="s">
        <v>2</v>
      </c>
      <c r="I459" t="s">
        <v>1</v>
      </c>
      <c r="J459" t="s">
        <v>32</v>
      </c>
      <c r="K459" s="2" t="str">
        <f>VLOOKUP(ipl_matches_33[[#This Row],[Name]],[1]team_key!$1:$1048576,2,FALSE)</f>
        <v>KKR</v>
      </c>
      <c r="L459" s="2" t="e" cm="1">
        <f t="array" ref="L459">IFERROR(IF(ipl_matches_33[[#This Row],[Toss_Winner]]=ipl_matches_33[[#This Row],[Winner]],ipl_matches_33[[#This Row],[Toss_Winner]],NA),NA)</f>
        <v>#NAME?</v>
      </c>
      <c r="M459" s="2"/>
      <c r="N459" s="2"/>
    </row>
    <row r="460" spans="1:14" x14ac:dyDescent="0.3">
      <c r="A460" s="2" t="str">
        <f>LEFT(ipl_matches_33[[#This Row],[Match_Key]],4)</f>
        <v>2013</v>
      </c>
      <c r="B460" t="s">
        <v>670</v>
      </c>
      <c r="C460" s="1">
        <v>41380</v>
      </c>
      <c r="D460" t="s">
        <v>205</v>
      </c>
      <c r="E460" t="s">
        <v>209</v>
      </c>
      <c r="F460" t="s">
        <v>41</v>
      </c>
      <c r="G460" t="s">
        <v>22</v>
      </c>
      <c r="H460" t="s">
        <v>2</v>
      </c>
      <c r="I460" t="s">
        <v>7</v>
      </c>
      <c r="J460" t="s">
        <v>22</v>
      </c>
      <c r="K460" s="2" t="str">
        <f>VLOOKUP(ipl_matches_33[[#This Row],[Name]],[1]team_key!$1:$1048576,2,FALSE)</f>
        <v>RCB</v>
      </c>
      <c r="L460" s="2" t="e" cm="1">
        <f t="array" ref="L460">IFERROR(IF(ipl_matches_33[[#This Row],[Toss_Winner]]=ipl_matches_33[[#This Row],[Winner]],ipl_matches_33[[#This Row],[Toss_Winner]],NA),NA)</f>
        <v>#NAME?</v>
      </c>
      <c r="M460" s="2"/>
      <c r="N460" s="2"/>
    </row>
    <row r="461" spans="1:14" x14ac:dyDescent="0.3">
      <c r="A461" s="2" t="str">
        <f>LEFT(ipl_matches_33[[#This Row],[Match_Key]],4)</f>
        <v>2013</v>
      </c>
      <c r="B461" t="s">
        <v>670</v>
      </c>
      <c r="C461" s="1">
        <v>41380</v>
      </c>
      <c r="D461" t="s">
        <v>205</v>
      </c>
      <c r="E461" t="s">
        <v>209</v>
      </c>
      <c r="F461" t="s">
        <v>41</v>
      </c>
      <c r="G461" t="s">
        <v>22</v>
      </c>
      <c r="H461" t="s">
        <v>2</v>
      </c>
      <c r="I461" t="s">
        <v>1</v>
      </c>
      <c r="J461" t="s">
        <v>13</v>
      </c>
      <c r="K461" s="2" t="str">
        <f>VLOOKUP(ipl_matches_33[[#This Row],[Name]],[1]team_key!$1:$1048576,2,FALSE)</f>
        <v>DC</v>
      </c>
      <c r="L461" s="2" t="e" cm="1">
        <f t="array" ref="L461">IFERROR(IF(ipl_matches_33[[#This Row],[Toss_Winner]]=ipl_matches_33[[#This Row],[Winner]],ipl_matches_33[[#This Row],[Toss_Winner]],NA),NA)</f>
        <v>#NAME?</v>
      </c>
      <c r="M461" s="2"/>
      <c r="N461" s="2"/>
    </row>
    <row r="462" spans="1:14" x14ac:dyDescent="0.3">
      <c r="A462" s="2" t="str">
        <f>LEFT(ipl_matches_33[[#This Row],[Match_Key]],4)</f>
        <v>2013</v>
      </c>
      <c r="B462" t="s">
        <v>669</v>
      </c>
      <c r="C462" s="1">
        <v>41381</v>
      </c>
      <c r="D462" t="s">
        <v>272</v>
      </c>
      <c r="E462" t="s">
        <v>198</v>
      </c>
      <c r="F462" t="s">
        <v>118</v>
      </c>
      <c r="G462" t="s">
        <v>612</v>
      </c>
      <c r="H462" t="s">
        <v>2</v>
      </c>
      <c r="I462" t="s">
        <v>7</v>
      </c>
      <c r="J462" t="s">
        <v>612</v>
      </c>
      <c r="K462" s="2" t="str">
        <f>VLOOKUP(ipl_matches_33[[#This Row],[Name]],[1]team_key!$1:$1048576,2,FALSE)</f>
        <v>PW</v>
      </c>
      <c r="L462" s="2" t="e" cm="1">
        <f t="array" ref="L462">IFERROR(IF(ipl_matches_33[[#This Row],[Toss_Winner]]=ipl_matches_33[[#This Row],[Winner]],ipl_matches_33[[#This Row],[Toss_Winner]],NA),NA)</f>
        <v>#NAME?</v>
      </c>
      <c r="M462" s="2"/>
      <c r="N462" s="2"/>
    </row>
    <row r="463" spans="1:14" x14ac:dyDescent="0.3">
      <c r="A463" s="2" t="str">
        <f>LEFT(ipl_matches_33[[#This Row],[Match_Key]],4)</f>
        <v>2013</v>
      </c>
      <c r="B463" t="s">
        <v>669</v>
      </c>
      <c r="C463" s="1">
        <v>41381</v>
      </c>
      <c r="D463" t="s">
        <v>272</v>
      </c>
      <c r="E463" t="s">
        <v>198</v>
      </c>
      <c r="F463" t="s">
        <v>118</v>
      </c>
      <c r="G463" t="s">
        <v>612</v>
      </c>
      <c r="H463" t="s">
        <v>2</v>
      </c>
      <c r="I463" t="s">
        <v>1</v>
      </c>
      <c r="J463" t="s">
        <v>198</v>
      </c>
      <c r="K463" s="2" t="str">
        <f>VLOOKUP(ipl_matches_33[[#This Row],[Name]],[1]team_key!$1:$1048576,2,FALSE)</f>
        <v>SH</v>
      </c>
      <c r="L463" s="2" t="e" cm="1">
        <f t="array" ref="L463">IFERROR(IF(ipl_matches_33[[#This Row],[Toss_Winner]]=ipl_matches_33[[#This Row],[Winner]],ipl_matches_33[[#This Row],[Toss_Winner]],NA),NA)</f>
        <v>#NAME?</v>
      </c>
      <c r="M463" s="2"/>
      <c r="N463" s="2"/>
    </row>
    <row r="464" spans="1:14" x14ac:dyDescent="0.3">
      <c r="A464" s="2" t="str">
        <f>LEFT(ipl_matches_33[[#This Row],[Match_Key]],4)</f>
        <v>2013</v>
      </c>
      <c r="B464" t="s">
        <v>668</v>
      </c>
      <c r="C464" s="1">
        <v>41381</v>
      </c>
      <c r="D464" t="s">
        <v>28</v>
      </c>
      <c r="E464" t="s">
        <v>0</v>
      </c>
      <c r="F464" t="s">
        <v>667</v>
      </c>
      <c r="G464" t="s">
        <v>0</v>
      </c>
      <c r="H464" t="s">
        <v>8</v>
      </c>
      <c r="I464" t="s">
        <v>7</v>
      </c>
      <c r="J464" t="s">
        <v>0</v>
      </c>
      <c r="K464" s="2" t="str">
        <f>VLOOKUP(ipl_matches_33[[#This Row],[Name]],[1]team_key!$1:$1048576,2,FALSE)</f>
        <v>RR</v>
      </c>
      <c r="L464" s="2" t="str" cm="1">
        <f t="array" ref="L464">IFERROR(IF(ipl_matches_33[[#This Row],[Toss_Winner]]=ipl_matches_33[[#This Row],[Winner]],ipl_matches_33[[#This Row],[Toss_Winner]],NA),NA)</f>
        <v>Rajasthan Royals</v>
      </c>
      <c r="M464" s="2"/>
      <c r="N464" s="2"/>
    </row>
    <row r="465" spans="1:14" x14ac:dyDescent="0.3">
      <c r="A465" s="2" t="str">
        <f>LEFT(ipl_matches_33[[#This Row],[Match_Key]],4)</f>
        <v>2013</v>
      </c>
      <c r="B465" t="s">
        <v>668</v>
      </c>
      <c r="C465" s="1">
        <v>41381</v>
      </c>
      <c r="D465" t="s">
        <v>28</v>
      </c>
      <c r="E465" t="s">
        <v>0</v>
      </c>
      <c r="F465" t="s">
        <v>667</v>
      </c>
      <c r="G465" t="s">
        <v>0</v>
      </c>
      <c r="H465" t="s">
        <v>8</v>
      </c>
      <c r="I465" t="s">
        <v>1</v>
      </c>
      <c r="J465" t="s">
        <v>19</v>
      </c>
      <c r="K465" s="2" t="str">
        <f>VLOOKUP(ipl_matches_33[[#This Row],[Name]],[1]team_key!$1:$1048576,2,FALSE)</f>
        <v>MI</v>
      </c>
      <c r="L465" s="2" t="str" cm="1">
        <f t="array" ref="L465">IFERROR(IF(ipl_matches_33[[#This Row],[Toss_Winner]]=ipl_matches_33[[#This Row],[Winner]],ipl_matches_33[[#This Row],[Toss_Winner]],NA),NA)</f>
        <v>Rajasthan Royals</v>
      </c>
      <c r="M465" s="2"/>
      <c r="N465" s="2"/>
    </row>
    <row r="466" spans="1:14" x14ac:dyDescent="0.3">
      <c r="A466" s="2" t="str">
        <f>LEFT(ipl_matches_33[[#This Row],[Match_Key]],4)</f>
        <v>2013</v>
      </c>
      <c r="B466" t="s">
        <v>666</v>
      </c>
      <c r="C466" s="1">
        <v>41382</v>
      </c>
      <c r="D466" t="s">
        <v>34</v>
      </c>
      <c r="E466" t="s">
        <v>6</v>
      </c>
      <c r="F466" t="s">
        <v>665</v>
      </c>
      <c r="G466" t="s">
        <v>6</v>
      </c>
      <c r="H466" t="s">
        <v>8</v>
      </c>
      <c r="I466" t="s">
        <v>7</v>
      </c>
      <c r="J466" t="s">
        <v>13</v>
      </c>
      <c r="K466" s="2" t="str">
        <f>VLOOKUP(ipl_matches_33[[#This Row],[Name]],[1]team_key!$1:$1048576,2,FALSE)</f>
        <v>DC</v>
      </c>
      <c r="L466" s="2" t="str" cm="1">
        <f t="array" ref="L466">IFERROR(IF(ipl_matches_33[[#This Row],[Toss_Winner]]=ipl_matches_33[[#This Row],[Winner]],ipl_matches_33[[#This Row],[Toss_Winner]],NA),NA)</f>
        <v>Chennai Super Kings</v>
      </c>
      <c r="M466" s="2"/>
      <c r="N466" s="2"/>
    </row>
    <row r="467" spans="1:14" x14ac:dyDescent="0.3">
      <c r="A467" s="2" t="str">
        <f>LEFT(ipl_matches_33[[#This Row],[Match_Key]],4)</f>
        <v>2013</v>
      </c>
      <c r="B467" t="s">
        <v>666</v>
      </c>
      <c r="C467" s="1">
        <v>41382</v>
      </c>
      <c r="D467" t="s">
        <v>34</v>
      </c>
      <c r="E467" t="s">
        <v>6</v>
      </c>
      <c r="F467" t="s">
        <v>665</v>
      </c>
      <c r="G467" t="s">
        <v>6</v>
      </c>
      <c r="H467" t="s">
        <v>8</v>
      </c>
      <c r="I467" t="s">
        <v>1</v>
      </c>
      <c r="J467" t="s">
        <v>6</v>
      </c>
      <c r="K467" s="2" t="str">
        <f>VLOOKUP(ipl_matches_33[[#This Row],[Name]],[1]team_key!$1:$1048576,2,FALSE)</f>
        <v>CSK</v>
      </c>
      <c r="L467" s="2" t="str" cm="1">
        <f t="array" ref="L467">IFERROR(IF(ipl_matches_33[[#This Row],[Toss_Winner]]=ipl_matches_33[[#This Row],[Winner]],ipl_matches_33[[#This Row],[Toss_Winner]],NA),NA)</f>
        <v>Chennai Super Kings</v>
      </c>
      <c r="M467" s="2"/>
      <c r="N467" s="2"/>
    </row>
    <row r="468" spans="1:14" x14ac:dyDescent="0.3">
      <c r="A468" s="2" t="str">
        <f>LEFT(ipl_matches_33[[#This Row],[Match_Key]],4)</f>
        <v>2013</v>
      </c>
      <c r="B468" t="s">
        <v>664</v>
      </c>
      <c r="C468" s="1">
        <v>41383</v>
      </c>
      <c r="D468" t="s">
        <v>194</v>
      </c>
      <c r="E468" t="s">
        <v>198</v>
      </c>
      <c r="F468" t="s">
        <v>27</v>
      </c>
      <c r="G468" t="s">
        <v>9</v>
      </c>
      <c r="H468" t="s">
        <v>8</v>
      </c>
      <c r="I468" t="s">
        <v>7</v>
      </c>
      <c r="J468" t="s">
        <v>198</v>
      </c>
      <c r="K468" s="2" t="str">
        <f>VLOOKUP(ipl_matches_33[[#This Row],[Name]],[1]team_key!$1:$1048576,2,FALSE)</f>
        <v>SH</v>
      </c>
      <c r="L468" s="2" t="e" cm="1">
        <f t="array" ref="L468">IFERROR(IF(ipl_matches_33[[#This Row],[Toss_Winner]]=ipl_matches_33[[#This Row],[Winner]],ipl_matches_33[[#This Row],[Toss_Winner]],NA),NA)</f>
        <v>#NAME?</v>
      </c>
      <c r="M468" s="2"/>
      <c r="N468" s="2"/>
    </row>
    <row r="469" spans="1:14" x14ac:dyDescent="0.3">
      <c r="A469" s="2" t="str">
        <f>LEFT(ipl_matches_33[[#This Row],[Match_Key]],4)</f>
        <v>2013</v>
      </c>
      <c r="B469" t="s">
        <v>664</v>
      </c>
      <c r="C469" s="1">
        <v>41383</v>
      </c>
      <c r="D469" t="s">
        <v>194</v>
      </c>
      <c r="E469" t="s">
        <v>198</v>
      </c>
      <c r="F469" t="s">
        <v>27</v>
      </c>
      <c r="G469" t="s">
        <v>9</v>
      </c>
      <c r="H469" t="s">
        <v>8</v>
      </c>
      <c r="I469" t="s">
        <v>1</v>
      </c>
      <c r="J469" t="s">
        <v>9</v>
      </c>
      <c r="K469" s="2" t="str">
        <f>VLOOKUP(ipl_matches_33[[#This Row],[Name]],[1]team_key!$1:$1048576,2,FALSE)</f>
        <v>KXIP</v>
      </c>
      <c r="L469" s="2" t="e" cm="1">
        <f t="array" ref="L469">IFERROR(IF(ipl_matches_33[[#This Row],[Toss_Winner]]=ipl_matches_33[[#This Row],[Winner]],ipl_matches_33[[#This Row],[Toss_Winner]],NA),NA)</f>
        <v>#NAME?</v>
      </c>
      <c r="M469" s="2"/>
      <c r="N469" s="2"/>
    </row>
    <row r="470" spans="1:14" x14ac:dyDescent="0.3">
      <c r="A470" s="2" t="str">
        <f>LEFT(ipl_matches_33[[#This Row],[Match_Key]],4)</f>
        <v>2013</v>
      </c>
      <c r="B470" t="s">
        <v>663</v>
      </c>
      <c r="C470" s="1">
        <v>41384</v>
      </c>
      <c r="D470" t="s">
        <v>30</v>
      </c>
      <c r="E470" t="s">
        <v>6</v>
      </c>
      <c r="F470" t="s">
        <v>73</v>
      </c>
      <c r="G470" t="s">
        <v>32</v>
      </c>
      <c r="H470" t="s">
        <v>8</v>
      </c>
      <c r="I470" t="s">
        <v>7</v>
      </c>
      <c r="J470" t="s">
        <v>32</v>
      </c>
      <c r="K470" s="2" t="str">
        <f>VLOOKUP(ipl_matches_33[[#This Row],[Name]],[1]team_key!$1:$1048576,2,FALSE)</f>
        <v>KKR</v>
      </c>
      <c r="L470" s="2" t="e" cm="1">
        <f t="array" ref="L470">IFERROR(IF(ipl_matches_33[[#This Row],[Toss_Winner]]=ipl_matches_33[[#This Row],[Winner]],ipl_matches_33[[#This Row],[Toss_Winner]],NA),NA)</f>
        <v>#NAME?</v>
      </c>
      <c r="M470" s="2"/>
      <c r="N470" s="2"/>
    </row>
    <row r="471" spans="1:14" x14ac:dyDescent="0.3">
      <c r="A471" s="2" t="str">
        <f>LEFT(ipl_matches_33[[#This Row],[Match_Key]],4)</f>
        <v>2013</v>
      </c>
      <c r="B471" t="s">
        <v>663</v>
      </c>
      <c r="C471" s="1">
        <v>41384</v>
      </c>
      <c r="D471" t="s">
        <v>30</v>
      </c>
      <c r="E471" t="s">
        <v>6</v>
      </c>
      <c r="F471" t="s">
        <v>73</v>
      </c>
      <c r="G471" t="s">
        <v>32</v>
      </c>
      <c r="H471" t="s">
        <v>8</v>
      </c>
      <c r="I471" t="s">
        <v>1</v>
      </c>
      <c r="J471" t="s">
        <v>6</v>
      </c>
      <c r="K471" s="2" t="str">
        <f>VLOOKUP(ipl_matches_33[[#This Row],[Name]],[1]team_key!$1:$1048576,2,FALSE)</f>
        <v>CSK</v>
      </c>
      <c r="L471" s="2" t="e" cm="1">
        <f t="array" ref="L471">IFERROR(IF(ipl_matches_33[[#This Row],[Toss_Winner]]=ipl_matches_33[[#This Row],[Winner]],ipl_matches_33[[#This Row],[Toss_Winner]],NA),NA)</f>
        <v>#NAME?</v>
      </c>
      <c r="M471" s="2"/>
      <c r="N471" s="2"/>
    </row>
    <row r="472" spans="1:14" x14ac:dyDescent="0.3">
      <c r="A472" s="2" t="str">
        <f>LEFT(ipl_matches_33[[#This Row],[Match_Key]],4)</f>
        <v>2013</v>
      </c>
      <c r="B472" t="s">
        <v>662</v>
      </c>
      <c r="C472" s="1">
        <v>41384</v>
      </c>
      <c r="D472" t="s">
        <v>205</v>
      </c>
      <c r="E472" t="s">
        <v>22</v>
      </c>
      <c r="F472" t="s">
        <v>24</v>
      </c>
      <c r="G472" t="s">
        <v>22</v>
      </c>
      <c r="H472" t="s">
        <v>2</v>
      </c>
      <c r="I472" t="s">
        <v>7</v>
      </c>
      <c r="J472" t="s">
        <v>22</v>
      </c>
      <c r="K472" s="2" t="str">
        <f>VLOOKUP(ipl_matches_33[[#This Row],[Name]],[1]team_key!$1:$1048576,2,FALSE)</f>
        <v>RCB</v>
      </c>
      <c r="L472" s="2" t="str" cm="1">
        <f t="array" ref="L472">IFERROR(IF(ipl_matches_33[[#This Row],[Toss_Winner]]=ipl_matches_33[[#This Row],[Winner]],ipl_matches_33[[#This Row],[Toss_Winner]],NA),NA)</f>
        <v>Royal Challengers Bangalore</v>
      </c>
      <c r="M472" s="2"/>
      <c r="N472" s="2"/>
    </row>
    <row r="473" spans="1:14" x14ac:dyDescent="0.3">
      <c r="A473" s="2" t="str">
        <f>LEFT(ipl_matches_33[[#This Row],[Match_Key]],4)</f>
        <v>2013</v>
      </c>
      <c r="B473" t="s">
        <v>662</v>
      </c>
      <c r="C473" s="1">
        <v>41384</v>
      </c>
      <c r="D473" t="s">
        <v>205</v>
      </c>
      <c r="E473" t="s">
        <v>22</v>
      </c>
      <c r="F473" t="s">
        <v>24</v>
      </c>
      <c r="G473" t="s">
        <v>22</v>
      </c>
      <c r="H473" t="s">
        <v>2</v>
      </c>
      <c r="I473" t="s">
        <v>1</v>
      </c>
      <c r="J473" t="s">
        <v>0</v>
      </c>
      <c r="K473" s="2" t="str">
        <f>VLOOKUP(ipl_matches_33[[#This Row],[Name]],[1]team_key!$1:$1048576,2,FALSE)</f>
        <v>RR</v>
      </c>
      <c r="L473" s="2" t="str" cm="1">
        <f t="array" ref="L473">IFERROR(IF(ipl_matches_33[[#This Row],[Toss_Winner]]=ipl_matches_33[[#This Row],[Winner]],ipl_matches_33[[#This Row],[Toss_Winner]],NA),NA)</f>
        <v>Royal Challengers Bangalore</v>
      </c>
      <c r="M473" s="2"/>
      <c r="N473" s="2"/>
    </row>
    <row r="474" spans="1:14" x14ac:dyDescent="0.3">
      <c r="A474" s="2" t="str">
        <f>LEFT(ipl_matches_33[[#This Row],[Match_Key]],4)</f>
        <v>2013</v>
      </c>
      <c r="B474" t="s">
        <v>661</v>
      </c>
      <c r="C474" s="1">
        <v>41385</v>
      </c>
      <c r="D474" t="s">
        <v>34</v>
      </c>
      <c r="E474" t="s">
        <v>13</v>
      </c>
      <c r="F474" t="s">
        <v>10</v>
      </c>
      <c r="G474" t="s">
        <v>19</v>
      </c>
      <c r="H474" t="s">
        <v>8</v>
      </c>
      <c r="I474" t="s">
        <v>7</v>
      </c>
      <c r="J474" t="s">
        <v>13</v>
      </c>
      <c r="K474" s="2" t="str">
        <f>VLOOKUP(ipl_matches_33[[#This Row],[Name]],[1]team_key!$1:$1048576,2,FALSE)</f>
        <v>DC</v>
      </c>
      <c r="L474" s="2" t="e" cm="1">
        <f t="array" ref="L474">IFERROR(IF(ipl_matches_33[[#This Row],[Toss_Winner]]=ipl_matches_33[[#This Row],[Winner]],ipl_matches_33[[#This Row],[Toss_Winner]],NA),NA)</f>
        <v>#NAME?</v>
      </c>
      <c r="M474" s="2"/>
      <c r="N474" s="2"/>
    </row>
    <row r="475" spans="1:14" x14ac:dyDescent="0.3">
      <c r="A475" s="2" t="str">
        <f>LEFT(ipl_matches_33[[#This Row],[Match_Key]],4)</f>
        <v>2013</v>
      </c>
      <c r="B475" t="s">
        <v>661</v>
      </c>
      <c r="C475" s="1">
        <v>41385</v>
      </c>
      <c r="D475" t="s">
        <v>34</v>
      </c>
      <c r="E475" t="s">
        <v>13</v>
      </c>
      <c r="F475" t="s">
        <v>10</v>
      </c>
      <c r="G475" t="s">
        <v>19</v>
      </c>
      <c r="H475" t="s">
        <v>8</v>
      </c>
      <c r="I475" t="s">
        <v>1</v>
      </c>
      <c r="J475" t="s">
        <v>19</v>
      </c>
      <c r="K475" s="2" t="str">
        <f>VLOOKUP(ipl_matches_33[[#This Row],[Name]],[1]team_key!$1:$1048576,2,FALSE)</f>
        <v>MI</v>
      </c>
      <c r="L475" s="2" t="e" cm="1">
        <f t="array" ref="L475">IFERROR(IF(ipl_matches_33[[#This Row],[Toss_Winner]]=ipl_matches_33[[#This Row],[Winner]],ipl_matches_33[[#This Row],[Toss_Winner]],NA),NA)</f>
        <v>#NAME?</v>
      </c>
      <c r="M475" s="2"/>
      <c r="N475" s="2"/>
    </row>
    <row r="476" spans="1:14" x14ac:dyDescent="0.3">
      <c r="A476" s="2" t="str">
        <f>LEFT(ipl_matches_33[[#This Row],[Match_Key]],4)</f>
        <v>2013</v>
      </c>
      <c r="B476" t="s">
        <v>660</v>
      </c>
      <c r="C476" s="1">
        <v>41385</v>
      </c>
      <c r="D476" t="s">
        <v>203</v>
      </c>
      <c r="E476" t="s">
        <v>9</v>
      </c>
      <c r="F476" t="s">
        <v>24</v>
      </c>
      <c r="G476" t="s">
        <v>9</v>
      </c>
      <c r="H476" t="s">
        <v>2</v>
      </c>
      <c r="I476" t="s">
        <v>7</v>
      </c>
      <c r="J476" t="s">
        <v>9</v>
      </c>
      <c r="K476" s="2" t="str">
        <f>VLOOKUP(ipl_matches_33[[#This Row],[Name]],[1]team_key!$1:$1048576,2,FALSE)</f>
        <v>KXIP</v>
      </c>
      <c r="L476" s="2" t="str" cm="1">
        <f t="array" ref="L476">IFERROR(IF(ipl_matches_33[[#This Row],[Toss_Winner]]=ipl_matches_33[[#This Row],[Winner]],ipl_matches_33[[#This Row],[Toss_Winner]],NA),NA)</f>
        <v>Kings XI Punjab</v>
      </c>
      <c r="M476" s="2"/>
      <c r="N476" s="2"/>
    </row>
    <row r="477" spans="1:14" x14ac:dyDescent="0.3">
      <c r="A477" s="2" t="str">
        <f>LEFT(ipl_matches_33[[#This Row],[Match_Key]],4)</f>
        <v>2013</v>
      </c>
      <c r="B477" t="s">
        <v>660</v>
      </c>
      <c r="C477" s="1">
        <v>41385</v>
      </c>
      <c r="D477" t="s">
        <v>203</v>
      </c>
      <c r="E477" t="s">
        <v>9</v>
      </c>
      <c r="F477" t="s">
        <v>24</v>
      </c>
      <c r="G477" t="s">
        <v>9</v>
      </c>
      <c r="H477" t="s">
        <v>2</v>
      </c>
      <c r="I477" t="s">
        <v>1</v>
      </c>
      <c r="J477" t="s">
        <v>612</v>
      </c>
      <c r="K477" s="2" t="str">
        <f>VLOOKUP(ipl_matches_33[[#This Row],[Name]],[1]team_key!$1:$1048576,2,FALSE)</f>
        <v>PW</v>
      </c>
      <c r="L477" s="2" t="str" cm="1">
        <f t="array" ref="L477">IFERROR(IF(ipl_matches_33[[#This Row],[Toss_Winner]]=ipl_matches_33[[#This Row],[Winner]],ipl_matches_33[[#This Row],[Toss_Winner]],NA),NA)</f>
        <v>Kings XI Punjab</v>
      </c>
      <c r="M477" s="2"/>
      <c r="N477" s="2"/>
    </row>
    <row r="478" spans="1:14" x14ac:dyDescent="0.3">
      <c r="A478" s="2" t="str">
        <f>LEFT(ipl_matches_33[[#This Row],[Match_Key]],4)</f>
        <v>2013</v>
      </c>
      <c r="B478" t="s">
        <v>659</v>
      </c>
      <c r="C478" s="1">
        <v>41386</v>
      </c>
      <c r="D478" t="s">
        <v>11</v>
      </c>
      <c r="E478" t="s">
        <v>6</v>
      </c>
      <c r="F478" t="s">
        <v>27</v>
      </c>
      <c r="G478" t="s">
        <v>0</v>
      </c>
      <c r="H478" t="s">
        <v>8</v>
      </c>
      <c r="I478" t="s">
        <v>7</v>
      </c>
      <c r="J478" t="s">
        <v>6</v>
      </c>
      <c r="K478" s="2" t="str">
        <f>VLOOKUP(ipl_matches_33[[#This Row],[Name]],[1]team_key!$1:$1048576,2,FALSE)</f>
        <v>CSK</v>
      </c>
      <c r="L478" s="2" t="e" cm="1">
        <f t="array" ref="L478">IFERROR(IF(ipl_matches_33[[#This Row],[Toss_Winner]]=ipl_matches_33[[#This Row],[Winner]],ipl_matches_33[[#This Row],[Toss_Winner]],NA),NA)</f>
        <v>#NAME?</v>
      </c>
      <c r="M478" s="2"/>
      <c r="N478" s="2"/>
    </row>
    <row r="479" spans="1:14" x14ac:dyDescent="0.3">
      <c r="A479" s="2" t="str">
        <f>LEFT(ipl_matches_33[[#This Row],[Match_Key]],4)</f>
        <v>2013</v>
      </c>
      <c r="B479" t="s">
        <v>659</v>
      </c>
      <c r="C479" s="1">
        <v>41386</v>
      </c>
      <c r="D479" t="s">
        <v>11</v>
      </c>
      <c r="E479" t="s">
        <v>6</v>
      </c>
      <c r="F479" t="s">
        <v>27</v>
      </c>
      <c r="G479" t="s">
        <v>0</v>
      </c>
      <c r="H479" t="s">
        <v>8</v>
      </c>
      <c r="I479" t="s">
        <v>1</v>
      </c>
      <c r="J479" t="s">
        <v>0</v>
      </c>
      <c r="K479" s="2" t="str">
        <f>VLOOKUP(ipl_matches_33[[#This Row],[Name]],[1]team_key!$1:$1048576,2,FALSE)</f>
        <v>RR</v>
      </c>
      <c r="L479" s="2" t="e" cm="1">
        <f t="array" ref="L479">IFERROR(IF(ipl_matches_33[[#This Row],[Toss_Winner]]=ipl_matches_33[[#This Row],[Winner]],ipl_matches_33[[#This Row],[Toss_Winner]],NA),NA)</f>
        <v>#NAME?</v>
      </c>
      <c r="M479" s="2"/>
      <c r="N479" s="2"/>
    </row>
    <row r="480" spans="1:14" x14ac:dyDescent="0.3">
      <c r="A480" s="2" t="str">
        <f>LEFT(ipl_matches_33[[#This Row],[Match_Key]],4)</f>
        <v>2013</v>
      </c>
      <c r="B480" t="s">
        <v>658</v>
      </c>
      <c r="C480" s="1">
        <v>41387</v>
      </c>
      <c r="D480" t="s">
        <v>205</v>
      </c>
      <c r="E480" t="s">
        <v>22</v>
      </c>
      <c r="F480" t="s">
        <v>657</v>
      </c>
      <c r="G480" t="s">
        <v>612</v>
      </c>
      <c r="H480" t="s">
        <v>2</v>
      </c>
      <c r="I480" t="s">
        <v>7</v>
      </c>
      <c r="J480" t="s">
        <v>22</v>
      </c>
      <c r="K480" s="2" t="str">
        <f>VLOOKUP(ipl_matches_33[[#This Row],[Name]],[1]team_key!$1:$1048576,2,FALSE)</f>
        <v>RCB</v>
      </c>
      <c r="L480" s="2" t="e" cm="1">
        <f t="array" ref="L480">IFERROR(IF(ipl_matches_33[[#This Row],[Toss_Winner]]=ipl_matches_33[[#This Row],[Winner]],ipl_matches_33[[#This Row],[Toss_Winner]],NA),NA)</f>
        <v>#NAME?</v>
      </c>
      <c r="M480" s="2"/>
      <c r="N480" s="2"/>
    </row>
    <row r="481" spans="1:14" x14ac:dyDescent="0.3">
      <c r="A481" s="2" t="str">
        <f>LEFT(ipl_matches_33[[#This Row],[Match_Key]],4)</f>
        <v>2013</v>
      </c>
      <c r="B481" t="s">
        <v>658</v>
      </c>
      <c r="C481" s="1">
        <v>41387</v>
      </c>
      <c r="D481" t="s">
        <v>205</v>
      </c>
      <c r="E481" t="s">
        <v>22</v>
      </c>
      <c r="F481" t="s">
        <v>657</v>
      </c>
      <c r="G481" t="s">
        <v>612</v>
      </c>
      <c r="H481" t="s">
        <v>2</v>
      </c>
      <c r="I481" t="s">
        <v>1</v>
      </c>
      <c r="J481" t="s">
        <v>612</v>
      </c>
      <c r="K481" s="2" t="str">
        <f>VLOOKUP(ipl_matches_33[[#This Row],[Name]],[1]team_key!$1:$1048576,2,FALSE)</f>
        <v>PW</v>
      </c>
      <c r="L481" s="2" t="e" cm="1">
        <f t="array" ref="L481">IFERROR(IF(ipl_matches_33[[#This Row],[Toss_Winner]]=ipl_matches_33[[#This Row],[Winner]],ipl_matches_33[[#This Row],[Toss_Winner]],NA),NA)</f>
        <v>#NAME?</v>
      </c>
      <c r="M481" s="2"/>
      <c r="N481" s="2"/>
    </row>
    <row r="482" spans="1:14" x14ac:dyDescent="0.3">
      <c r="A482" s="2" t="str">
        <f>LEFT(ipl_matches_33[[#This Row],[Match_Key]],4)</f>
        <v>2013</v>
      </c>
      <c r="B482" t="s">
        <v>656</v>
      </c>
      <c r="C482" s="1">
        <v>41387</v>
      </c>
      <c r="D482" t="s">
        <v>34</v>
      </c>
      <c r="E482" t="s">
        <v>9</v>
      </c>
      <c r="F482" t="s">
        <v>27</v>
      </c>
      <c r="G482" t="s">
        <v>9</v>
      </c>
      <c r="H482" t="s">
        <v>2</v>
      </c>
      <c r="I482" t="s">
        <v>7</v>
      </c>
      <c r="J482" t="s">
        <v>13</v>
      </c>
      <c r="K482" s="2" t="str">
        <f>VLOOKUP(ipl_matches_33[[#This Row],[Name]],[1]team_key!$1:$1048576,2,FALSE)</f>
        <v>DC</v>
      </c>
      <c r="L482" s="2" t="str" cm="1">
        <f t="array" ref="L482">IFERROR(IF(ipl_matches_33[[#This Row],[Toss_Winner]]=ipl_matches_33[[#This Row],[Winner]],ipl_matches_33[[#This Row],[Toss_Winner]],NA),NA)</f>
        <v>Kings XI Punjab</v>
      </c>
      <c r="M482" s="2"/>
      <c r="N482" s="2"/>
    </row>
    <row r="483" spans="1:14" x14ac:dyDescent="0.3">
      <c r="A483" s="2" t="str">
        <f>LEFT(ipl_matches_33[[#This Row],[Match_Key]],4)</f>
        <v>2013</v>
      </c>
      <c r="B483" t="s">
        <v>656</v>
      </c>
      <c r="C483" s="1">
        <v>41387</v>
      </c>
      <c r="D483" t="s">
        <v>34</v>
      </c>
      <c r="E483" t="s">
        <v>9</v>
      </c>
      <c r="F483" t="s">
        <v>27</v>
      </c>
      <c r="G483" t="s">
        <v>9</v>
      </c>
      <c r="H483" t="s">
        <v>2</v>
      </c>
      <c r="I483" t="s">
        <v>1</v>
      </c>
      <c r="J483" t="s">
        <v>9</v>
      </c>
      <c r="K483" s="2" t="str">
        <f>VLOOKUP(ipl_matches_33[[#This Row],[Name]],[1]team_key!$1:$1048576,2,FALSE)</f>
        <v>KXIP</v>
      </c>
      <c r="L483" s="2" t="str" cm="1">
        <f t="array" ref="L483">IFERROR(IF(ipl_matches_33[[#This Row],[Toss_Winner]]=ipl_matches_33[[#This Row],[Winner]],ipl_matches_33[[#This Row],[Toss_Winner]],NA),NA)</f>
        <v>Kings XI Punjab</v>
      </c>
      <c r="M483" s="2"/>
      <c r="N483" s="2"/>
    </row>
    <row r="484" spans="1:14" x14ac:dyDescent="0.3">
      <c r="A484" s="2" t="str">
        <f>LEFT(ipl_matches_33[[#This Row],[Match_Key]],4)</f>
        <v>2013</v>
      </c>
      <c r="B484" t="s">
        <v>655</v>
      </c>
      <c r="C484" s="1">
        <v>41388</v>
      </c>
      <c r="D484" t="s">
        <v>30</v>
      </c>
      <c r="E484" t="s">
        <v>19</v>
      </c>
      <c r="F484" t="s">
        <v>27</v>
      </c>
      <c r="G484" t="s">
        <v>32</v>
      </c>
      <c r="H484" t="s">
        <v>8</v>
      </c>
      <c r="I484" t="s">
        <v>7</v>
      </c>
      <c r="J484" t="s">
        <v>32</v>
      </c>
      <c r="K484" s="2" t="str">
        <f>VLOOKUP(ipl_matches_33[[#This Row],[Name]],[1]team_key!$1:$1048576,2,FALSE)</f>
        <v>KKR</v>
      </c>
      <c r="L484" s="2" t="e" cm="1">
        <f t="array" ref="L484">IFERROR(IF(ipl_matches_33[[#This Row],[Toss_Winner]]=ipl_matches_33[[#This Row],[Winner]],ipl_matches_33[[#This Row],[Toss_Winner]],NA),NA)</f>
        <v>#NAME?</v>
      </c>
      <c r="M484" s="2"/>
      <c r="N484" s="2"/>
    </row>
    <row r="485" spans="1:14" x14ac:dyDescent="0.3">
      <c r="A485" s="2" t="str">
        <f>LEFT(ipl_matches_33[[#This Row],[Match_Key]],4)</f>
        <v>2013</v>
      </c>
      <c r="B485" t="s">
        <v>655</v>
      </c>
      <c r="C485" s="1">
        <v>41388</v>
      </c>
      <c r="D485" t="s">
        <v>30</v>
      </c>
      <c r="E485" t="s">
        <v>19</v>
      </c>
      <c r="F485" t="s">
        <v>27</v>
      </c>
      <c r="G485" t="s">
        <v>32</v>
      </c>
      <c r="H485" t="s">
        <v>8</v>
      </c>
      <c r="I485" t="s">
        <v>1</v>
      </c>
      <c r="J485" t="s">
        <v>19</v>
      </c>
      <c r="K485" s="2" t="str">
        <f>VLOOKUP(ipl_matches_33[[#This Row],[Name]],[1]team_key!$1:$1048576,2,FALSE)</f>
        <v>MI</v>
      </c>
      <c r="L485" s="2" t="e" cm="1">
        <f t="array" ref="L485">IFERROR(IF(ipl_matches_33[[#This Row],[Toss_Winner]]=ipl_matches_33[[#This Row],[Winner]],ipl_matches_33[[#This Row],[Toss_Winner]],NA),NA)</f>
        <v>#NAME?</v>
      </c>
      <c r="M485" s="2"/>
      <c r="N485" s="2"/>
    </row>
    <row r="486" spans="1:14" x14ac:dyDescent="0.3">
      <c r="A486" s="2" t="str">
        <f>LEFT(ipl_matches_33[[#This Row],[Match_Key]],4)</f>
        <v>2013</v>
      </c>
      <c r="B486" t="s">
        <v>654</v>
      </c>
      <c r="C486" s="1">
        <v>41389</v>
      </c>
      <c r="D486" t="s">
        <v>11</v>
      </c>
      <c r="E486" t="s">
        <v>6</v>
      </c>
      <c r="F486" t="s">
        <v>27</v>
      </c>
      <c r="G486" t="s">
        <v>198</v>
      </c>
      <c r="H486" t="s">
        <v>8</v>
      </c>
      <c r="I486" t="s">
        <v>7</v>
      </c>
      <c r="J486" t="s">
        <v>6</v>
      </c>
      <c r="K486" s="2" t="str">
        <f>VLOOKUP(ipl_matches_33[[#This Row],[Name]],[1]team_key!$1:$1048576,2,FALSE)</f>
        <v>CSK</v>
      </c>
      <c r="L486" s="2" t="e" cm="1">
        <f t="array" ref="L486">IFERROR(IF(ipl_matches_33[[#This Row],[Toss_Winner]]=ipl_matches_33[[#This Row],[Winner]],ipl_matches_33[[#This Row],[Toss_Winner]],NA),NA)</f>
        <v>#NAME?</v>
      </c>
      <c r="M486" s="2"/>
      <c r="N486" s="2"/>
    </row>
    <row r="487" spans="1:14" x14ac:dyDescent="0.3">
      <c r="A487" s="2" t="str">
        <f>LEFT(ipl_matches_33[[#This Row],[Match_Key]],4)</f>
        <v>2013</v>
      </c>
      <c r="B487" t="s">
        <v>654</v>
      </c>
      <c r="C487" s="1">
        <v>41389</v>
      </c>
      <c r="D487" t="s">
        <v>11</v>
      </c>
      <c r="E487" t="s">
        <v>6</v>
      </c>
      <c r="F487" t="s">
        <v>27</v>
      </c>
      <c r="G487" t="s">
        <v>198</v>
      </c>
      <c r="H487" t="s">
        <v>8</v>
      </c>
      <c r="I487" t="s">
        <v>1</v>
      </c>
      <c r="J487" t="s">
        <v>198</v>
      </c>
      <c r="K487" s="2" t="str">
        <f>VLOOKUP(ipl_matches_33[[#This Row],[Name]],[1]team_key!$1:$1048576,2,FALSE)</f>
        <v>SH</v>
      </c>
      <c r="L487" s="2" t="e" cm="1">
        <f t="array" ref="L487">IFERROR(IF(ipl_matches_33[[#This Row],[Toss_Winner]]=ipl_matches_33[[#This Row],[Winner]],ipl_matches_33[[#This Row],[Toss_Winner]],NA),NA)</f>
        <v>#NAME?</v>
      </c>
      <c r="M487" s="2"/>
      <c r="N487" s="2"/>
    </row>
    <row r="488" spans="1:14" x14ac:dyDescent="0.3">
      <c r="A488" s="2" t="str">
        <f>LEFT(ipl_matches_33[[#This Row],[Match_Key]],4)</f>
        <v>2013</v>
      </c>
      <c r="B488" t="s">
        <v>653</v>
      </c>
      <c r="C488" s="1">
        <v>41390</v>
      </c>
      <c r="D488" t="s">
        <v>30</v>
      </c>
      <c r="E488" t="s">
        <v>32</v>
      </c>
      <c r="F488" t="s">
        <v>38</v>
      </c>
      <c r="G488" t="s">
        <v>9</v>
      </c>
      <c r="H488" t="s">
        <v>8</v>
      </c>
      <c r="I488" t="s">
        <v>7</v>
      </c>
      <c r="J488" t="s">
        <v>32</v>
      </c>
      <c r="K488" s="2" t="str">
        <f>VLOOKUP(ipl_matches_33[[#This Row],[Name]],[1]team_key!$1:$1048576,2,FALSE)</f>
        <v>KKR</v>
      </c>
      <c r="L488" s="2" t="e" cm="1">
        <f t="array" ref="L488">IFERROR(IF(ipl_matches_33[[#This Row],[Toss_Winner]]=ipl_matches_33[[#This Row],[Winner]],ipl_matches_33[[#This Row],[Toss_Winner]],NA),NA)</f>
        <v>#NAME?</v>
      </c>
      <c r="M488" s="2"/>
      <c r="N488" s="2"/>
    </row>
    <row r="489" spans="1:14" x14ac:dyDescent="0.3">
      <c r="A489" s="2" t="str">
        <f>LEFT(ipl_matches_33[[#This Row],[Match_Key]],4)</f>
        <v>2013</v>
      </c>
      <c r="B489" t="s">
        <v>653</v>
      </c>
      <c r="C489" s="1">
        <v>41390</v>
      </c>
      <c r="D489" t="s">
        <v>30</v>
      </c>
      <c r="E489" t="s">
        <v>32</v>
      </c>
      <c r="F489" t="s">
        <v>38</v>
      </c>
      <c r="G489" t="s">
        <v>9</v>
      </c>
      <c r="H489" t="s">
        <v>8</v>
      </c>
      <c r="I489" t="s">
        <v>1</v>
      </c>
      <c r="J489" t="s">
        <v>9</v>
      </c>
      <c r="K489" s="2" t="str">
        <f>VLOOKUP(ipl_matches_33[[#This Row],[Name]],[1]team_key!$1:$1048576,2,FALSE)</f>
        <v>KXIP</v>
      </c>
      <c r="L489" s="2" t="e" cm="1">
        <f t="array" ref="L489">IFERROR(IF(ipl_matches_33[[#This Row],[Toss_Winner]]=ipl_matches_33[[#This Row],[Winner]],ipl_matches_33[[#This Row],[Toss_Winner]],NA),NA)</f>
        <v>#NAME?</v>
      </c>
      <c r="M489" s="2"/>
      <c r="N489" s="2"/>
    </row>
    <row r="490" spans="1:14" x14ac:dyDescent="0.3">
      <c r="A490" s="2" t="str">
        <f>LEFT(ipl_matches_33[[#This Row],[Match_Key]],4)</f>
        <v>2013</v>
      </c>
      <c r="B490" t="s">
        <v>652</v>
      </c>
      <c r="C490" s="1">
        <v>41391</v>
      </c>
      <c r="D490" t="s">
        <v>28</v>
      </c>
      <c r="E490" t="s">
        <v>0</v>
      </c>
      <c r="F490" t="s">
        <v>58</v>
      </c>
      <c r="G490" t="s">
        <v>198</v>
      </c>
      <c r="H490" t="s">
        <v>8</v>
      </c>
      <c r="I490" t="s">
        <v>7</v>
      </c>
      <c r="J490" t="s">
        <v>0</v>
      </c>
      <c r="K490" s="2" t="str">
        <f>VLOOKUP(ipl_matches_33[[#This Row],[Name]],[1]team_key!$1:$1048576,2,FALSE)</f>
        <v>RR</v>
      </c>
      <c r="L490" s="2" t="e" cm="1">
        <f t="array" ref="L490">IFERROR(IF(ipl_matches_33[[#This Row],[Toss_Winner]]=ipl_matches_33[[#This Row],[Winner]],ipl_matches_33[[#This Row],[Toss_Winner]],NA),NA)</f>
        <v>#NAME?</v>
      </c>
      <c r="M490" s="2"/>
      <c r="N490" s="2"/>
    </row>
    <row r="491" spans="1:14" x14ac:dyDescent="0.3">
      <c r="A491" s="2" t="str">
        <f>LEFT(ipl_matches_33[[#This Row],[Match_Key]],4)</f>
        <v>2013</v>
      </c>
      <c r="B491" t="s">
        <v>652</v>
      </c>
      <c r="C491" s="1">
        <v>41391</v>
      </c>
      <c r="D491" t="s">
        <v>28</v>
      </c>
      <c r="E491" t="s">
        <v>0</v>
      </c>
      <c r="F491" t="s">
        <v>58</v>
      </c>
      <c r="G491" t="s">
        <v>198</v>
      </c>
      <c r="H491" t="s">
        <v>8</v>
      </c>
      <c r="I491" t="s">
        <v>1</v>
      </c>
      <c r="J491" t="s">
        <v>198</v>
      </c>
      <c r="K491" s="2" t="str">
        <f>VLOOKUP(ipl_matches_33[[#This Row],[Name]],[1]team_key!$1:$1048576,2,FALSE)</f>
        <v>SH</v>
      </c>
      <c r="L491" s="2" t="e" cm="1">
        <f t="array" ref="L491">IFERROR(IF(ipl_matches_33[[#This Row],[Toss_Winner]]=ipl_matches_33[[#This Row],[Winner]],ipl_matches_33[[#This Row],[Toss_Winner]],NA),NA)</f>
        <v>#NAME?</v>
      </c>
      <c r="M491" s="2"/>
      <c r="N491" s="2"/>
    </row>
    <row r="492" spans="1:14" x14ac:dyDescent="0.3">
      <c r="A492" s="2" t="str">
        <f>LEFT(ipl_matches_33[[#This Row],[Match_Key]],4)</f>
        <v>2013</v>
      </c>
      <c r="B492" t="s">
        <v>651</v>
      </c>
      <c r="C492" s="1">
        <v>41391</v>
      </c>
      <c r="D492" t="s">
        <v>4</v>
      </c>
      <c r="E492" t="s">
        <v>19</v>
      </c>
      <c r="F492" t="s">
        <v>650</v>
      </c>
      <c r="G492" t="s">
        <v>19</v>
      </c>
      <c r="H492" t="s">
        <v>8</v>
      </c>
      <c r="I492" t="s">
        <v>7</v>
      </c>
      <c r="J492" t="s">
        <v>19</v>
      </c>
      <c r="K492" s="2" t="str">
        <f>VLOOKUP(ipl_matches_33[[#This Row],[Name]],[1]team_key!$1:$1048576,2,FALSE)</f>
        <v>MI</v>
      </c>
      <c r="L492" s="2" t="str" cm="1">
        <f t="array" ref="L492">IFERROR(IF(ipl_matches_33[[#This Row],[Toss_Winner]]=ipl_matches_33[[#This Row],[Winner]],ipl_matches_33[[#This Row],[Toss_Winner]],NA),NA)</f>
        <v>Mumbai Indians</v>
      </c>
      <c r="M492" s="2"/>
      <c r="N492" s="2"/>
    </row>
    <row r="493" spans="1:14" x14ac:dyDescent="0.3">
      <c r="A493" s="2" t="str">
        <f>LEFT(ipl_matches_33[[#This Row],[Match_Key]],4)</f>
        <v>2013</v>
      </c>
      <c r="B493" t="s">
        <v>651</v>
      </c>
      <c r="C493" s="1">
        <v>41391</v>
      </c>
      <c r="D493" t="s">
        <v>4</v>
      </c>
      <c r="E493" t="s">
        <v>19</v>
      </c>
      <c r="F493" t="s">
        <v>650</v>
      </c>
      <c r="G493" t="s">
        <v>19</v>
      </c>
      <c r="H493" t="s">
        <v>8</v>
      </c>
      <c r="I493" t="s">
        <v>1</v>
      </c>
      <c r="J493" t="s">
        <v>22</v>
      </c>
      <c r="K493" s="2" t="str">
        <f>VLOOKUP(ipl_matches_33[[#This Row],[Name]],[1]team_key!$1:$1048576,2,FALSE)</f>
        <v>RCB</v>
      </c>
      <c r="L493" s="2" t="str" cm="1">
        <f t="array" ref="L493">IFERROR(IF(ipl_matches_33[[#This Row],[Toss_Winner]]=ipl_matches_33[[#This Row],[Winner]],ipl_matches_33[[#This Row],[Toss_Winner]],NA),NA)</f>
        <v>Mumbai Indians</v>
      </c>
      <c r="M493" s="2"/>
      <c r="N493" s="2"/>
    </row>
    <row r="494" spans="1:14" x14ac:dyDescent="0.3">
      <c r="A494" s="2" t="str">
        <f>LEFT(ipl_matches_33[[#This Row],[Match_Key]],4)</f>
        <v>2013</v>
      </c>
      <c r="B494" t="s">
        <v>649</v>
      </c>
      <c r="C494" s="1">
        <v>41392</v>
      </c>
      <c r="D494" t="s">
        <v>11</v>
      </c>
      <c r="E494" t="s">
        <v>6</v>
      </c>
      <c r="F494" t="s">
        <v>44</v>
      </c>
      <c r="G494" t="s">
        <v>32</v>
      </c>
      <c r="H494" t="s">
        <v>2</v>
      </c>
      <c r="I494" t="s">
        <v>7</v>
      </c>
      <c r="J494" t="s">
        <v>6</v>
      </c>
      <c r="K494" s="2" t="str">
        <f>VLOOKUP(ipl_matches_33[[#This Row],[Name]],[1]team_key!$1:$1048576,2,FALSE)</f>
        <v>CSK</v>
      </c>
      <c r="L494" s="2" t="e" cm="1">
        <f t="array" ref="L494">IFERROR(IF(ipl_matches_33[[#This Row],[Toss_Winner]]=ipl_matches_33[[#This Row],[Winner]],ipl_matches_33[[#This Row],[Toss_Winner]],NA),NA)</f>
        <v>#NAME?</v>
      </c>
      <c r="M494" s="2"/>
      <c r="N494" s="2"/>
    </row>
    <row r="495" spans="1:14" x14ac:dyDescent="0.3">
      <c r="A495" s="2" t="str">
        <f>LEFT(ipl_matches_33[[#This Row],[Match_Key]],4)</f>
        <v>2013</v>
      </c>
      <c r="B495" t="s">
        <v>649</v>
      </c>
      <c r="C495" s="1">
        <v>41392</v>
      </c>
      <c r="D495" t="s">
        <v>11</v>
      </c>
      <c r="E495" t="s">
        <v>6</v>
      </c>
      <c r="F495" t="s">
        <v>44</v>
      </c>
      <c r="G495" t="s">
        <v>32</v>
      </c>
      <c r="H495" t="s">
        <v>2</v>
      </c>
      <c r="I495" t="s">
        <v>1</v>
      </c>
      <c r="J495" t="s">
        <v>32</v>
      </c>
      <c r="K495" s="2" t="str">
        <f>VLOOKUP(ipl_matches_33[[#This Row],[Name]],[1]team_key!$1:$1048576,2,FALSE)</f>
        <v>KKR</v>
      </c>
      <c r="L495" s="2" t="e" cm="1">
        <f t="array" ref="L495">IFERROR(IF(ipl_matches_33[[#This Row],[Toss_Winner]]=ipl_matches_33[[#This Row],[Winner]],ipl_matches_33[[#This Row],[Toss_Winner]],NA),NA)</f>
        <v>#NAME?</v>
      </c>
      <c r="M495" s="2"/>
      <c r="N495" s="2"/>
    </row>
    <row r="496" spans="1:14" x14ac:dyDescent="0.3">
      <c r="A496" s="2" t="str">
        <f>LEFT(ipl_matches_33[[#This Row],[Match_Key]],4)</f>
        <v>2013</v>
      </c>
      <c r="B496" t="s">
        <v>648</v>
      </c>
      <c r="C496" s="1">
        <v>41392</v>
      </c>
      <c r="D496" t="s">
        <v>417</v>
      </c>
      <c r="E496" t="s">
        <v>13</v>
      </c>
      <c r="F496" t="s">
        <v>292</v>
      </c>
      <c r="G496" t="s">
        <v>612</v>
      </c>
      <c r="H496" t="s">
        <v>2</v>
      </c>
      <c r="I496" t="s">
        <v>7</v>
      </c>
      <c r="J496" t="s">
        <v>13</v>
      </c>
      <c r="K496" s="2" t="str">
        <f>VLOOKUP(ipl_matches_33[[#This Row],[Name]],[1]team_key!$1:$1048576,2,FALSE)</f>
        <v>DC</v>
      </c>
      <c r="L496" s="2" t="e" cm="1">
        <f t="array" ref="L496">IFERROR(IF(ipl_matches_33[[#This Row],[Toss_Winner]]=ipl_matches_33[[#This Row],[Winner]],ipl_matches_33[[#This Row],[Toss_Winner]],NA),NA)</f>
        <v>#NAME?</v>
      </c>
      <c r="M496" s="2"/>
      <c r="N496" s="2"/>
    </row>
    <row r="497" spans="1:14" x14ac:dyDescent="0.3">
      <c r="A497" s="2" t="str">
        <f>LEFT(ipl_matches_33[[#This Row],[Match_Key]],4)</f>
        <v>2013</v>
      </c>
      <c r="B497" t="s">
        <v>648</v>
      </c>
      <c r="C497" s="1">
        <v>41392</v>
      </c>
      <c r="D497" t="s">
        <v>417</v>
      </c>
      <c r="E497" t="s">
        <v>13</v>
      </c>
      <c r="F497" t="s">
        <v>292</v>
      </c>
      <c r="G497" t="s">
        <v>612</v>
      </c>
      <c r="H497" t="s">
        <v>2</v>
      </c>
      <c r="I497" t="s">
        <v>1</v>
      </c>
      <c r="J497" t="s">
        <v>612</v>
      </c>
      <c r="K497" s="2" t="str">
        <f>VLOOKUP(ipl_matches_33[[#This Row],[Name]],[1]team_key!$1:$1048576,2,FALSE)</f>
        <v>PW</v>
      </c>
      <c r="L497" s="2" t="e" cm="1">
        <f t="array" ref="L497">IFERROR(IF(ipl_matches_33[[#This Row],[Toss_Winner]]=ipl_matches_33[[#This Row],[Winner]],ipl_matches_33[[#This Row],[Toss_Winner]],NA),NA)</f>
        <v>#NAME?</v>
      </c>
      <c r="M497" s="2"/>
      <c r="N497" s="2"/>
    </row>
    <row r="498" spans="1:14" x14ac:dyDescent="0.3">
      <c r="A498" s="2" t="str">
        <f>LEFT(ipl_matches_33[[#This Row],[Match_Key]],4)</f>
        <v>2013</v>
      </c>
      <c r="B498" t="s">
        <v>647</v>
      </c>
      <c r="C498" s="1">
        <v>41393</v>
      </c>
      <c r="D498" t="s">
        <v>28</v>
      </c>
      <c r="E498" t="s">
        <v>0</v>
      </c>
      <c r="F498" t="s">
        <v>73</v>
      </c>
      <c r="G498" t="s">
        <v>0</v>
      </c>
      <c r="H498" t="s">
        <v>2</v>
      </c>
      <c r="I498" t="s">
        <v>7</v>
      </c>
      <c r="J498" t="s">
        <v>0</v>
      </c>
      <c r="K498" s="2" t="str">
        <f>VLOOKUP(ipl_matches_33[[#This Row],[Name]],[1]team_key!$1:$1048576,2,FALSE)</f>
        <v>RR</v>
      </c>
      <c r="L498" s="2" t="str" cm="1">
        <f t="array" ref="L498">IFERROR(IF(ipl_matches_33[[#This Row],[Toss_Winner]]=ipl_matches_33[[#This Row],[Winner]],ipl_matches_33[[#This Row],[Toss_Winner]],NA),NA)</f>
        <v>Rajasthan Royals</v>
      </c>
      <c r="M498" s="2"/>
      <c r="N498" s="2"/>
    </row>
    <row r="499" spans="1:14" x14ac:dyDescent="0.3">
      <c r="A499" s="2" t="str">
        <f>LEFT(ipl_matches_33[[#This Row],[Match_Key]],4)</f>
        <v>2013</v>
      </c>
      <c r="B499" t="s">
        <v>647</v>
      </c>
      <c r="C499" s="1">
        <v>41393</v>
      </c>
      <c r="D499" t="s">
        <v>28</v>
      </c>
      <c r="E499" t="s">
        <v>0</v>
      </c>
      <c r="F499" t="s">
        <v>73</v>
      </c>
      <c r="G499" t="s">
        <v>0</v>
      </c>
      <c r="H499" t="s">
        <v>2</v>
      </c>
      <c r="I499" t="s">
        <v>1</v>
      </c>
      <c r="J499" t="s">
        <v>22</v>
      </c>
      <c r="K499" s="2" t="str">
        <f>VLOOKUP(ipl_matches_33[[#This Row],[Name]],[1]team_key!$1:$1048576,2,FALSE)</f>
        <v>RCB</v>
      </c>
      <c r="L499" s="2" t="str" cm="1">
        <f t="array" ref="L499">IFERROR(IF(ipl_matches_33[[#This Row],[Toss_Winner]]=ipl_matches_33[[#This Row],[Winner]],ipl_matches_33[[#This Row],[Toss_Winner]],NA),NA)</f>
        <v>Rajasthan Royals</v>
      </c>
      <c r="M499" s="2"/>
      <c r="N499" s="2"/>
    </row>
    <row r="500" spans="1:14" x14ac:dyDescent="0.3">
      <c r="A500" s="2" t="str">
        <f>LEFT(ipl_matches_33[[#This Row],[Match_Key]],4)</f>
        <v>2013</v>
      </c>
      <c r="B500" t="s">
        <v>646</v>
      </c>
      <c r="C500" s="1">
        <v>41393</v>
      </c>
      <c r="D500" t="s">
        <v>4</v>
      </c>
      <c r="E500" t="s">
        <v>19</v>
      </c>
      <c r="F500" t="s">
        <v>191</v>
      </c>
      <c r="G500" t="s">
        <v>19</v>
      </c>
      <c r="H500" t="s">
        <v>8</v>
      </c>
      <c r="I500" t="s">
        <v>7</v>
      </c>
      <c r="J500" t="s">
        <v>19</v>
      </c>
      <c r="K500" s="2" t="str">
        <f>VLOOKUP(ipl_matches_33[[#This Row],[Name]],[1]team_key!$1:$1048576,2,FALSE)</f>
        <v>MI</v>
      </c>
      <c r="L500" s="2" t="str" cm="1">
        <f t="array" ref="L500">IFERROR(IF(ipl_matches_33[[#This Row],[Toss_Winner]]=ipl_matches_33[[#This Row],[Winner]],ipl_matches_33[[#This Row],[Toss_Winner]],NA),NA)</f>
        <v>Mumbai Indians</v>
      </c>
      <c r="M500" s="2"/>
      <c r="N500" s="2"/>
    </row>
    <row r="501" spans="1:14" x14ac:dyDescent="0.3">
      <c r="A501" s="2" t="str">
        <f>LEFT(ipl_matches_33[[#This Row],[Match_Key]],4)</f>
        <v>2013</v>
      </c>
      <c r="B501" t="s">
        <v>646</v>
      </c>
      <c r="C501" s="1">
        <v>41393</v>
      </c>
      <c r="D501" t="s">
        <v>4</v>
      </c>
      <c r="E501" t="s">
        <v>19</v>
      </c>
      <c r="F501" t="s">
        <v>191</v>
      </c>
      <c r="G501" t="s">
        <v>19</v>
      </c>
      <c r="H501" t="s">
        <v>8</v>
      </c>
      <c r="I501" t="s">
        <v>1</v>
      </c>
      <c r="J501" t="s">
        <v>9</v>
      </c>
      <c r="K501" s="2" t="str">
        <f>VLOOKUP(ipl_matches_33[[#This Row],[Name]],[1]team_key!$1:$1048576,2,FALSE)</f>
        <v>KXIP</v>
      </c>
      <c r="L501" s="2" t="str" cm="1">
        <f t="array" ref="L501">IFERROR(IF(ipl_matches_33[[#This Row],[Toss_Winner]]=ipl_matches_33[[#This Row],[Winner]],ipl_matches_33[[#This Row],[Toss_Winner]],NA),NA)</f>
        <v>Mumbai Indians</v>
      </c>
      <c r="M501" s="2"/>
      <c r="N501" s="2"/>
    </row>
    <row r="502" spans="1:14" x14ac:dyDescent="0.3">
      <c r="A502" s="2" t="str">
        <f>LEFT(ipl_matches_33[[#This Row],[Match_Key]],4)</f>
        <v>2013</v>
      </c>
      <c r="B502" t="s">
        <v>645</v>
      </c>
      <c r="C502" s="1">
        <v>41394</v>
      </c>
      <c r="D502" t="s">
        <v>272</v>
      </c>
      <c r="E502" t="s">
        <v>6</v>
      </c>
      <c r="F502" t="s">
        <v>133</v>
      </c>
      <c r="G502" t="s">
        <v>6</v>
      </c>
      <c r="H502" t="s">
        <v>8</v>
      </c>
      <c r="I502" t="s">
        <v>7</v>
      </c>
      <c r="J502" t="s">
        <v>612</v>
      </c>
      <c r="K502" s="2" t="str">
        <f>VLOOKUP(ipl_matches_33[[#This Row],[Name]],[1]team_key!$1:$1048576,2,FALSE)</f>
        <v>PW</v>
      </c>
      <c r="L502" s="2" t="str" cm="1">
        <f t="array" ref="L502">IFERROR(IF(ipl_matches_33[[#This Row],[Toss_Winner]]=ipl_matches_33[[#This Row],[Winner]],ipl_matches_33[[#This Row],[Toss_Winner]],NA),NA)</f>
        <v>Chennai Super Kings</v>
      </c>
      <c r="M502" s="2"/>
      <c r="N502" s="2"/>
    </row>
    <row r="503" spans="1:14" x14ac:dyDescent="0.3">
      <c r="A503" s="2" t="str">
        <f>LEFT(ipl_matches_33[[#This Row],[Match_Key]],4)</f>
        <v>2013</v>
      </c>
      <c r="B503" t="s">
        <v>645</v>
      </c>
      <c r="C503" s="1">
        <v>41394</v>
      </c>
      <c r="D503" t="s">
        <v>272</v>
      </c>
      <c r="E503" t="s">
        <v>6</v>
      </c>
      <c r="F503" t="s">
        <v>133</v>
      </c>
      <c r="G503" t="s">
        <v>6</v>
      </c>
      <c r="H503" t="s">
        <v>8</v>
      </c>
      <c r="I503" t="s">
        <v>1</v>
      </c>
      <c r="J503" t="s">
        <v>6</v>
      </c>
      <c r="K503" s="2" t="str">
        <f>VLOOKUP(ipl_matches_33[[#This Row],[Name]],[1]team_key!$1:$1048576,2,FALSE)</f>
        <v>CSK</v>
      </c>
      <c r="L503" s="2" t="str" cm="1">
        <f t="array" ref="L503">IFERROR(IF(ipl_matches_33[[#This Row],[Toss_Winner]]=ipl_matches_33[[#This Row],[Winner]],ipl_matches_33[[#This Row],[Toss_Winner]],NA),NA)</f>
        <v>Chennai Super Kings</v>
      </c>
      <c r="M503" s="2"/>
      <c r="N503" s="2"/>
    </row>
    <row r="504" spans="1:14" x14ac:dyDescent="0.3">
      <c r="A504" s="2" t="str">
        <f>LEFT(ipl_matches_33[[#This Row],[Match_Key]],4)</f>
        <v>2013</v>
      </c>
      <c r="B504" t="s">
        <v>644</v>
      </c>
      <c r="C504" s="1">
        <v>41395</v>
      </c>
      <c r="D504" t="s">
        <v>194</v>
      </c>
      <c r="E504" t="s">
        <v>198</v>
      </c>
      <c r="F504" t="s">
        <v>24</v>
      </c>
      <c r="G504" t="s">
        <v>19</v>
      </c>
      <c r="H504" t="s">
        <v>8</v>
      </c>
      <c r="I504" t="s">
        <v>7</v>
      </c>
      <c r="J504" t="s">
        <v>198</v>
      </c>
      <c r="K504" s="2" t="str">
        <f>VLOOKUP(ipl_matches_33[[#This Row],[Name]],[1]team_key!$1:$1048576,2,FALSE)</f>
        <v>SH</v>
      </c>
      <c r="L504" s="2" t="e" cm="1">
        <f t="array" ref="L504">IFERROR(IF(ipl_matches_33[[#This Row],[Toss_Winner]]=ipl_matches_33[[#This Row],[Winner]],ipl_matches_33[[#This Row],[Toss_Winner]],NA),NA)</f>
        <v>#NAME?</v>
      </c>
      <c r="M504" s="2"/>
      <c r="N504" s="2"/>
    </row>
    <row r="505" spans="1:14" x14ac:dyDescent="0.3">
      <c r="A505" s="2" t="str">
        <f>LEFT(ipl_matches_33[[#This Row],[Match_Key]],4)</f>
        <v>2013</v>
      </c>
      <c r="B505" t="s">
        <v>644</v>
      </c>
      <c r="C505" s="1">
        <v>41395</v>
      </c>
      <c r="D505" t="s">
        <v>194</v>
      </c>
      <c r="E505" t="s">
        <v>198</v>
      </c>
      <c r="F505" t="s">
        <v>24</v>
      </c>
      <c r="G505" t="s">
        <v>19</v>
      </c>
      <c r="H505" t="s">
        <v>8</v>
      </c>
      <c r="I505" t="s">
        <v>1</v>
      </c>
      <c r="J505" t="s">
        <v>19</v>
      </c>
      <c r="K505" s="2" t="str">
        <f>VLOOKUP(ipl_matches_33[[#This Row],[Name]],[1]team_key!$1:$1048576,2,FALSE)</f>
        <v>MI</v>
      </c>
      <c r="L505" s="2" t="e" cm="1">
        <f t="array" ref="L505">IFERROR(IF(ipl_matches_33[[#This Row],[Toss_Winner]]=ipl_matches_33[[#This Row],[Winner]],ipl_matches_33[[#This Row],[Toss_Winner]],NA),NA)</f>
        <v>#NAME?</v>
      </c>
      <c r="M505" s="2"/>
      <c r="N505" s="2"/>
    </row>
    <row r="506" spans="1:14" x14ac:dyDescent="0.3">
      <c r="A506" s="2" t="str">
        <f>LEFT(ipl_matches_33[[#This Row],[Match_Key]],4)</f>
        <v>2013</v>
      </c>
      <c r="B506" t="s">
        <v>643</v>
      </c>
      <c r="C506" s="1">
        <v>41395</v>
      </c>
      <c r="D506" t="s">
        <v>417</v>
      </c>
      <c r="E506" t="s">
        <v>13</v>
      </c>
      <c r="F506" t="s">
        <v>24</v>
      </c>
      <c r="G506" t="s">
        <v>32</v>
      </c>
      <c r="H506" t="s">
        <v>8</v>
      </c>
      <c r="I506" t="s">
        <v>7</v>
      </c>
      <c r="J506" t="s">
        <v>13</v>
      </c>
      <c r="K506" s="2" t="str">
        <f>VLOOKUP(ipl_matches_33[[#This Row],[Name]],[1]team_key!$1:$1048576,2,FALSE)</f>
        <v>DC</v>
      </c>
      <c r="L506" s="2" t="e" cm="1">
        <f t="array" ref="L506">IFERROR(IF(ipl_matches_33[[#This Row],[Toss_Winner]]=ipl_matches_33[[#This Row],[Winner]],ipl_matches_33[[#This Row],[Toss_Winner]],NA),NA)</f>
        <v>#NAME?</v>
      </c>
      <c r="M506" s="2"/>
      <c r="N506" s="2"/>
    </row>
    <row r="507" spans="1:14" x14ac:dyDescent="0.3">
      <c r="A507" s="2" t="str">
        <f>LEFT(ipl_matches_33[[#This Row],[Match_Key]],4)</f>
        <v>2013</v>
      </c>
      <c r="B507" t="s">
        <v>643</v>
      </c>
      <c r="C507" s="1">
        <v>41395</v>
      </c>
      <c r="D507" t="s">
        <v>417</v>
      </c>
      <c r="E507" t="s">
        <v>13</v>
      </c>
      <c r="F507" t="s">
        <v>24</v>
      </c>
      <c r="G507" t="s">
        <v>32</v>
      </c>
      <c r="H507" t="s">
        <v>8</v>
      </c>
      <c r="I507" t="s">
        <v>1</v>
      </c>
      <c r="J507" t="s">
        <v>32</v>
      </c>
      <c r="K507" s="2" t="str">
        <f>VLOOKUP(ipl_matches_33[[#This Row],[Name]],[1]team_key!$1:$1048576,2,FALSE)</f>
        <v>KKR</v>
      </c>
      <c r="L507" s="2" t="e" cm="1">
        <f t="array" ref="L507">IFERROR(IF(ipl_matches_33[[#This Row],[Toss_Winner]]=ipl_matches_33[[#This Row],[Winner]],ipl_matches_33[[#This Row],[Toss_Winner]],NA),NA)</f>
        <v>#NAME?</v>
      </c>
      <c r="M507" s="2"/>
      <c r="N507" s="2"/>
    </row>
    <row r="508" spans="1:14" x14ac:dyDescent="0.3">
      <c r="A508" s="2" t="str">
        <f>LEFT(ipl_matches_33[[#This Row],[Match_Key]],4)</f>
        <v>2013</v>
      </c>
      <c r="B508" t="s">
        <v>642</v>
      </c>
      <c r="C508" s="1">
        <v>41396</v>
      </c>
      <c r="D508" t="s">
        <v>11</v>
      </c>
      <c r="E508" t="s">
        <v>6</v>
      </c>
      <c r="F508" t="s">
        <v>292</v>
      </c>
      <c r="G508" t="s">
        <v>6</v>
      </c>
      <c r="H508" t="s">
        <v>8</v>
      </c>
      <c r="I508" t="s">
        <v>7</v>
      </c>
      <c r="J508" t="s">
        <v>6</v>
      </c>
      <c r="K508" s="2" t="str">
        <f>VLOOKUP(ipl_matches_33[[#This Row],[Name]],[1]team_key!$1:$1048576,2,FALSE)</f>
        <v>CSK</v>
      </c>
      <c r="L508" s="2" t="str" cm="1">
        <f t="array" ref="L508">IFERROR(IF(ipl_matches_33[[#This Row],[Toss_Winner]]=ipl_matches_33[[#This Row],[Winner]],ipl_matches_33[[#This Row],[Toss_Winner]],NA),NA)</f>
        <v>Chennai Super Kings</v>
      </c>
      <c r="M508" s="2"/>
      <c r="N508" s="2"/>
    </row>
    <row r="509" spans="1:14" x14ac:dyDescent="0.3">
      <c r="A509" s="2" t="str">
        <f>LEFT(ipl_matches_33[[#This Row],[Match_Key]],4)</f>
        <v>2013</v>
      </c>
      <c r="B509" t="s">
        <v>642</v>
      </c>
      <c r="C509" s="1">
        <v>41396</v>
      </c>
      <c r="D509" t="s">
        <v>11</v>
      </c>
      <c r="E509" t="s">
        <v>6</v>
      </c>
      <c r="F509" t="s">
        <v>292</v>
      </c>
      <c r="G509" t="s">
        <v>6</v>
      </c>
      <c r="H509" t="s">
        <v>8</v>
      </c>
      <c r="I509" t="s">
        <v>1</v>
      </c>
      <c r="J509" t="s">
        <v>9</v>
      </c>
      <c r="K509" s="2" t="str">
        <f>VLOOKUP(ipl_matches_33[[#This Row],[Name]],[1]team_key!$1:$1048576,2,FALSE)</f>
        <v>KXIP</v>
      </c>
      <c r="L509" s="2" t="str" cm="1">
        <f t="array" ref="L509">IFERROR(IF(ipl_matches_33[[#This Row],[Toss_Winner]]=ipl_matches_33[[#This Row],[Winner]],ipl_matches_33[[#This Row],[Toss_Winner]],NA),NA)</f>
        <v>Chennai Super Kings</v>
      </c>
      <c r="M509" s="2"/>
      <c r="N509" s="2"/>
    </row>
    <row r="510" spans="1:14" x14ac:dyDescent="0.3">
      <c r="A510" s="2" t="str">
        <f>LEFT(ipl_matches_33[[#This Row],[Match_Key]],4)</f>
        <v>2013</v>
      </c>
      <c r="B510" t="s">
        <v>641</v>
      </c>
      <c r="C510" s="1">
        <v>41396</v>
      </c>
      <c r="D510" t="s">
        <v>272</v>
      </c>
      <c r="E510" t="s">
        <v>22</v>
      </c>
      <c r="F510" t="s">
        <v>161</v>
      </c>
      <c r="G510" t="s">
        <v>22</v>
      </c>
      <c r="H510" t="s">
        <v>8</v>
      </c>
      <c r="I510" t="s">
        <v>7</v>
      </c>
      <c r="J510" t="s">
        <v>612</v>
      </c>
      <c r="K510" s="2" t="str">
        <f>VLOOKUP(ipl_matches_33[[#This Row],[Name]],[1]team_key!$1:$1048576,2,FALSE)</f>
        <v>PW</v>
      </c>
      <c r="L510" s="2" t="str" cm="1">
        <f t="array" ref="L510">IFERROR(IF(ipl_matches_33[[#This Row],[Toss_Winner]]=ipl_matches_33[[#This Row],[Winner]],ipl_matches_33[[#This Row],[Toss_Winner]],NA),NA)</f>
        <v>Royal Challengers Bangalore</v>
      </c>
      <c r="M510" s="2"/>
      <c r="N510" s="2"/>
    </row>
    <row r="511" spans="1:14" x14ac:dyDescent="0.3">
      <c r="A511" s="2" t="str">
        <f>LEFT(ipl_matches_33[[#This Row],[Match_Key]],4)</f>
        <v>2013</v>
      </c>
      <c r="B511" t="s">
        <v>641</v>
      </c>
      <c r="C511" s="1">
        <v>41396</v>
      </c>
      <c r="D511" t="s">
        <v>272</v>
      </c>
      <c r="E511" t="s">
        <v>22</v>
      </c>
      <c r="F511" t="s">
        <v>161</v>
      </c>
      <c r="G511" t="s">
        <v>22</v>
      </c>
      <c r="H511" t="s">
        <v>8</v>
      </c>
      <c r="I511" t="s">
        <v>1</v>
      </c>
      <c r="J511" t="s">
        <v>22</v>
      </c>
      <c r="K511" s="2" t="str">
        <f>VLOOKUP(ipl_matches_33[[#This Row],[Name]],[1]team_key!$1:$1048576,2,FALSE)</f>
        <v>RCB</v>
      </c>
      <c r="L511" s="2" t="str" cm="1">
        <f t="array" ref="L511">IFERROR(IF(ipl_matches_33[[#This Row],[Toss_Winner]]=ipl_matches_33[[#This Row],[Winner]],ipl_matches_33[[#This Row],[Toss_Winner]],NA),NA)</f>
        <v>Royal Challengers Bangalore</v>
      </c>
      <c r="M511" s="2"/>
      <c r="N511" s="2"/>
    </row>
    <row r="512" spans="1:14" x14ac:dyDescent="0.3">
      <c r="A512" s="2" t="str">
        <f>LEFT(ipl_matches_33[[#This Row],[Match_Key]],4)</f>
        <v>2013</v>
      </c>
      <c r="B512" t="s">
        <v>640</v>
      </c>
      <c r="C512" s="1">
        <v>41397</v>
      </c>
      <c r="D512" t="s">
        <v>30</v>
      </c>
      <c r="E512" t="s">
        <v>32</v>
      </c>
      <c r="F512" t="s">
        <v>58</v>
      </c>
      <c r="G512" t="s">
        <v>0</v>
      </c>
      <c r="H512" t="s">
        <v>8</v>
      </c>
      <c r="I512" t="s">
        <v>7</v>
      </c>
      <c r="J512" t="s">
        <v>32</v>
      </c>
      <c r="K512" s="2" t="str">
        <f>VLOOKUP(ipl_matches_33[[#This Row],[Name]],[1]team_key!$1:$1048576,2,FALSE)</f>
        <v>KKR</v>
      </c>
      <c r="L512" s="2" t="e" cm="1">
        <f t="array" ref="L512">IFERROR(IF(ipl_matches_33[[#This Row],[Toss_Winner]]=ipl_matches_33[[#This Row],[Winner]],ipl_matches_33[[#This Row],[Toss_Winner]],NA),NA)</f>
        <v>#NAME?</v>
      </c>
      <c r="M512" s="2"/>
      <c r="N512" s="2"/>
    </row>
    <row r="513" spans="1:14" x14ac:dyDescent="0.3">
      <c r="A513" s="2" t="str">
        <f>LEFT(ipl_matches_33[[#This Row],[Match_Key]],4)</f>
        <v>2013</v>
      </c>
      <c r="B513" t="s">
        <v>640</v>
      </c>
      <c r="C513" s="1">
        <v>41397</v>
      </c>
      <c r="D513" t="s">
        <v>30</v>
      </c>
      <c r="E513" t="s">
        <v>32</v>
      </c>
      <c r="F513" t="s">
        <v>58</v>
      </c>
      <c r="G513" t="s">
        <v>0</v>
      </c>
      <c r="H513" t="s">
        <v>8</v>
      </c>
      <c r="I513" t="s">
        <v>1</v>
      </c>
      <c r="J513" t="s">
        <v>0</v>
      </c>
      <c r="K513" s="2" t="str">
        <f>VLOOKUP(ipl_matches_33[[#This Row],[Name]],[1]team_key!$1:$1048576,2,FALSE)</f>
        <v>RR</v>
      </c>
      <c r="L513" s="2" t="e" cm="1">
        <f t="array" ref="L513">IFERROR(IF(ipl_matches_33[[#This Row],[Toss_Winner]]=ipl_matches_33[[#This Row],[Winner]],ipl_matches_33[[#This Row],[Toss_Winner]],NA),NA)</f>
        <v>#NAME?</v>
      </c>
      <c r="M513" s="2"/>
      <c r="N513" s="2"/>
    </row>
    <row r="514" spans="1:14" x14ac:dyDescent="0.3">
      <c r="A514" s="2" t="str">
        <f>LEFT(ipl_matches_33[[#This Row],[Match_Key]],4)</f>
        <v>2013</v>
      </c>
      <c r="B514" t="s">
        <v>639</v>
      </c>
      <c r="C514" s="1">
        <v>41398</v>
      </c>
      <c r="D514" t="s">
        <v>194</v>
      </c>
      <c r="E514" t="s">
        <v>198</v>
      </c>
      <c r="F514" t="s">
        <v>38</v>
      </c>
      <c r="G514" t="s">
        <v>13</v>
      </c>
      <c r="H514" t="s">
        <v>8</v>
      </c>
      <c r="I514" t="s">
        <v>7</v>
      </c>
      <c r="J514" t="s">
        <v>198</v>
      </c>
      <c r="K514" s="2" t="str">
        <f>VLOOKUP(ipl_matches_33[[#This Row],[Name]],[1]team_key!$1:$1048576,2,FALSE)</f>
        <v>SH</v>
      </c>
      <c r="L514" s="2" t="e" cm="1">
        <f t="array" ref="L514">IFERROR(IF(ipl_matches_33[[#This Row],[Toss_Winner]]=ipl_matches_33[[#This Row],[Winner]],ipl_matches_33[[#This Row],[Toss_Winner]],NA),NA)</f>
        <v>#NAME?</v>
      </c>
      <c r="M514" s="2"/>
      <c r="N514" s="2"/>
    </row>
    <row r="515" spans="1:14" x14ac:dyDescent="0.3">
      <c r="A515" s="2" t="str">
        <f>LEFT(ipl_matches_33[[#This Row],[Match_Key]],4)</f>
        <v>2013</v>
      </c>
      <c r="B515" t="s">
        <v>639</v>
      </c>
      <c r="C515" s="1">
        <v>41398</v>
      </c>
      <c r="D515" t="s">
        <v>194</v>
      </c>
      <c r="E515" t="s">
        <v>198</v>
      </c>
      <c r="F515" t="s">
        <v>38</v>
      </c>
      <c r="G515" t="s">
        <v>13</v>
      </c>
      <c r="H515" t="s">
        <v>8</v>
      </c>
      <c r="I515" t="s">
        <v>1</v>
      </c>
      <c r="J515" t="s">
        <v>13</v>
      </c>
      <c r="K515" s="2" t="str">
        <f>VLOOKUP(ipl_matches_33[[#This Row],[Name]],[1]team_key!$1:$1048576,2,FALSE)</f>
        <v>DC</v>
      </c>
      <c r="L515" s="2" t="e" cm="1">
        <f t="array" ref="L515">IFERROR(IF(ipl_matches_33[[#This Row],[Toss_Winner]]=ipl_matches_33[[#This Row],[Winner]],ipl_matches_33[[#This Row],[Toss_Winner]],NA),NA)</f>
        <v>#NAME?</v>
      </c>
      <c r="M515" s="2"/>
      <c r="N515" s="2"/>
    </row>
    <row r="516" spans="1:14" x14ac:dyDescent="0.3">
      <c r="A516" s="2" t="str">
        <f>LEFT(ipl_matches_33[[#This Row],[Match_Key]],4)</f>
        <v>2013</v>
      </c>
      <c r="B516" t="s">
        <v>638</v>
      </c>
      <c r="C516" s="1">
        <v>41399</v>
      </c>
      <c r="D516" t="s">
        <v>4</v>
      </c>
      <c r="E516" t="s">
        <v>19</v>
      </c>
      <c r="F516" t="s">
        <v>637</v>
      </c>
      <c r="G516" t="s">
        <v>19</v>
      </c>
      <c r="H516" t="s">
        <v>8</v>
      </c>
      <c r="I516" t="s">
        <v>7</v>
      </c>
      <c r="J516" t="s">
        <v>19</v>
      </c>
      <c r="K516" s="2" t="str">
        <f>VLOOKUP(ipl_matches_33[[#This Row],[Name]],[1]team_key!$1:$1048576,2,FALSE)</f>
        <v>MI</v>
      </c>
      <c r="L516" s="2" t="str" cm="1">
        <f t="array" ref="L516">IFERROR(IF(ipl_matches_33[[#This Row],[Toss_Winner]]=ipl_matches_33[[#This Row],[Winner]],ipl_matches_33[[#This Row],[Toss_Winner]],NA),NA)</f>
        <v>Mumbai Indians</v>
      </c>
      <c r="M516" s="2"/>
      <c r="N516" s="2"/>
    </row>
    <row r="517" spans="1:14" x14ac:dyDescent="0.3">
      <c r="A517" s="2" t="str">
        <f>LEFT(ipl_matches_33[[#This Row],[Match_Key]],4)</f>
        <v>2013</v>
      </c>
      <c r="B517" t="s">
        <v>638</v>
      </c>
      <c r="C517" s="1">
        <v>41399</v>
      </c>
      <c r="D517" t="s">
        <v>4</v>
      </c>
      <c r="E517" t="s">
        <v>19</v>
      </c>
      <c r="F517" t="s">
        <v>637</v>
      </c>
      <c r="G517" t="s">
        <v>19</v>
      </c>
      <c r="H517" t="s">
        <v>8</v>
      </c>
      <c r="I517" t="s">
        <v>1</v>
      </c>
      <c r="J517" t="s">
        <v>6</v>
      </c>
      <c r="K517" s="2" t="str">
        <f>VLOOKUP(ipl_matches_33[[#This Row],[Name]],[1]team_key!$1:$1048576,2,FALSE)</f>
        <v>CSK</v>
      </c>
      <c r="L517" s="2" t="str" cm="1">
        <f t="array" ref="L517">IFERROR(IF(ipl_matches_33[[#This Row],[Toss_Winner]]=ipl_matches_33[[#This Row],[Winner]],ipl_matches_33[[#This Row],[Toss_Winner]],NA),NA)</f>
        <v>Mumbai Indians</v>
      </c>
      <c r="M517" s="2"/>
      <c r="N517" s="2"/>
    </row>
    <row r="518" spans="1:14" x14ac:dyDescent="0.3">
      <c r="A518" s="2" t="str">
        <f>LEFT(ipl_matches_33[[#This Row],[Match_Key]],4)</f>
        <v>2013</v>
      </c>
      <c r="B518" t="s">
        <v>636</v>
      </c>
      <c r="C518" s="1">
        <v>41399</v>
      </c>
      <c r="D518" t="s">
        <v>28</v>
      </c>
      <c r="E518" t="s">
        <v>0</v>
      </c>
      <c r="F518" t="s">
        <v>27</v>
      </c>
      <c r="G518" t="s">
        <v>612</v>
      </c>
      <c r="H518" t="s">
        <v>8</v>
      </c>
      <c r="I518" t="s">
        <v>7</v>
      </c>
      <c r="J518" t="s">
        <v>0</v>
      </c>
      <c r="K518" s="2" t="str">
        <f>VLOOKUP(ipl_matches_33[[#This Row],[Name]],[1]team_key!$1:$1048576,2,FALSE)</f>
        <v>RR</v>
      </c>
      <c r="L518" s="2" t="e" cm="1">
        <f t="array" ref="L518">IFERROR(IF(ipl_matches_33[[#This Row],[Toss_Winner]]=ipl_matches_33[[#This Row],[Winner]],ipl_matches_33[[#This Row],[Toss_Winner]],NA),NA)</f>
        <v>#NAME?</v>
      </c>
      <c r="M518" s="2"/>
      <c r="N518" s="2"/>
    </row>
    <row r="519" spans="1:14" x14ac:dyDescent="0.3">
      <c r="A519" s="2" t="str">
        <f>LEFT(ipl_matches_33[[#This Row],[Match_Key]],4)</f>
        <v>2013</v>
      </c>
      <c r="B519" t="s">
        <v>636</v>
      </c>
      <c r="C519" s="1">
        <v>41399</v>
      </c>
      <c r="D519" t="s">
        <v>28</v>
      </c>
      <c r="E519" t="s">
        <v>0</v>
      </c>
      <c r="F519" t="s">
        <v>27</v>
      </c>
      <c r="G519" t="s">
        <v>612</v>
      </c>
      <c r="H519" t="s">
        <v>8</v>
      </c>
      <c r="I519" t="s">
        <v>1</v>
      </c>
      <c r="J519" t="s">
        <v>612</v>
      </c>
      <c r="K519" s="2" t="str">
        <f>VLOOKUP(ipl_matches_33[[#This Row],[Name]],[1]team_key!$1:$1048576,2,FALSE)</f>
        <v>PW</v>
      </c>
      <c r="L519" s="2" t="e" cm="1">
        <f t="array" ref="L519">IFERROR(IF(ipl_matches_33[[#This Row],[Toss_Winner]]=ipl_matches_33[[#This Row],[Winner]],ipl_matches_33[[#This Row],[Toss_Winner]],NA),NA)</f>
        <v>#NAME?</v>
      </c>
      <c r="M519" s="2"/>
      <c r="N519" s="2"/>
    </row>
    <row r="520" spans="1:14" x14ac:dyDescent="0.3">
      <c r="A520" s="2" t="str">
        <f>LEFT(ipl_matches_33[[#This Row],[Match_Key]],4)</f>
        <v>2013</v>
      </c>
      <c r="B520" t="s">
        <v>635</v>
      </c>
      <c r="C520" s="1">
        <v>41400</v>
      </c>
      <c r="D520" t="s">
        <v>203</v>
      </c>
      <c r="E520" t="s">
        <v>9</v>
      </c>
      <c r="F520" t="s">
        <v>38</v>
      </c>
      <c r="G520" t="s">
        <v>9</v>
      </c>
      <c r="H520" t="s">
        <v>2</v>
      </c>
      <c r="I520" t="s">
        <v>7</v>
      </c>
      <c r="J520" t="s">
        <v>9</v>
      </c>
      <c r="K520" s="2" t="str">
        <f>VLOOKUP(ipl_matches_33[[#This Row],[Name]],[1]team_key!$1:$1048576,2,FALSE)</f>
        <v>KXIP</v>
      </c>
      <c r="L520" s="2" t="str" cm="1">
        <f t="array" ref="L520">IFERROR(IF(ipl_matches_33[[#This Row],[Toss_Winner]]=ipl_matches_33[[#This Row],[Winner]],ipl_matches_33[[#This Row],[Toss_Winner]],NA),NA)</f>
        <v>Kings XI Punjab</v>
      </c>
      <c r="M520" s="2"/>
      <c r="N520" s="2"/>
    </row>
    <row r="521" spans="1:14" x14ac:dyDescent="0.3">
      <c r="A521" s="2" t="str">
        <f>LEFT(ipl_matches_33[[#This Row],[Match_Key]],4)</f>
        <v>2013</v>
      </c>
      <c r="B521" t="s">
        <v>635</v>
      </c>
      <c r="C521" s="1">
        <v>41400</v>
      </c>
      <c r="D521" t="s">
        <v>203</v>
      </c>
      <c r="E521" t="s">
        <v>9</v>
      </c>
      <c r="F521" t="s">
        <v>38</v>
      </c>
      <c r="G521" t="s">
        <v>9</v>
      </c>
      <c r="H521" t="s">
        <v>2</v>
      </c>
      <c r="I521" t="s">
        <v>1</v>
      </c>
      <c r="J521" t="s">
        <v>22</v>
      </c>
      <c r="K521" s="2" t="str">
        <f>VLOOKUP(ipl_matches_33[[#This Row],[Name]],[1]team_key!$1:$1048576,2,FALSE)</f>
        <v>RCB</v>
      </c>
      <c r="L521" s="2" t="str" cm="1">
        <f t="array" ref="L521">IFERROR(IF(ipl_matches_33[[#This Row],[Toss_Winner]]=ipl_matches_33[[#This Row],[Winner]],ipl_matches_33[[#This Row],[Toss_Winner]],NA),NA)</f>
        <v>Kings XI Punjab</v>
      </c>
      <c r="M521" s="2"/>
      <c r="N521" s="2"/>
    </row>
    <row r="522" spans="1:14" x14ac:dyDescent="0.3">
      <c r="A522" s="2" t="str">
        <f>LEFT(ipl_matches_33[[#This Row],[Match_Key]],4)</f>
        <v>2013</v>
      </c>
      <c r="B522" t="s">
        <v>634</v>
      </c>
      <c r="C522" s="1">
        <v>41401</v>
      </c>
      <c r="D522" t="s">
        <v>28</v>
      </c>
      <c r="E522" t="s">
        <v>0</v>
      </c>
      <c r="F522" t="s">
        <v>10</v>
      </c>
      <c r="G522" t="s">
        <v>13</v>
      </c>
      <c r="H522" t="s">
        <v>8</v>
      </c>
      <c r="I522" t="s">
        <v>7</v>
      </c>
      <c r="J522" t="s">
        <v>0</v>
      </c>
      <c r="K522" s="2" t="str">
        <f>VLOOKUP(ipl_matches_33[[#This Row],[Name]],[1]team_key!$1:$1048576,2,FALSE)</f>
        <v>RR</v>
      </c>
      <c r="L522" s="2" t="e" cm="1">
        <f t="array" ref="L522">IFERROR(IF(ipl_matches_33[[#This Row],[Toss_Winner]]=ipl_matches_33[[#This Row],[Winner]],ipl_matches_33[[#This Row],[Toss_Winner]],NA),NA)</f>
        <v>#NAME?</v>
      </c>
      <c r="M522" s="2"/>
      <c r="N522" s="2"/>
    </row>
    <row r="523" spans="1:14" x14ac:dyDescent="0.3">
      <c r="A523" s="2" t="str">
        <f>LEFT(ipl_matches_33[[#This Row],[Match_Key]],4)</f>
        <v>2013</v>
      </c>
      <c r="B523" t="s">
        <v>634</v>
      </c>
      <c r="C523" s="1">
        <v>41401</v>
      </c>
      <c r="D523" t="s">
        <v>28</v>
      </c>
      <c r="E523" t="s">
        <v>0</v>
      </c>
      <c r="F523" t="s">
        <v>10</v>
      </c>
      <c r="G523" t="s">
        <v>13</v>
      </c>
      <c r="H523" t="s">
        <v>8</v>
      </c>
      <c r="I523" t="s">
        <v>1</v>
      </c>
      <c r="J523" t="s">
        <v>13</v>
      </c>
      <c r="K523" s="2" t="str">
        <f>VLOOKUP(ipl_matches_33[[#This Row],[Name]],[1]team_key!$1:$1048576,2,FALSE)</f>
        <v>DC</v>
      </c>
      <c r="L523" s="2" t="e" cm="1">
        <f t="array" ref="L523">IFERROR(IF(ipl_matches_33[[#This Row],[Toss_Winner]]=ipl_matches_33[[#This Row],[Winner]],ipl_matches_33[[#This Row],[Toss_Winner]],NA),NA)</f>
        <v>#NAME?</v>
      </c>
      <c r="M523" s="2"/>
      <c r="N523" s="2"/>
    </row>
    <row r="524" spans="1:14" x14ac:dyDescent="0.3">
      <c r="A524" s="2" t="str">
        <f>LEFT(ipl_matches_33[[#This Row],[Match_Key]],4)</f>
        <v>2013</v>
      </c>
      <c r="B524" t="s">
        <v>633</v>
      </c>
      <c r="C524" s="1">
        <v>41401</v>
      </c>
      <c r="D524" t="s">
        <v>4</v>
      </c>
      <c r="E524" t="s">
        <v>19</v>
      </c>
      <c r="F524" t="s">
        <v>56</v>
      </c>
      <c r="G524" t="s">
        <v>19</v>
      </c>
      <c r="H524" t="s">
        <v>8</v>
      </c>
      <c r="I524" t="s">
        <v>7</v>
      </c>
      <c r="J524" t="s">
        <v>19</v>
      </c>
      <c r="K524" s="2" t="str">
        <f>VLOOKUP(ipl_matches_33[[#This Row],[Name]],[1]team_key!$1:$1048576,2,FALSE)</f>
        <v>MI</v>
      </c>
      <c r="L524" s="2" t="str" cm="1">
        <f t="array" ref="L524">IFERROR(IF(ipl_matches_33[[#This Row],[Toss_Winner]]=ipl_matches_33[[#This Row],[Winner]],ipl_matches_33[[#This Row],[Toss_Winner]],NA),NA)</f>
        <v>Mumbai Indians</v>
      </c>
      <c r="M524" s="2"/>
      <c r="N524" s="2"/>
    </row>
    <row r="525" spans="1:14" x14ac:dyDescent="0.3">
      <c r="A525" s="2" t="str">
        <f>LEFT(ipl_matches_33[[#This Row],[Match_Key]],4)</f>
        <v>2013</v>
      </c>
      <c r="B525" t="s">
        <v>633</v>
      </c>
      <c r="C525" s="1">
        <v>41401</v>
      </c>
      <c r="D525" t="s">
        <v>4</v>
      </c>
      <c r="E525" t="s">
        <v>19</v>
      </c>
      <c r="F525" t="s">
        <v>56</v>
      </c>
      <c r="G525" t="s">
        <v>19</v>
      </c>
      <c r="H525" t="s">
        <v>8</v>
      </c>
      <c r="I525" t="s">
        <v>1</v>
      </c>
      <c r="J525" t="s">
        <v>32</v>
      </c>
      <c r="K525" s="2" t="str">
        <f>VLOOKUP(ipl_matches_33[[#This Row],[Name]],[1]team_key!$1:$1048576,2,FALSE)</f>
        <v>KKR</v>
      </c>
      <c r="L525" s="2" t="str" cm="1">
        <f t="array" ref="L525">IFERROR(IF(ipl_matches_33[[#This Row],[Toss_Winner]]=ipl_matches_33[[#This Row],[Winner]],ipl_matches_33[[#This Row],[Toss_Winner]],NA),NA)</f>
        <v>Mumbai Indians</v>
      </c>
      <c r="M525" s="2"/>
      <c r="N525" s="2"/>
    </row>
    <row r="526" spans="1:14" x14ac:dyDescent="0.3">
      <c r="A526" s="2" t="str">
        <f>LEFT(ipl_matches_33[[#This Row],[Match_Key]],4)</f>
        <v>2013</v>
      </c>
      <c r="B526" t="s">
        <v>632</v>
      </c>
      <c r="C526" s="1">
        <v>41402</v>
      </c>
      <c r="D526" t="s">
        <v>194</v>
      </c>
      <c r="E526" t="s">
        <v>6</v>
      </c>
      <c r="F526" t="s">
        <v>631</v>
      </c>
      <c r="G526" t="s">
        <v>198</v>
      </c>
      <c r="H526" t="s">
        <v>2</v>
      </c>
      <c r="I526" t="s">
        <v>7</v>
      </c>
      <c r="J526" t="s">
        <v>198</v>
      </c>
      <c r="K526" s="2" t="str">
        <f>VLOOKUP(ipl_matches_33[[#This Row],[Name]],[1]team_key!$1:$1048576,2,FALSE)</f>
        <v>SH</v>
      </c>
      <c r="L526" s="2" t="e" cm="1">
        <f t="array" ref="L526">IFERROR(IF(ipl_matches_33[[#This Row],[Toss_Winner]]=ipl_matches_33[[#This Row],[Winner]],ipl_matches_33[[#This Row],[Toss_Winner]],NA),NA)</f>
        <v>#NAME?</v>
      </c>
      <c r="M526" s="2"/>
      <c r="N526" s="2"/>
    </row>
    <row r="527" spans="1:14" x14ac:dyDescent="0.3">
      <c r="A527" s="2" t="str">
        <f>LEFT(ipl_matches_33[[#This Row],[Match_Key]],4)</f>
        <v>2013</v>
      </c>
      <c r="B527" t="s">
        <v>632</v>
      </c>
      <c r="C527" s="1">
        <v>41402</v>
      </c>
      <c r="D527" t="s">
        <v>194</v>
      </c>
      <c r="E527" t="s">
        <v>6</v>
      </c>
      <c r="F527" t="s">
        <v>631</v>
      </c>
      <c r="G527" t="s">
        <v>198</v>
      </c>
      <c r="H527" t="s">
        <v>2</v>
      </c>
      <c r="I527" t="s">
        <v>1</v>
      </c>
      <c r="J527" t="s">
        <v>6</v>
      </c>
      <c r="K527" s="2" t="str">
        <f>VLOOKUP(ipl_matches_33[[#This Row],[Name]],[1]team_key!$1:$1048576,2,FALSE)</f>
        <v>CSK</v>
      </c>
      <c r="L527" s="2" t="e" cm="1">
        <f t="array" ref="L527">IFERROR(IF(ipl_matches_33[[#This Row],[Toss_Winner]]=ipl_matches_33[[#This Row],[Winner]],ipl_matches_33[[#This Row],[Toss_Winner]],NA),NA)</f>
        <v>#NAME?</v>
      </c>
      <c r="M527" s="2"/>
      <c r="N527" s="2"/>
    </row>
    <row r="528" spans="1:14" x14ac:dyDescent="0.3">
      <c r="A528" s="2" t="str">
        <f>LEFT(ipl_matches_33[[#This Row],[Match_Key]],4)</f>
        <v>2013</v>
      </c>
      <c r="B528" t="s">
        <v>630</v>
      </c>
      <c r="C528" s="1">
        <v>41403</v>
      </c>
      <c r="D528" t="s">
        <v>203</v>
      </c>
      <c r="E528" t="s">
        <v>0</v>
      </c>
      <c r="F528" t="s">
        <v>58</v>
      </c>
      <c r="G528" t="s">
        <v>0</v>
      </c>
      <c r="H528" t="s">
        <v>2</v>
      </c>
      <c r="I528" t="s">
        <v>7</v>
      </c>
      <c r="J528" t="s">
        <v>9</v>
      </c>
      <c r="K528" s="2" t="str">
        <f>VLOOKUP(ipl_matches_33[[#This Row],[Name]],[1]team_key!$1:$1048576,2,FALSE)</f>
        <v>KXIP</v>
      </c>
      <c r="L528" s="2" t="str" cm="1">
        <f t="array" ref="L528">IFERROR(IF(ipl_matches_33[[#This Row],[Toss_Winner]]=ipl_matches_33[[#This Row],[Winner]],ipl_matches_33[[#This Row],[Toss_Winner]],NA),NA)</f>
        <v>Rajasthan Royals</v>
      </c>
      <c r="M528" s="2"/>
      <c r="N528" s="2"/>
    </row>
    <row r="529" spans="1:14" x14ac:dyDescent="0.3">
      <c r="A529" s="2" t="str">
        <f>LEFT(ipl_matches_33[[#This Row],[Match_Key]],4)</f>
        <v>2013</v>
      </c>
      <c r="B529" t="s">
        <v>630</v>
      </c>
      <c r="C529" s="1">
        <v>41403</v>
      </c>
      <c r="D529" t="s">
        <v>203</v>
      </c>
      <c r="E529" t="s">
        <v>0</v>
      </c>
      <c r="F529" t="s">
        <v>58</v>
      </c>
      <c r="G529" t="s">
        <v>0</v>
      </c>
      <c r="H529" t="s">
        <v>2</v>
      </c>
      <c r="I529" t="s">
        <v>1</v>
      </c>
      <c r="J529" t="s">
        <v>0</v>
      </c>
      <c r="K529" s="2" t="str">
        <f>VLOOKUP(ipl_matches_33[[#This Row],[Name]],[1]team_key!$1:$1048576,2,FALSE)</f>
        <v>RR</v>
      </c>
      <c r="L529" s="2" t="str" cm="1">
        <f t="array" ref="L529">IFERROR(IF(ipl_matches_33[[#This Row],[Toss_Winner]]=ipl_matches_33[[#This Row],[Winner]],ipl_matches_33[[#This Row],[Toss_Winner]],NA),NA)</f>
        <v>Rajasthan Royals</v>
      </c>
      <c r="M529" s="2"/>
      <c r="N529" s="2"/>
    </row>
    <row r="530" spans="1:14" x14ac:dyDescent="0.3">
      <c r="A530" s="2" t="str">
        <f>LEFT(ipl_matches_33[[#This Row],[Match_Key]],4)</f>
        <v>2013</v>
      </c>
      <c r="B530" t="s">
        <v>629</v>
      </c>
      <c r="C530" s="1">
        <v>41403</v>
      </c>
      <c r="D530" t="s">
        <v>272</v>
      </c>
      <c r="E530" t="s">
        <v>32</v>
      </c>
      <c r="F530" t="s">
        <v>220</v>
      </c>
      <c r="G530" t="s">
        <v>32</v>
      </c>
      <c r="H530" t="s">
        <v>8</v>
      </c>
      <c r="I530" t="s">
        <v>7</v>
      </c>
      <c r="J530" t="s">
        <v>612</v>
      </c>
      <c r="K530" s="2" t="str">
        <f>VLOOKUP(ipl_matches_33[[#This Row],[Name]],[1]team_key!$1:$1048576,2,FALSE)</f>
        <v>PW</v>
      </c>
      <c r="L530" s="2" t="str" cm="1">
        <f t="array" ref="L530">IFERROR(IF(ipl_matches_33[[#This Row],[Toss_Winner]]=ipl_matches_33[[#This Row],[Winner]],ipl_matches_33[[#This Row],[Toss_Winner]],NA),NA)</f>
        <v>Kolkata Knight Riders</v>
      </c>
      <c r="M530" s="2"/>
      <c r="N530" s="2"/>
    </row>
    <row r="531" spans="1:14" x14ac:dyDescent="0.3">
      <c r="A531" s="2" t="str">
        <f>LEFT(ipl_matches_33[[#This Row],[Match_Key]],4)</f>
        <v>2013</v>
      </c>
      <c r="B531" t="s">
        <v>629</v>
      </c>
      <c r="C531" s="1">
        <v>41403</v>
      </c>
      <c r="D531" t="s">
        <v>272</v>
      </c>
      <c r="E531" t="s">
        <v>32</v>
      </c>
      <c r="F531" t="s">
        <v>220</v>
      </c>
      <c r="G531" t="s">
        <v>32</v>
      </c>
      <c r="H531" t="s">
        <v>8</v>
      </c>
      <c r="I531" t="s">
        <v>1</v>
      </c>
      <c r="J531" t="s">
        <v>32</v>
      </c>
      <c r="K531" s="2" t="str">
        <f>VLOOKUP(ipl_matches_33[[#This Row],[Name]],[1]team_key!$1:$1048576,2,FALSE)</f>
        <v>KKR</v>
      </c>
      <c r="L531" s="2" t="str" cm="1">
        <f t="array" ref="L531">IFERROR(IF(ipl_matches_33[[#This Row],[Toss_Winner]]=ipl_matches_33[[#This Row],[Winner]],ipl_matches_33[[#This Row],[Toss_Winner]],NA),NA)</f>
        <v>Kolkata Knight Riders</v>
      </c>
      <c r="M531" s="2"/>
      <c r="N531" s="2"/>
    </row>
    <row r="532" spans="1:14" x14ac:dyDescent="0.3">
      <c r="A532" s="2" t="str">
        <f>LEFT(ipl_matches_33[[#This Row],[Match_Key]],4)</f>
        <v>2013</v>
      </c>
      <c r="B532" t="s">
        <v>628</v>
      </c>
      <c r="C532" s="1">
        <v>41404</v>
      </c>
      <c r="D532" t="s">
        <v>34</v>
      </c>
      <c r="E532" t="s">
        <v>22</v>
      </c>
      <c r="F532" t="s">
        <v>191</v>
      </c>
      <c r="G532" t="s">
        <v>13</v>
      </c>
      <c r="H532" t="s">
        <v>2</v>
      </c>
      <c r="I532" t="s">
        <v>7</v>
      </c>
      <c r="J532" t="s">
        <v>13</v>
      </c>
      <c r="K532" s="2" t="str">
        <f>VLOOKUP(ipl_matches_33[[#This Row],[Name]],[1]team_key!$1:$1048576,2,FALSE)</f>
        <v>DC</v>
      </c>
      <c r="L532" s="2" t="e" cm="1">
        <f t="array" ref="L532">IFERROR(IF(ipl_matches_33[[#This Row],[Toss_Winner]]=ipl_matches_33[[#This Row],[Winner]],ipl_matches_33[[#This Row],[Toss_Winner]],NA),NA)</f>
        <v>#NAME?</v>
      </c>
      <c r="M532" s="2"/>
      <c r="N532" s="2"/>
    </row>
    <row r="533" spans="1:14" x14ac:dyDescent="0.3">
      <c r="A533" s="2" t="str">
        <f>LEFT(ipl_matches_33[[#This Row],[Match_Key]],4)</f>
        <v>2013</v>
      </c>
      <c r="B533" t="s">
        <v>628</v>
      </c>
      <c r="C533" s="1">
        <v>41404</v>
      </c>
      <c r="D533" t="s">
        <v>34</v>
      </c>
      <c r="E533" t="s">
        <v>22</v>
      </c>
      <c r="F533" t="s">
        <v>191</v>
      </c>
      <c r="G533" t="s">
        <v>13</v>
      </c>
      <c r="H533" t="s">
        <v>2</v>
      </c>
      <c r="I533" t="s">
        <v>1</v>
      </c>
      <c r="J533" t="s">
        <v>22</v>
      </c>
      <c r="K533" s="2" t="str">
        <f>VLOOKUP(ipl_matches_33[[#This Row],[Name]],[1]team_key!$1:$1048576,2,FALSE)</f>
        <v>RCB</v>
      </c>
      <c r="L533" s="2" t="e" cm="1">
        <f t="array" ref="L533">IFERROR(IF(ipl_matches_33[[#This Row],[Toss_Winner]]=ipl_matches_33[[#This Row],[Winner]],ipl_matches_33[[#This Row],[Toss_Winner]],NA),NA)</f>
        <v>#NAME?</v>
      </c>
      <c r="M533" s="2"/>
      <c r="N533" s="2"/>
    </row>
    <row r="534" spans="1:14" x14ac:dyDescent="0.3">
      <c r="A534" s="2" t="str">
        <f>LEFT(ipl_matches_33[[#This Row],[Match_Key]],4)</f>
        <v>2013</v>
      </c>
      <c r="B534" t="s">
        <v>627</v>
      </c>
      <c r="C534" s="1">
        <v>41405</v>
      </c>
      <c r="D534" t="s">
        <v>272</v>
      </c>
      <c r="E534" t="s">
        <v>19</v>
      </c>
      <c r="F534" t="s">
        <v>27</v>
      </c>
      <c r="G534" t="s">
        <v>612</v>
      </c>
      <c r="H534" t="s">
        <v>8</v>
      </c>
      <c r="I534" t="s">
        <v>7</v>
      </c>
      <c r="J534" t="s">
        <v>612</v>
      </c>
      <c r="K534" s="2" t="str">
        <f>VLOOKUP(ipl_matches_33[[#This Row],[Name]],[1]team_key!$1:$1048576,2,FALSE)</f>
        <v>PW</v>
      </c>
      <c r="L534" s="2" t="e" cm="1">
        <f t="array" ref="L534">IFERROR(IF(ipl_matches_33[[#This Row],[Toss_Winner]]=ipl_matches_33[[#This Row],[Winner]],ipl_matches_33[[#This Row],[Toss_Winner]],NA),NA)</f>
        <v>#NAME?</v>
      </c>
      <c r="M534" s="2"/>
      <c r="N534" s="2"/>
    </row>
    <row r="535" spans="1:14" x14ac:dyDescent="0.3">
      <c r="A535" s="2" t="str">
        <f>LEFT(ipl_matches_33[[#This Row],[Match_Key]],4)</f>
        <v>2013</v>
      </c>
      <c r="B535" t="s">
        <v>627</v>
      </c>
      <c r="C535" s="1">
        <v>41405</v>
      </c>
      <c r="D535" t="s">
        <v>272</v>
      </c>
      <c r="E535" t="s">
        <v>19</v>
      </c>
      <c r="F535" t="s">
        <v>27</v>
      </c>
      <c r="G535" t="s">
        <v>612</v>
      </c>
      <c r="H535" t="s">
        <v>8</v>
      </c>
      <c r="I535" t="s">
        <v>1</v>
      </c>
      <c r="J535" t="s">
        <v>19</v>
      </c>
      <c r="K535" s="2" t="str">
        <f>VLOOKUP(ipl_matches_33[[#This Row],[Name]],[1]team_key!$1:$1048576,2,FALSE)</f>
        <v>MI</v>
      </c>
      <c r="L535" s="2" t="e" cm="1">
        <f t="array" ref="L535">IFERROR(IF(ipl_matches_33[[#This Row],[Toss_Winner]]=ipl_matches_33[[#This Row],[Winner]],ipl_matches_33[[#This Row],[Toss_Winner]],NA),NA)</f>
        <v>#NAME?</v>
      </c>
      <c r="M535" s="2"/>
      <c r="N535" s="2"/>
    </row>
    <row r="536" spans="1:14" x14ac:dyDescent="0.3">
      <c r="A536" s="2" t="str">
        <f>LEFT(ipl_matches_33[[#This Row],[Match_Key]],4)</f>
        <v>2013</v>
      </c>
      <c r="B536" t="s">
        <v>626</v>
      </c>
      <c r="C536" s="1">
        <v>41405</v>
      </c>
      <c r="D536" t="s">
        <v>203</v>
      </c>
      <c r="E536" t="s">
        <v>198</v>
      </c>
      <c r="F536" t="s">
        <v>276</v>
      </c>
      <c r="G536" t="s">
        <v>9</v>
      </c>
      <c r="H536" t="s">
        <v>2</v>
      </c>
      <c r="I536" t="s">
        <v>7</v>
      </c>
      <c r="J536" t="s">
        <v>9</v>
      </c>
      <c r="K536" s="2" t="str">
        <f>VLOOKUP(ipl_matches_33[[#This Row],[Name]],[1]team_key!$1:$1048576,2,FALSE)</f>
        <v>KXIP</v>
      </c>
      <c r="L536" s="2" t="e" cm="1">
        <f t="array" ref="L536">IFERROR(IF(ipl_matches_33[[#This Row],[Toss_Winner]]=ipl_matches_33[[#This Row],[Winner]],ipl_matches_33[[#This Row],[Toss_Winner]],NA),NA)</f>
        <v>#NAME?</v>
      </c>
      <c r="M536" s="2"/>
      <c r="N536" s="2"/>
    </row>
    <row r="537" spans="1:14" x14ac:dyDescent="0.3">
      <c r="A537" s="2" t="str">
        <f>LEFT(ipl_matches_33[[#This Row],[Match_Key]],4)</f>
        <v>2013</v>
      </c>
      <c r="B537" t="s">
        <v>626</v>
      </c>
      <c r="C537" s="1">
        <v>41405</v>
      </c>
      <c r="D537" t="s">
        <v>203</v>
      </c>
      <c r="E537" t="s">
        <v>198</v>
      </c>
      <c r="F537" t="s">
        <v>276</v>
      </c>
      <c r="G537" t="s">
        <v>9</v>
      </c>
      <c r="H537" t="s">
        <v>2</v>
      </c>
      <c r="I537" t="s">
        <v>1</v>
      </c>
      <c r="J537" t="s">
        <v>198</v>
      </c>
      <c r="K537" s="2" t="str">
        <f>VLOOKUP(ipl_matches_33[[#This Row],[Name]],[1]team_key!$1:$1048576,2,FALSE)</f>
        <v>SH</v>
      </c>
      <c r="L537" s="2" t="e" cm="1">
        <f t="array" ref="L537">IFERROR(IF(ipl_matches_33[[#This Row],[Toss_Winner]]=ipl_matches_33[[#This Row],[Winner]],ipl_matches_33[[#This Row],[Toss_Winner]],NA),NA)</f>
        <v>#NAME?</v>
      </c>
      <c r="M537" s="2"/>
      <c r="N537" s="2"/>
    </row>
    <row r="538" spans="1:14" x14ac:dyDescent="0.3">
      <c r="A538" s="2" t="str">
        <f>LEFT(ipl_matches_33[[#This Row],[Match_Key]],4)</f>
        <v>2013</v>
      </c>
      <c r="B538" t="s">
        <v>625</v>
      </c>
      <c r="C538" s="1">
        <v>41406</v>
      </c>
      <c r="D538" t="s">
        <v>478</v>
      </c>
      <c r="E538" t="s">
        <v>32</v>
      </c>
      <c r="F538" t="s">
        <v>27</v>
      </c>
      <c r="G538" t="s">
        <v>32</v>
      </c>
      <c r="H538" t="s">
        <v>2</v>
      </c>
      <c r="I538" t="s">
        <v>7</v>
      </c>
      <c r="J538" t="s">
        <v>32</v>
      </c>
      <c r="K538" s="2" t="str">
        <f>VLOOKUP(ipl_matches_33[[#This Row],[Name]],[1]team_key!$1:$1048576,2,FALSE)</f>
        <v>KKR</v>
      </c>
      <c r="L538" s="2" t="str" cm="1">
        <f t="array" ref="L538">IFERROR(IF(ipl_matches_33[[#This Row],[Toss_Winner]]=ipl_matches_33[[#This Row],[Winner]],ipl_matches_33[[#This Row],[Toss_Winner]],NA),NA)</f>
        <v>Kolkata Knight Riders</v>
      </c>
      <c r="M538" s="2"/>
      <c r="N538" s="2"/>
    </row>
    <row r="539" spans="1:14" x14ac:dyDescent="0.3">
      <c r="A539" s="2" t="str">
        <f>LEFT(ipl_matches_33[[#This Row],[Match_Key]],4)</f>
        <v>2013</v>
      </c>
      <c r="B539" t="s">
        <v>625</v>
      </c>
      <c r="C539" s="1">
        <v>41406</v>
      </c>
      <c r="D539" t="s">
        <v>478</v>
      </c>
      <c r="E539" t="s">
        <v>32</v>
      </c>
      <c r="F539" t="s">
        <v>27</v>
      </c>
      <c r="G539" t="s">
        <v>32</v>
      </c>
      <c r="H539" t="s">
        <v>2</v>
      </c>
      <c r="I539" t="s">
        <v>1</v>
      </c>
      <c r="J539" t="s">
        <v>22</v>
      </c>
      <c r="K539" s="2" t="str">
        <f>VLOOKUP(ipl_matches_33[[#This Row],[Name]],[1]team_key!$1:$1048576,2,FALSE)</f>
        <v>RCB</v>
      </c>
      <c r="L539" s="2" t="str" cm="1">
        <f t="array" ref="L539">IFERROR(IF(ipl_matches_33[[#This Row],[Toss_Winner]]=ipl_matches_33[[#This Row],[Winner]],ipl_matches_33[[#This Row],[Toss_Winner]],NA),NA)</f>
        <v>Kolkata Knight Riders</v>
      </c>
      <c r="M539" s="2"/>
      <c r="N539" s="2"/>
    </row>
    <row r="540" spans="1:14" x14ac:dyDescent="0.3">
      <c r="A540" s="2" t="str">
        <f>LEFT(ipl_matches_33[[#This Row],[Match_Key]],4)</f>
        <v>2013</v>
      </c>
      <c r="B540" t="s">
        <v>624</v>
      </c>
      <c r="C540" s="1">
        <v>41406</v>
      </c>
      <c r="D540" t="s">
        <v>28</v>
      </c>
      <c r="E540" t="s">
        <v>0</v>
      </c>
      <c r="F540" t="s">
        <v>27</v>
      </c>
      <c r="G540" t="s">
        <v>0</v>
      </c>
      <c r="H540" t="s">
        <v>2</v>
      </c>
      <c r="I540" t="s">
        <v>7</v>
      </c>
      <c r="J540" t="s">
        <v>0</v>
      </c>
      <c r="K540" s="2" t="str">
        <f>VLOOKUP(ipl_matches_33[[#This Row],[Name]],[1]team_key!$1:$1048576,2,FALSE)</f>
        <v>RR</v>
      </c>
      <c r="L540" s="2" t="str" cm="1">
        <f t="array" ref="L540">IFERROR(IF(ipl_matches_33[[#This Row],[Toss_Winner]]=ipl_matches_33[[#This Row],[Winner]],ipl_matches_33[[#This Row],[Toss_Winner]],NA),NA)</f>
        <v>Rajasthan Royals</v>
      </c>
      <c r="M540" s="2"/>
      <c r="N540" s="2"/>
    </row>
    <row r="541" spans="1:14" x14ac:dyDescent="0.3">
      <c r="A541" s="2" t="str">
        <f>LEFT(ipl_matches_33[[#This Row],[Match_Key]],4)</f>
        <v>2013</v>
      </c>
      <c r="B541" t="s">
        <v>624</v>
      </c>
      <c r="C541" s="1">
        <v>41406</v>
      </c>
      <c r="D541" t="s">
        <v>28</v>
      </c>
      <c r="E541" t="s">
        <v>0</v>
      </c>
      <c r="F541" t="s">
        <v>27</v>
      </c>
      <c r="G541" t="s">
        <v>0</v>
      </c>
      <c r="H541" t="s">
        <v>2</v>
      </c>
      <c r="I541" t="s">
        <v>1</v>
      </c>
      <c r="J541" t="s">
        <v>6</v>
      </c>
      <c r="K541" s="2" t="str">
        <f>VLOOKUP(ipl_matches_33[[#This Row],[Name]],[1]team_key!$1:$1048576,2,FALSE)</f>
        <v>CSK</v>
      </c>
      <c r="L541" s="2" t="str" cm="1">
        <f t="array" ref="L541">IFERROR(IF(ipl_matches_33[[#This Row],[Toss_Winner]]=ipl_matches_33[[#This Row],[Winner]],ipl_matches_33[[#This Row],[Toss_Winner]],NA),NA)</f>
        <v>Rajasthan Royals</v>
      </c>
      <c r="M541" s="2"/>
      <c r="N541" s="2"/>
    </row>
    <row r="542" spans="1:14" x14ac:dyDescent="0.3">
      <c r="A542" s="2" t="str">
        <f>LEFT(ipl_matches_33[[#This Row],[Match_Key]],4)</f>
        <v>2013</v>
      </c>
      <c r="B542" t="s">
        <v>623</v>
      </c>
      <c r="C542" s="1">
        <v>41407</v>
      </c>
      <c r="D542" t="s">
        <v>4</v>
      </c>
      <c r="E542" t="s">
        <v>19</v>
      </c>
      <c r="F542" t="s">
        <v>24</v>
      </c>
      <c r="G542" t="s">
        <v>198</v>
      </c>
      <c r="H542" t="s">
        <v>8</v>
      </c>
      <c r="I542" t="s">
        <v>7</v>
      </c>
      <c r="J542" t="s">
        <v>19</v>
      </c>
      <c r="K542" s="2" t="str">
        <f>VLOOKUP(ipl_matches_33[[#This Row],[Name]],[1]team_key!$1:$1048576,2,FALSE)</f>
        <v>MI</v>
      </c>
      <c r="L542" s="2" t="e" cm="1">
        <f t="array" ref="L542">IFERROR(IF(ipl_matches_33[[#This Row],[Toss_Winner]]=ipl_matches_33[[#This Row],[Winner]],ipl_matches_33[[#This Row],[Toss_Winner]],NA),NA)</f>
        <v>#NAME?</v>
      </c>
      <c r="M542" s="2"/>
      <c r="N542" s="2"/>
    </row>
    <row r="543" spans="1:14" x14ac:dyDescent="0.3">
      <c r="A543" s="2" t="str">
        <f>LEFT(ipl_matches_33[[#This Row],[Match_Key]],4)</f>
        <v>2013</v>
      </c>
      <c r="B543" t="s">
        <v>623</v>
      </c>
      <c r="C543" s="1">
        <v>41407</v>
      </c>
      <c r="D543" t="s">
        <v>4</v>
      </c>
      <c r="E543" t="s">
        <v>19</v>
      </c>
      <c r="F543" t="s">
        <v>24</v>
      </c>
      <c r="G543" t="s">
        <v>198</v>
      </c>
      <c r="H543" t="s">
        <v>8</v>
      </c>
      <c r="I543" t="s">
        <v>1</v>
      </c>
      <c r="J543" t="s">
        <v>198</v>
      </c>
      <c r="K543" s="2" t="str">
        <f>VLOOKUP(ipl_matches_33[[#This Row],[Name]],[1]team_key!$1:$1048576,2,FALSE)</f>
        <v>SH</v>
      </c>
      <c r="L543" s="2" t="e" cm="1">
        <f t="array" ref="L543">IFERROR(IF(ipl_matches_33[[#This Row],[Toss_Winner]]=ipl_matches_33[[#This Row],[Winner]],ipl_matches_33[[#This Row],[Toss_Winner]],NA),NA)</f>
        <v>#NAME?</v>
      </c>
      <c r="M543" s="2"/>
      <c r="N543" s="2"/>
    </row>
    <row r="544" spans="1:14" x14ac:dyDescent="0.3">
      <c r="A544" s="2" t="str">
        <f>LEFT(ipl_matches_33[[#This Row],[Match_Key]],4)</f>
        <v>2013</v>
      </c>
      <c r="B544" t="s">
        <v>622</v>
      </c>
      <c r="C544" s="1">
        <v>41408</v>
      </c>
      <c r="D544" t="s">
        <v>205</v>
      </c>
      <c r="E544" t="s">
        <v>9</v>
      </c>
      <c r="F544" t="s">
        <v>24</v>
      </c>
      <c r="G544" t="s">
        <v>9</v>
      </c>
      <c r="H544" t="s">
        <v>2</v>
      </c>
      <c r="I544" t="s">
        <v>7</v>
      </c>
      <c r="J544" t="s">
        <v>22</v>
      </c>
      <c r="K544" s="2" t="str">
        <f>VLOOKUP(ipl_matches_33[[#This Row],[Name]],[1]team_key!$1:$1048576,2,FALSE)</f>
        <v>RCB</v>
      </c>
      <c r="L544" s="2" t="str" cm="1">
        <f t="array" ref="L544">IFERROR(IF(ipl_matches_33[[#This Row],[Toss_Winner]]=ipl_matches_33[[#This Row],[Winner]],ipl_matches_33[[#This Row],[Toss_Winner]],NA),NA)</f>
        <v>Kings XI Punjab</v>
      </c>
      <c r="M544" s="2"/>
      <c r="N544" s="2"/>
    </row>
    <row r="545" spans="1:14" x14ac:dyDescent="0.3">
      <c r="A545" s="2" t="str">
        <f>LEFT(ipl_matches_33[[#This Row],[Match_Key]],4)</f>
        <v>2013</v>
      </c>
      <c r="B545" t="s">
        <v>622</v>
      </c>
      <c r="C545" s="1">
        <v>41408</v>
      </c>
      <c r="D545" t="s">
        <v>205</v>
      </c>
      <c r="E545" t="s">
        <v>9</v>
      </c>
      <c r="F545" t="s">
        <v>24</v>
      </c>
      <c r="G545" t="s">
        <v>9</v>
      </c>
      <c r="H545" t="s">
        <v>2</v>
      </c>
      <c r="I545" t="s">
        <v>1</v>
      </c>
      <c r="J545" t="s">
        <v>9</v>
      </c>
      <c r="K545" s="2" t="str">
        <f>VLOOKUP(ipl_matches_33[[#This Row],[Name]],[1]team_key!$1:$1048576,2,FALSE)</f>
        <v>KXIP</v>
      </c>
      <c r="L545" s="2" t="str" cm="1">
        <f t="array" ref="L545">IFERROR(IF(ipl_matches_33[[#This Row],[Toss_Winner]]=ipl_matches_33[[#This Row],[Winner]],ipl_matches_33[[#This Row],[Toss_Winner]],NA),NA)</f>
        <v>Kings XI Punjab</v>
      </c>
      <c r="M545" s="2"/>
      <c r="N545" s="2"/>
    </row>
    <row r="546" spans="1:14" x14ac:dyDescent="0.3">
      <c r="A546" s="2" t="str">
        <f>LEFT(ipl_matches_33[[#This Row],[Match_Key]],4)</f>
        <v>2013</v>
      </c>
      <c r="B546" t="s">
        <v>621</v>
      </c>
      <c r="C546" s="1">
        <v>41408</v>
      </c>
      <c r="D546" t="s">
        <v>11</v>
      </c>
      <c r="E546" t="s">
        <v>6</v>
      </c>
      <c r="F546" t="s">
        <v>106</v>
      </c>
      <c r="G546" t="s">
        <v>6</v>
      </c>
      <c r="H546" t="s">
        <v>8</v>
      </c>
      <c r="I546" t="s">
        <v>7</v>
      </c>
      <c r="J546" t="s">
        <v>6</v>
      </c>
      <c r="K546" s="2" t="str">
        <f>VLOOKUP(ipl_matches_33[[#This Row],[Name]],[1]team_key!$1:$1048576,2,FALSE)</f>
        <v>CSK</v>
      </c>
      <c r="L546" s="2" t="str" cm="1">
        <f t="array" ref="L546">IFERROR(IF(ipl_matches_33[[#This Row],[Toss_Winner]]=ipl_matches_33[[#This Row],[Winner]],ipl_matches_33[[#This Row],[Toss_Winner]],NA),NA)</f>
        <v>Chennai Super Kings</v>
      </c>
      <c r="M546" s="2"/>
      <c r="N546" s="2"/>
    </row>
    <row r="547" spans="1:14" x14ac:dyDescent="0.3">
      <c r="A547" s="2" t="str">
        <f>LEFT(ipl_matches_33[[#This Row],[Match_Key]],4)</f>
        <v>2013</v>
      </c>
      <c r="B547" t="s">
        <v>621</v>
      </c>
      <c r="C547" s="1">
        <v>41408</v>
      </c>
      <c r="D547" t="s">
        <v>11</v>
      </c>
      <c r="E547" t="s">
        <v>6</v>
      </c>
      <c r="F547" t="s">
        <v>106</v>
      </c>
      <c r="G547" t="s">
        <v>6</v>
      </c>
      <c r="H547" t="s">
        <v>8</v>
      </c>
      <c r="I547" t="s">
        <v>1</v>
      </c>
      <c r="J547" t="s">
        <v>13</v>
      </c>
      <c r="K547" s="2" t="str">
        <f>VLOOKUP(ipl_matches_33[[#This Row],[Name]],[1]team_key!$1:$1048576,2,FALSE)</f>
        <v>DC</v>
      </c>
      <c r="L547" s="2" t="str" cm="1">
        <f t="array" ref="L547">IFERROR(IF(ipl_matches_33[[#This Row],[Toss_Winner]]=ipl_matches_33[[#This Row],[Winner]],ipl_matches_33[[#This Row],[Toss_Winner]],NA),NA)</f>
        <v>Chennai Super Kings</v>
      </c>
      <c r="M547" s="2"/>
      <c r="N547" s="2"/>
    </row>
    <row r="548" spans="1:14" x14ac:dyDescent="0.3">
      <c r="A548" s="2" t="str">
        <f>LEFT(ipl_matches_33[[#This Row],[Match_Key]],4)</f>
        <v>2013</v>
      </c>
      <c r="B548" t="s">
        <v>620</v>
      </c>
      <c r="C548" s="1">
        <v>41409</v>
      </c>
      <c r="D548" t="s">
        <v>478</v>
      </c>
      <c r="E548" t="s">
        <v>612</v>
      </c>
      <c r="F548" t="s">
        <v>349</v>
      </c>
      <c r="G548" t="s">
        <v>32</v>
      </c>
      <c r="H548" t="s">
        <v>2</v>
      </c>
      <c r="I548" t="s">
        <v>7</v>
      </c>
      <c r="J548" t="s">
        <v>32</v>
      </c>
      <c r="K548" s="2" t="str">
        <f>VLOOKUP(ipl_matches_33[[#This Row],[Name]],[1]team_key!$1:$1048576,2,FALSE)</f>
        <v>KKR</v>
      </c>
      <c r="L548" s="2" t="e" cm="1">
        <f t="array" ref="L548">IFERROR(IF(ipl_matches_33[[#This Row],[Toss_Winner]]=ipl_matches_33[[#This Row],[Winner]],ipl_matches_33[[#This Row],[Toss_Winner]],NA),NA)</f>
        <v>#NAME?</v>
      </c>
      <c r="M548" s="2"/>
      <c r="N548" s="2"/>
    </row>
    <row r="549" spans="1:14" x14ac:dyDescent="0.3">
      <c r="A549" s="2" t="str">
        <f>LEFT(ipl_matches_33[[#This Row],[Match_Key]],4)</f>
        <v>2013</v>
      </c>
      <c r="B549" t="s">
        <v>620</v>
      </c>
      <c r="C549" s="1">
        <v>41409</v>
      </c>
      <c r="D549" t="s">
        <v>478</v>
      </c>
      <c r="E549" t="s">
        <v>612</v>
      </c>
      <c r="F549" t="s">
        <v>349</v>
      </c>
      <c r="G549" t="s">
        <v>32</v>
      </c>
      <c r="H549" t="s">
        <v>2</v>
      </c>
      <c r="I549" t="s">
        <v>1</v>
      </c>
      <c r="J549" t="s">
        <v>612</v>
      </c>
      <c r="K549" s="2" t="str">
        <f>VLOOKUP(ipl_matches_33[[#This Row],[Name]],[1]team_key!$1:$1048576,2,FALSE)</f>
        <v>PW</v>
      </c>
      <c r="L549" s="2" t="e" cm="1">
        <f t="array" ref="L549">IFERROR(IF(ipl_matches_33[[#This Row],[Toss_Winner]]=ipl_matches_33[[#This Row],[Winner]],ipl_matches_33[[#This Row],[Toss_Winner]],NA),NA)</f>
        <v>#NAME?</v>
      </c>
      <c r="M549" s="2"/>
      <c r="N549" s="2"/>
    </row>
    <row r="550" spans="1:14" x14ac:dyDescent="0.3">
      <c r="A550" s="2" t="str">
        <f>LEFT(ipl_matches_33[[#This Row],[Match_Key]],4)</f>
        <v>2013</v>
      </c>
      <c r="B550" t="s">
        <v>619</v>
      </c>
      <c r="C550" s="1">
        <v>41409</v>
      </c>
      <c r="D550" t="s">
        <v>4</v>
      </c>
      <c r="E550" t="s">
        <v>19</v>
      </c>
      <c r="F550" t="s">
        <v>44</v>
      </c>
      <c r="G550" t="s">
        <v>0</v>
      </c>
      <c r="H550" t="s">
        <v>2</v>
      </c>
      <c r="I550" t="s">
        <v>7</v>
      </c>
      <c r="J550" t="s">
        <v>19</v>
      </c>
      <c r="K550" s="2" t="str">
        <f>VLOOKUP(ipl_matches_33[[#This Row],[Name]],[1]team_key!$1:$1048576,2,FALSE)</f>
        <v>MI</v>
      </c>
      <c r="L550" s="2" t="e" cm="1">
        <f t="array" ref="L550">IFERROR(IF(ipl_matches_33[[#This Row],[Toss_Winner]]=ipl_matches_33[[#This Row],[Winner]],ipl_matches_33[[#This Row],[Toss_Winner]],NA),NA)</f>
        <v>#NAME?</v>
      </c>
      <c r="M550" s="2"/>
      <c r="N550" s="2"/>
    </row>
    <row r="551" spans="1:14" x14ac:dyDescent="0.3">
      <c r="A551" s="2" t="str">
        <f>LEFT(ipl_matches_33[[#This Row],[Match_Key]],4)</f>
        <v>2013</v>
      </c>
      <c r="B551" t="s">
        <v>619</v>
      </c>
      <c r="C551" s="1">
        <v>41409</v>
      </c>
      <c r="D551" t="s">
        <v>4</v>
      </c>
      <c r="E551" t="s">
        <v>19</v>
      </c>
      <c r="F551" t="s">
        <v>44</v>
      </c>
      <c r="G551" t="s">
        <v>0</v>
      </c>
      <c r="H551" t="s">
        <v>2</v>
      </c>
      <c r="I551" t="s">
        <v>1</v>
      </c>
      <c r="J551" t="s">
        <v>0</v>
      </c>
      <c r="K551" s="2" t="str">
        <f>VLOOKUP(ipl_matches_33[[#This Row],[Name]],[1]team_key!$1:$1048576,2,FALSE)</f>
        <v>RR</v>
      </c>
      <c r="L551" s="2" t="e" cm="1">
        <f t="array" ref="L551">IFERROR(IF(ipl_matches_33[[#This Row],[Toss_Winner]]=ipl_matches_33[[#This Row],[Winner]],ipl_matches_33[[#This Row],[Toss_Winner]],NA),NA)</f>
        <v>#NAME?</v>
      </c>
      <c r="M551" s="2"/>
      <c r="N551" s="2"/>
    </row>
    <row r="552" spans="1:14" x14ac:dyDescent="0.3">
      <c r="A552" s="2" t="str">
        <f>LEFT(ipl_matches_33[[#This Row],[Match_Key]],4)</f>
        <v>2013</v>
      </c>
      <c r="B552" t="s">
        <v>618</v>
      </c>
      <c r="C552" s="1">
        <v>41410</v>
      </c>
      <c r="D552" t="s">
        <v>120</v>
      </c>
      <c r="E552" t="s">
        <v>9</v>
      </c>
      <c r="F552" t="s">
        <v>349</v>
      </c>
      <c r="G552" t="s">
        <v>13</v>
      </c>
      <c r="H552" t="s">
        <v>2</v>
      </c>
      <c r="I552" t="s">
        <v>7</v>
      </c>
      <c r="J552" t="s">
        <v>9</v>
      </c>
      <c r="K552" s="2" t="str">
        <f>VLOOKUP(ipl_matches_33[[#This Row],[Name]],[1]team_key!$1:$1048576,2,FALSE)</f>
        <v>KXIP</v>
      </c>
      <c r="L552" s="2" t="e" cm="1">
        <f t="array" ref="L552">IFERROR(IF(ipl_matches_33[[#This Row],[Toss_Winner]]=ipl_matches_33[[#This Row],[Winner]],ipl_matches_33[[#This Row],[Toss_Winner]],NA),NA)</f>
        <v>#NAME?</v>
      </c>
      <c r="M552" s="2"/>
      <c r="N552" s="2"/>
    </row>
    <row r="553" spans="1:14" x14ac:dyDescent="0.3">
      <c r="A553" s="2" t="str">
        <f>LEFT(ipl_matches_33[[#This Row],[Match_Key]],4)</f>
        <v>2013</v>
      </c>
      <c r="B553" t="s">
        <v>618</v>
      </c>
      <c r="C553" s="1">
        <v>41410</v>
      </c>
      <c r="D553" t="s">
        <v>120</v>
      </c>
      <c r="E553" t="s">
        <v>9</v>
      </c>
      <c r="F553" t="s">
        <v>349</v>
      </c>
      <c r="G553" t="s">
        <v>13</v>
      </c>
      <c r="H553" t="s">
        <v>2</v>
      </c>
      <c r="I553" t="s">
        <v>1</v>
      </c>
      <c r="J553" t="s">
        <v>13</v>
      </c>
      <c r="K553" s="2" t="str">
        <f>VLOOKUP(ipl_matches_33[[#This Row],[Name]],[1]team_key!$1:$1048576,2,FALSE)</f>
        <v>DC</v>
      </c>
      <c r="L553" s="2" t="e" cm="1">
        <f t="array" ref="L553">IFERROR(IF(ipl_matches_33[[#This Row],[Toss_Winner]]=ipl_matches_33[[#This Row],[Winner]],ipl_matches_33[[#This Row],[Toss_Winner]],NA),NA)</f>
        <v>#NAME?</v>
      </c>
      <c r="M553" s="2"/>
      <c r="N553" s="2"/>
    </row>
    <row r="554" spans="1:14" x14ac:dyDescent="0.3">
      <c r="A554" s="2" t="str">
        <f>LEFT(ipl_matches_33[[#This Row],[Match_Key]],4)</f>
        <v>2013</v>
      </c>
      <c r="B554" t="s">
        <v>617</v>
      </c>
      <c r="C554" s="1">
        <v>41411</v>
      </c>
      <c r="D554" t="s">
        <v>194</v>
      </c>
      <c r="E554" t="s">
        <v>198</v>
      </c>
      <c r="F554" t="s">
        <v>63</v>
      </c>
      <c r="G554" t="s">
        <v>198</v>
      </c>
      <c r="H554" t="s">
        <v>8</v>
      </c>
      <c r="I554" t="s">
        <v>7</v>
      </c>
      <c r="J554" t="s">
        <v>198</v>
      </c>
      <c r="K554" s="2" t="str">
        <f>VLOOKUP(ipl_matches_33[[#This Row],[Name]],[1]team_key!$1:$1048576,2,FALSE)</f>
        <v>SH</v>
      </c>
      <c r="L554" s="2" t="str" cm="1">
        <f t="array" ref="L554">IFERROR(IF(ipl_matches_33[[#This Row],[Toss_Winner]]=ipl_matches_33[[#This Row],[Winner]],ipl_matches_33[[#This Row],[Toss_Winner]],NA),NA)</f>
        <v>Sunrisers Hyderabad</v>
      </c>
      <c r="M554" s="2"/>
      <c r="N554" s="2"/>
    </row>
    <row r="555" spans="1:14" x14ac:dyDescent="0.3">
      <c r="A555" s="2" t="str">
        <f>LEFT(ipl_matches_33[[#This Row],[Match_Key]],4)</f>
        <v>2013</v>
      </c>
      <c r="B555" t="s">
        <v>617</v>
      </c>
      <c r="C555" s="1">
        <v>41411</v>
      </c>
      <c r="D555" t="s">
        <v>194</v>
      </c>
      <c r="E555" t="s">
        <v>198</v>
      </c>
      <c r="F555" t="s">
        <v>63</v>
      </c>
      <c r="G555" t="s">
        <v>198</v>
      </c>
      <c r="H555" t="s">
        <v>8</v>
      </c>
      <c r="I555" t="s">
        <v>1</v>
      </c>
      <c r="J555" t="s">
        <v>0</v>
      </c>
      <c r="K555" s="2" t="str">
        <f>VLOOKUP(ipl_matches_33[[#This Row],[Name]],[1]team_key!$1:$1048576,2,FALSE)</f>
        <v>RR</v>
      </c>
      <c r="L555" s="2" t="str" cm="1">
        <f t="array" ref="L555">IFERROR(IF(ipl_matches_33[[#This Row],[Toss_Winner]]=ipl_matches_33[[#This Row],[Winner]],ipl_matches_33[[#This Row],[Toss_Winner]],NA),NA)</f>
        <v>Sunrisers Hyderabad</v>
      </c>
      <c r="M555" s="2"/>
      <c r="N555" s="2"/>
    </row>
    <row r="556" spans="1:14" x14ac:dyDescent="0.3">
      <c r="A556" s="2" t="str">
        <f>LEFT(ipl_matches_33[[#This Row],[Match_Key]],4)</f>
        <v>2013</v>
      </c>
      <c r="B556" t="s">
        <v>616</v>
      </c>
      <c r="C556" s="1">
        <v>41412</v>
      </c>
      <c r="D556" t="s">
        <v>120</v>
      </c>
      <c r="E556" t="s">
        <v>9</v>
      </c>
      <c r="F556" t="s">
        <v>615</v>
      </c>
      <c r="G556" t="s">
        <v>19</v>
      </c>
      <c r="H556" t="s">
        <v>2</v>
      </c>
      <c r="I556" t="s">
        <v>7</v>
      </c>
      <c r="J556" t="s">
        <v>9</v>
      </c>
      <c r="K556" s="2" t="str">
        <f>VLOOKUP(ipl_matches_33[[#This Row],[Name]],[1]team_key!$1:$1048576,2,FALSE)</f>
        <v>KXIP</v>
      </c>
      <c r="L556" s="2" t="e" cm="1">
        <f t="array" ref="L556">IFERROR(IF(ipl_matches_33[[#This Row],[Toss_Winner]]=ipl_matches_33[[#This Row],[Winner]],ipl_matches_33[[#This Row],[Toss_Winner]],NA),NA)</f>
        <v>#NAME?</v>
      </c>
      <c r="M556" s="2"/>
      <c r="N556" s="2"/>
    </row>
    <row r="557" spans="1:14" x14ac:dyDescent="0.3">
      <c r="A557" s="2" t="str">
        <f>LEFT(ipl_matches_33[[#This Row],[Match_Key]],4)</f>
        <v>2013</v>
      </c>
      <c r="B557" t="s">
        <v>616</v>
      </c>
      <c r="C557" s="1">
        <v>41412</v>
      </c>
      <c r="D557" t="s">
        <v>120</v>
      </c>
      <c r="E557" t="s">
        <v>9</v>
      </c>
      <c r="F557" t="s">
        <v>615</v>
      </c>
      <c r="G557" t="s">
        <v>19</v>
      </c>
      <c r="H557" t="s">
        <v>2</v>
      </c>
      <c r="I557" t="s">
        <v>1</v>
      </c>
      <c r="J557" t="s">
        <v>19</v>
      </c>
      <c r="K557" s="2" t="str">
        <f>VLOOKUP(ipl_matches_33[[#This Row],[Name]],[1]team_key!$1:$1048576,2,FALSE)</f>
        <v>MI</v>
      </c>
      <c r="L557" s="2" t="e" cm="1">
        <f t="array" ref="L557">IFERROR(IF(ipl_matches_33[[#This Row],[Toss_Winner]]=ipl_matches_33[[#This Row],[Winner]],ipl_matches_33[[#This Row],[Toss_Winner]],NA),NA)</f>
        <v>#NAME?</v>
      </c>
      <c r="M557" s="2"/>
      <c r="N557" s="2"/>
    </row>
    <row r="558" spans="1:14" x14ac:dyDescent="0.3">
      <c r="A558" s="2" t="str">
        <f>LEFT(ipl_matches_33[[#This Row],[Match_Key]],4)</f>
        <v>2013</v>
      </c>
      <c r="B558" t="s">
        <v>614</v>
      </c>
      <c r="C558" s="1">
        <v>41412</v>
      </c>
      <c r="D558" t="s">
        <v>205</v>
      </c>
      <c r="E558" t="s">
        <v>22</v>
      </c>
      <c r="F558" t="s">
        <v>142</v>
      </c>
      <c r="G558" t="s">
        <v>6</v>
      </c>
      <c r="H558" t="s">
        <v>2</v>
      </c>
      <c r="I558" t="s">
        <v>7</v>
      </c>
      <c r="J558" t="s">
        <v>22</v>
      </c>
      <c r="K558" s="2" t="str">
        <f>VLOOKUP(ipl_matches_33[[#This Row],[Name]],[1]team_key!$1:$1048576,2,FALSE)</f>
        <v>RCB</v>
      </c>
      <c r="L558" s="2" t="e" cm="1">
        <f t="array" ref="L558">IFERROR(IF(ipl_matches_33[[#This Row],[Toss_Winner]]=ipl_matches_33[[#This Row],[Winner]],ipl_matches_33[[#This Row],[Toss_Winner]],NA),NA)</f>
        <v>#NAME?</v>
      </c>
      <c r="M558" s="2"/>
      <c r="N558" s="2"/>
    </row>
    <row r="559" spans="1:14" x14ac:dyDescent="0.3">
      <c r="A559" s="2" t="str">
        <f>LEFT(ipl_matches_33[[#This Row],[Match_Key]],4)</f>
        <v>2013</v>
      </c>
      <c r="B559" t="s">
        <v>614</v>
      </c>
      <c r="C559" s="1">
        <v>41412</v>
      </c>
      <c r="D559" t="s">
        <v>205</v>
      </c>
      <c r="E559" t="s">
        <v>22</v>
      </c>
      <c r="F559" t="s">
        <v>142</v>
      </c>
      <c r="G559" t="s">
        <v>6</v>
      </c>
      <c r="H559" t="s">
        <v>2</v>
      </c>
      <c r="I559" t="s">
        <v>1</v>
      </c>
      <c r="J559" t="s">
        <v>6</v>
      </c>
      <c r="K559" s="2" t="str">
        <f>VLOOKUP(ipl_matches_33[[#This Row],[Name]],[1]team_key!$1:$1048576,2,FALSE)</f>
        <v>CSK</v>
      </c>
      <c r="L559" s="2" t="e" cm="1">
        <f t="array" ref="L559">IFERROR(IF(ipl_matches_33[[#This Row],[Toss_Winner]]=ipl_matches_33[[#This Row],[Winner]],ipl_matches_33[[#This Row],[Toss_Winner]],NA),NA)</f>
        <v>#NAME?</v>
      </c>
      <c r="M559" s="2"/>
      <c r="N559" s="2"/>
    </row>
    <row r="560" spans="1:14" x14ac:dyDescent="0.3">
      <c r="A560" s="2" t="str">
        <f>LEFT(ipl_matches_33[[#This Row],[Match_Key]],4)</f>
        <v>2013</v>
      </c>
      <c r="B560" t="s">
        <v>613</v>
      </c>
      <c r="C560" s="1">
        <v>41413</v>
      </c>
      <c r="D560" t="s">
        <v>272</v>
      </c>
      <c r="E560" t="s">
        <v>612</v>
      </c>
      <c r="F560" t="s">
        <v>113</v>
      </c>
      <c r="G560" t="s">
        <v>612</v>
      </c>
      <c r="H560" t="s">
        <v>8</v>
      </c>
      <c r="I560" t="s">
        <v>7</v>
      </c>
      <c r="J560" t="s">
        <v>612</v>
      </c>
      <c r="K560" s="2" t="str">
        <f>VLOOKUP(ipl_matches_33[[#This Row],[Name]],[1]team_key!$1:$1048576,2,FALSE)</f>
        <v>PW</v>
      </c>
      <c r="L560" s="2" t="str" cm="1">
        <f t="array" ref="L560">IFERROR(IF(ipl_matches_33[[#This Row],[Toss_Winner]]=ipl_matches_33[[#This Row],[Winner]],ipl_matches_33[[#This Row],[Toss_Winner]],NA),NA)</f>
        <v>Pune Warriors</v>
      </c>
      <c r="M560" s="2"/>
      <c r="N560" s="2"/>
    </row>
    <row r="561" spans="1:14" x14ac:dyDescent="0.3">
      <c r="A561" s="2" t="str">
        <f>LEFT(ipl_matches_33[[#This Row],[Match_Key]],4)</f>
        <v>2013</v>
      </c>
      <c r="B561" t="s">
        <v>613</v>
      </c>
      <c r="C561" s="1">
        <v>41413</v>
      </c>
      <c r="D561" t="s">
        <v>272</v>
      </c>
      <c r="E561" t="s">
        <v>612</v>
      </c>
      <c r="F561" t="s">
        <v>113</v>
      </c>
      <c r="G561" t="s">
        <v>612</v>
      </c>
      <c r="H561" t="s">
        <v>8</v>
      </c>
      <c r="I561" t="s">
        <v>1</v>
      </c>
      <c r="J561" t="s">
        <v>13</v>
      </c>
      <c r="K561" s="2" t="str">
        <f>VLOOKUP(ipl_matches_33[[#This Row],[Name]],[1]team_key!$1:$1048576,2,FALSE)</f>
        <v>DC</v>
      </c>
      <c r="L561" s="2" t="str" cm="1">
        <f t="array" ref="L561">IFERROR(IF(ipl_matches_33[[#This Row],[Toss_Winner]]=ipl_matches_33[[#This Row],[Winner]],ipl_matches_33[[#This Row],[Toss_Winner]],NA),NA)</f>
        <v>Pune Warriors</v>
      </c>
      <c r="M561" s="2"/>
      <c r="N561" s="2"/>
    </row>
    <row r="562" spans="1:14" x14ac:dyDescent="0.3">
      <c r="A562" s="2" t="str">
        <f>LEFT(ipl_matches_33[[#This Row],[Match_Key]],4)</f>
        <v>2013</v>
      </c>
      <c r="B562" t="s">
        <v>611</v>
      </c>
      <c r="C562" s="1">
        <v>41413</v>
      </c>
      <c r="D562" t="s">
        <v>194</v>
      </c>
      <c r="E562" t="s">
        <v>198</v>
      </c>
      <c r="F562" t="s">
        <v>27</v>
      </c>
      <c r="G562" t="s">
        <v>32</v>
      </c>
      <c r="H562" t="s">
        <v>8</v>
      </c>
      <c r="I562" t="s">
        <v>7</v>
      </c>
      <c r="J562" t="s">
        <v>198</v>
      </c>
      <c r="K562" s="2" t="str">
        <f>VLOOKUP(ipl_matches_33[[#This Row],[Name]],[1]team_key!$1:$1048576,2,FALSE)</f>
        <v>SH</v>
      </c>
      <c r="L562" s="2" t="e" cm="1">
        <f t="array" ref="L562">IFERROR(IF(ipl_matches_33[[#This Row],[Toss_Winner]]=ipl_matches_33[[#This Row],[Winner]],ipl_matches_33[[#This Row],[Toss_Winner]],NA),NA)</f>
        <v>#NAME?</v>
      </c>
      <c r="M562" s="2"/>
      <c r="N562" s="2"/>
    </row>
    <row r="563" spans="1:14" x14ac:dyDescent="0.3">
      <c r="A563" s="2" t="str">
        <f>LEFT(ipl_matches_33[[#This Row],[Match_Key]],4)</f>
        <v>2013</v>
      </c>
      <c r="B563" t="s">
        <v>611</v>
      </c>
      <c r="C563" s="1">
        <v>41413</v>
      </c>
      <c r="D563" t="s">
        <v>194</v>
      </c>
      <c r="E563" t="s">
        <v>198</v>
      </c>
      <c r="F563" t="s">
        <v>27</v>
      </c>
      <c r="G563" t="s">
        <v>32</v>
      </c>
      <c r="H563" t="s">
        <v>8</v>
      </c>
      <c r="I563" t="s">
        <v>1</v>
      </c>
      <c r="J563" t="s">
        <v>32</v>
      </c>
      <c r="K563" s="2" t="str">
        <f>VLOOKUP(ipl_matches_33[[#This Row],[Name]],[1]team_key!$1:$1048576,2,FALSE)</f>
        <v>KKR</v>
      </c>
      <c r="L563" s="2" t="e" cm="1">
        <f t="array" ref="L563">IFERROR(IF(ipl_matches_33[[#This Row],[Toss_Winner]]=ipl_matches_33[[#This Row],[Winner]],ipl_matches_33[[#This Row],[Toss_Winner]],NA),NA)</f>
        <v>#NAME?</v>
      </c>
      <c r="M563" s="2"/>
      <c r="N563" s="2"/>
    </row>
    <row r="564" spans="1:14" x14ac:dyDescent="0.3">
      <c r="A564" s="2" t="str">
        <f>LEFT(ipl_matches_33[[#This Row],[Match_Key]],4)</f>
        <v>2013</v>
      </c>
      <c r="B564" t="s">
        <v>610</v>
      </c>
      <c r="C564" s="1">
        <v>41415</v>
      </c>
      <c r="D564" t="s">
        <v>34</v>
      </c>
      <c r="E564" t="s">
        <v>6</v>
      </c>
      <c r="F564" t="s">
        <v>366</v>
      </c>
      <c r="G564" t="s">
        <v>6</v>
      </c>
      <c r="H564" t="s">
        <v>8</v>
      </c>
      <c r="I564" t="s">
        <v>7</v>
      </c>
      <c r="J564" t="s">
        <v>6</v>
      </c>
      <c r="K564" s="2" t="str">
        <f>VLOOKUP(ipl_matches_33[[#This Row],[Name]],[1]team_key!$1:$1048576,2,FALSE)</f>
        <v>CSK</v>
      </c>
      <c r="L564" s="2" t="str" cm="1">
        <f t="array" ref="L564">IFERROR(IF(ipl_matches_33[[#This Row],[Toss_Winner]]=ipl_matches_33[[#This Row],[Winner]],ipl_matches_33[[#This Row],[Toss_Winner]],NA),NA)</f>
        <v>Chennai Super Kings</v>
      </c>
      <c r="M564" s="2"/>
      <c r="N564" s="2"/>
    </row>
    <row r="565" spans="1:14" x14ac:dyDescent="0.3">
      <c r="A565" s="2" t="str">
        <f>LEFT(ipl_matches_33[[#This Row],[Match_Key]],4)</f>
        <v>2013</v>
      </c>
      <c r="B565" t="s">
        <v>610</v>
      </c>
      <c r="C565" s="1">
        <v>41415</v>
      </c>
      <c r="D565" t="s">
        <v>34</v>
      </c>
      <c r="E565" t="s">
        <v>6</v>
      </c>
      <c r="F565" t="s">
        <v>366</v>
      </c>
      <c r="G565" t="s">
        <v>6</v>
      </c>
      <c r="H565" t="s">
        <v>8</v>
      </c>
      <c r="I565" t="s">
        <v>1</v>
      </c>
      <c r="J565" t="s">
        <v>19</v>
      </c>
      <c r="K565" s="2" t="str">
        <f>VLOOKUP(ipl_matches_33[[#This Row],[Name]],[1]team_key!$1:$1048576,2,FALSE)</f>
        <v>MI</v>
      </c>
      <c r="L565" s="2" t="str" cm="1">
        <f t="array" ref="L565">IFERROR(IF(ipl_matches_33[[#This Row],[Toss_Winner]]=ipl_matches_33[[#This Row],[Winner]],ipl_matches_33[[#This Row],[Toss_Winner]],NA),NA)</f>
        <v>Chennai Super Kings</v>
      </c>
      <c r="M565" s="2"/>
      <c r="N565" s="2"/>
    </row>
    <row r="566" spans="1:14" x14ac:dyDescent="0.3">
      <c r="A566" s="2" t="str">
        <f>LEFT(ipl_matches_33[[#This Row],[Match_Key]],4)</f>
        <v>2013</v>
      </c>
      <c r="B566" t="s">
        <v>609</v>
      </c>
      <c r="C566" s="1">
        <v>41416</v>
      </c>
      <c r="D566" t="s">
        <v>34</v>
      </c>
      <c r="E566" t="s">
        <v>0</v>
      </c>
      <c r="F566" t="s">
        <v>73</v>
      </c>
      <c r="G566" t="s">
        <v>198</v>
      </c>
      <c r="H566" t="s">
        <v>8</v>
      </c>
      <c r="I566" t="s">
        <v>7</v>
      </c>
      <c r="J566" t="s">
        <v>0</v>
      </c>
      <c r="K566" s="2" t="str">
        <f>VLOOKUP(ipl_matches_33[[#This Row],[Name]],[1]team_key!$1:$1048576,2,FALSE)</f>
        <v>RR</v>
      </c>
      <c r="L566" s="2" t="e" cm="1">
        <f t="array" ref="L566">IFERROR(IF(ipl_matches_33[[#This Row],[Toss_Winner]]=ipl_matches_33[[#This Row],[Winner]],ipl_matches_33[[#This Row],[Toss_Winner]],NA),NA)</f>
        <v>#NAME?</v>
      </c>
      <c r="M566" s="2"/>
      <c r="N566" s="2"/>
    </row>
    <row r="567" spans="1:14" x14ac:dyDescent="0.3">
      <c r="A567" s="2" t="str">
        <f>LEFT(ipl_matches_33[[#This Row],[Match_Key]],4)</f>
        <v>2013</v>
      </c>
      <c r="B567" t="s">
        <v>609</v>
      </c>
      <c r="C567" s="1">
        <v>41416</v>
      </c>
      <c r="D567" t="s">
        <v>34</v>
      </c>
      <c r="E567" t="s">
        <v>0</v>
      </c>
      <c r="F567" t="s">
        <v>73</v>
      </c>
      <c r="G567" t="s">
        <v>198</v>
      </c>
      <c r="H567" t="s">
        <v>8</v>
      </c>
      <c r="I567" t="s">
        <v>1</v>
      </c>
      <c r="J567" t="s">
        <v>198</v>
      </c>
      <c r="K567" s="2" t="str">
        <f>VLOOKUP(ipl_matches_33[[#This Row],[Name]],[1]team_key!$1:$1048576,2,FALSE)</f>
        <v>SH</v>
      </c>
      <c r="L567" s="2" t="e" cm="1">
        <f t="array" ref="L567">IFERROR(IF(ipl_matches_33[[#This Row],[Toss_Winner]]=ipl_matches_33[[#This Row],[Winner]],ipl_matches_33[[#This Row],[Toss_Winner]],NA),NA)</f>
        <v>#NAME?</v>
      </c>
      <c r="M567" s="2"/>
      <c r="N567" s="2"/>
    </row>
    <row r="568" spans="1:14" x14ac:dyDescent="0.3">
      <c r="A568" s="2" t="str">
        <f>LEFT(ipl_matches_33[[#This Row],[Match_Key]],4)</f>
        <v>2013</v>
      </c>
      <c r="B568" t="s">
        <v>608</v>
      </c>
      <c r="C568" s="1">
        <v>41418</v>
      </c>
      <c r="D568" t="s">
        <v>30</v>
      </c>
      <c r="E568" t="s">
        <v>19</v>
      </c>
      <c r="F568" t="s">
        <v>73</v>
      </c>
      <c r="G568" t="s">
        <v>0</v>
      </c>
      <c r="H568" t="s">
        <v>8</v>
      </c>
      <c r="I568" t="s">
        <v>7</v>
      </c>
      <c r="J568" t="s">
        <v>19</v>
      </c>
      <c r="K568" s="2" t="str">
        <f>VLOOKUP(ipl_matches_33[[#This Row],[Name]],[1]team_key!$1:$1048576,2,FALSE)</f>
        <v>MI</v>
      </c>
      <c r="L568" s="2" t="e" cm="1">
        <f t="array" ref="L568">IFERROR(IF(ipl_matches_33[[#This Row],[Toss_Winner]]=ipl_matches_33[[#This Row],[Winner]],ipl_matches_33[[#This Row],[Toss_Winner]],NA),NA)</f>
        <v>#NAME?</v>
      </c>
      <c r="M568" s="2"/>
      <c r="N568" s="2"/>
    </row>
    <row r="569" spans="1:14" x14ac:dyDescent="0.3">
      <c r="A569" s="2" t="str">
        <f>LEFT(ipl_matches_33[[#This Row],[Match_Key]],4)</f>
        <v>2013</v>
      </c>
      <c r="B569" t="s">
        <v>608</v>
      </c>
      <c r="C569" s="1">
        <v>41418</v>
      </c>
      <c r="D569" t="s">
        <v>30</v>
      </c>
      <c r="E569" t="s">
        <v>19</v>
      </c>
      <c r="F569" t="s">
        <v>73</v>
      </c>
      <c r="G569" t="s">
        <v>0</v>
      </c>
      <c r="H569" t="s">
        <v>8</v>
      </c>
      <c r="I569" t="s">
        <v>1</v>
      </c>
      <c r="J569" t="s">
        <v>0</v>
      </c>
      <c r="K569" s="2" t="str">
        <f>VLOOKUP(ipl_matches_33[[#This Row],[Name]],[1]team_key!$1:$1048576,2,FALSE)</f>
        <v>RR</v>
      </c>
      <c r="L569" s="2" t="e" cm="1">
        <f t="array" ref="L569">IFERROR(IF(ipl_matches_33[[#This Row],[Toss_Winner]]=ipl_matches_33[[#This Row],[Winner]],ipl_matches_33[[#This Row],[Toss_Winner]],NA),NA)</f>
        <v>#NAME?</v>
      </c>
      <c r="M569" s="2"/>
      <c r="N569" s="2"/>
    </row>
    <row r="570" spans="1:14" x14ac:dyDescent="0.3">
      <c r="A570" s="2" t="str">
        <f>LEFT(ipl_matches_33[[#This Row],[Match_Key]],4)</f>
        <v>2013</v>
      </c>
      <c r="B570" t="s">
        <v>607</v>
      </c>
      <c r="C570" s="1">
        <v>41420</v>
      </c>
      <c r="D570" t="s">
        <v>30</v>
      </c>
      <c r="E570" t="s">
        <v>19</v>
      </c>
      <c r="F570" t="s">
        <v>63</v>
      </c>
      <c r="G570" t="s">
        <v>19</v>
      </c>
      <c r="H570" t="s">
        <v>8</v>
      </c>
      <c r="I570" t="s">
        <v>7</v>
      </c>
      <c r="J570" t="s">
        <v>6</v>
      </c>
      <c r="K570" s="2" t="str">
        <f>VLOOKUP(ipl_matches_33[[#This Row],[Name]],[1]team_key!$1:$1048576,2,FALSE)</f>
        <v>CSK</v>
      </c>
      <c r="L570" s="2" t="str" cm="1">
        <f t="array" ref="L570">IFERROR(IF(ipl_matches_33[[#This Row],[Toss_Winner]]=ipl_matches_33[[#This Row],[Winner]],ipl_matches_33[[#This Row],[Toss_Winner]],NA),NA)</f>
        <v>Mumbai Indians</v>
      </c>
      <c r="M570" s="2"/>
      <c r="N570" s="2"/>
    </row>
    <row r="571" spans="1:14" x14ac:dyDescent="0.3">
      <c r="A571" s="2" t="str">
        <f>LEFT(ipl_matches_33[[#This Row],[Match_Key]],4)</f>
        <v>2013</v>
      </c>
      <c r="B571" t="s">
        <v>607</v>
      </c>
      <c r="C571" s="1">
        <v>41420</v>
      </c>
      <c r="D571" t="s">
        <v>30</v>
      </c>
      <c r="E571" t="s">
        <v>19</v>
      </c>
      <c r="F571" t="s">
        <v>63</v>
      </c>
      <c r="G571" t="s">
        <v>19</v>
      </c>
      <c r="H571" t="s">
        <v>8</v>
      </c>
      <c r="I571" t="s">
        <v>1</v>
      </c>
      <c r="J571" t="s">
        <v>19</v>
      </c>
      <c r="K571" s="2" t="str">
        <f>VLOOKUP(ipl_matches_33[[#This Row],[Name]],[1]team_key!$1:$1048576,2,FALSE)</f>
        <v>MI</v>
      </c>
      <c r="L571" s="2" t="str" cm="1">
        <f t="array" ref="L571">IFERROR(IF(ipl_matches_33[[#This Row],[Toss_Winner]]=ipl_matches_33[[#This Row],[Winner]],ipl_matches_33[[#This Row],[Toss_Winner]],NA),NA)</f>
        <v>Mumbai Indians</v>
      </c>
      <c r="M571" s="2"/>
      <c r="N571" s="2"/>
    </row>
    <row r="572" spans="1:14" x14ac:dyDescent="0.3">
      <c r="A572" s="2" t="str">
        <f>LEFT(ipl_matches_33[[#This Row],[Match_Key]],4)</f>
        <v>2014</v>
      </c>
      <c r="B572" t="s">
        <v>606</v>
      </c>
      <c r="C572" s="1">
        <v>41745</v>
      </c>
      <c r="D572" t="s">
        <v>584</v>
      </c>
      <c r="E572" t="s">
        <v>32</v>
      </c>
      <c r="F572" t="s">
        <v>16</v>
      </c>
      <c r="G572" t="s">
        <v>32</v>
      </c>
      <c r="H572" t="s">
        <v>8</v>
      </c>
      <c r="I572" t="s">
        <v>7</v>
      </c>
      <c r="J572" t="s">
        <v>19</v>
      </c>
      <c r="K572" s="2" t="str">
        <f>VLOOKUP(ipl_matches_33[[#This Row],[Name]],[1]team_key!$1:$1048576,2,FALSE)</f>
        <v>MI</v>
      </c>
      <c r="L572" s="2" t="str" cm="1">
        <f t="array" ref="L572">IFERROR(IF(ipl_matches_33[[#This Row],[Toss_Winner]]=ipl_matches_33[[#This Row],[Winner]],ipl_matches_33[[#This Row],[Toss_Winner]],NA),NA)</f>
        <v>Kolkata Knight Riders</v>
      </c>
      <c r="M572" s="2"/>
      <c r="N572" s="2"/>
    </row>
    <row r="573" spans="1:14" x14ac:dyDescent="0.3">
      <c r="A573" s="2" t="str">
        <f>LEFT(ipl_matches_33[[#This Row],[Match_Key]],4)</f>
        <v>2014</v>
      </c>
      <c r="B573" t="s">
        <v>606</v>
      </c>
      <c r="C573" s="1">
        <v>41745</v>
      </c>
      <c r="D573" t="s">
        <v>584</v>
      </c>
      <c r="E573" t="s">
        <v>32</v>
      </c>
      <c r="F573" t="s">
        <v>16</v>
      </c>
      <c r="G573" t="s">
        <v>32</v>
      </c>
      <c r="H573" t="s">
        <v>8</v>
      </c>
      <c r="I573" t="s">
        <v>1</v>
      </c>
      <c r="J573" t="s">
        <v>32</v>
      </c>
      <c r="K573" s="2" t="str">
        <f>VLOOKUP(ipl_matches_33[[#This Row],[Name]],[1]team_key!$1:$1048576,2,FALSE)</f>
        <v>KKR</v>
      </c>
      <c r="L573" s="2" t="str" cm="1">
        <f t="array" ref="L573">IFERROR(IF(ipl_matches_33[[#This Row],[Toss_Winner]]=ipl_matches_33[[#This Row],[Winner]],ipl_matches_33[[#This Row],[Toss_Winner]],NA),NA)</f>
        <v>Kolkata Knight Riders</v>
      </c>
      <c r="M573" s="2"/>
      <c r="N573" s="2"/>
    </row>
    <row r="574" spans="1:14" x14ac:dyDescent="0.3">
      <c r="A574" s="2" t="str">
        <f>LEFT(ipl_matches_33[[#This Row],[Match_Key]],4)</f>
        <v>2014</v>
      </c>
      <c r="B574" t="s">
        <v>605</v>
      </c>
      <c r="C574" s="1">
        <v>41746</v>
      </c>
      <c r="D574" t="s">
        <v>587</v>
      </c>
      <c r="E574" t="s">
        <v>22</v>
      </c>
      <c r="F574" t="s">
        <v>58</v>
      </c>
      <c r="G574" t="s">
        <v>22</v>
      </c>
      <c r="H574" t="s">
        <v>2</v>
      </c>
      <c r="I574" t="s">
        <v>7</v>
      </c>
      <c r="J574" t="s">
        <v>13</v>
      </c>
      <c r="K574" s="2" t="str">
        <f>VLOOKUP(ipl_matches_33[[#This Row],[Name]],[1]team_key!$1:$1048576,2,FALSE)</f>
        <v>DC</v>
      </c>
      <c r="L574" s="2" t="str" cm="1">
        <f t="array" ref="L574">IFERROR(IF(ipl_matches_33[[#This Row],[Toss_Winner]]=ipl_matches_33[[#This Row],[Winner]],ipl_matches_33[[#This Row],[Toss_Winner]],NA),NA)</f>
        <v>Royal Challengers Bangalore</v>
      </c>
      <c r="M574" s="2"/>
      <c r="N574" s="2"/>
    </row>
    <row r="575" spans="1:14" x14ac:dyDescent="0.3">
      <c r="A575" s="2" t="str">
        <f>LEFT(ipl_matches_33[[#This Row],[Match_Key]],4)</f>
        <v>2014</v>
      </c>
      <c r="B575" t="s">
        <v>605</v>
      </c>
      <c r="C575" s="1">
        <v>41746</v>
      </c>
      <c r="D575" t="s">
        <v>587</v>
      </c>
      <c r="E575" t="s">
        <v>22</v>
      </c>
      <c r="F575" t="s">
        <v>58</v>
      </c>
      <c r="G575" t="s">
        <v>22</v>
      </c>
      <c r="H575" t="s">
        <v>2</v>
      </c>
      <c r="I575" t="s">
        <v>1</v>
      </c>
      <c r="J575" t="s">
        <v>22</v>
      </c>
      <c r="K575" s="2" t="str">
        <f>VLOOKUP(ipl_matches_33[[#This Row],[Name]],[1]team_key!$1:$1048576,2,FALSE)</f>
        <v>RCB</v>
      </c>
      <c r="L575" s="2" t="str" cm="1">
        <f t="array" ref="L575">IFERROR(IF(ipl_matches_33[[#This Row],[Toss_Winner]]=ipl_matches_33[[#This Row],[Winner]],ipl_matches_33[[#This Row],[Toss_Winner]],NA),NA)</f>
        <v>Royal Challengers Bangalore</v>
      </c>
      <c r="M575" s="2"/>
      <c r="N575" s="2"/>
    </row>
    <row r="576" spans="1:14" x14ac:dyDescent="0.3">
      <c r="A576" s="2" t="str">
        <f>LEFT(ipl_matches_33[[#This Row],[Match_Key]],4)</f>
        <v>2014</v>
      </c>
      <c r="B576" t="s">
        <v>604</v>
      </c>
      <c r="C576" s="1">
        <v>41747</v>
      </c>
      <c r="D576" t="s">
        <v>584</v>
      </c>
      <c r="E576" t="s">
        <v>9</v>
      </c>
      <c r="F576" t="s">
        <v>38</v>
      </c>
      <c r="G576" t="s">
        <v>6</v>
      </c>
      <c r="H576" t="s">
        <v>8</v>
      </c>
      <c r="I576" t="s">
        <v>7</v>
      </c>
      <c r="J576" t="s">
        <v>6</v>
      </c>
      <c r="K576" s="2" t="str">
        <f>VLOOKUP(ipl_matches_33[[#This Row],[Name]],[1]team_key!$1:$1048576,2,FALSE)</f>
        <v>CSK</v>
      </c>
      <c r="L576" s="2" t="e" cm="1">
        <f t="array" ref="L576">IFERROR(IF(ipl_matches_33[[#This Row],[Toss_Winner]]=ipl_matches_33[[#This Row],[Winner]],ipl_matches_33[[#This Row],[Toss_Winner]],NA),NA)</f>
        <v>#NAME?</v>
      </c>
      <c r="M576" s="2"/>
      <c r="N576" s="2"/>
    </row>
    <row r="577" spans="1:14" x14ac:dyDescent="0.3">
      <c r="A577" s="2" t="str">
        <f>LEFT(ipl_matches_33[[#This Row],[Match_Key]],4)</f>
        <v>2014</v>
      </c>
      <c r="B577" t="s">
        <v>604</v>
      </c>
      <c r="C577" s="1">
        <v>41747</v>
      </c>
      <c r="D577" t="s">
        <v>584</v>
      </c>
      <c r="E577" t="s">
        <v>9</v>
      </c>
      <c r="F577" t="s">
        <v>38</v>
      </c>
      <c r="G577" t="s">
        <v>6</v>
      </c>
      <c r="H577" t="s">
        <v>8</v>
      </c>
      <c r="I577" t="s">
        <v>1</v>
      </c>
      <c r="J577" t="s">
        <v>9</v>
      </c>
      <c r="K577" s="2" t="str">
        <f>VLOOKUP(ipl_matches_33[[#This Row],[Name]],[1]team_key!$1:$1048576,2,FALSE)</f>
        <v>KXIP</v>
      </c>
      <c r="L577" s="2" t="e" cm="1">
        <f t="array" ref="L577">IFERROR(IF(ipl_matches_33[[#This Row],[Toss_Winner]]=ipl_matches_33[[#This Row],[Winner]],ipl_matches_33[[#This Row],[Toss_Winner]],NA),NA)</f>
        <v>#NAME?</v>
      </c>
      <c r="M577" s="2"/>
      <c r="N577" s="2"/>
    </row>
    <row r="578" spans="1:14" x14ac:dyDescent="0.3">
      <c r="A578" s="2" t="str">
        <f>LEFT(ipl_matches_33[[#This Row],[Match_Key]],4)</f>
        <v>2014</v>
      </c>
      <c r="B578" t="s">
        <v>603</v>
      </c>
      <c r="C578" s="1">
        <v>41747</v>
      </c>
      <c r="D578" t="s">
        <v>584</v>
      </c>
      <c r="E578" t="s">
        <v>0</v>
      </c>
      <c r="F578" t="s">
        <v>73</v>
      </c>
      <c r="G578" t="s">
        <v>0</v>
      </c>
      <c r="H578" t="s">
        <v>2</v>
      </c>
      <c r="I578" t="s">
        <v>7</v>
      </c>
      <c r="J578" t="s">
        <v>198</v>
      </c>
      <c r="K578" s="2" t="str">
        <f>VLOOKUP(ipl_matches_33[[#This Row],[Name]],[1]team_key!$1:$1048576,2,FALSE)</f>
        <v>SH</v>
      </c>
      <c r="L578" s="2" t="str" cm="1">
        <f t="array" ref="L578">IFERROR(IF(ipl_matches_33[[#This Row],[Toss_Winner]]=ipl_matches_33[[#This Row],[Winner]],ipl_matches_33[[#This Row],[Toss_Winner]],NA),NA)</f>
        <v>Rajasthan Royals</v>
      </c>
      <c r="M578" s="2"/>
      <c r="N578" s="2"/>
    </row>
    <row r="579" spans="1:14" x14ac:dyDescent="0.3">
      <c r="A579" s="2" t="str">
        <f>LEFT(ipl_matches_33[[#This Row],[Match_Key]],4)</f>
        <v>2014</v>
      </c>
      <c r="B579" t="s">
        <v>603</v>
      </c>
      <c r="C579" s="1">
        <v>41747</v>
      </c>
      <c r="D579" t="s">
        <v>584</v>
      </c>
      <c r="E579" t="s">
        <v>0</v>
      </c>
      <c r="F579" t="s">
        <v>73</v>
      </c>
      <c r="G579" t="s">
        <v>0</v>
      </c>
      <c r="H579" t="s">
        <v>2</v>
      </c>
      <c r="I579" t="s">
        <v>1</v>
      </c>
      <c r="J579" t="s">
        <v>0</v>
      </c>
      <c r="K579" s="2" t="str">
        <f>VLOOKUP(ipl_matches_33[[#This Row],[Name]],[1]team_key!$1:$1048576,2,FALSE)</f>
        <v>RR</v>
      </c>
      <c r="L579" s="2" t="str" cm="1">
        <f t="array" ref="L579">IFERROR(IF(ipl_matches_33[[#This Row],[Toss_Winner]]=ipl_matches_33[[#This Row],[Winner]],ipl_matches_33[[#This Row],[Toss_Winner]],NA),NA)</f>
        <v>Rajasthan Royals</v>
      </c>
      <c r="M579" s="2"/>
      <c r="N579" s="2"/>
    </row>
    <row r="580" spans="1:14" x14ac:dyDescent="0.3">
      <c r="A580" s="2" t="str">
        <f>LEFT(ipl_matches_33[[#This Row],[Match_Key]],4)</f>
        <v>2014</v>
      </c>
      <c r="B580" t="s">
        <v>602</v>
      </c>
      <c r="C580" s="1">
        <v>41748</v>
      </c>
      <c r="D580" t="s">
        <v>582</v>
      </c>
      <c r="E580" t="s">
        <v>22</v>
      </c>
      <c r="F580" t="s">
        <v>24</v>
      </c>
      <c r="G580" t="s">
        <v>22</v>
      </c>
      <c r="H580" t="s">
        <v>2</v>
      </c>
      <c r="I580" t="s">
        <v>7</v>
      </c>
      <c r="J580" t="s">
        <v>22</v>
      </c>
      <c r="K580" s="2" t="str">
        <f>VLOOKUP(ipl_matches_33[[#This Row],[Name]],[1]team_key!$1:$1048576,2,FALSE)</f>
        <v>RCB</v>
      </c>
      <c r="L580" s="2" t="str" cm="1">
        <f t="array" ref="L580">IFERROR(IF(ipl_matches_33[[#This Row],[Toss_Winner]]=ipl_matches_33[[#This Row],[Winner]],ipl_matches_33[[#This Row],[Toss_Winner]],NA),NA)</f>
        <v>Royal Challengers Bangalore</v>
      </c>
      <c r="M580" s="2"/>
      <c r="N580" s="2"/>
    </row>
    <row r="581" spans="1:14" x14ac:dyDescent="0.3">
      <c r="A581" s="2" t="str">
        <f>LEFT(ipl_matches_33[[#This Row],[Match_Key]],4)</f>
        <v>2014</v>
      </c>
      <c r="B581" t="s">
        <v>602</v>
      </c>
      <c r="C581" s="1">
        <v>41748</v>
      </c>
      <c r="D581" t="s">
        <v>582</v>
      </c>
      <c r="E581" t="s">
        <v>22</v>
      </c>
      <c r="F581" t="s">
        <v>24</v>
      </c>
      <c r="G581" t="s">
        <v>22</v>
      </c>
      <c r="H581" t="s">
        <v>2</v>
      </c>
      <c r="I581" t="s">
        <v>1</v>
      </c>
      <c r="J581" t="s">
        <v>19</v>
      </c>
      <c r="K581" s="2" t="str">
        <f>VLOOKUP(ipl_matches_33[[#This Row],[Name]],[1]team_key!$1:$1048576,2,FALSE)</f>
        <v>MI</v>
      </c>
      <c r="L581" s="2" t="str" cm="1">
        <f t="array" ref="L581">IFERROR(IF(ipl_matches_33[[#This Row],[Toss_Winner]]=ipl_matches_33[[#This Row],[Winner]],ipl_matches_33[[#This Row],[Toss_Winner]],NA),NA)</f>
        <v>Royal Challengers Bangalore</v>
      </c>
      <c r="M581" s="2"/>
      <c r="N581" s="2"/>
    </row>
    <row r="582" spans="1:14" x14ac:dyDescent="0.3">
      <c r="A582" s="2" t="str">
        <f>LEFT(ipl_matches_33[[#This Row],[Match_Key]],4)</f>
        <v>2014</v>
      </c>
      <c r="B582" t="s">
        <v>601</v>
      </c>
      <c r="C582" s="1">
        <v>41748</v>
      </c>
      <c r="D582" t="s">
        <v>582</v>
      </c>
      <c r="E582" t="s">
        <v>13</v>
      </c>
      <c r="F582" t="s">
        <v>73</v>
      </c>
      <c r="G582" t="s">
        <v>32</v>
      </c>
      <c r="H582" t="s">
        <v>8</v>
      </c>
      <c r="I582" t="s">
        <v>7</v>
      </c>
      <c r="J582" t="s">
        <v>32</v>
      </c>
      <c r="K582" s="2" t="str">
        <f>VLOOKUP(ipl_matches_33[[#This Row],[Name]],[1]team_key!$1:$1048576,2,FALSE)</f>
        <v>KKR</v>
      </c>
      <c r="L582" s="2" t="e" cm="1">
        <f t="array" ref="L582">IFERROR(IF(ipl_matches_33[[#This Row],[Toss_Winner]]=ipl_matches_33[[#This Row],[Winner]],ipl_matches_33[[#This Row],[Toss_Winner]],NA),NA)</f>
        <v>#NAME?</v>
      </c>
      <c r="M582" s="2"/>
      <c r="N582" s="2"/>
    </row>
    <row r="583" spans="1:14" x14ac:dyDescent="0.3">
      <c r="A583" s="2" t="str">
        <f>LEFT(ipl_matches_33[[#This Row],[Match_Key]],4)</f>
        <v>2014</v>
      </c>
      <c r="B583" t="s">
        <v>601</v>
      </c>
      <c r="C583" s="1">
        <v>41748</v>
      </c>
      <c r="D583" t="s">
        <v>582</v>
      </c>
      <c r="E583" t="s">
        <v>13</v>
      </c>
      <c r="F583" t="s">
        <v>73</v>
      </c>
      <c r="G583" t="s">
        <v>32</v>
      </c>
      <c r="H583" t="s">
        <v>8</v>
      </c>
      <c r="I583" t="s">
        <v>1</v>
      </c>
      <c r="J583" t="s">
        <v>13</v>
      </c>
      <c r="K583" s="2" t="str">
        <f>VLOOKUP(ipl_matches_33[[#This Row],[Name]],[1]team_key!$1:$1048576,2,FALSE)</f>
        <v>DC</v>
      </c>
      <c r="L583" s="2" t="e" cm="1">
        <f t="array" ref="L583">IFERROR(IF(ipl_matches_33[[#This Row],[Toss_Winner]]=ipl_matches_33[[#This Row],[Winner]],ipl_matches_33[[#This Row],[Toss_Winner]],NA),NA)</f>
        <v>#NAME?</v>
      </c>
      <c r="M583" s="2"/>
      <c r="N583" s="2"/>
    </row>
    <row r="584" spans="1:14" x14ac:dyDescent="0.3">
      <c r="A584" s="2" t="str">
        <f>LEFT(ipl_matches_33[[#This Row],[Match_Key]],4)</f>
        <v>2014</v>
      </c>
      <c r="B584" t="s">
        <v>600</v>
      </c>
      <c r="C584" s="1">
        <v>41749</v>
      </c>
      <c r="D584" t="s">
        <v>587</v>
      </c>
      <c r="E584" t="s">
        <v>9</v>
      </c>
      <c r="F584" t="s">
        <v>24</v>
      </c>
      <c r="G584" t="s">
        <v>9</v>
      </c>
      <c r="H584" t="s">
        <v>2</v>
      </c>
      <c r="I584" t="s">
        <v>7</v>
      </c>
      <c r="J584" t="s">
        <v>0</v>
      </c>
      <c r="K584" s="2" t="str">
        <f>VLOOKUP(ipl_matches_33[[#This Row],[Name]],[1]team_key!$1:$1048576,2,FALSE)</f>
        <v>RR</v>
      </c>
      <c r="L584" s="2" t="str" cm="1">
        <f t="array" ref="L584">IFERROR(IF(ipl_matches_33[[#This Row],[Toss_Winner]]=ipl_matches_33[[#This Row],[Winner]],ipl_matches_33[[#This Row],[Toss_Winner]],NA),NA)</f>
        <v>Kings XI Punjab</v>
      </c>
      <c r="M584" s="2"/>
      <c r="N584" s="2"/>
    </row>
    <row r="585" spans="1:14" x14ac:dyDescent="0.3">
      <c r="A585" s="2" t="str">
        <f>LEFT(ipl_matches_33[[#This Row],[Match_Key]],4)</f>
        <v>2014</v>
      </c>
      <c r="B585" t="s">
        <v>600</v>
      </c>
      <c r="C585" s="1">
        <v>41749</v>
      </c>
      <c r="D585" t="s">
        <v>587</v>
      </c>
      <c r="E585" t="s">
        <v>9</v>
      </c>
      <c r="F585" t="s">
        <v>24</v>
      </c>
      <c r="G585" t="s">
        <v>9</v>
      </c>
      <c r="H585" t="s">
        <v>2</v>
      </c>
      <c r="I585" t="s">
        <v>1</v>
      </c>
      <c r="J585" t="s">
        <v>9</v>
      </c>
      <c r="K585" s="2" t="str">
        <f>VLOOKUP(ipl_matches_33[[#This Row],[Name]],[1]team_key!$1:$1048576,2,FALSE)</f>
        <v>KXIP</v>
      </c>
      <c r="L585" s="2" t="str" cm="1">
        <f t="array" ref="L585">IFERROR(IF(ipl_matches_33[[#This Row],[Toss_Winner]]=ipl_matches_33[[#This Row],[Winner]],ipl_matches_33[[#This Row],[Toss_Winner]],NA),NA)</f>
        <v>Kings XI Punjab</v>
      </c>
      <c r="M585" s="2"/>
      <c r="N585" s="2"/>
    </row>
    <row r="586" spans="1:14" x14ac:dyDescent="0.3">
      <c r="A586" s="2" t="str">
        <f>LEFT(ipl_matches_33[[#This Row],[Match_Key]],4)</f>
        <v>2014</v>
      </c>
      <c r="B586" t="s">
        <v>599</v>
      </c>
      <c r="C586" s="1">
        <v>41750</v>
      </c>
      <c r="D586" t="s">
        <v>584</v>
      </c>
      <c r="E586" t="s">
        <v>6</v>
      </c>
      <c r="F586" t="s">
        <v>598</v>
      </c>
      <c r="G586" t="s">
        <v>6</v>
      </c>
      <c r="H586" t="s">
        <v>8</v>
      </c>
      <c r="I586" t="s">
        <v>7</v>
      </c>
      <c r="J586" t="s">
        <v>6</v>
      </c>
      <c r="K586" s="2" t="str">
        <f>VLOOKUP(ipl_matches_33[[#This Row],[Name]],[1]team_key!$1:$1048576,2,FALSE)</f>
        <v>CSK</v>
      </c>
      <c r="L586" s="2" t="str" cm="1">
        <f t="array" ref="L586">IFERROR(IF(ipl_matches_33[[#This Row],[Toss_Winner]]=ipl_matches_33[[#This Row],[Winner]],ipl_matches_33[[#This Row],[Toss_Winner]],NA),NA)</f>
        <v>Chennai Super Kings</v>
      </c>
      <c r="M586" s="2"/>
      <c r="N586" s="2"/>
    </row>
    <row r="587" spans="1:14" x14ac:dyDescent="0.3">
      <c r="A587" s="2" t="str">
        <f>LEFT(ipl_matches_33[[#This Row],[Match_Key]],4)</f>
        <v>2014</v>
      </c>
      <c r="B587" t="s">
        <v>599</v>
      </c>
      <c r="C587" s="1">
        <v>41750</v>
      </c>
      <c r="D587" t="s">
        <v>584</v>
      </c>
      <c r="E587" t="s">
        <v>6</v>
      </c>
      <c r="F587" t="s">
        <v>598</v>
      </c>
      <c r="G587" t="s">
        <v>6</v>
      </c>
      <c r="H587" t="s">
        <v>8</v>
      </c>
      <c r="I587" t="s">
        <v>1</v>
      </c>
      <c r="J587" t="s">
        <v>13</v>
      </c>
      <c r="K587" s="2" t="str">
        <f>VLOOKUP(ipl_matches_33[[#This Row],[Name]],[1]team_key!$1:$1048576,2,FALSE)</f>
        <v>DC</v>
      </c>
      <c r="L587" s="2" t="str" cm="1">
        <f t="array" ref="L587">IFERROR(IF(ipl_matches_33[[#This Row],[Toss_Winner]]=ipl_matches_33[[#This Row],[Winner]],ipl_matches_33[[#This Row],[Toss_Winner]],NA),NA)</f>
        <v>Chennai Super Kings</v>
      </c>
      <c r="M587" s="2"/>
      <c r="N587" s="2"/>
    </row>
    <row r="588" spans="1:14" x14ac:dyDescent="0.3">
      <c r="A588" s="2" t="str">
        <f>LEFT(ipl_matches_33[[#This Row],[Match_Key]],4)</f>
        <v>2014</v>
      </c>
      <c r="B588" t="s">
        <v>597</v>
      </c>
      <c r="C588" s="1">
        <v>41751</v>
      </c>
      <c r="D588" t="s">
        <v>587</v>
      </c>
      <c r="E588" t="s">
        <v>9</v>
      </c>
      <c r="F588" t="s">
        <v>596</v>
      </c>
      <c r="G588" t="s">
        <v>198</v>
      </c>
      <c r="H588" t="s">
        <v>2</v>
      </c>
      <c r="I588" t="s">
        <v>7</v>
      </c>
      <c r="J588" t="s">
        <v>9</v>
      </c>
      <c r="K588" s="2" t="str">
        <f>VLOOKUP(ipl_matches_33[[#This Row],[Name]],[1]team_key!$1:$1048576,2,FALSE)</f>
        <v>KXIP</v>
      </c>
      <c r="L588" s="2" t="e" cm="1">
        <f t="array" ref="L588">IFERROR(IF(ipl_matches_33[[#This Row],[Toss_Winner]]=ipl_matches_33[[#This Row],[Winner]],ipl_matches_33[[#This Row],[Toss_Winner]],NA),NA)</f>
        <v>#NAME?</v>
      </c>
      <c r="M588" s="2"/>
      <c r="N588" s="2"/>
    </row>
    <row r="589" spans="1:14" x14ac:dyDescent="0.3">
      <c r="A589" s="2" t="str">
        <f>LEFT(ipl_matches_33[[#This Row],[Match_Key]],4)</f>
        <v>2014</v>
      </c>
      <c r="B589" t="s">
        <v>597</v>
      </c>
      <c r="C589" s="1">
        <v>41751</v>
      </c>
      <c r="D589" t="s">
        <v>587</v>
      </c>
      <c r="E589" t="s">
        <v>9</v>
      </c>
      <c r="F589" t="s">
        <v>596</v>
      </c>
      <c r="G589" t="s">
        <v>198</v>
      </c>
      <c r="H589" t="s">
        <v>2</v>
      </c>
      <c r="I589" t="s">
        <v>1</v>
      </c>
      <c r="J589" t="s">
        <v>198</v>
      </c>
      <c r="K589" s="2" t="str">
        <f>VLOOKUP(ipl_matches_33[[#This Row],[Name]],[1]team_key!$1:$1048576,2,FALSE)</f>
        <v>SH</v>
      </c>
      <c r="L589" s="2" t="e" cm="1">
        <f t="array" ref="L589">IFERROR(IF(ipl_matches_33[[#This Row],[Toss_Winner]]=ipl_matches_33[[#This Row],[Winner]],ipl_matches_33[[#This Row],[Toss_Winner]],NA),NA)</f>
        <v>#NAME?</v>
      </c>
      <c r="M589" s="2"/>
      <c r="N589" s="2"/>
    </row>
    <row r="590" spans="1:14" x14ac:dyDescent="0.3">
      <c r="A590" s="2" t="str">
        <f>LEFT(ipl_matches_33[[#This Row],[Match_Key]],4)</f>
        <v>2014</v>
      </c>
      <c r="B590" t="s">
        <v>595</v>
      </c>
      <c r="C590" s="1">
        <v>41752</v>
      </c>
      <c r="D590" t="s">
        <v>582</v>
      </c>
      <c r="E590" t="s">
        <v>6</v>
      </c>
      <c r="F590" t="s">
        <v>349</v>
      </c>
      <c r="G590" t="s">
        <v>0</v>
      </c>
      <c r="H590" t="s">
        <v>2</v>
      </c>
      <c r="I590" t="s">
        <v>7</v>
      </c>
      <c r="J590" t="s">
        <v>0</v>
      </c>
      <c r="K590" s="2" t="str">
        <f>VLOOKUP(ipl_matches_33[[#This Row],[Name]],[1]team_key!$1:$1048576,2,FALSE)</f>
        <v>RR</v>
      </c>
      <c r="L590" s="2" t="e" cm="1">
        <f t="array" ref="L590">IFERROR(IF(ipl_matches_33[[#This Row],[Toss_Winner]]=ipl_matches_33[[#This Row],[Winner]],ipl_matches_33[[#This Row],[Toss_Winner]],NA),NA)</f>
        <v>#NAME?</v>
      </c>
      <c r="M590" s="2"/>
      <c r="N590" s="2"/>
    </row>
    <row r="591" spans="1:14" x14ac:dyDescent="0.3">
      <c r="A591" s="2" t="str">
        <f>LEFT(ipl_matches_33[[#This Row],[Match_Key]],4)</f>
        <v>2014</v>
      </c>
      <c r="B591" t="s">
        <v>595</v>
      </c>
      <c r="C591" s="1">
        <v>41752</v>
      </c>
      <c r="D591" t="s">
        <v>582</v>
      </c>
      <c r="E591" t="s">
        <v>6</v>
      </c>
      <c r="F591" t="s">
        <v>349</v>
      </c>
      <c r="G591" t="s">
        <v>0</v>
      </c>
      <c r="H591" t="s">
        <v>2</v>
      </c>
      <c r="I591" t="s">
        <v>1</v>
      </c>
      <c r="J591" t="s">
        <v>6</v>
      </c>
      <c r="K591" s="2" t="str">
        <f>VLOOKUP(ipl_matches_33[[#This Row],[Name]],[1]team_key!$1:$1048576,2,FALSE)</f>
        <v>CSK</v>
      </c>
      <c r="L591" s="2" t="e" cm="1">
        <f t="array" ref="L591">IFERROR(IF(ipl_matches_33[[#This Row],[Toss_Winner]]=ipl_matches_33[[#This Row],[Winner]],ipl_matches_33[[#This Row],[Toss_Winner]],NA),NA)</f>
        <v>#NAME?</v>
      </c>
      <c r="M591" s="2"/>
      <c r="N591" s="2"/>
    </row>
    <row r="592" spans="1:14" x14ac:dyDescent="0.3">
      <c r="A592" s="2" t="str">
        <f>LEFT(ipl_matches_33[[#This Row],[Match_Key]],4)</f>
        <v>2014</v>
      </c>
      <c r="B592" t="s">
        <v>594</v>
      </c>
      <c r="C592" s="1">
        <v>41753</v>
      </c>
      <c r="D592" t="s">
        <v>587</v>
      </c>
      <c r="E592" t="s">
        <v>32</v>
      </c>
      <c r="F592" t="s">
        <v>144</v>
      </c>
      <c r="G592" t="s">
        <v>22</v>
      </c>
      <c r="H592" t="s">
        <v>2</v>
      </c>
      <c r="I592" t="s">
        <v>7</v>
      </c>
      <c r="J592" t="s">
        <v>22</v>
      </c>
      <c r="K592" s="2" t="str">
        <f>VLOOKUP(ipl_matches_33[[#This Row],[Name]],[1]team_key!$1:$1048576,2,FALSE)</f>
        <v>RCB</v>
      </c>
      <c r="L592" s="2" t="e" cm="1">
        <f t="array" ref="L592">IFERROR(IF(ipl_matches_33[[#This Row],[Toss_Winner]]=ipl_matches_33[[#This Row],[Winner]],ipl_matches_33[[#This Row],[Toss_Winner]],NA),NA)</f>
        <v>#NAME?</v>
      </c>
      <c r="M592" s="2"/>
      <c r="N592" s="2"/>
    </row>
    <row r="593" spans="1:14" x14ac:dyDescent="0.3">
      <c r="A593" s="2" t="str">
        <f>LEFT(ipl_matches_33[[#This Row],[Match_Key]],4)</f>
        <v>2014</v>
      </c>
      <c r="B593" t="s">
        <v>594</v>
      </c>
      <c r="C593" s="1">
        <v>41753</v>
      </c>
      <c r="D593" t="s">
        <v>587</v>
      </c>
      <c r="E593" t="s">
        <v>32</v>
      </c>
      <c r="F593" t="s">
        <v>144</v>
      </c>
      <c r="G593" t="s">
        <v>22</v>
      </c>
      <c r="H593" t="s">
        <v>2</v>
      </c>
      <c r="I593" t="s">
        <v>1</v>
      </c>
      <c r="J593" t="s">
        <v>32</v>
      </c>
      <c r="K593" s="2" t="str">
        <f>VLOOKUP(ipl_matches_33[[#This Row],[Name]],[1]team_key!$1:$1048576,2,FALSE)</f>
        <v>KKR</v>
      </c>
      <c r="L593" s="2" t="e" cm="1">
        <f t="array" ref="L593">IFERROR(IF(ipl_matches_33[[#This Row],[Toss_Winner]]=ipl_matches_33[[#This Row],[Winner]],ipl_matches_33[[#This Row],[Toss_Winner]],NA),NA)</f>
        <v>#NAME?</v>
      </c>
      <c r="M593" s="2"/>
      <c r="N593" s="2"/>
    </row>
    <row r="594" spans="1:14" x14ac:dyDescent="0.3">
      <c r="A594" s="2" t="str">
        <f>LEFT(ipl_matches_33[[#This Row],[Match_Key]],4)</f>
        <v>2014</v>
      </c>
      <c r="B594" t="s">
        <v>593</v>
      </c>
      <c r="C594" s="1">
        <v>41754</v>
      </c>
      <c r="D594" t="s">
        <v>582</v>
      </c>
      <c r="E594" t="s">
        <v>198</v>
      </c>
      <c r="F594" t="s">
        <v>191</v>
      </c>
      <c r="G594" t="s">
        <v>198</v>
      </c>
      <c r="H594" t="s">
        <v>8</v>
      </c>
      <c r="I594" t="s">
        <v>7</v>
      </c>
      <c r="J594" t="s">
        <v>198</v>
      </c>
      <c r="K594" s="2" t="str">
        <f>VLOOKUP(ipl_matches_33[[#This Row],[Name]],[1]team_key!$1:$1048576,2,FALSE)</f>
        <v>SH</v>
      </c>
      <c r="L594" s="2" t="str" cm="1">
        <f t="array" ref="L594">IFERROR(IF(ipl_matches_33[[#This Row],[Toss_Winner]]=ipl_matches_33[[#This Row],[Winner]],ipl_matches_33[[#This Row],[Toss_Winner]],NA),NA)</f>
        <v>Sunrisers Hyderabad</v>
      </c>
      <c r="M594" s="2"/>
      <c r="N594" s="2"/>
    </row>
    <row r="595" spans="1:14" x14ac:dyDescent="0.3">
      <c r="A595" s="2" t="str">
        <f>LEFT(ipl_matches_33[[#This Row],[Match_Key]],4)</f>
        <v>2014</v>
      </c>
      <c r="B595" t="s">
        <v>593</v>
      </c>
      <c r="C595" s="1">
        <v>41754</v>
      </c>
      <c r="D595" t="s">
        <v>582</v>
      </c>
      <c r="E595" t="s">
        <v>198</v>
      </c>
      <c r="F595" t="s">
        <v>191</v>
      </c>
      <c r="G595" t="s">
        <v>198</v>
      </c>
      <c r="H595" t="s">
        <v>8</v>
      </c>
      <c r="I595" t="s">
        <v>1</v>
      </c>
      <c r="J595" t="s">
        <v>13</v>
      </c>
      <c r="K595" s="2" t="str">
        <f>VLOOKUP(ipl_matches_33[[#This Row],[Name]],[1]team_key!$1:$1048576,2,FALSE)</f>
        <v>DC</v>
      </c>
      <c r="L595" s="2" t="str" cm="1">
        <f t="array" ref="L595">IFERROR(IF(ipl_matches_33[[#This Row],[Toss_Winner]]=ipl_matches_33[[#This Row],[Winner]],ipl_matches_33[[#This Row],[Toss_Winner]],NA),NA)</f>
        <v>Sunrisers Hyderabad</v>
      </c>
      <c r="M595" s="2"/>
      <c r="N595" s="2"/>
    </row>
    <row r="596" spans="1:14" x14ac:dyDescent="0.3">
      <c r="A596" s="2" t="str">
        <f>LEFT(ipl_matches_33[[#This Row],[Match_Key]],4)</f>
        <v>2014</v>
      </c>
      <c r="B596" t="s">
        <v>592</v>
      </c>
      <c r="C596" s="1">
        <v>41754</v>
      </c>
      <c r="D596" t="s">
        <v>582</v>
      </c>
      <c r="E596" t="s">
        <v>6</v>
      </c>
      <c r="F596" t="s">
        <v>24</v>
      </c>
      <c r="G596" t="s">
        <v>19</v>
      </c>
      <c r="H596" t="s">
        <v>8</v>
      </c>
      <c r="I596" t="s">
        <v>7</v>
      </c>
      <c r="J596" t="s">
        <v>6</v>
      </c>
      <c r="K596" s="2" t="str">
        <f>VLOOKUP(ipl_matches_33[[#This Row],[Name]],[1]team_key!$1:$1048576,2,FALSE)</f>
        <v>CSK</v>
      </c>
      <c r="L596" s="2" t="e" cm="1">
        <f t="array" ref="L596">IFERROR(IF(ipl_matches_33[[#This Row],[Toss_Winner]]=ipl_matches_33[[#This Row],[Winner]],ipl_matches_33[[#This Row],[Toss_Winner]],NA),NA)</f>
        <v>#NAME?</v>
      </c>
      <c r="M596" s="2"/>
      <c r="N596" s="2"/>
    </row>
    <row r="597" spans="1:14" x14ac:dyDescent="0.3">
      <c r="A597" s="2" t="str">
        <f>LEFT(ipl_matches_33[[#This Row],[Match_Key]],4)</f>
        <v>2014</v>
      </c>
      <c r="B597" t="s">
        <v>592</v>
      </c>
      <c r="C597" s="1">
        <v>41754</v>
      </c>
      <c r="D597" t="s">
        <v>582</v>
      </c>
      <c r="E597" t="s">
        <v>6</v>
      </c>
      <c r="F597" t="s">
        <v>24</v>
      </c>
      <c r="G597" t="s">
        <v>19</v>
      </c>
      <c r="H597" t="s">
        <v>8</v>
      </c>
      <c r="I597" t="s">
        <v>1</v>
      </c>
      <c r="J597" t="s">
        <v>19</v>
      </c>
      <c r="K597" s="2" t="str">
        <f>VLOOKUP(ipl_matches_33[[#This Row],[Name]],[1]team_key!$1:$1048576,2,FALSE)</f>
        <v>MI</v>
      </c>
      <c r="L597" s="2" t="e" cm="1">
        <f t="array" ref="L597">IFERROR(IF(ipl_matches_33[[#This Row],[Toss_Winner]]=ipl_matches_33[[#This Row],[Winner]],ipl_matches_33[[#This Row],[Toss_Winner]],NA),NA)</f>
        <v>#NAME?</v>
      </c>
      <c r="M597" s="2"/>
      <c r="N597" s="2"/>
    </row>
    <row r="598" spans="1:14" x14ac:dyDescent="0.3">
      <c r="A598" s="2" t="str">
        <f>LEFT(ipl_matches_33[[#This Row],[Match_Key]],4)</f>
        <v>2014</v>
      </c>
      <c r="B598" t="s">
        <v>591</v>
      </c>
      <c r="C598" s="1">
        <v>41755</v>
      </c>
      <c r="D598" t="s">
        <v>584</v>
      </c>
      <c r="E598" t="s">
        <v>0</v>
      </c>
      <c r="F598" t="s">
        <v>38</v>
      </c>
      <c r="G598" t="s">
        <v>0</v>
      </c>
      <c r="H598" t="s">
        <v>2</v>
      </c>
      <c r="I598" t="s">
        <v>7</v>
      </c>
      <c r="J598" t="s">
        <v>0</v>
      </c>
      <c r="K598" s="2" t="str">
        <f>VLOOKUP(ipl_matches_33[[#This Row],[Name]],[1]team_key!$1:$1048576,2,FALSE)</f>
        <v>RR</v>
      </c>
      <c r="L598" s="2" t="str" cm="1">
        <f t="array" ref="L598">IFERROR(IF(ipl_matches_33[[#This Row],[Toss_Winner]]=ipl_matches_33[[#This Row],[Winner]],ipl_matches_33[[#This Row],[Toss_Winner]],NA),NA)</f>
        <v>Rajasthan Royals</v>
      </c>
      <c r="M598" s="2"/>
      <c r="N598" s="2"/>
    </row>
    <row r="599" spans="1:14" x14ac:dyDescent="0.3">
      <c r="A599" s="2" t="str">
        <f>LEFT(ipl_matches_33[[#This Row],[Match_Key]],4)</f>
        <v>2014</v>
      </c>
      <c r="B599" t="s">
        <v>591</v>
      </c>
      <c r="C599" s="1">
        <v>41755</v>
      </c>
      <c r="D599" t="s">
        <v>584</v>
      </c>
      <c r="E599" t="s">
        <v>0</v>
      </c>
      <c r="F599" t="s">
        <v>38</v>
      </c>
      <c r="G599" t="s">
        <v>0</v>
      </c>
      <c r="H599" t="s">
        <v>2</v>
      </c>
      <c r="I599" t="s">
        <v>1</v>
      </c>
      <c r="J599" t="s">
        <v>22</v>
      </c>
      <c r="K599" s="2" t="str">
        <f>VLOOKUP(ipl_matches_33[[#This Row],[Name]],[1]team_key!$1:$1048576,2,FALSE)</f>
        <v>RCB</v>
      </c>
      <c r="L599" s="2" t="str" cm="1">
        <f t="array" ref="L599">IFERROR(IF(ipl_matches_33[[#This Row],[Toss_Winner]]=ipl_matches_33[[#This Row],[Winner]],ipl_matches_33[[#This Row],[Toss_Winner]],NA),NA)</f>
        <v>Rajasthan Royals</v>
      </c>
      <c r="M599" s="2"/>
      <c r="N599" s="2"/>
    </row>
    <row r="600" spans="1:14" x14ac:dyDescent="0.3">
      <c r="A600" s="2" t="str">
        <f>LEFT(ipl_matches_33[[#This Row],[Match_Key]],4)</f>
        <v>2014</v>
      </c>
      <c r="B600" t="s">
        <v>590</v>
      </c>
      <c r="C600" s="1">
        <v>41755</v>
      </c>
      <c r="D600" t="s">
        <v>584</v>
      </c>
      <c r="E600" t="s">
        <v>9</v>
      </c>
      <c r="F600" t="s">
        <v>63</v>
      </c>
      <c r="G600" t="s">
        <v>32</v>
      </c>
      <c r="H600" t="s">
        <v>2</v>
      </c>
      <c r="I600" t="s">
        <v>7</v>
      </c>
      <c r="J600" t="s">
        <v>32</v>
      </c>
      <c r="K600" s="2" t="str">
        <f>VLOOKUP(ipl_matches_33[[#This Row],[Name]],[1]team_key!$1:$1048576,2,FALSE)</f>
        <v>KKR</v>
      </c>
      <c r="L600" s="2" t="e" cm="1">
        <f t="array" ref="L600">IFERROR(IF(ipl_matches_33[[#This Row],[Toss_Winner]]=ipl_matches_33[[#This Row],[Winner]],ipl_matches_33[[#This Row],[Toss_Winner]],NA),NA)</f>
        <v>#NAME?</v>
      </c>
      <c r="M600" s="2"/>
      <c r="N600" s="2"/>
    </row>
    <row r="601" spans="1:14" x14ac:dyDescent="0.3">
      <c r="A601" s="2" t="str">
        <f>LEFT(ipl_matches_33[[#This Row],[Match_Key]],4)</f>
        <v>2014</v>
      </c>
      <c r="B601" t="s">
        <v>590</v>
      </c>
      <c r="C601" s="1">
        <v>41755</v>
      </c>
      <c r="D601" t="s">
        <v>584</v>
      </c>
      <c r="E601" t="s">
        <v>9</v>
      </c>
      <c r="F601" t="s">
        <v>63</v>
      </c>
      <c r="G601" t="s">
        <v>32</v>
      </c>
      <c r="H601" t="s">
        <v>2</v>
      </c>
      <c r="I601" t="s">
        <v>1</v>
      </c>
      <c r="J601" t="s">
        <v>9</v>
      </c>
      <c r="K601" s="2" t="str">
        <f>VLOOKUP(ipl_matches_33[[#This Row],[Name]],[1]team_key!$1:$1048576,2,FALSE)</f>
        <v>KXIP</v>
      </c>
      <c r="L601" s="2" t="e" cm="1">
        <f t="array" ref="L601">IFERROR(IF(ipl_matches_33[[#This Row],[Toss_Winner]]=ipl_matches_33[[#This Row],[Winner]],ipl_matches_33[[#This Row],[Toss_Winner]],NA),NA)</f>
        <v>#NAME?</v>
      </c>
      <c r="M601" s="2"/>
      <c r="N601" s="2"/>
    </row>
    <row r="602" spans="1:14" x14ac:dyDescent="0.3">
      <c r="A602" s="2" t="str">
        <f>LEFT(ipl_matches_33[[#This Row],[Match_Key]],4)</f>
        <v>2014</v>
      </c>
      <c r="B602" t="s">
        <v>589</v>
      </c>
      <c r="C602" s="1">
        <v>41756</v>
      </c>
      <c r="D602" t="s">
        <v>587</v>
      </c>
      <c r="E602" t="s">
        <v>13</v>
      </c>
      <c r="F602" t="s">
        <v>38</v>
      </c>
      <c r="G602" t="s">
        <v>19</v>
      </c>
      <c r="H602" t="s">
        <v>8</v>
      </c>
      <c r="I602" t="s">
        <v>7</v>
      </c>
      <c r="J602" t="s">
        <v>13</v>
      </c>
      <c r="K602" s="2" t="str">
        <f>VLOOKUP(ipl_matches_33[[#This Row],[Name]],[1]team_key!$1:$1048576,2,FALSE)</f>
        <v>DC</v>
      </c>
      <c r="L602" s="2" t="e" cm="1">
        <f t="array" ref="L602">IFERROR(IF(ipl_matches_33[[#This Row],[Toss_Winner]]=ipl_matches_33[[#This Row],[Winner]],ipl_matches_33[[#This Row],[Toss_Winner]],NA),NA)</f>
        <v>#NAME?</v>
      </c>
      <c r="M602" s="2"/>
      <c r="N602" s="2"/>
    </row>
    <row r="603" spans="1:14" x14ac:dyDescent="0.3">
      <c r="A603" s="2" t="str">
        <f>LEFT(ipl_matches_33[[#This Row],[Match_Key]],4)</f>
        <v>2014</v>
      </c>
      <c r="B603" t="s">
        <v>589</v>
      </c>
      <c r="C603" s="1">
        <v>41756</v>
      </c>
      <c r="D603" t="s">
        <v>587</v>
      </c>
      <c r="E603" t="s">
        <v>13</v>
      </c>
      <c r="F603" t="s">
        <v>38</v>
      </c>
      <c r="G603" t="s">
        <v>19</v>
      </c>
      <c r="H603" t="s">
        <v>8</v>
      </c>
      <c r="I603" t="s">
        <v>1</v>
      </c>
      <c r="J603" t="s">
        <v>19</v>
      </c>
      <c r="K603" s="2" t="str">
        <f>VLOOKUP(ipl_matches_33[[#This Row],[Name]],[1]team_key!$1:$1048576,2,FALSE)</f>
        <v>MI</v>
      </c>
      <c r="L603" s="2" t="e" cm="1">
        <f t="array" ref="L603">IFERROR(IF(ipl_matches_33[[#This Row],[Toss_Winner]]=ipl_matches_33[[#This Row],[Winner]],ipl_matches_33[[#This Row],[Toss_Winner]],NA),NA)</f>
        <v>#NAME?</v>
      </c>
      <c r="M603" s="2"/>
      <c r="N603" s="2"/>
    </row>
    <row r="604" spans="1:14" x14ac:dyDescent="0.3">
      <c r="A604" s="2" t="str">
        <f>LEFT(ipl_matches_33[[#This Row],[Match_Key]],4)</f>
        <v>2014</v>
      </c>
      <c r="B604" t="s">
        <v>588</v>
      </c>
      <c r="C604" s="1">
        <v>41756</v>
      </c>
      <c r="D604" t="s">
        <v>587</v>
      </c>
      <c r="E604" t="s">
        <v>6</v>
      </c>
      <c r="F604" t="s">
        <v>27</v>
      </c>
      <c r="G604" t="s">
        <v>198</v>
      </c>
      <c r="H604" t="s">
        <v>8</v>
      </c>
      <c r="I604" t="s">
        <v>7</v>
      </c>
      <c r="J604" t="s">
        <v>198</v>
      </c>
      <c r="K604" s="2" t="str">
        <f>VLOOKUP(ipl_matches_33[[#This Row],[Name]],[1]team_key!$1:$1048576,2,FALSE)</f>
        <v>SH</v>
      </c>
      <c r="L604" s="2" t="e" cm="1">
        <f t="array" ref="L604">IFERROR(IF(ipl_matches_33[[#This Row],[Toss_Winner]]=ipl_matches_33[[#This Row],[Winner]],ipl_matches_33[[#This Row],[Toss_Winner]],NA),NA)</f>
        <v>#NAME?</v>
      </c>
      <c r="M604" s="2"/>
      <c r="N604" s="2"/>
    </row>
    <row r="605" spans="1:14" x14ac:dyDescent="0.3">
      <c r="A605" s="2" t="str">
        <f>LEFT(ipl_matches_33[[#This Row],[Match_Key]],4)</f>
        <v>2014</v>
      </c>
      <c r="B605" t="s">
        <v>588</v>
      </c>
      <c r="C605" s="1">
        <v>41756</v>
      </c>
      <c r="D605" t="s">
        <v>587</v>
      </c>
      <c r="E605" t="s">
        <v>6</v>
      </c>
      <c r="F605" t="s">
        <v>27</v>
      </c>
      <c r="G605" t="s">
        <v>198</v>
      </c>
      <c r="H605" t="s">
        <v>8</v>
      </c>
      <c r="I605" t="s">
        <v>1</v>
      </c>
      <c r="J605" t="s">
        <v>6</v>
      </c>
      <c r="K605" s="2" t="str">
        <f>VLOOKUP(ipl_matches_33[[#This Row],[Name]],[1]team_key!$1:$1048576,2,FALSE)</f>
        <v>CSK</v>
      </c>
      <c r="L605" s="2" t="e" cm="1">
        <f t="array" ref="L605">IFERROR(IF(ipl_matches_33[[#This Row],[Toss_Winner]]=ipl_matches_33[[#This Row],[Winner]],ipl_matches_33[[#This Row],[Toss_Winner]],NA),NA)</f>
        <v>#NAME?</v>
      </c>
      <c r="M605" s="2"/>
      <c r="N605" s="2"/>
    </row>
    <row r="606" spans="1:14" x14ac:dyDescent="0.3">
      <c r="A606" s="2" t="str">
        <f>LEFT(ipl_matches_33[[#This Row],[Match_Key]],4)</f>
        <v>2014</v>
      </c>
      <c r="B606" t="s">
        <v>586</v>
      </c>
      <c r="C606" s="1">
        <v>41757</v>
      </c>
      <c r="D606" t="s">
        <v>582</v>
      </c>
      <c r="E606" t="s">
        <v>9</v>
      </c>
      <c r="F606" t="s">
        <v>27</v>
      </c>
      <c r="G606" t="s">
        <v>9</v>
      </c>
      <c r="H606" t="s">
        <v>2</v>
      </c>
      <c r="I606" t="s">
        <v>7</v>
      </c>
      <c r="J606" t="s">
        <v>9</v>
      </c>
      <c r="K606" s="2" t="str">
        <f>VLOOKUP(ipl_matches_33[[#This Row],[Name]],[1]team_key!$1:$1048576,2,FALSE)</f>
        <v>KXIP</v>
      </c>
      <c r="L606" s="2" t="str" cm="1">
        <f t="array" ref="L606">IFERROR(IF(ipl_matches_33[[#This Row],[Toss_Winner]]=ipl_matches_33[[#This Row],[Winner]],ipl_matches_33[[#This Row],[Toss_Winner]],NA),NA)</f>
        <v>Kings XI Punjab</v>
      </c>
      <c r="M606" s="2"/>
      <c r="N606" s="2"/>
    </row>
    <row r="607" spans="1:14" x14ac:dyDescent="0.3">
      <c r="A607" s="2" t="str">
        <f>LEFT(ipl_matches_33[[#This Row],[Match_Key]],4)</f>
        <v>2014</v>
      </c>
      <c r="B607" t="s">
        <v>586</v>
      </c>
      <c r="C607" s="1">
        <v>41757</v>
      </c>
      <c r="D607" t="s">
        <v>582</v>
      </c>
      <c r="E607" t="s">
        <v>9</v>
      </c>
      <c r="F607" t="s">
        <v>27</v>
      </c>
      <c r="G607" t="s">
        <v>9</v>
      </c>
      <c r="H607" t="s">
        <v>2</v>
      </c>
      <c r="I607" t="s">
        <v>1</v>
      </c>
      <c r="J607" t="s">
        <v>22</v>
      </c>
      <c r="K607" s="2" t="str">
        <f>VLOOKUP(ipl_matches_33[[#This Row],[Name]],[1]team_key!$1:$1048576,2,FALSE)</f>
        <v>RCB</v>
      </c>
      <c r="L607" s="2" t="str" cm="1">
        <f t="array" ref="L607">IFERROR(IF(ipl_matches_33[[#This Row],[Toss_Winner]]=ipl_matches_33[[#This Row],[Winner]],ipl_matches_33[[#This Row],[Toss_Winner]],NA),NA)</f>
        <v>Kings XI Punjab</v>
      </c>
      <c r="M607" s="2"/>
      <c r="N607" s="2"/>
    </row>
    <row r="608" spans="1:14" x14ac:dyDescent="0.3">
      <c r="A608" s="2" t="str">
        <f>LEFT(ipl_matches_33[[#This Row],[Match_Key]],4)</f>
        <v>2014</v>
      </c>
      <c r="B608" t="s">
        <v>585</v>
      </c>
      <c r="C608" s="1">
        <v>41758</v>
      </c>
      <c r="D608" t="s">
        <v>584</v>
      </c>
      <c r="E608" t="s">
        <v>209</v>
      </c>
      <c r="F608" t="s">
        <v>41</v>
      </c>
      <c r="G608" t="s">
        <v>0</v>
      </c>
      <c r="H608" t="s">
        <v>8</v>
      </c>
      <c r="I608" t="s">
        <v>7</v>
      </c>
      <c r="J608" t="s">
        <v>32</v>
      </c>
      <c r="K608" s="2" t="str">
        <f>VLOOKUP(ipl_matches_33[[#This Row],[Name]],[1]team_key!$1:$1048576,2,FALSE)</f>
        <v>KKR</v>
      </c>
      <c r="L608" s="2" t="e" cm="1">
        <f t="array" ref="L608">IFERROR(IF(ipl_matches_33[[#This Row],[Toss_Winner]]=ipl_matches_33[[#This Row],[Winner]],ipl_matches_33[[#This Row],[Toss_Winner]],NA),NA)</f>
        <v>#NAME?</v>
      </c>
      <c r="M608" s="2"/>
      <c r="N608" s="2"/>
    </row>
    <row r="609" spans="1:14" x14ac:dyDescent="0.3">
      <c r="A609" s="2" t="str">
        <f>LEFT(ipl_matches_33[[#This Row],[Match_Key]],4)</f>
        <v>2014</v>
      </c>
      <c r="B609" t="s">
        <v>585</v>
      </c>
      <c r="C609" s="1">
        <v>41758</v>
      </c>
      <c r="D609" t="s">
        <v>584</v>
      </c>
      <c r="E609" t="s">
        <v>209</v>
      </c>
      <c r="F609" t="s">
        <v>41</v>
      </c>
      <c r="G609" t="s">
        <v>0</v>
      </c>
      <c r="H609" t="s">
        <v>8</v>
      </c>
      <c r="I609" t="s">
        <v>1</v>
      </c>
      <c r="J609" t="s">
        <v>0</v>
      </c>
      <c r="K609" s="2" t="str">
        <f>VLOOKUP(ipl_matches_33[[#This Row],[Name]],[1]team_key!$1:$1048576,2,FALSE)</f>
        <v>RR</v>
      </c>
      <c r="L609" s="2" t="e" cm="1">
        <f t="array" ref="L609">IFERROR(IF(ipl_matches_33[[#This Row],[Toss_Winner]]=ipl_matches_33[[#This Row],[Winner]],ipl_matches_33[[#This Row],[Toss_Winner]],NA),NA)</f>
        <v>#NAME?</v>
      </c>
      <c r="M609" s="2"/>
      <c r="N609" s="2"/>
    </row>
    <row r="610" spans="1:14" x14ac:dyDescent="0.3">
      <c r="A610" s="2" t="str">
        <f>LEFT(ipl_matches_33[[#This Row],[Match_Key]],4)</f>
        <v>2014</v>
      </c>
      <c r="B610" t="s">
        <v>583</v>
      </c>
      <c r="C610" s="1">
        <v>41759</v>
      </c>
      <c r="D610" t="s">
        <v>582</v>
      </c>
      <c r="E610" t="s">
        <v>198</v>
      </c>
      <c r="F610" t="s">
        <v>292</v>
      </c>
      <c r="G610" t="s">
        <v>19</v>
      </c>
      <c r="H610" t="s">
        <v>2</v>
      </c>
      <c r="I610" t="s">
        <v>7</v>
      </c>
      <c r="J610" t="s">
        <v>19</v>
      </c>
      <c r="K610" s="2" t="str">
        <f>VLOOKUP(ipl_matches_33[[#This Row],[Name]],[1]team_key!$1:$1048576,2,FALSE)</f>
        <v>MI</v>
      </c>
      <c r="L610" s="2" t="e" cm="1">
        <f t="array" ref="L610">IFERROR(IF(ipl_matches_33[[#This Row],[Toss_Winner]]=ipl_matches_33[[#This Row],[Winner]],ipl_matches_33[[#This Row],[Toss_Winner]],NA),NA)</f>
        <v>#NAME?</v>
      </c>
      <c r="M610" s="2"/>
      <c r="N610" s="2"/>
    </row>
    <row r="611" spans="1:14" x14ac:dyDescent="0.3">
      <c r="A611" s="2" t="str">
        <f>LEFT(ipl_matches_33[[#This Row],[Match_Key]],4)</f>
        <v>2014</v>
      </c>
      <c r="B611" t="s">
        <v>583</v>
      </c>
      <c r="C611" s="1">
        <v>41759</v>
      </c>
      <c r="D611" t="s">
        <v>582</v>
      </c>
      <c r="E611" t="s">
        <v>198</v>
      </c>
      <c r="F611" t="s">
        <v>292</v>
      </c>
      <c r="G611" t="s">
        <v>19</v>
      </c>
      <c r="H611" t="s">
        <v>2</v>
      </c>
      <c r="I611" t="s">
        <v>1</v>
      </c>
      <c r="J611" t="s">
        <v>198</v>
      </c>
      <c r="K611" s="2" t="str">
        <f>VLOOKUP(ipl_matches_33[[#This Row],[Name]],[1]team_key!$1:$1048576,2,FALSE)</f>
        <v>SH</v>
      </c>
      <c r="L611" s="2" t="e" cm="1">
        <f t="array" ref="L611">IFERROR(IF(ipl_matches_33[[#This Row],[Toss_Winner]]=ipl_matches_33[[#This Row],[Winner]],ipl_matches_33[[#This Row],[Toss_Winner]],NA),NA)</f>
        <v>#NAME?</v>
      </c>
      <c r="M611" s="2"/>
      <c r="N611" s="2"/>
    </row>
    <row r="612" spans="1:14" x14ac:dyDescent="0.3">
      <c r="A612" s="2" t="str">
        <f>LEFT(ipl_matches_33[[#This Row],[Match_Key]],4)</f>
        <v>2014</v>
      </c>
      <c r="B612" t="s">
        <v>581</v>
      </c>
      <c r="C612" s="1">
        <v>41761</v>
      </c>
      <c r="D612" t="s">
        <v>478</v>
      </c>
      <c r="E612" t="s">
        <v>6</v>
      </c>
      <c r="F612" t="s">
        <v>177</v>
      </c>
      <c r="G612" t="s">
        <v>6</v>
      </c>
      <c r="H612" t="s">
        <v>8</v>
      </c>
      <c r="I612" t="s">
        <v>7</v>
      </c>
      <c r="J612" t="s">
        <v>6</v>
      </c>
      <c r="K612" s="2" t="str">
        <f>VLOOKUP(ipl_matches_33[[#This Row],[Name]],[1]team_key!$1:$1048576,2,FALSE)</f>
        <v>CSK</v>
      </c>
      <c r="L612" s="2" t="str" cm="1">
        <f t="array" ref="L612">IFERROR(IF(ipl_matches_33[[#This Row],[Toss_Winner]]=ipl_matches_33[[#This Row],[Winner]],ipl_matches_33[[#This Row],[Toss_Winner]],NA),NA)</f>
        <v>Chennai Super Kings</v>
      </c>
      <c r="M612" s="2"/>
      <c r="N612" s="2"/>
    </row>
    <row r="613" spans="1:14" x14ac:dyDescent="0.3">
      <c r="A613" s="2" t="str">
        <f>LEFT(ipl_matches_33[[#This Row],[Match_Key]],4)</f>
        <v>2014</v>
      </c>
      <c r="B613" t="s">
        <v>581</v>
      </c>
      <c r="C613" s="1">
        <v>41761</v>
      </c>
      <c r="D613" t="s">
        <v>478</v>
      </c>
      <c r="E613" t="s">
        <v>6</v>
      </c>
      <c r="F613" t="s">
        <v>177</v>
      </c>
      <c r="G613" t="s">
        <v>6</v>
      </c>
      <c r="H613" t="s">
        <v>8</v>
      </c>
      <c r="I613" t="s">
        <v>1</v>
      </c>
      <c r="J613" t="s">
        <v>32</v>
      </c>
      <c r="K613" s="2" t="str">
        <f>VLOOKUP(ipl_matches_33[[#This Row],[Name]],[1]team_key!$1:$1048576,2,FALSE)</f>
        <v>KKR</v>
      </c>
      <c r="L613" s="2" t="str" cm="1">
        <f t="array" ref="L613">IFERROR(IF(ipl_matches_33[[#This Row],[Toss_Winner]]=ipl_matches_33[[#This Row],[Winner]],ipl_matches_33[[#This Row],[Toss_Winner]],NA),NA)</f>
        <v>Chennai Super Kings</v>
      </c>
      <c r="M613" s="2"/>
      <c r="N613" s="2"/>
    </row>
    <row r="614" spans="1:14" x14ac:dyDescent="0.3">
      <c r="A614" s="2" t="str">
        <f>LEFT(ipl_matches_33[[#This Row],[Match_Key]],4)</f>
        <v>2014</v>
      </c>
      <c r="B614" t="s">
        <v>580</v>
      </c>
      <c r="C614" s="1">
        <v>41762</v>
      </c>
      <c r="D614" t="s">
        <v>4</v>
      </c>
      <c r="E614" t="s">
        <v>19</v>
      </c>
      <c r="F614" t="s">
        <v>27</v>
      </c>
      <c r="G614" t="s">
        <v>9</v>
      </c>
      <c r="H614" t="s">
        <v>8</v>
      </c>
      <c r="I614" t="s">
        <v>7</v>
      </c>
      <c r="J614" t="s">
        <v>19</v>
      </c>
      <c r="K614" s="2" t="str">
        <f>VLOOKUP(ipl_matches_33[[#This Row],[Name]],[1]team_key!$1:$1048576,2,FALSE)</f>
        <v>MI</v>
      </c>
      <c r="L614" s="2" t="e" cm="1">
        <f t="array" ref="L614">IFERROR(IF(ipl_matches_33[[#This Row],[Toss_Winner]]=ipl_matches_33[[#This Row],[Winner]],ipl_matches_33[[#This Row],[Toss_Winner]],NA),NA)</f>
        <v>#NAME?</v>
      </c>
      <c r="M614" s="2"/>
      <c r="N614" s="2"/>
    </row>
    <row r="615" spans="1:14" x14ac:dyDescent="0.3">
      <c r="A615" s="2" t="str">
        <f>LEFT(ipl_matches_33[[#This Row],[Match_Key]],4)</f>
        <v>2014</v>
      </c>
      <c r="B615" t="s">
        <v>580</v>
      </c>
      <c r="C615" s="1">
        <v>41762</v>
      </c>
      <c r="D615" t="s">
        <v>4</v>
      </c>
      <c r="E615" t="s">
        <v>19</v>
      </c>
      <c r="F615" t="s">
        <v>27</v>
      </c>
      <c r="G615" t="s">
        <v>9</v>
      </c>
      <c r="H615" t="s">
        <v>8</v>
      </c>
      <c r="I615" t="s">
        <v>1</v>
      </c>
      <c r="J615" t="s">
        <v>9</v>
      </c>
      <c r="K615" s="2" t="str">
        <f>VLOOKUP(ipl_matches_33[[#This Row],[Name]],[1]team_key!$1:$1048576,2,FALSE)</f>
        <v>KXIP</v>
      </c>
      <c r="L615" s="2" t="e" cm="1">
        <f t="array" ref="L615">IFERROR(IF(ipl_matches_33[[#This Row],[Toss_Winner]]=ipl_matches_33[[#This Row],[Winner]],ipl_matches_33[[#This Row],[Toss_Winner]],NA),NA)</f>
        <v>#NAME?</v>
      </c>
      <c r="M615" s="2"/>
      <c r="N615" s="2"/>
    </row>
    <row r="616" spans="1:14" x14ac:dyDescent="0.3">
      <c r="A616" s="2" t="str">
        <f>LEFT(ipl_matches_33[[#This Row],[Match_Key]],4)</f>
        <v>2014</v>
      </c>
      <c r="B616" t="s">
        <v>579</v>
      </c>
      <c r="C616" s="1">
        <v>41762</v>
      </c>
      <c r="D616" t="s">
        <v>34</v>
      </c>
      <c r="E616" t="s">
        <v>0</v>
      </c>
      <c r="F616" t="s">
        <v>24</v>
      </c>
      <c r="G616" t="s">
        <v>0</v>
      </c>
      <c r="H616" t="s">
        <v>2</v>
      </c>
      <c r="I616" t="s">
        <v>7</v>
      </c>
      <c r="J616" t="s">
        <v>13</v>
      </c>
      <c r="K616" s="2" t="str">
        <f>VLOOKUP(ipl_matches_33[[#This Row],[Name]],[1]team_key!$1:$1048576,2,FALSE)</f>
        <v>DC</v>
      </c>
      <c r="L616" s="2" t="str" cm="1">
        <f t="array" ref="L616">IFERROR(IF(ipl_matches_33[[#This Row],[Toss_Winner]]=ipl_matches_33[[#This Row],[Winner]],ipl_matches_33[[#This Row],[Toss_Winner]],NA),NA)</f>
        <v>Rajasthan Royals</v>
      </c>
      <c r="M616" s="2"/>
      <c r="N616" s="2"/>
    </row>
    <row r="617" spans="1:14" x14ac:dyDescent="0.3">
      <c r="A617" s="2" t="str">
        <f>LEFT(ipl_matches_33[[#This Row],[Match_Key]],4)</f>
        <v>2014</v>
      </c>
      <c r="B617" t="s">
        <v>579</v>
      </c>
      <c r="C617" s="1">
        <v>41762</v>
      </c>
      <c r="D617" t="s">
        <v>34</v>
      </c>
      <c r="E617" t="s">
        <v>0</v>
      </c>
      <c r="F617" t="s">
        <v>24</v>
      </c>
      <c r="G617" t="s">
        <v>0</v>
      </c>
      <c r="H617" t="s">
        <v>2</v>
      </c>
      <c r="I617" t="s">
        <v>1</v>
      </c>
      <c r="J617" t="s">
        <v>0</v>
      </c>
      <c r="K617" s="2" t="str">
        <f>VLOOKUP(ipl_matches_33[[#This Row],[Name]],[1]team_key!$1:$1048576,2,FALSE)</f>
        <v>RR</v>
      </c>
      <c r="L617" s="2" t="str" cm="1">
        <f t="array" ref="L617">IFERROR(IF(ipl_matches_33[[#This Row],[Toss_Winner]]=ipl_matches_33[[#This Row],[Winner]],ipl_matches_33[[#This Row],[Toss_Winner]],NA),NA)</f>
        <v>Rajasthan Royals</v>
      </c>
      <c r="M617" s="2"/>
      <c r="N617" s="2"/>
    </row>
    <row r="618" spans="1:14" x14ac:dyDescent="0.3">
      <c r="A618" s="2" t="str">
        <f>LEFT(ipl_matches_33[[#This Row],[Match_Key]],4)</f>
        <v>2014</v>
      </c>
      <c r="B618" t="s">
        <v>578</v>
      </c>
      <c r="C618" s="1">
        <v>41763</v>
      </c>
      <c r="D618" t="s">
        <v>205</v>
      </c>
      <c r="E618" t="s">
        <v>22</v>
      </c>
      <c r="F618" t="s">
        <v>73</v>
      </c>
      <c r="G618" t="s">
        <v>22</v>
      </c>
      <c r="H618" t="s">
        <v>2</v>
      </c>
      <c r="I618" t="s">
        <v>7</v>
      </c>
      <c r="J618" t="s">
        <v>22</v>
      </c>
      <c r="K618" s="2" t="str">
        <f>VLOOKUP(ipl_matches_33[[#This Row],[Name]],[1]team_key!$1:$1048576,2,FALSE)</f>
        <v>RCB</v>
      </c>
      <c r="L618" s="2" t="str" cm="1">
        <f t="array" ref="L618">IFERROR(IF(ipl_matches_33[[#This Row],[Toss_Winner]]=ipl_matches_33[[#This Row],[Winner]],ipl_matches_33[[#This Row],[Toss_Winner]],NA),NA)</f>
        <v>Royal Challengers Bangalore</v>
      </c>
      <c r="M618" s="2"/>
      <c r="N618" s="2"/>
    </row>
    <row r="619" spans="1:14" x14ac:dyDescent="0.3">
      <c r="A619" s="2" t="str">
        <f>LEFT(ipl_matches_33[[#This Row],[Match_Key]],4)</f>
        <v>2014</v>
      </c>
      <c r="B619" t="s">
        <v>578</v>
      </c>
      <c r="C619" s="1">
        <v>41763</v>
      </c>
      <c r="D619" t="s">
        <v>205</v>
      </c>
      <c r="E619" t="s">
        <v>22</v>
      </c>
      <c r="F619" t="s">
        <v>73</v>
      </c>
      <c r="G619" t="s">
        <v>22</v>
      </c>
      <c r="H619" t="s">
        <v>2</v>
      </c>
      <c r="I619" t="s">
        <v>1</v>
      </c>
      <c r="J619" t="s">
        <v>198</v>
      </c>
      <c r="K619" s="2" t="str">
        <f>VLOOKUP(ipl_matches_33[[#This Row],[Name]],[1]team_key!$1:$1048576,2,FALSE)</f>
        <v>SH</v>
      </c>
      <c r="L619" s="2" t="str" cm="1">
        <f t="array" ref="L619">IFERROR(IF(ipl_matches_33[[#This Row],[Toss_Winner]]=ipl_matches_33[[#This Row],[Winner]],ipl_matches_33[[#This Row],[Toss_Winner]],NA),NA)</f>
        <v>Royal Challengers Bangalore</v>
      </c>
      <c r="M619" s="2"/>
      <c r="N619" s="2"/>
    </row>
    <row r="620" spans="1:14" x14ac:dyDescent="0.3">
      <c r="A620" s="2" t="str">
        <f>LEFT(ipl_matches_33[[#This Row],[Match_Key]],4)</f>
        <v>2014</v>
      </c>
      <c r="B620" t="s">
        <v>577</v>
      </c>
      <c r="C620" s="1">
        <v>41764</v>
      </c>
      <c r="D620" t="s">
        <v>162</v>
      </c>
      <c r="E620" t="s">
        <v>0</v>
      </c>
      <c r="F620" t="s">
        <v>36</v>
      </c>
      <c r="G620" t="s">
        <v>32</v>
      </c>
      <c r="H620" t="s">
        <v>2</v>
      </c>
      <c r="I620" t="s">
        <v>7</v>
      </c>
      <c r="J620" t="s">
        <v>0</v>
      </c>
      <c r="K620" s="2" t="str">
        <f>VLOOKUP(ipl_matches_33[[#This Row],[Name]],[1]team_key!$1:$1048576,2,FALSE)</f>
        <v>RR</v>
      </c>
      <c r="L620" s="2" t="e" cm="1">
        <f t="array" ref="L620">IFERROR(IF(ipl_matches_33[[#This Row],[Toss_Winner]]=ipl_matches_33[[#This Row],[Winner]],ipl_matches_33[[#This Row],[Toss_Winner]],NA),NA)</f>
        <v>#NAME?</v>
      </c>
      <c r="M620" s="2"/>
      <c r="N620" s="2"/>
    </row>
    <row r="621" spans="1:14" x14ac:dyDescent="0.3">
      <c r="A621" s="2" t="str">
        <f>LEFT(ipl_matches_33[[#This Row],[Match_Key]],4)</f>
        <v>2014</v>
      </c>
      <c r="B621" t="s">
        <v>577</v>
      </c>
      <c r="C621" s="1">
        <v>41764</v>
      </c>
      <c r="D621" t="s">
        <v>162</v>
      </c>
      <c r="E621" t="s">
        <v>0</v>
      </c>
      <c r="F621" t="s">
        <v>36</v>
      </c>
      <c r="G621" t="s">
        <v>32</v>
      </c>
      <c r="H621" t="s">
        <v>2</v>
      </c>
      <c r="I621" t="s">
        <v>1</v>
      </c>
      <c r="J621" t="s">
        <v>32</v>
      </c>
      <c r="K621" s="2" t="str">
        <f>VLOOKUP(ipl_matches_33[[#This Row],[Name]],[1]team_key!$1:$1048576,2,FALSE)</f>
        <v>KKR</v>
      </c>
      <c r="L621" s="2" t="e" cm="1">
        <f t="array" ref="L621">IFERROR(IF(ipl_matches_33[[#This Row],[Toss_Winner]]=ipl_matches_33[[#This Row],[Winner]],ipl_matches_33[[#This Row],[Toss_Winner]],NA),NA)</f>
        <v>#NAME?</v>
      </c>
      <c r="M621" s="2"/>
      <c r="N621" s="2"/>
    </row>
    <row r="622" spans="1:14" x14ac:dyDescent="0.3">
      <c r="A622" s="2" t="str">
        <f>LEFT(ipl_matches_33[[#This Row],[Match_Key]],4)</f>
        <v>2014</v>
      </c>
      <c r="B622" t="s">
        <v>576</v>
      </c>
      <c r="C622" s="1">
        <v>41764</v>
      </c>
      <c r="D622" t="s">
        <v>34</v>
      </c>
      <c r="E622" t="s">
        <v>6</v>
      </c>
      <c r="F622" t="s">
        <v>58</v>
      </c>
      <c r="G622" t="s">
        <v>6</v>
      </c>
      <c r="H622" t="s">
        <v>2</v>
      </c>
      <c r="I622" t="s">
        <v>7</v>
      </c>
      <c r="J622" t="s">
        <v>13</v>
      </c>
      <c r="K622" s="2" t="str">
        <f>VLOOKUP(ipl_matches_33[[#This Row],[Name]],[1]team_key!$1:$1048576,2,FALSE)</f>
        <v>DC</v>
      </c>
      <c r="L622" s="2" t="str" cm="1">
        <f t="array" ref="L622">IFERROR(IF(ipl_matches_33[[#This Row],[Toss_Winner]]=ipl_matches_33[[#This Row],[Winner]],ipl_matches_33[[#This Row],[Toss_Winner]],NA),NA)</f>
        <v>Chennai Super Kings</v>
      </c>
      <c r="M622" s="2"/>
      <c r="N622" s="2"/>
    </row>
    <row r="623" spans="1:14" x14ac:dyDescent="0.3">
      <c r="A623" s="2" t="str">
        <f>LEFT(ipl_matches_33[[#This Row],[Match_Key]],4)</f>
        <v>2014</v>
      </c>
      <c r="B623" t="s">
        <v>576</v>
      </c>
      <c r="C623" s="1">
        <v>41764</v>
      </c>
      <c r="D623" t="s">
        <v>34</v>
      </c>
      <c r="E623" t="s">
        <v>6</v>
      </c>
      <c r="F623" t="s">
        <v>58</v>
      </c>
      <c r="G623" t="s">
        <v>6</v>
      </c>
      <c r="H623" t="s">
        <v>2</v>
      </c>
      <c r="I623" t="s">
        <v>1</v>
      </c>
      <c r="J623" t="s">
        <v>6</v>
      </c>
      <c r="K623" s="2" t="str">
        <f>VLOOKUP(ipl_matches_33[[#This Row],[Name]],[1]team_key!$1:$1048576,2,FALSE)</f>
        <v>CSK</v>
      </c>
      <c r="L623" s="2" t="str" cm="1">
        <f t="array" ref="L623">IFERROR(IF(ipl_matches_33[[#This Row],[Toss_Winner]]=ipl_matches_33[[#This Row],[Winner]],ipl_matches_33[[#This Row],[Toss_Winner]],NA),NA)</f>
        <v>Chennai Super Kings</v>
      </c>
      <c r="M623" s="2"/>
      <c r="N623" s="2"/>
    </row>
    <row r="624" spans="1:14" x14ac:dyDescent="0.3">
      <c r="A624" s="2" t="str">
        <f>LEFT(ipl_matches_33[[#This Row],[Match_Key]],4)</f>
        <v>2014</v>
      </c>
      <c r="B624" t="s">
        <v>575</v>
      </c>
      <c r="C624" s="1">
        <v>41765</v>
      </c>
      <c r="D624" t="s">
        <v>4</v>
      </c>
      <c r="E624" t="s">
        <v>19</v>
      </c>
      <c r="F624" t="s">
        <v>324</v>
      </c>
      <c r="G624" t="s">
        <v>22</v>
      </c>
      <c r="H624" t="s">
        <v>2</v>
      </c>
      <c r="I624" t="s">
        <v>7</v>
      </c>
      <c r="J624" t="s">
        <v>19</v>
      </c>
      <c r="K624" s="2" t="str">
        <f>VLOOKUP(ipl_matches_33[[#This Row],[Name]],[1]team_key!$1:$1048576,2,FALSE)</f>
        <v>MI</v>
      </c>
      <c r="L624" s="2" t="e" cm="1">
        <f t="array" ref="L624">IFERROR(IF(ipl_matches_33[[#This Row],[Toss_Winner]]=ipl_matches_33[[#This Row],[Winner]],ipl_matches_33[[#This Row],[Toss_Winner]],NA),NA)</f>
        <v>#NAME?</v>
      </c>
      <c r="M624" s="2"/>
      <c r="N624" s="2"/>
    </row>
    <row r="625" spans="1:14" x14ac:dyDescent="0.3">
      <c r="A625" s="2" t="str">
        <f>LEFT(ipl_matches_33[[#This Row],[Match_Key]],4)</f>
        <v>2014</v>
      </c>
      <c r="B625" t="s">
        <v>575</v>
      </c>
      <c r="C625" s="1">
        <v>41765</v>
      </c>
      <c r="D625" t="s">
        <v>4</v>
      </c>
      <c r="E625" t="s">
        <v>19</v>
      </c>
      <c r="F625" t="s">
        <v>324</v>
      </c>
      <c r="G625" t="s">
        <v>22</v>
      </c>
      <c r="H625" t="s">
        <v>2</v>
      </c>
      <c r="I625" t="s">
        <v>1</v>
      </c>
      <c r="J625" t="s">
        <v>22</v>
      </c>
      <c r="K625" s="2" t="str">
        <f>VLOOKUP(ipl_matches_33[[#This Row],[Name]],[1]team_key!$1:$1048576,2,FALSE)</f>
        <v>RCB</v>
      </c>
      <c r="L625" s="2" t="e" cm="1">
        <f t="array" ref="L625">IFERROR(IF(ipl_matches_33[[#This Row],[Toss_Winner]]=ipl_matches_33[[#This Row],[Winner]],ipl_matches_33[[#This Row],[Toss_Winner]],NA),NA)</f>
        <v>#NAME?</v>
      </c>
      <c r="M625" s="2"/>
      <c r="N625" s="2"/>
    </row>
    <row r="626" spans="1:14" x14ac:dyDescent="0.3">
      <c r="A626" s="2" t="str">
        <f>LEFT(ipl_matches_33[[#This Row],[Match_Key]],4)</f>
        <v>2014</v>
      </c>
      <c r="B626" t="s">
        <v>574</v>
      </c>
      <c r="C626" s="1">
        <v>41766</v>
      </c>
      <c r="D626" t="s">
        <v>34</v>
      </c>
      <c r="E626" t="s">
        <v>32</v>
      </c>
      <c r="F626" t="s">
        <v>58</v>
      </c>
      <c r="G626" t="s">
        <v>13</v>
      </c>
      <c r="H626" t="s">
        <v>8</v>
      </c>
      <c r="I626" t="s">
        <v>7</v>
      </c>
      <c r="J626" t="s">
        <v>13</v>
      </c>
      <c r="K626" s="2" t="str">
        <f>VLOOKUP(ipl_matches_33[[#This Row],[Name]],[1]team_key!$1:$1048576,2,FALSE)</f>
        <v>DC</v>
      </c>
      <c r="L626" s="2" t="e" cm="1">
        <f t="array" ref="L626">IFERROR(IF(ipl_matches_33[[#This Row],[Toss_Winner]]=ipl_matches_33[[#This Row],[Winner]],ipl_matches_33[[#This Row],[Toss_Winner]],NA),NA)</f>
        <v>#NAME?</v>
      </c>
      <c r="M626" s="2"/>
      <c r="N626" s="2"/>
    </row>
    <row r="627" spans="1:14" x14ac:dyDescent="0.3">
      <c r="A627" s="2" t="str">
        <f>LEFT(ipl_matches_33[[#This Row],[Match_Key]],4)</f>
        <v>2014</v>
      </c>
      <c r="B627" t="s">
        <v>574</v>
      </c>
      <c r="C627" s="1">
        <v>41766</v>
      </c>
      <c r="D627" t="s">
        <v>34</v>
      </c>
      <c r="E627" t="s">
        <v>32</v>
      </c>
      <c r="F627" t="s">
        <v>58</v>
      </c>
      <c r="G627" t="s">
        <v>13</v>
      </c>
      <c r="H627" t="s">
        <v>8</v>
      </c>
      <c r="I627" t="s">
        <v>1</v>
      </c>
      <c r="J627" t="s">
        <v>32</v>
      </c>
      <c r="K627" s="2" t="str">
        <f>VLOOKUP(ipl_matches_33[[#This Row],[Name]],[1]team_key!$1:$1048576,2,FALSE)</f>
        <v>KKR</v>
      </c>
      <c r="L627" s="2" t="e" cm="1">
        <f t="array" ref="L627">IFERROR(IF(ipl_matches_33[[#This Row],[Toss_Winner]]=ipl_matches_33[[#This Row],[Winner]],ipl_matches_33[[#This Row],[Toss_Winner]],NA),NA)</f>
        <v>#NAME?</v>
      </c>
      <c r="M627" s="2"/>
      <c r="N627" s="2"/>
    </row>
    <row r="628" spans="1:14" x14ac:dyDescent="0.3">
      <c r="A628" s="2" t="str">
        <f>LEFT(ipl_matches_33[[#This Row],[Match_Key]],4)</f>
        <v>2014</v>
      </c>
      <c r="B628" t="s">
        <v>573</v>
      </c>
      <c r="C628" s="1">
        <v>41766</v>
      </c>
      <c r="D628" t="s">
        <v>151</v>
      </c>
      <c r="E628" t="s">
        <v>9</v>
      </c>
      <c r="F628" t="s">
        <v>572</v>
      </c>
      <c r="G628" t="s">
        <v>6</v>
      </c>
      <c r="H628" t="s">
        <v>2</v>
      </c>
      <c r="I628" t="s">
        <v>7</v>
      </c>
      <c r="J628" t="s">
        <v>9</v>
      </c>
      <c r="K628" s="2" t="str">
        <f>VLOOKUP(ipl_matches_33[[#This Row],[Name]],[1]team_key!$1:$1048576,2,FALSE)</f>
        <v>KXIP</v>
      </c>
      <c r="L628" s="2" t="e" cm="1">
        <f t="array" ref="L628">IFERROR(IF(ipl_matches_33[[#This Row],[Toss_Winner]]=ipl_matches_33[[#This Row],[Winner]],ipl_matches_33[[#This Row],[Toss_Winner]],NA),NA)</f>
        <v>#NAME?</v>
      </c>
      <c r="M628" s="2"/>
      <c r="N628" s="2"/>
    </row>
    <row r="629" spans="1:14" x14ac:dyDescent="0.3">
      <c r="A629" s="2" t="str">
        <f>LEFT(ipl_matches_33[[#This Row],[Match_Key]],4)</f>
        <v>2014</v>
      </c>
      <c r="B629" t="s">
        <v>573</v>
      </c>
      <c r="C629" s="1">
        <v>41766</v>
      </c>
      <c r="D629" t="s">
        <v>151</v>
      </c>
      <c r="E629" t="s">
        <v>9</v>
      </c>
      <c r="F629" t="s">
        <v>572</v>
      </c>
      <c r="G629" t="s">
        <v>6</v>
      </c>
      <c r="H629" t="s">
        <v>2</v>
      </c>
      <c r="I629" t="s">
        <v>1</v>
      </c>
      <c r="J629" t="s">
        <v>6</v>
      </c>
      <c r="K629" s="2" t="str">
        <f>VLOOKUP(ipl_matches_33[[#This Row],[Name]],[1]team_key!$1:$1048576,2,FALSE)</f>
        <v>CSK</v>
      </c>
      <c r="L629" s="2" t="e" cm="1">
        <f t="array" ref="L629">IFERROR(IF(ipl_matches_33[[#This Row],[Toss_Winner]]=ipl_matches_33[[#This Row],[Winner]],ipl_matches_33[[#This Row],[Toss_Winner]],NA),NA)</f>
        <v>#NAME?</v>
      </c>
      <c r="M629" s="2"/>
      <c r="N629" s="2"/>
    </row>
    <row r="630" spans="1:14" x14ac:dyDescent="0.3">
      <c r="A630" s="2" t="str">
        <f>LEFT(ipl_matches_33[[#This Row],[Match_Key]],4)</f>
        <v>2014</v>
      </c>
      <c r="B630" t="s">
        <v>571</v>
      </c>
      <c r="C630" s="1">
        <v>41767</v>
      </c>
      <c r="D630" t="s">
        <v>162</v>
      </c>
      <c r="E630" t="s">
        <v>198</v>
      </c>
      <c r="F630" t="s">
        <v>569</v>
      </c>
      <c r="G630" t="s">
        <v>0</v>
      </c>
      <c r="H630" t="s">
        <v>2</v>
      </c>
      <c r="I630" t="s">
        <v>7</v>
      </c>
      <c r="J630" t="s">
        <v>0</v>
      </c>
      <c r="K630" s="2" t="str">
        <f>VLOOKUP(ipl_matches_33[[#This Row],[Name]],[1]team_key!$1:$1048576,2,FALSE)</f>
        <v>RR</v>
      </c>
      <c r="L630" s="2" t="e" cm="1">
        <f t="array" ref="L630">IFERROR(IF(ipl_matches_33[[#This Row],[Toss_Winner]]=ipl_matches_33[[#This Row],[Winner]],ipl_matches_33[[#This Row],[Toss_Winner]],NA),NA)</f>
        <v>#NAME?</v>
      </c>
      <c r="M630" s="2"/>
      <c r="N630" s="2"/>
    </row>
    <row r="631" spans="1:14" x14ac:dyDescent="0.3">
      <c r="A631" s="2" t="str">
        <f>LEFT(ipl_matches_33[[#This Row],[Match_Key]],4)</f>
        <v>2014</v>
      </c>
      <c r="B631" t="s">
        <v>571</v>
      </c>
      <c r="C631" s="1">
        <v>41767</v>
      </c>
      <c r="D631" t="s">
        <v>162</v>
      </c>
      <c r="E631" t="s">
        <v>198</v>
      </c>
      <c r="F631" t="s">
        <v>569</v>
      </c>
      <c r="G631" t="s">
        <v>0</v>
      </c>
      <c r="H631" t="s">
        <v>2</v>
      </c>
      <c r="I631" t="s">
        <v>1</v>
      </c>
      <c r="J631" t="s">
        <v>198</v>
      </c>
      <c r="K631" s="2" t="str">
        <f>VLOOKUP(ipl_matches_33[[#This Row],[Name]],[1]team_key!$1:$1048576,2,FALSE)</f>
        <v>SH</v>
      </c>
      <c r="L631" s="2" t="e" cm="1">
        <f t="array" ref="L631">IFERROR(IF(ipl_matches_33[[#This Row],[Toss_Winner]]=ipl_matches_33[[#This Row],[Winner]],ipl_matches_33[[#This Row],[Toss_Winner]],NA),NA)</f>
        <v>#NAME?</v>
      </c>
      <c r="M631" s="2"/>
      <c r="N631" s="2"/>
    </row>
    <row r="632" spans="1:14" x14ac:dyDescent="0.3">
      <c r="A632" s="2" t="str">
        <f>LEFT(ipl_matches_33[[#This Row],[Match_Key]],4)</f>
        <v>2014</v>
      </c>
      <c r="B632" t="s">
        <v>570</v>
      </c>
      <c r="C632" s="1">
        <v>41768</v>
      </c>
      <c r="D632" t="s">
        <v>205</v>
      </c>
      <c r="E632" t="s">
        <v>9</v>
      </c>
      <c r="F632" t="s">
        <v>569</v>
      </c>
      <c r="G632" t="s">
        <v>22</v>
      </c>
      <c r="H632" t="s">
        <v>2</v>
      </c>
      <c r="I632" t="s">
        <v>7</v>
      </c>
      <c r="J632" t="s">
        <v>22</v>
      </c>
      <c r="K632" s="2" t="str">
        <f>VLOOKUP(ipl_matches_33[[#This Row],[Name]],[1]team_key!$1:$1048576,2,FALSE)</f>
        <v>RCB</v>
      </c>
      <c r="L632" s="2" t="e" cm="1">
        <f t="array" ref="L632">IFERROR(IF(ipl_matches_33[[#This Row],[Toss_Winner]]=ipl_matches_33[[#This Row],[Winner]],ipl_matches_33[[#This Row],[Toss_Winner]],NA),NA)</f>
        <v>#NAME?</v>
      </c>
      <c r="M632" s="2"/>
      <c r="N632" s="2"/>
    </row>
    <row r="633" spans="1:14" x14ac:dyDescent="0.3">
      <c r="A633" s="2" t="str">
        <f>LEFT(ipl_matches_33[[#This Row],[Match_Key]],4)</f>
        <v>2014</v>
      </c>
      <c r="B633" t="s">
        <v>570</v>
      </c>
      <c r="C633" s="1">
        <v>41768</v>
      </c>
      <c r="D633" t="s">
        <v>205</v>
      </c>
      <c r="E633" t="s">
        <v>9</v>
      </c>
      <c r="F633" t="s">
        <v>569</v>
      </c>
      <c r="G633" t="s">
        <v>22</v>
      </c>
      <c r="H633" t="s">
        <v>2</v>
      </c>
      <c r="I633" t="s">
        <v>1</v>
      </c>
      <c r="J633" t="s">
        <v>9</v>
      </c>
      <c r="K633" s="2" t="str">
        <f>VLOOKUP(ipl_matches_33[[#This Row],[Name]],[1]team_key!$1:$1048576,2,FALSE)</f>
        <v>KXIP</v>
      </c>
      <c r="L633" s="2" t="e" cm="1">
        <f t="array" ref="L633">IFERROR(IF(ipl_matches_33[[#This Row],[Toss_Winner]]=ipl_matches_33[[#This Row],[Winner]],ipl_matches_33[[#This Row],[Toss_Winner]],NA),NA)</f>
        <v>#NAME?</v>
      </c>
      <c r="M633" s="2"/>
      <c r="N633" s="2"/>
    </row>
    <row r="634" spans="1:14" x14ac:dyDescent="0.3">
      <c r="A634" s="2" t="str">
        <f>LEFT(ipl_matches_33[[#This Row],[Match_Key]],4)</f>
        <v>2014</v>
      </c>
      <c r="B634" t="s">
        <v>568</v>
      </c>
      <c r="C634" s="1">
        <v>41769</v>
      </c>
      <c r="D634" t="s">
        <v>34</v>
      </c>
      <c r="E634" t="s">
        <v>198</v>
      </c>
      <c r="F634" t="s">
        <v>58</v>
      </c>
      <c r="G634" t="s">
        <v>198</v>
      </c>
      <c r="H634" t="s">
        <v>2</v>
      </c>
      <c r="I634" t="s">
        <v>7</v>
      </c>
      <c r="J634" t="s">
        <v>13</v>
      </c>
      <c r="K634" s="2" t="str">
        <f>VLOOKUP(ipl_matches_33[[#This Row],[Name]],[1]team_key!$1:$1048576,2,FALSE)</f>
        <v>DC</v>
      </c>
      <c r="L634" s="2" t="str" cm="1">
        <f t="array" ref="L634">IFERROR(IF(ipl_matches_33[[#This Row],[Toss_Winner]]=ipl_matches_33[[#This Row],[Winner]],ipl_matches_33[[#This Row],[Toss_Winner]],NA),NA)</f>
        <v>Sunrisers Hyderabad</v>
      </c>
      <c r="M634" s="2"/>
      <c r="N634" s="2"/>
    </row>
    <row r="635" spans="1:14" x14ac:dyDescent="0.3">
      <c r="A635" s="2" t="str">
        <f>LEFT(ipl_matches_33[[#This Row],[Match_Key]],4)</f>
        <v>2014</v>
      </c>
      <c r="B635" t="s">
        <v>568</v>
      </c>
      <c r="C635" s="1">
        <v>41769</v>
      </c>
      <c r="D635" t="s">
        <v>34</v>
      </c>
      <c r="E635" t="s">
        <v>198</v>
      </c>
      <c r="F635" t="s">
        <v>58</v>
      </c>
      <c r="G635" t="s">
        <v>198</v>
      </c>
      <c r="H635" t="s">
        <v>2</v>
      </c>
      <c r="I635" t="s">
        <v>1</v>
      </c>
      <c r="J635" t="s">
        <v>198</v>
      </c>
      <c r="K635" s="2" t="str">
        <f>VLOOKUP(ipl_matches_33[[#This Row],[Name]],[1]team_key!$1:$1048576,2,FALSE)</f>
        <v>SH</v>
      </c>
      <c r="L635" s="2" t="str" cm="1">
        <f t="array" ref="L635">IFERROR(IF(ipl_matches_33[[#This Row],[Toss_Winner]]=ipl_matches_33[[#This Row],[Winner]],ipl_matches_33[[#This Row],[Toss_Winner]],NA),NA)</f>
        <v>Sunrisers Hyderabad</v>
      </c>
      <c r="M635" s="2"/>
      <c r="N635" s="2"/>
    </row>
    <row r="636" spans="1:14" x14ac:dyDescent="0.3">
      <c r="A636" s="2" t="str">
        <f>LEFT(ipl_matches_33[[#This Row],[Match_Key]],4)</f>
        <v>2014</v>
      </c>
      <c r="B636" t="s">
        <v>567</v>
      </c>
      <c r="C636" s="1">
        <v>41769</v>
      </c>
      <c r="D636" t="s">
        <v>4</v>
      </c>
      <c r="E636" t="s">
        <v>6</v>
      </c>
      <c r="F636" t="s">
        <v>73</v>
      </c>
      <c r="G636" t="s">
        <v>6</v>
      </c>
      <c r="H636" t="s">
        <v>2</v>
      </c>
      <c r="I636" t="s">
        <v>7</v>
      </c>
      <c r="J636" t="s">
        <v>19</v>
      </c>
      <c r="K636" s="2" t="str">
        <f>VLOOKUP(ipl_matches_33[[#This Row],[Name]],[1]team_key!$1:$1048576,2,FALSE)</f>
        <v>MI</v>
      </c>
      <c r="L636" s="2" t="str" cm="1">
        <f t="array" ref="L636">IFERROR(IF(ipl_matches_33[[#This Row],[Toss_Winner]]=ipl_matches_33[[#This Row],[Winner]],ipl_matches_33[[#This Row],[Toss_Winner]],NA),NA)</f>
        <v>Chennai Super Kings</v>
      </c>
      <c r="M636" s="2"/>
      <c r="N636" s="2"/>
    </row>
    <row r="637" spans="1:14" x14ac:dyDescent="0.3">
      <c r="A637" s="2" t="str">
        <f>LEFT(ipl_matches_33[[#This Row],[Match_Key]],4)</f>
        <v>2014</v>
      </c>
      <c r="B637" t="s">
        <v>567</v>
      </c>
      <c r="C637" s="1">
        <v>41769</v>
      </c>
      <c r="D637" t="s">
        <v>4</v>
      </c>
      <c r="E637" t="s">
        <v>6</v>
      </c>
      <c r="F637" t="s">
        <v>73</v>
      </c>
      <c r="G637" t="s">
        <v>6</v>
      </c>
      <c r="H637" t="s">
        <v>2</v>
      </c>
      <c r="I637" t="s">
        <v>1</v>
      </c>
      <c r="J637" t="s">
        <v>6</v>
      </c>
      <c r="K637" s="2" t="str">
        <f>VLOOKUP(ipl_matches_33[[#This Row],[Name]],[1]team_key!$1:$1048576,2,FALSE)</f>
        <v>CSK</v>
      </c>
      <c r="L637" s="2" t="str" cm="1">
        <f t="array" ref="L637">IFERROR(IF(ipl_matches_33[[#This Row],[Toss_Winner]]=ipl_matches_33[[#This Row],[Winner]],ipl_matches_33[[#This Row],[Toss_Winner]],NA),NA)</f>
        <v>Chennai Super Kings</v>
      </c>
      <c r="M637" s="2"/>
      <c r="N637" s="2"/>
    </row>
    <row r="638" spans="1:14" x14ac:dyDescent="0.3">
      <c r="A638" s="2" t="str">
        <f>LEFT(ipl_matches_33[[#This Row],[Match_Key]],4)</f>
        <v>2014</v>
      </c>
      <c r="B638" t="s">
        <v>566</v>
      </c>
      <c r="C638" s="1">
        <v>41770</v>
      </c>
      <c r="D638" t="s">
        <v>151</v>
      </c>
      <c r="E638" t="s">
        <v>32</v>
      </c>
      <c r="F638" t="s">
        <v>10</v>
      </c>
      <c r="G638" t="s">
        <v>32</v>
      </c>
      <c r="H638" t="s">
        <v>2</v>
      </c>
      <c r="I638" t="s">
        <v>7</v>
      </c>
      <c r="J638" t="s">
        <v>9</v>
      </c>
      <c r="K638" s="2" t="str">
        <f>VLOOKUP(ipl_matches_33[[#This Row],[Name]],[1]team_key!$1:$1048576,2,FALSE)</f>
        <v>KXIP</v>
      </c>
      <c r="L638" s="2" t="str" cm="1">
        <f t="array" ref="L638">IFERROR(IF(ipl_matches_33[[#This Row],[Toss_Winner]]=ipl_matches_33[[#This Row],[Winner]],ipl_matches_33[[#This Row],[Toss_Winner]],NA),NA)</f>
        <v>Kolkata Knight Riders</v>
      </c>
      <c r="M638" s="2"/>
      <c r="N638" s="2"/>
    </row>
    <row r="639" spans="1:14" x14ac:dyDescent="0.3">
      <c r="A639" s="2" t="str">
        <f>LEFT(ipl_matches_33[[#This Row],[Match_Key]],4)</f>
        <v>2014</v>
      </c>
      <c r="B639" t="s">
        <v>566</v>
      </c>
      <c r="C639" s="1">
        <v>41770</v>
      </c>
      <c r="D639" t="s">
        <v>151</v>
      </c>
      <c r="E639" t="s">
        <v>32</v>
      </c>
      <c r="F639" t="s">
        <v>10</v>
      </c>
      <c r="G639" t="s">
        <v>32</v>
      </c>
      <c r="H639" t="s">
        <v>2</v>
      </c>
      <c r="I639" t="s">
        <v>1</v>
      </c>
      <c r="J639" t="s">
        <v>32</v>
      </c>
      <c r="K639" s="2" t="str">
        <f>VLOOKUP(ipl_matches_33[[#This Row],[Name]],[1]team_key!$1:$1048576,2,FALSE)</f>
        <v>KKR</v>
      </c>
      <c r="L639" s="2" t="str" cm="1">
        <f t="array" ref="L639">IFERROR(IF(ipl_matches_33[[#This Row],[Toss_Winner]]=ipl_matches_33[[#This Row],[Winner]],ipl_matches_33[[#This Row],[Toss_Winner]],NA),NA)</f>
        <v>Kolkata Knight Riders</v>
      </c>
      <c r="M639" s="2"/>
      <c r="N639" s="2"/>
    </row>
    <row r="640" spans="1:14" x14ac:dyDescent="0.3">
      <c r="A640" s="2" t="str">
        <f>LEFT(ipl_matches_33[[#This Row],[Match_Key]],4)</f>
        <v>2014</v>
      </c>
      <c r="B640" t="s">
        <v>565</v>
      </c>
      <c r="C640" s="1">
        <v>41770</v>
      </c>
      <c r="D640" t="s">
        <v>205</v>
      </c>
      <c r="E640" t="s">
        <v>0</v>
      </c>
      <c r="F640" t="s">
        <v>27</v>
      </c>
      <c r="G640" t="s">
        <v>22</v>
      </c>
      <c r="H640" t="s">
        <v>8</v>
      </c>
      <c r="I640" t="s">
        <v>7</v>
      </c>
      <c r="J640" t="s">
        <v>22</v>
      </c>
      <c r="K640" s="2" t="str">
        <f>VLOOKUP(ipl_matches_33[[#This Row],[Name]],[1]team_key!$1:$1048576,2,FALSE)</f>
        <v>RCB</v>
      </c>
      <c r="L640" s="2" t="e" cm="1">
        <f t="array" ref="L640">IFERROR(IF(ipl_matches_33[[#This Row],[Toss_Winner]]=ipl_matches_33[[#This Row],[Winner]],ipl_matches_33[[#This Row],[Toss_Winner]],NA),NA)</f>
        <v>#NAME?</v>
      </c>
      <c r="M640" s="2"/>
      <c r="N640" s="2"/>
    </row>
    <row r="641" spans="1:14" x14ac:dyDescent="0.3">
      <c r="A641" s="2" t="str">
        <f>LEFT(ipl_matches_33[[#This Row],[Match_Key]],4)</f>
        <v>2014</v>
      </c>
      <c r="B641" t="s">
        <v>565</v>
      </c>
      <c r="C641" s="1">
        <v>41770</v>
      </c>
      <c r="D641" t="s">
        <v>205</v>
      </c>
      <c r="E641" t="s">
        <v>0</v>
      </c>
      <c r="F641" t="s">
        <v>27</v>
      </c>
      <c r="G641" t="s">
        <v>22</v>
      </c>
      <c r="H641" t="s">
        <v>8</v>
      </c>
      <c r="I641" t="s">
        <v>1</v>
      </c>
      <c r="J641" t="s">
        <v>0</v>
      </c>
      <c r="K641" s="2" t="str">
        <f>VLOOKUP(ipl_matches_33[[#This Row],[Name]],[1]team_key!$1:$1048576,2,FALSE)</f>
        <v>RR</v>
      </c>
      <c r="L641" s="2" t="e" cm="1">
        <f t="array" ref="L641">IFERROR(IF(ipl_matches_33[[#This Row],[Toss_Winner]]=ipl_matches_33[[#This Row],[Winner]],ipl_matches_33[[#This Row],[Toss_Winner]],NA),NA)</f>
        <v>#NAME?</v>
      </c>
      <c r="M641" s="2"/>
      <c r="N641" s="2"/>
    </row>
    <row r="642" spans="1:14" x14ac:dyDescent="0.3">
      <c r="A642" s="2" t="str">
        <f>LEFT(ipl_matches_33[[#This Row],[Match_Key]],4)</f>
        <v>2014</v>
      </c>
      <c r="B642" t="s">
        <v>564</v>
      </c>
      <c r="C642" s="1">
        <v>41771</v>
      </c>
      <c r="D642" t="s">
        <v>194</v>
      </c>
      <c r="E642" t="s">
        <v>19</v>
      </c>
      <c r="F642" t="s">
        <v>24</v>
      </c>
      <c r="G642" t="s">
        <v>198</v>
      </c>
      <c r="H642" t="s">
        <v>8</v>
      </c>
      <c r="I642" t="s">
        <v>7</v>
      </c>
      <c r="J642" t="s">
        <v>198</v>
      </c>
      <c r="K642" s="2" t="str">
        <f>VLOOKUP(ipl_matches_33[[#This Row],[Name]],[1]team_key!$1:$1048576,2,FALSE)</f>
        <v>SH</v>
      </c>
      <c r="L642" s="2" t="e" cm="1">
        <f t="array" ref="L642">IFERROR(IF(ipl_matches_33[[#This Row],[Toss_Winner]]=ipl_matches_33[[#This Row],[Winner]],ipl_matches_33[[#This Row],[Toss_Winner]],NA),NA)</f>
        <v>#NAME?</v>
      </c>
      <c r="M642" s="2"/>
      <c r="N642" s="2"/>
    </row>
    <row r="643" spans="1:14" x14ac:dyDescent="0.3">
      <c r="A643" s="2" t="str">
        <f>LEFT(ipl_matches_33[[#This Row],[Match_Key]],4)</f>
        <v>2014</v>
      </c>
      <c r="B643" t="s">
        <v>564</v>
      </c>
      <c r="C643" s="1">
        <v>41771</v>
      </c>
      <c r="D643" t="s">
        <v>194</v>
      </c>
      <c r="E643" t="s">
        <v>19</v>
      </c>
      <c r="F643" t="s">
        <v>24</v>
      </c>
      <c r="G643" t="s">
        <v>198</v>
      </c>
      <c r="H643" t="s">
        <v>8</v>
      </c>
      <c r="I643" t="s">
        <v>1</v>
      </c>
      <c r="J643" t="s">
        <v>19</v>
      </c>
      <c r="K643" s="2" t="str">
        <f>VLOOKUP(ipl_matches_33[[#This Row],[Name]],[1]team_key!$1:$1048576,2,FALSE)</f>
        <v>MI</v>
      </c>
      <c r="L643" s="2" t="e" cm="1">
        <f t="array" ref="L643">IFERROR(IF(ipl_matches_33[[#This Row],[Toss_Winner]]=ipl_matches_33[[#This Row],[Winner]],ipl_matches_33[[#This Row],[Toss_Winner]],NA),NA)</f>
        <v>#NAME?</v>
      </c>
      <c r="M643" s="2"/>
      <c r="N643" s="2"/>
    </row>
    <row r="644" spans="1:14" x14ac:dyDescent="0.3">
      <c r="A644" s="2" t="str">
        <f>LEFT(ipl_matches_33[[#This Row],[Match_Key]],4)</f>
        <v>2014</v>
      </c>
      <c r="B644" t="s">
        <v>563</v>
      </c>
      <c r="C644" s="1">
        <v>41772</v>
      </c>
      <c r="D644" t="s">
        <v>478</v>
      </c>
      <c r="E644" t="s">
        <v>6</v>
      </c>
      <c r="F644" t="s">
        <v>27</v>
      </c>
      <c r="G644" t="s">
        <v>0</v>
      </c>
      <c r="H644" t="s">
        <v>8</v>
      </c>
      <c r="I644" t="s">
        <v>7</v>
      </c>
      <c r="J644" t="s">
        <v>6</v>
      </c>
      <c r="K644" s="2" t="str">
        <f>VLOOKUP(ipl_matches_33[[#This Row],[Name]],[1]team_key!$1:$1048576,2,FALSE)</f>
        <v>CSK</v>
      </c>
      <c r="L644" s="2" t="e" cm="1">
        <f t="array" ref="L644">IFERROR(IF(ipl_matches_33[[#This Row],[Toss_Winner]]=ipl_matches_33[[#This Row],[Winner]],ipl_matches_33[[#This Row],[Toss_Winner]],NA),NA)</f>
        <v>#NAME?</v>
      </c>
      <c r="M644" s="2"/>
      <c r="N644" s="2"/>
    </row>
    <row r="645" spans="1:14" x14ac:dyDescent="0.3">
      <c r="A645" s="2" t="str">
        <f>LEFT(ipl_matches_33[[#This Row],[Match_Key]],4)</f>
        <v>2014</v>
      </c>
      <c r="B645" t="s">
        <v>563</v>
      </c>
      <c r="C645" s="1">
        <v>41772</v>
      </c>
      <c r="D645" t="s">
        <v>478</v>
      </c>
      <c r="E645" t="s">
        <v>6</v>
      </c>
      <c r="F645" t="s">
        <v>27</v>
      </c>
      <c r="G645" t="s">
        <v>0</v>
      </c>
      <c r="H645" t="s">
        <v>8</v>
      </c>
      <c r="I645" t="s">
        <v>1</v>
      </c>
      <c r="J645" t="s">
        <v>0</v>
      </c>
      <c r="K645" s="2" t="str">
        <f>VLOOKUP(ipl_matches_33[[#This Row],[Name]],[1]team_key!$1:$1048576,2,FALSE)</f>
        <v>RR</v>
      </c>
      <c r="L645" s="2" t="e" cm="1">
        <f t="array" ref="L645">IFERROR(IF(ipl_matches_33[[#This Row],[Toss_Winner]]=ipl_matches_33[[#This Row],[Winner]],ipl_matches_33[[#This Row],[Toss_Winner]],NA),NA)</f>
        <v>#NAME?</v>
      </c>
      <c r="M645" s="2"/>
      <c r="N645" s="2"/>
    </row>
    <row r="646" spans="1:14" x14ac:dyDescent="0.3">
      <c r="A646" s="2" t="str">
        <f>LEFT(ipl_matches_33[[#This Row],[Match_Key]],4)</f>
        <v>2014</v>
      </c>
      <c r="B646" t="s">
        <v>562</v>
      </c>
      <c r="C646" s="1">
        <v>41772</v>
      </c>
      <c r="D646" t="s">
        <v>205</v>
      </c>
      <c r="E646" t="s">
        <v>22</v>
      </c>
      <c r="F646" t="s">
        <v>217</v>
      </c>
      <c r="G646" t="s">
        <v>13</v>
      </c>
      <c r="H646" t="s">
        <v>2</v>
      </c>
      <c r="I646" t="s">
        <v>7</v>
      </c>
      <c r="J646" t="s">
        <v>22</v>
      </c>
      <c r="K646" s="2" t="str">
        <f>VLOOKUP(ipl_matches_33[[#This Row],[Name]],[1]team_key!$1:$1048576,2,FALSE)</f>
        <v>RCB</v>
      </c>
      <c r="L646" s="2" t="e" cm="1">
        <f t="array" ref="L646">IFERROR(IF(ipl_matches_33[[#This Row],[Toss_Winner]]=ipl_matches_33[[#This Row],[Winner]],ipl_matches_33[[#This Row],[Toss_Winner]],NA),NA)</f>
        <v>#NAME?</v>
      </c>
      <c r="M646" s="2"/>
      <c r="N646" s="2"/>
    </row>
    <row r="647" spans="1:14" x14ac:dyDescent="0.3">
      <c r="A647" s="2" t="str">
        <f>LEFT(ipl_matches_33[[#This Row],[Match_Key]],4)</f>
        <v>2014</v>
      </c>
      <c r="B647" t="s">
        <v>562</v>
      </c>
      <c r="C647" s="1">
        <v>41772</v>
      </c>
      <c r="D647" t="s">
        <v>205</v>
      </c>
      <c r="E647" t="s">
        <v>22</v>
      </c>
      <c r="F647" t="s">
        <v>217</v>
      </c>
      <c r="G647" t="s">
        <v>13</v>
      </c>
      <c r="H647" t="s">
        <v>2</v>
      </c>
      <c r="I647" t="s">
        <v>1</v>
      </c>
      <c r="J647" t="s">
        <v>13</v>
      </c>
      <c r="K647" s="2" t="str">
        <f>VLOOKUP(ipl_matches_33[[#This Row],[Name]],[1]team_key!$1:$1048576,2,FALSE)</f>
        <v>DC</v>
      </c>
      <c r="L647" s="2" t="e" cm="1">
        <f t="array" ref="L647">IFERROR(IF(ipl_matches_33[[#This Row],[Toss_Winner]]=ipl_matches_33[[#This Row],[Winner]],ipl_matches_33[[#This Row],[Toss_Winner]],NA),NA)</f>
        <v>#NAME?</v>
      </c>
      <c r="M647" s="2"/>
      <c r="N647" s="2"/>
    </row>
    <row r="648" spans="1:14" x14ac:dyDescent="0.3">
      <c r="A648" s="2" t="str">
        <f>LEFT(ipl_matches_33[[#This Row],[Match_Key]],4)</f>
        <v>2014</v>
      </c>
      <c r="B648" t="s">
        <v>561</v>
      </c>
      <c r="C648" s="1">
        <v>41773</v>
      </c>
      <c r="D648" t="s">
        <v>194</v>
      </c>
      <c r="E648" t="s">
        <v>9</v>
      </c>
      <c r="F648" t="s">
        <v>38</v>
      </c>
      <c r="G648" t="s">
        <v>9</v>
      </c>
      <c r="H648" t="s">
        <v>2</v>
      </c>
      <c r="I648" t="s">
        <v>7</v>
      </c>
      <c r="J648" t="s">
        <v>198</v>
      </c>
      <c r="K648" s="2" t="str">
        <f>VLOOKUP(ipl_matches_33[[#This Row],[Name]],[1]team_key!$1:$1048576,2,FALSE)</f>
        <v>SH</v>
      </c>
      <c r="L648" s="2" t="str" cm="1">
        <f t="array" ref="L648">IFERROR(IF(ipl_matches_33[[#This Row],[Toss_Winner]]=ipl_matches_33[[#This Row],[Winner]],ipl_matches_33[[#This Row],[Toss_Winner]],NA),NA)</f>
        <v>Kings XI Punjab</v>
      </c>
      <c r="M648" s="2"/>
      <c r="N648" s="2"/>
    </row>
    <row r="649" spans="1:14" x14ac:dyDescent="0.3">
      <c r="A649" s="2" t="str">
        <f>LEFT(ipl_matches_33[[#This Row],[Match_Key]],4)</f>
        <v>2014</v>
      </c>
      <c r="B649" t="s">
        <v>561</v>
      </c>
      <c r="C649" s="1">
        <v>41773</v>
      </c>
      <c r="D649" t="s">
        <v>194</v>
      </c>
      <c r="E649" t="s">
        <v>9</v>
      </c>
      <c r="F649" t="s">
        <v>38</v>
      </c>
      <c r="G649" t="s">
        <v>9</v>
      </c>
      <c r="H649" t="s">
        <v>2</v>
      </c>
      <c r="I649" t="s">
        <v>1</v>
      </c>
      <c r="J649" t="s">
        <v>9</v>
      </c>
      <c r="K649" s="2" t="str">
        <f>VLOOKUP(ipl_matches_33[[#This Row],[Name]],[1]team_key!$1:$1048576,2,FALSE)</f>
        <v>KXIP</v>
      </c>
      <c r="L649" s="2" t="str" cm="1">
        <f t="array" ref="L649">IFERROR(IF(ipl_matches_33[[#This Row],[Toss_Winner]]=ipl_matches_33[[#This Row],[Winner]],ipl_matches_33[[#This Row],[Toss_Winner]],NA),NA)</f>
        <v>Kings XI Punjab</v>
      </c>
      <c r="M649" s="2"/>
      <c r="N649" s="2"/>
    </row>
    <row r="650" spans="1:14" x14ac:dyDescent="0.3">
      <c r="A650" s="2" t="str">
        <f>LEFT(ipl_matches_33[[#This Row],[Match_Key]],4)</f>
        <v>2014</v>
      </c>
      <c r="B650" t="s">
        <v>560</v>
      </c>
      <c r="C650" s="1">
        <v>41773</v>
      </c>
      <c r="D650" t="s">
        <v>151</v>
      </c>
      <c r="E650" t="s">
        <v>32</v>
      </c>
      <c r="F650" t="s">
        <v>38</v>
      </c>
      <c r="G650" t="s">
        <v>32</v>
      </c>
      <c r="H650" t="s">
        <v>2</v>
      </c>
      <c r="I650" t="s">
        <v>7</v>
      </c>
      <c r="J650" t="s">
        <v>32</v>
      </c>
      <c r="K650" s="2" t="str">
        <f>VLOOKUP(ipl_matches_33[[#This Row],[Name]],[1]team_key!$1:$1048576,2,FALSE)</f>
        <v>KKR</v>
      </c>
      <c r="L650" s="2" t="str" cm="1">
        <f t="array" ref="L650">IFERROR(IF(ipl_matches_33[[#This Row],[Toss_Winner]]=ipl_matches_33[[#This Row],[Winner]],ipl_matches_33[[#This Row],[Toss_Winner]],NA),NA)</f>
        <v>Kolkata Knight Riders</v>
      </c>
      <c r="M650" s="2"/>
      <c r="N650" s="2"/>
    </row>
    <row r="651" spans="1:14" x14ac:dyDescent="0.3">
      <c r="A651" s="2" t="str">
        <f>LEFT(ipl_matches_33[[#This Row],[Match_Key]],4)</f>
        <v>2014</v>
      </c>
      <c r="B651" t="s">
        <v>560</v>
      </c>
      <c r="C651" s="1">
        <v>41773</v>
      </c>
      <c r="D651" t="s">
        <v>151</v>
      </c>
      <c r="E651" t="s">
        <v>32</v>
      </c>
      <c r="F651" t="s">
        <v>38</v>
      </c>
      <c r="G651" t="s">
        <v>32</v>
      </c>
      <c r="H651" t="s">
        <v>2</v>
      </c>
      <c r="I651" t="s">
        <v>1</v>
      </c>
      <c r="J651" t="s">
        <v>19</v>
      </c>
      <c r="K651" s="2" t="str">
        <f>VLOOKUP(ipl_matches_33[[#This Row],[Name]],[1]team_key!$1:$1048576,2,FALSE)</f>
        <v>MI</v>
      </c>
      <c r="L651" s="2" t="str" cm="1">
        <f t="array" ref="L651">IFERROR(IF(ipl_matches_33[[#This Row],[Toss_Winner]]=ipl_matches_33[[#This Row],[Winner]],ipl_matches_33[[#This Row],[Toss_Winner]],NA),NA)</f>
        <v>Kolkata Knight Riders</v>
      </c>
      <c r="M651" s="2"/>
      <c r="N651" s="2"/>
    </row>
    <row r="652" spans="1:14" x14ac:dyDescent="0.3">
      <c r="A652" s="2" t="str">
        <f>LEFT(ipl_matches_33[[#This Row],[Match_Key]],4)</f>
        <v>2014</v>
      </c>
      <c r="B652" t="s">
        <v>559</v>
      </c>
      <c r="C652" s="1">
        <v>41774</v>
      </c>
      <c r="D652" t="s">
        <v>162</v>
      </c>
      <c r="E652" t="s">
        <v>0</v>
      </c>
      <c r="F652" t="s">
        <v>558</v>
      </c>
      <c r="G652" t="s">
        <v>13</v>
      </c>
      <c r="H652" t="s">
        <v>2</v>
      </c>
      <c r="I652" t="s">
        <v>7</v>
      </c>
      <c r="J652" t="s">
        <v>0</v>
      </c>
      <c r="K652" s="2" t="str">
        <f>VLOOKUP(ipl_matches_33[[#This Row],[Name]],[1]team_key!$1:$1048576,2,FALSE)</f>
        <v>RR</v>
      </c>
      <c r="L652" s="2" t="e" cm="1">
        <f t="array" ref="L652">IFERROR(IF(ipl_matches_33[[#This Row],[Toss_Winner]]=ipl_matches_33[[#This Row],[Winner]],ipl_matches_33[[#This Row],[Toss_Winner]],NA),NA)</f>
        <v>#NAME?</v>
      </c>
      <c r="M652" s="2"/>
      <c r="N652" s="2"/>
    </row>
    <row r="653" spans="1:14" x14ac:dyDescent="0.3">
      <c r="A653" s="2" t="str">
        <f>LEFT(ipl_matches_33[[#This Row],[Match_Key]],4)</f>
        <v>2014</v>
      </c>
      <c r="B653" t="s">
        <v>559</v>
      </c>
      <c r="C653" s="1">
        <v>41774</v>
      </c>
      <c r="D653" t="s">
        <v>162</v>
      </c>
      <c r="E653" t="s">
        <v>0</v>
      </c>
      <c r="F653" t="s">
        <v>558</v>
      </c>
      <c r="G653" t="s">
        <v>13</v>
      </c>
      <c r="H653" t="s">
        <v>2</v>
      </c>
      <c r="I653" t="s">
        <v>1</v>
      </c>
      <c r="J653" t="s">
        <v>13</v>
      </c>
      <c r="K653" s="2" t="str">
        <f>VLOOKUP(ipl_matches_33[[#This Row],[Name]],[1]team_key!$1:$1048576,2,FALSE)</f>
        <v>DC</v>
      </c>
      <c r="L653" s="2" t="e" cm="1">
        <f t="array" ref="L653">IFERROR(IF(ipl_matches_33[[#This Row],[Toss_Winner]]=ipl_matches_33[[#This Row],[Winner]],ipl_matches_33[[#This Row],[Toss_Winner]],NA),NA)</f>
        <v>#NAME?</v>
      </c>
      <c r="M653" s="2"/>
      <c r="N653" s="2"/>
    </row>
    <row r="654" spans="1:14" x14ac:dyDescent="0.3">
      <c r="A654" s="2" t="str">
        <f>LEFT(ipl_matches_33[[#This Row],[Match_Key]],4)</f>
        <v>2014</v>
      </c>
      <c r="B654" t="s">
        <v>557</v>
      </c>
      <c r="C654" s="1">
        <v>41777</v>
      </c>
      <c r="D654" t="s">
        <v>478</v>
      </c>
      <c r="E654" t="s">
        <v>22</v>
      </c>
      <c r="F654" t="s">
        <v>27</v>
      </c>
      <c r="G654" t="s">
        <v>6</v>
      </c>
      <c r="H654" t="s">
        <v>8</v>
      </c>
      <c r="I654" t="s">
        <v>7</v>
      </c>
      <c r="J654" t="s">
        <v>6</v>
      </c>
      <c r="K654" s="2" t="str">
        <f>VLOOKUP(ipl_matches_33[[#This Row],[Name]],[1]team_key!$1:$1048576,2,FALSE)</f>
        <v>CSK</v>
      </c>
      <c r="L654" s="2" t="e" cm="1">
        <f t="array" ref="L654">IFERROR(IF(ipl_matches_33[[#This Row],[Toss_Winner]]=ipl_matches_33[[#This Row],[Winner]],ipl_matches_33[[#This Row],[Toss_Winner]],NA),NA)</f>
        <v>#NAME?</v>
      </c>
      <c r="M654" s="2"/>
      <c r="N654" s="2"/>
    </row>
    <row r="655" spans="1:14" x14ac:dyDescent="0.3">
      <c r="A655" s="2" t="str">
        <f>LEFT(ipl_matches_33[[#This Row],[Match_Key]],4)</f>
        <v>2014</v>
      </c>
      <c r="B655" t="s">
        <v>557</v>
      </c>
      <c r="C655" s="1">
        <v>41777</v>
      </c>
      <c r="D655" t="s">
        <v>478</v>
      </c>
      <c r="E655" t="s">
        <v>22</v>
      </c>
      <c r="F655" t="s">
        <v>27</v>
      </c>
      <c r="G655" t="s">
        <v>6</v>
      </c>
      <c r="H655" t="s">
        <v>8</v>
      </c>
      <c r="I655" t="s">
        <v>1</v>
      </c>
      <c r="J655" t="s">
        <v>22</v>
      </c>
      <c r="K655" s="2" t="str">
        <f>VLOOKUP(ipl_matches_33[[#This Row],[Name]],[1]team_key!$1:$1048576,2,FALSE)</f>
        <v>RCB</v>
      </c>
      <c r="L655" s="2" t="e" cm="1">
        <f t="array" ref="L655">IFERROR(IF(ipl_matches_33[[#This Row],[Toss_Winner]]=ipl_matches_33[[#This Row],[Winner]],ipl_matches_33[[#This Row],[Toss_Winner]],NA),NA)</f>
        <v>#NAME?</v>
      </c>
      <c r="M655" s="2"/>
      <c r="N655" s="2"/>
    </row>
    <row r="656" spans="1:14" x14ac:dyDescent="0.3">
      <c r="A656" s="2" t="str">
        <f>LEFT(ipl_matches_33[[#This Row],[Match_Key]],4)</f>
        <v>2014</v>
      </c>
      <c r="B656" t="s">
        <v>556</v>
      </c>
      <c r="C656" s="1">
        <v>41777</v>
      </c>
      <c r="D656" t="s">
        <v>194</v>
      </c>
      <c r="E656" t="s">
        <v>32</v>
      </c>
      <c r="F656" t="s">
        <v>24</v>
      </c>
      <c r="G656" t="s">
        <v>198</v>
      </c>
      <c r="H656" t="s">
        <v>8</v>
      </c>
      <c r="I656" t="s">
        <v>7</v>
      </c>
      <c r="J656" t="s">
        <v>198</v>
      </c>
      <c r="K656" s="2" t="str">
        <f>VLOOKUP(ipl_matches_33[[#This Row],[Name]],[1]team_key!$1:$1048576,2,FALSE)</f>
        <v>SH</v>
      </c>
      <c r="L656" s="2" t="e" cm="1">
        <f t="array" ref="L656">IFERROR(IF(ipl_matches_33[[#This Row],[Toss_Winner]]=ipl_matches_33[[#This Row],[Winner]],ipl_matches_33[[#This Row],[Toss_Winner]],NA),NA)</f>
        <v>#NAME?</v>
      </c>
      <c r="M656" s="2"/>
      <c r="N656" s="2"/>
    </row>
    <row r="657" spans="1:14" x14ac:dyDescent="0.3">
      <c r="A657" s="2" t="str">
        <f>LEFT(ipl_matches_33[[#This Row],[Match_Key]],4)</f>
        <v>2014</v>
      </c>
      <c r="B657" t="s">
        <v>556</v>
      </c>
      <c r="C657" s="1">
        <v>41777</v>
      </c>
      <c r="D657" t="s">
        <v>194</v>
      </c>
      <c r="E657" t="s">
        <v>32</v>
      </c>
      <c r="F657" t="s">
        <v>24</v>
      </c>
      <c r="G657" t="s">
        <v>198</v>
      </c>
      <c r="H657" t="s">
        <v>8</v>
      </c>
      <c r="I657" t="s">
        <v>1</v>
      </c>
      <c r="J657" t="s">
        <v>32</v>
      </c>
      <c r="K657" s="2" t="str">
        <f>VLOOKUP(ipl_matches_33[[#This Row],[Name]],[1]team_key!$1:$1048576,2,FALSE)</f>
        <v>KKR</v>
      </c>
      <c r="L657" s="2" t="e" cm="1">
        <f t="array" ref="L657">IFERROR(IF(ipl_matches_33[[#This Row],[Toss_Winner]]=ipl_matches_33[[#This Row],[Winner]],ipl_matches_33[[#This Row],[Toss_Winner]],NA),NA)</f>
        <v>#NAME?</v>
      </c>
      <c r="M657" s="2"/>
      <c r="N657" s="2"/>
    </row>
    <row r="658" spans="1:14" x14ac:dyDescent="0.3">
      <c r="A658" s="2" t="str">
        <f>LEFT(ipl_matches_33[[#This Row],[Match_Key]],4)</f>
        <v>2014</v>
      </c>
      <c r="B658" t="s">
        <v>555</v>
      </c>
      <c r="C658" s="1">
        <v>41778</v>
      </c>
      <c r="D658" t="s">
        <v>162</v>
      </c>
      <c r="E658" t="s">
        <v>19</v>
      </c>
      <c r="F658" t="s">
        <v>50</v>
      </c>
      <c r="G658" t="s">
        <v>19</v>
      </c>
      <c r="H658" t="s">
        <v>8</v>
      </c>
      <c r="I658" t="s">
        <v>7</v>
      </c>
      <c r="J658" t="s">
        <v>0</v>
      </c>
      <c r="K658" s="2" t="str">
        <f>VLOOKUP(ipl_matches_33[[#This Row],[Name]],[1]team_key!$1:$1048576,2,FALSE)</f>
        <v>RR</v>
      </c>
      <c r="L658" s="2" t="str" cm="1">
        <f t="array" ref="L658">IFERROR(IF(ipl_matches_33[[#This Row],[Toss_Winner]]=ipl_matches_33[[#This Row],[Winner]],ipl_matches_33[[#This Row],[Toss_Winner]],NA),NA)</f>
        <v>Mumbai Indians</v>
      </c>
      <c r="M658" s="2"/>
      <c r="N658" s="2"/>
    </row>
    <row r="659" spans="1:14" x14ac:dyDescent="0.3">
      <c r="A659" s="2" t="str">
        <f>LEFT(ipl_matches_33[[#This Row],[Match_Key]],4)</f>
        <v>2014</v>
      </c>
      <c r="B659" t="s">
        <v>555</v>
      </c>
      <c r="C659" s="1">
        <v>41778</v>
      </c>
      <c r="D659" t="s">
        <v>162</v>
      </c>
      <c r="E659" t="s">
        <v>19</v>
      </c>
      <c r="F659" t="s">
        <v>50</v>
      </c>
      <c r="G659" t="s">
        <v>19</v>
      </c>
      <c r="H659" t="s">
        <v>8</v>
      </c>
      <c r="I659" t="s">
        <v>1</v>
      </c>
      <c r="J659" t="s">
        <v>19</v>
      </c>
      <c r="K659" s="2" t="str">
        <f>VLOOKUP(ipl_matches_33[[#This Row],[Name]],[1]team_key!$1:$1048576,2,FALSE)</f>
        <v>MI</v>
      </c>
      <c r="L659" s="2" t="str" cm="1">
        <f t="array" ref="L659">IFERROR(IF(ipl_matches_33[[#This Row],[Toss_Winner]]=ipl_matches_33[[#This Row],[Winner]],ipl_matches_33[[#This Row],[Toss_Winner]],NA),NA)</f>
        <v>Mumbai Indians</v>
      </c>
      <c r="M659" s="2"/>
      <c r="N659" s="2"/>
    </row>
    <row r="660" spans="1:14" x14ac:dyDescent="0.3">
      <c r="A660" s="2" t="str">
        <f>LEFT(ipl_matches_33[[#This Row],[Match_Key]],4)</f>
        <v>2014</v>
      </c>
      <c r="B660" t="s">
        <v>554</v>
      </c>
      <c r="C660" s="1">
        <v>41778</v>
      </c>
      <c r="D660" t="s">
        <v>34</v>
      </c>
      <c r="E660" t="s">
        <v>9</v>
      </c>
      <c r="F660" t="s">
        <v>73</v>
      </c>
      <c r="G660" t="s">
        <v>9</v>
      </c>
      <c r="H660" t="s">
        <v>2</v>
      </c>
      <c r="I660" t="s">
        <v>7</v>
      </c>
      <c r="J660" t="s">
        <v>13</v>
      </c>
      <c r="K660" s="2" t="str">
        <f>VLOOKUP(ipl_matches_33[[#This Row],[Name]],[1]team_key!$1:$1048576,2,FALSE)</f>
        <v>DC</v>
      </c>
      <c r="L660" s="2" t="str" cm="1">
        <f t="array" ref="L660">IFERROR(IF(ipl_matches_33[[#This Row],[Toss_Winner]]=ipl_matches_33[[#This Row],[Winner]],ipl_matches_33[[#This Row],[Toss_Winner]],NA),NA)</f>
        <v>Kings XI Punjab</v>
      </c>
      <c r="M660" s="2"/>
      <c r="N660" s="2"/>
    </row>
    <row r="661" spans="1:14" x14ac:dyDescent="0.3">
      <c r="A661" s="2" t="str">
        <f>LEFT(ipl_matches_33[[#This Row],[Match_Key]],4)</f>
        <v>2014</v>
      </c>
      <c r="B661" t="s">
        <v>554</v>
      </c>
      <c r="C661" s="1">
        <v>41778</v>
      </c>
      <c r="D661" t="s">
        <v>34</v>
      </c>
      <c r="E661" t="s">
        <v>9</v>
      </c>
      <c r="F661" t="s">
        <v>73</v>
      </c>
      <c r="G661" t="s">
        <v>9</v>
      </c>
      <c r="H661" t="s">
        <v>2</v>
      </c>
      <c r="I661" t="s">
        <v>1</v>
      </c>
      <c r="J661" t="s">
        <v>9</v>
      </c>
      <c r="K661" s="2" t="str">
        <f>VLOOKUP(ipl_matches_33[[#This Row],[Name]],[1]team_key!$1:$1048576,2,FALSE)</f>
        <v>KXIP</v>
      </c>
      <c r="L661" s="2" t="str" cm="1">
        <f t="array" ref="L661">IFERROR(IF(ipl_matches_33[[#This Row],[Toss_Winner]]=ipl_matches_33[[#This Row],[Winner]],ipl_matches_33[[#This Row],[Toss_Winner]],NA),NA)</f>
        <v>Kings XI Punjab</v>
      </c>
      <c r="M661" s="2"/>
      <c r="N661" s="2"/>
    </row>
    <row r="662" spans="1:14" x14ac:dyDescent="0.3">
      <c r="A662" s="2" t="str">
        <f>LEFT(ipl_matches_33[[#This Row],[Match_Key]],4)</f>
        <v>2014</v>
      </c>
      <c r="B662" t="s">
        <v>553</v>
      </c>
      <c r="C662" s="1">
        <v>41779</v>
      </c>
      <c r="D662" t="s">
        <v>194</v>
      </c>
      <c r="E662" t="s">
        <v>198</v>
      </c>
      <c r="F662" t="s">
        <v>24</v>
      </c>
      <c r="G662" t="s">
        <v>22</v>
      </c>
      <c r="H662" t="s">
        <v>8</v>
      </c>
      <c r="I662" t="s">
        <v>7</v>
      </c>
      <c r="J662" t="s">
        <v>198</v>
      </c>
      <c r="K662" s="2" t="str">
        <f>VLOOKUP(ipl_matches_33[[#This Row],[Name]],[1]team_key!$1:$1048576,2,FALSE)</f>
        <v>SH</v>
      </c>
      <c r="L662" s="2" t="e" cm="1">
        <f t="array" ref="L662">IFERROR(IF(ipl_matches_33[[#This Row],[Toss_Winner]]=ipl_matches_33[[#This Row],[Winner]],ipl_matches_33[[#This Row],[Toss_Winner]],NA),NA)</f>
        <v>#NAME?</v>
      </c>
      <c r="M662" s="2"/>
      <c r="N662" s="2"/>
    </row>
    <row r="663" spans="1:14" x14ac:dyDescent="0.3">
      <c r="A663" s="2" t="str">
        <f>LEFT(ipl_matches_33[[#This Row],[Match_Key]],4)</f>
        <v>2014</v>
      </c>
      <c r="B663" t="s">
        <v>553</v>
      </c>
      <c r="C663" s="1">
        <v>41779</v>
      </c>
      <c r="D663" t="s">
        <v>194</v>
      </c>
      <c r="E663" t="s">
        <v>198</v>
      </c>
      <c r="F663" t="s">
        <v>24</v>
      </c>
      <c r="G663" t="s">
        <v>22</v>
      </c>
      <c r="H663" t="s">
        <v>8</v>
      </c>
      <c r="I663" t="s">
        <v>1</v>
      </c>
      <c r="J663" t="s">
        <v>22</v>
      </c>
      <c r="K663" s="2" t="str">
        <f>VLOOKUP(ipl_matches_33[[#This Row],[Name]],[1]team_key!$1:$1048576,2,FALSE)</f>
        <v>RCB</v>
      </c>
      <c r="L663" s="2" t="e" cm="1">
        <f t="array" ref="L663">IFERROR(IF(ipl_matches_33[[#This Row],[Toss_Winner]]=ipl_matches_33[[#This Row],[Winner]],ipl_matches_33[[#This Row],[Toss_Winner]],NA),NA)</f>
        <v>#NAME?</v>
      </c>
      <c r="M663" s="2"/>
      <c r="N663" s="2"/>
    </row>
    <row r="664" spans="1:14" x14ac:dyDescent="0.3">
      <c r="A664" s="2" t="str">
        <f>LEFT(ipl_matches_33[[#This Row],[Match_Key]],4)</f>
        <v>2014</v>
      </c>
      <c r="B664" t="s">
        <v>552</v>
      </c>
      <c r="C664" s="1">
        <v>41779</v>
      </c>
      <c r="D664" t="s">
        <v>30</v>
      </c>
      <c r="E664" t="s">
        <v>32</v>
      </c>
      <c r="F664" t="s">
        <v>58</v>
      </c>
      <c r="G664" t="s">
        <v>32</v>
      </c>
      <c r="H664" t="s">
        <v>2</v>
      </c>
      <c r="I664" t="s">
        <v>7</v>
      </c>
      <c r="J664" t="s">
        <v>32</v>
      </c>
      <c r="K664" s="2" t="str">
        <f>VLOOKUP(ipl_matches_33[[#This Row],[Name]],[1]team_key!$1:$1048576,2,FALSE)</f>
        <v>KKR</v>
      </c>
      <c r="L664" s="2" t="str" cm="1">
        <f t="array" ref="L664">IFERROR(IF(ipl_matches_33[[#This Row],[Toss_Winner]]=ipl_matches_33[[#This Row],[Winner]],ipl_matches_33[[#This Row],[Toss_Winner]],NA),NA)</f>
        <v>Kolkata Knight Riders</v>
      </c>
      <c r="M664" s="2"/>
      <c r="N664" s="2"/>
    </row>
    <row r="665" spans="1:14" x14ac:dyDescent="0.3">
      <c r="A665" s="2" t="str">
        <f>LEFT(ipl_matches_33[[#This Row],[Match_Key]],4)</f>
        <v>2014</v>
      </c>
      <c r="B665" t="s">
        <v>552</v>
      </c>
      <c r="C665" s="1">
        <v>41779</v>
      </c>
      <c r="D665" t="s">
        <v>30</v>
      </c>
      <c r="E665" t="s">
        <v>32</v>
      </c>
      <c r="F665" t="s">
        <v>58</v>
      </c>
      <c r="G665" t="s">
        <v>32</v>
      </c>
      <c r="H665" t="s">
        <v>2</v>
      </c>
      <c r="I665" t="s">
        <v>1</v>
      </c>
      <c r="J665" t="s">
        <v>6</v>
      </c>
      <c r="K665" s="2" t="str">
        <f>VLOOKUP(ipl_matches_33[[#This Row],[Name]],[1]team_key!$1:$1048576,2,FALSE)</f>
        <v>CSK</v>
      </c>
      <c r="L665" s="2" t="str" cm="1">
        <f t="array" ref="L665">IFERROR(IF(ipl_matches_33[[#This Row],[Toss_Winner]]=ipl_matches_33[[#This Row],[Winner]],ipl_matches_33[[#This Row],[Toss_Winner]],NA),NA)</f>
        <v>Kolkata Knight Riders</v>
      </c>
      <c r="M665" s="2"/>
      <c r="N665" s="2"/>
    </row>
    <row r="666" spans="1:14" x14ac:dyDescent="0.3">
      <c r="A666" s="2" t="str">
        <f>LEFT(ipl_matches_33[[#This Row],[Match_Key]],4)</f>
        <v>2014</v>
      </c>
      <c r="B666" t="s">
        <v>551</v>
      </c>
      <c r="C666" s="1">
        <v>41780</v>
      </c>
      <c r="D666" t="s">
        <v>203</v>
      </c>
      <c r="E666" t="s">
        <v>19</v>
      </c>
      <c r="F666" t="s">
        <v>24</v>
      </c>
      <c r="G666" t="s">
        <v>19</v>
      </c>
      <c r="H666" t="s">
        <v>2</v>
      </c>
      <c r="I666" t="s">
        <v>7</v>
      </c>
      <c r="J666" t="s">
        <v>9</v>
      </c>
      <c r="K666" s="2" t="str">
        <f>VLOOKUP(ipl_matches_33[[#This Row],[Name]],[1]team_key!$1:$1048576,2,FALSE)</f>
        <v>KXIP</v>
      </c>
      <c r="L666" s="2" t="str" cm="1">
        <f t="array" ref="L666">IFERROR(IF(ipl_matches_33[[#This Row],[Toss_Winner]]=ipl_matches_33[[#This Row],[Winner]],ipl_matches_33[[#This Row],[Toss_Winner]],NA),NA)</f>
        <v>Mumbai Indians</v>
      </c>
      <c r="M666" s="2"/>
      <c r="N666" s="2"/>
    </row>
    <row r="667" spans="1:14" x14ac:dyDescent="0.3">
      <c r="A667" s="2" t="str">
        <f>LEFT(ipl_matches_33[[#This Row],[Match_Key]],4)</f>
        <v>2014</v>
      </c>
      <c r="B667" t="s">
        <v>551</v>
      </c>
      <c r="C667" s="1">
        <v>41780</v>
      </c>
      <c r="D667" t="s">
        <v>203</v>
      </c>
      <c r="E667" t="s">
        <v>19</v>
      </c>
      <c r="F667" t="s">
        <v>24</v>
      </c>
      <c r="G667" t="s">
        <v>19</v>
      </c>
      <c r="H667" t="s">
        <v>2</v>
      </c>
      <c r="I667" t="s">
        <v>1</v>
      </c>
      <c r="J667" t="s">
        <v>19</v>
      </c>
      <c r="K667" s="2" t="str">
        <f>VLOOKUP(ipl_matches_33[[#This Row],[Name]],[1]team_key!$1:$1048576,2,FALSE)</f>
        <v>MI</v>
      </c>
      <c r="L667" s="2" t="str" cm="1">
        <f t="array" ref="L667">IFERROR(IF(ipl_matches_33[[#This Row],[Toss_Winner]]=ipl_matches_33[[#This Row],[Winner]],ipl_matches_33[[#This Row],[Toss_Winner]],NA),NA)</f>
        <v>Mumbai Indians</v>
      </c>
      <c r="M667" s="2"/>
      <c r="N667" s="2"/>
    </row>
    <row r="668" spans="1:14" x14ac:dyDescent="0.3">
      <c r="A668" s="2" t="str">
        <f>LEFT(ipl_matches_33[[#This Row],[Match_Key]],4)</f>
        <v>2014</v>
      </c>
      <c r="B668" t="s">
        <v>550</v>
      </c>
      <c r="C668" s="1">
        <v>41781</v>
      </c>
      <c r="D668" t="s">
        <v>30</v>
      </c>
      <c r="E668" t="s">
        <v>32</v>
      </c>
      <c r="F668" t="s">
        <v>276</v>
      </c>
      <c r="G668" t="s">
        <v>22</v>
      </c>
      <c r="H668" t="s">
        <v>2</v>
      </c>
      <c r="I668" t="s">
        <v>7</v>
      </c>
      <c r="J668" t="s">
        <v>32</v>
      </c>
      <c r="K668" s="2" t="str">
        <f>VLOOKUP(ipl_matches_33[[#This Row],[Name]],[1]team_key!$1:$1048576,2,FALSE)</f>
        <v>KKR</v>
      </c>
      <c r="L668" s="2" t="e" cm="1">
        <f t="array" ref="L668">IFERROR(IF(ipl_matches_33[[#This Row],[Toss_Winner]]=ipl_matches_33[[#This Row],[Winner]],ipl_matches_33[[#This Row],[Toss_Winner]],NA),NA)</f>
        <v>#NAME?</v>
      </c>
      <c r="M668" s="2"/>
      <c r="N668" s="2"/>
    </row>
    <row r="669" spans="1:14" x14ac:dyDescent="0.3">
      <c r="A669" s="2" t="str">
        <f>LEFT(ipl_matches_33[[#This Row],[Match_Key]],4)</f>
        <v>2014</v>
      </c>
      <c r="B669" t="s">
        <v>550</v>
      </c>
      <c r="C669" s="1">
        <v>41781</v>
      </c>
      <c r="D669" t="s">
        <v>30</v>
      </c>
      <c r="E669" t="s">
        <v>32</v>
      </c>
      <c r="F669" t="s">
        <v>276</v>
      </c>
      <c r="G669" t="s">
        <v>22</v>
      </c>
      <c r="H669" t="s">
        <v>2</v>
      </c>
      <c r="I669" t="s">
        <v>1</v>
      </c>
      <c r="J669" t="s">
        <v>22</v>
      </c>
      <c r="K669" s="2" t="str">
        <f>VLOOKUP(ipl_matches_33[[#This Row],[Name]],[1]team_key!$1:$1048576,2,FALSE)</f>
        <v>RCB</v>
      </c>
      <c r="L669" s="2" t="e" cm="1">
        <f t="array" ref="L669">IFERROR(IF(ipl_matches_33[[#This Row],[Toss_Winner]]=ipl_matches_33[[#This Row],[Winner]],ipl_matches_33[[#This Row],[Toss_Winner]],NA),NA)</f>
        <v>#NAME?</v>
      </c>
      <c r="M669" s="2"/>
      <c r="N669" s="2"/>
    </row>
    <row r="670" spans="1:14" x14ac:dyDescent="0.3">
      <c r="A670" s="2" t="str">
        <f>LEFT(ipl_matches_33[[#This Row],[Match_Key]],4)</f>
        <v>2014</v>
      </c>
      <c r="B670" t="s">
        <v>549</v>
      </c>
      <c r="C670" s="1">
        <v>41781</v>
      </c>
      <c r="D670" t="s">
        <v>478</v>
      </c>
      <c r="E670" t="s">
        <v>198</v>
      </c>
      <c r="F670" t="s">
        <v>38</v>
      </c>
      <c r="G670" t="s">
        <v>198</v>
      </c>
      <c r="H670" t="s">
        <v>2</v>
      </c>
      <c r="I670" t="s">
        <v>7</v>
      </c>
      <c r="J670" t="s">
        <v>6</v>
      </c>
      <c r="K670" s="2" t="str">
        <f>VLOOKUP(ipl_matches_33[[#This Row],[Name]],[1]team_key!$1:$1048576,2,FALSE)</f>
        <v>CSK</v>
      </c>
      <c r="L670" s="2" t="str" cm="1">
        <f t="array" ref="L670">IFERROR(IF(ipl_matches_33[[#This Row],[Toss_Winner]]=ipl_matches_33[[#This Row],[Winner]],ipl_matches_33[[#This Row],[Toss_Winner]],NA),NA)</f>
        <v>Sunrisers Hyderabad</v>
      </c>
      <c r="M670" s="2"/>
      <c r="N670" s="2"/>
    </row>
    <row r="671" spans="1:14" x14ac:dyDescent="0.3">
      <c r="A671" s="2" t="str">
        <f>LEFT(ipl_matches_33[[#This Row],[Match_Key]],4)</f>
        <v>2014</v>
      </c>
      <c r="B671" t="s">
        <v>549</v>
      </c>
      <c r="C671" s="1">
        <v>41781</v>
      </c>
      <c r="D671" t="s">
        <v>478</v>
      </c>
      <c r="E671" t="s">
        <v>198</v>
      </c>
      <c r="F671" t="s">
        <v>38</v>
      </c>
      <c r="G671" t="s">
        <v>198</v>
      </c>
      <c r="H671" t="s">
        <v>2</v>
      </c>
      <c r="I671" t="s">
        <v>1</v>
      </c>
      <c r="J671" t="s">
        <v>198</v>
      </c>
      <c r="K671" s="2" t="str">
        <f>VLOOKUP(ipl_matches_33[[#This Row],[Name]],[1]team_key!$1:$1048576,2,FALSE)</f>
        <v>SH</v>
      </c>
      <c r="L671" s="2" t="str" cm="1">
        <f t="array" ref="L671">IFERROR(IF(ipl_matches_33[[#This Row],[Toss_Winner]]=ipl_matches_33[[#This Row],[Winner]],ipl_matches_33[[#This Row],[Toss_Winner]],NA),NA)</f>
        <v>Sunrisers Hyderabad</v>
      </c>
      <c r="M671" s="2"/>
      <c r="N671" s="2"/>
    </row>
    <row r="672" spans="1:14" x14ac:dyDescent="0.3">
      <c r="A672" s="2" t="str">
        <f>LEFT(ipl_matches_33[[#This Row],[Match_Key]],4)</f>
        <v>2014</v>
      </c>
      <c r="B672" t="s">
        <v>548</v>
      </c>
      <c r="C672" s="1">
        <v>41782</v>
      </c>
      <c r="D672" t="s">
        <v>4</v>
      </c>
      <c r="E672" t="s">
        <v>19</v>
      </c>
      <c r="F672" t="s">
        <v>292</v>
      </c>
      <c r="G672" t="s">
        <v>13</v>
      </c>
      <c r="H672" t="s">
        <v>2</v>
      </c>
      <c r="I672" t="s">
        <v>7</v>
      </c>
      <c r="J672" t="s">
        <v>19</v>
      </c>
      <c r="K672" s="2" t="str">
        <f>VLOOKUP(ipl_matches_33[[#This Row],[Name]],[1]team_key!$1:$1048576,2,FALSE)</f>
        <v>MI</v>
      </c>
      <c r="L672" s="2" t="e" cm="1">
        <f t="array" ref="L672">IFERROR(IF(ipl_matches_33[[#This Row],[Toss_Winner]]=ipl_matches_33[[#This Row],[Winner]],ipl_matches_33[[#This Row],[Toss_Winner]],NA),NA)</f>
        <v>#NAME?</v>
      </c>
      <c r="M672" s="2"/>
      <c r="N672" s="2"/>
    </row>
    <row r="673" spans="1:14" x14ac:dyDescent="0.3">
      <c r="A673" s="2" t="str">
        <f>LEFT(ipl_matches_33[[#This Row],[Match_Key]],4)</f>
        <v>2014</v>
      </c>
      <c r="B673" t="s">
        <v>548</v>
      </c>
      <c r="C673" s="1">
        <v>41782</v>
      </c>
      <c r="D673" t="s">
        <v>4</v>
      </c>
      <c r="E673" t="s">
        <v>19</v>
      </c>
      <c r="F673" t="s">
        <v>292</v>
      </c>
      <c r="G673" t="s">
        <v>13</v>
      </c>
      <c r="H673" t="s">
        <v>2</v>
      </c>
      <c r="I673" t="s">
        <v>1</v>
      </c>
      <c r="J673" t="s">
        <v>13</v>
      </c>
      <c r="K673" s="2" t="str">
        <f>VLOOKUP(ipl_matches_33[[#This Row],[Name]],[1]team_key!$1:$1048576,2,FALSE)</f>
        <v>DC</v>
      </c>
      <c r="L673" s="2" t="e" cm="1">
        <f t="array" ref="L673">IFERROR(IF(ipl_matches_33[[#This Row],[Toss_Winner]]=ipl_matches_33[[#This Row],[Winner]],ipl_matches_33[[#This Row],[Toss_Winner]],NA),NA)</f>
        <v>#NAME?</v>
      </c>
      <c r="M673" s="2"/>
      <c r="N673" s="2"/>
    </row>
    <row r="674" spans="1:14" x14ac:dyDescent="0.3">
      <c r="A674" s="2" t="str">
        <f>LEFT(ipl_matches_33[[#This Row],[Match_Key]],4)</f>
        <v>2014</v>
      </c>
      <c r="B674" t="s">
        <v>547</v>
      </c>
      <c r="C674" s="1">
        <v>41782</v>
      </c>
      <c r="D674" t="s">
        <v>203</v>
      </c>
      <c r="E674" t="s">
        <v>9</v>
      </c>
      <c r="F674" t="s">
        <v>217</v>
      </c>
      <c r="G674" t="s">
        <v>0</v>
      </c>
      <c r="H674" t="s">
        <v>2</v>
      </c>
      <c r="I674" t="s">
        <v>7</v>
      </c>
      <c r="J674" t="s">
        <v>9</v>
      </c>
      <c r="K674" s="2" t="str">
        <f>VLOOKUP(ipl_matches_33[[#This Row],[Name]],[1]team_key!$1:$1048576,2,FALSE)</f>
        <v>KXIP</v>
      </c>
      <c r="L674" s="2" t="e" cm="1">
        <f t="array" ref="L674">IFERROR(IF(ipl_matches_33[[#This Row],[Toss_Winner]]=ipl_matches_33[[#This Row],[Winner]],ipl_matches_33[[#This Row],[Toss_Winner]],NA),NA)</f>
        <v>#NAME?</v>
      </c>
      <c r="M674" s="2"/>
      <c r="N674" s="2"/>
    </row>
    <row r="675" spans="1:14" x14ac:dyDescent="0.3">
      <c r="A675" s="2" t="str">
        <f>LEFT(ipl_matches_33[[#This Row],[Match_Key]],4)</f>
        <v>2014</v>
      </c>
      <c r="B675" t="s">
        <v>547</v>
      </c>
      <c r="C675" s="1">
        <v>41782</v>
      </c>
      <c r="D675" t="s">
        <v>203</v>
      </c>
      <c r="E675" t="s">
        <v>9</v>
      </c>
      <c r="F675" t="s">
        <v>217</v>
      </c>
      <c r="G675" t="s">
        <v>0</v>
      </c>
      <c r="H675" t="s">
        <v>2</v>
      </c>
      <c r="I675" t="s">
        <v>1</v>
      </c>
      <c r="J675" t="s">
        <v>0</v>
      </c>
      <c r="K675" s="2" t="str">
        <f>VLOOKUP(ipl_matches_33[[#This Row],[Name]],[1]team_key!$1:$1048576,2,FALSE)</f>
        <v>RR</v>
      </c>
      <c r="L675" s="2" t="e" cm="1">
        <f t="array" ref="L675">IFERROR(IF(ipl_matches_33[[#This Row],[Toss_Winner]]=ipl_matches_33[[#This Row],[Winner]],ipl_matches_33[[#This Row],[Toss_Winner]],NA),NA)</f>
        <v>#NAME?</v>
      </c>
      <c r="M675" s="2"/>
      <c r="N675" s="2"/>
    </row>
    <row r="676" spans="1:14" x14ac:dyDescent="0.3">
      <c r="A676" s="2" t="str">
        <f>LEFT(ipl_matches_33[[#This Row],[Match_Key]],4)</f>
        <v>2014</v>
      </c>
      <c r="B676" t="s">
        <v>546</v>
      </c>
      <c r="C676" s="1">
        <v>41783</v>
      </c>
      <c r="D676" t="s">
        <v>205</v>
      </c>
      <c r="E676" t="s">
        <v>6</v>
      </c>
      <c r="F676" t="s">
        <v>58</v>
      </c>
      <c r="G676" t="s">
        <v>6</v>
      </c>
      <c r="H676" t="s">
        <v>2</v>
      </c>
      <c r="I676" t="s">
        <v>7</v>
      </c>
      <c r="J676" t="s">
        <v>22</v>
      </c>
      <c r="K676" s="2" t="str">
        <f>VLOOKUP(ipl_matches_33[[#This Row],[Name]],[1]team_key!$1:$1048576,2,FALSE)</f>
        <v>RCB</v>
      </c>
      <c r="L676" s="2" t="str" cm="1">
        <f t="array" ref="L676">IFERROR(IF(ipl_matches_33[[#This Row],[Toss_Winner]]=ipl_matches_33[[#This Row],[Winner]],ipl_matches_33[[#This Row],[Toss_Winner]],NA),NA)</f>
        <v>Chennai Super Kings</v>
      </c>
      <c r="M676" s="2"/>
      <c r="N676" s="2"/>
    </row>
    <row r="677" spans="1:14" x14ac:dyDescent="0.3">
      <c r="A677" s="2" t="str">
        <f>LEFT(ipl_matches_33[[#This Row],[Match_Key]],4)</f>
        <v>2014</v>
      </c>
      <c r="B677" t="s">
        <v>546</v>
      </c>
      <c r="C677" s="1">
        <v>41783</v>
      </c>
      <c r="D677" t="s">
        <v>205</v>
      </c>
      <c r="E677" t="s">
        <v>6</v>
      </c>
      <c r="F677" t="s">
        <v>58</v>
      </c>
      <c r="G677" t="s">
        <v>6</v>
      </c>
      <c r="H677" t="s">
        <v>2</v>
      </c>
      <c r="I677" t="s">
        <v>1</v>
      </c>
      <c r="J677" t="s">
        <v>6</v>
      </c>
      <c r="K677" s="2" t="str">
        <f>VLOOKUP(ipl_matches_33[[#This Row],[Name]],[1]team_key!$1:$1048576,2,FALSE)</f>
        <v>CSK</v>
      </c>
      <c r="L677" s="2" t="str" cm="1">
        <f t="array" ref="L677">IFERROR(IF(ipl_matches_33[[#This Row],[Toss_Winner]]=ipl_matches_33[[#This Row],[Winner]],ipl_matches_33[[#This Row],[Toss_Winner]],NA),NA)</f>
        <v>Chennai Super Kings</v>
      </c>
      <c r="M677" s="2"/>
      <c r="N677" s="2"/>
    </row>
    <row r="678" spans="1:14" x14ac:dyDescent="0.3">
      <c r="A678" s="2" t="str">
        <f>LEFT(ipl_matches_33[[#This Row],[Match_Key]],4)</f>
        <v>2014</v>
      </c>
      <c r="B678" t="s">
        <v>545</v>
      </c>
      <c r="C678" s="1">
        <v>41783</v>
      </c>
      <c r="D678" t="s">
        <v>30</v>
      </c>
      <c r="E678" t="s">
        <v>32</v>
      </c>
      <c r="F678" t="s">
        <v>73</v>
      </c>
      <c r="G678" t="s">
        <v>32</v>
      </c>
      <c r="H678" t="s">
        <v>2</v>
      </c>
      <c r="I678" t="s">
        <v>7</v>
      </c>
      <c r="J678" t="s">
        <v>32</v>
      </c>
      <c r="K678" s="2" t="str">
        <f>VLOOKUP(ipl_matches_33[[#This Row],[Name]],[1]team_key!$1:$1048576,2,FALSE)</f>
        <v>KKR</v>
      </c>
      <c r="L678" s="2" t="str" cm="1">
        <f t="array" ref="L678">IFERROR(IF(ipl_matches_33[[#This Row],[Toss_Winner]]=ipl_matches_33[[#This Row],[Winner]],ipl_matches_33[[#This Row],[Toss_Winner]],NA),NA)</f>
        <v>Kolkata Knight Riders</v>
      </c>
      <c r="M678" s="2"/>
      <c r="N678" s="2"/>
    </row>
    <row r="679" spans="1:14" x14ac:dyDescent="0.3">
      <c r="A679" s="2" t="str">
        <f>LEFT(ipl_matches_33[[#This Row],[Match_Key]],4)</f>
        <v>2014</v>
      </c>
      <c r="B679" t="s">
        <v>545</v>
      </c>
      <c r="C679" s="1">
        <v>41783</v>
      </c>
      <c r="D679" t="s">
        <v>30</v>
      </c>
      <c r="E679" t="s">
        <v>32</v>
      </c>
      <c r="F679" t="s">
        <v>73</v>
      </c>
      <c r="G679" t="s">
        <v>32</v>
      </c>
      <c r="H679" t="s">
        <v>2</v>
      </c>
      <c r="I679" t="s">
        <v>1</v>
      </c>
      <c r="J679" t="s">
        <v>198</v>
      </c>
      <c r="K679" s="2" t="str">
        <f>VLOOKUP(ipl_matches_33[[#This Row],[Name]],[1]team_key!$1:$1048576,2,FALSE)</f>
        <v>SH</v>
      </c>
      <c r="L679" s="2" t="str" cm="1">
        <f t="array" ref="L679">IFERROR(IF(ipl_matches_33[[#This Row],[Toss_Winner]]=ipl_matches_33[[#This Row],[Winner]],ipl_matches_33[[#This Row],[Toss_Winner]],NA),NA)</f>
        <v>Kolkata Knight Riders</v>
      </c>
      <c r="M679" s="2"/>
      <c r="N679" s="2"/>
    </row>
    <row r="680" spans="1:14" x14ac:dyDescent="0.3">
      <c r="A680" s="2" t="str">
        <f>LEFT(ipl_matches_33[[#This Row],[Match_Key]],4)</f>
        <v>2014</v>
      </c>
      <c r="B680" t="s">
        <v>544</v>
      </c>
      <c r="C680" s="1">
        <v>41784</v>
      </c>
      <c r="D680" t="s">
        <v>203</v>
      </c>
      <c r="E680" t="s">
        <v>9</v>
      </c>
      <c r="F680" t="s">
        <v>24</v>
      </c>
      <c r="G680" t="s">
        <v>9</v>
      </c>
      <c r="H680" t="s">
        <v>2</v>
      </c>
      <c r="I680" t="s">
        <v>7</v>
      </c>
      <c r="J680" t="s">
        <v>9</v>
      </c>
      <c r="K680" s="2" t="str">
        <f>VLOOKUP(ipl_matches_33[[#This Row],[Name]],[1]team_key!$1:$1048576,2,FALSE)</f>
        <v>KXIP</v>
      </c>
      <c r="L680" s="2" t="str" cm="1">
        <f t="array" ref="L680">IFERROR(IF(ipl_matches_33[[#This Row],[Toss_Winner]]=ipl_matches_33[[#This Row],[Winner]],ipl_matches_33[[#This Row],[Toss_Winner]],NA),NA)</f>
        <v>Kings XI Punjab</v>
      </c>
      <c r="M680" s="2"/>
      <c r="N680" s="2"/>
    </row>
    <row r="681" spans="1:14" x14ac:dyDescent="0.3">
      <c r="A681" s="2" t="str">
        <f>LEFT(ipl_matches_33[[#This Row],[Match_Key]],4)</f>
        <v>2014</v>
      </c>
      <c r="B681" t="s">
        <v>544</v>
      </c>
      <c r="C681" s="1">
        <v>41784</v>
      </c>
      <c r="D681" t="s">
        <v>203</v>
      </c>
      <c r="E681" t="s">
        <v>9</v>
      </c>
      <c r="F681" t="s">
        <v>24</v>
      </c>
      <c r="G681" t="s">
        <v>9</v>
      </c>
      <c r="H681" t="s">
        <v>2</v>
      </c>
      <c r="I681" t="s">
        <v>1</v>
      </c>
      <c r="J681" t="s">
        <v>13</v>
      </c>
      <c r="K681" s="2" t="str">
        <f>VLOOKUP(ipl_matches_33[[#This Row],[Name]],[1]team_key!$1:$1048576,2,FALSE)</f>
        <v>DC</v>
      </c>
      <c r="L681" s="2" t="str" cm="1">
        <f t="array" ref="L681">IFERROR(IF(ipl_matches_33[[#This Row],[Toss_Winner]]=ipl_matches_33[[#This Row],[Winner]],ipl_matches_33[[#This Row],[Toss_Winner]],NA),NA)</f>
        <v>Kings XI Punjab</v>
      </c>
      <c r="M681" s="2"/>
      <c r="N681" s="2"/>
    </row>
    <row r="682" spans="1:14" x14ac:dyDescent="0.3">
      <c r="A682" s="2" t="str">
        <f>LEFT(ipl_matches_33[[#This Row],[Match_Key]],4)</f>
        <v>2014</v>
      </c>
      <c r="B682" t="s">
        <v>543</v>
      </c>
      <c r="C682" s="1">
        <v>41784</v>
      </c>
      <c r="D682" t="s">
        <v>4</v>
      </c>
      <c r="E682" t="s">
        <v>19</v>
      </c>
      <c r="F682" t="s">
        <v>27</v>
      </c>
      <c r="G682" t="s">
        <v>19</v>
      </c>
      <c r="H682" t="s">
        <v>2</v>
      </c>
      <c r="I682" t="s">
        <v>7</v>
      </c>
      <c r="J682" t="s">
        <v>19</v>
      </c>
      <c r="K682" s="2" t="str">
        <f>VLOOKUP(ipl_matches_33[[#This Row],[Name]],[1]team_key!$1:$1048576,2,FALSE)</f>
        <v>MI</v>
      </c>
      <c r="L682" s="2" t="str" cm="1">
        <f t="array" ref="L682">IFERROR(IF(ipl_matches_33[[#This Row],[Toss_Winner]]=ipl_matches_33[[#This Row],[Winner]],ipl_matches_33[[#This Row],[Toss_Winner]],NA),NA)</f>
        <v>Mumbai Indians</v>
      </c>
      <c r="M682" s="2"/>
      <c r="N682" s="2"/>
    </row>
    <row r="683" spans="1:14" x14ac:dyDescent="0.3">
      <c r="A683" s="2" t="str">
        <f>LEFT(ipl_matches_33[[#This Row],[Match_Key]],4)</f>
        <v>2014</v>
      </c>
      <c r="B683" t="s">
        <v>543</v>
      </c>
      <c r="C683" s="1">
        <v>41784</v>
      </c>
      <c r="D683" t="s">
        <v>4</v>
      </c>
      <c r="E683" t="s">
        <v>19</v>
      </c>
      <c r="F683" t="s">
        <v>27</v>
      </c>
      <c r="G683" t="s">
        <v>19</v>
      </c>
      <c r="H683" t="s">
        <v>2</v>
      </c>
      <c r="I683" t="s">
        <v>1</v>
      </c>
      <c r="J683" t="s">
        <v>0</v>
      </c>
      <c r="K683" s="2" t="str">
        <f>VLOOKUP(ipl_matches_33[[#This Row],[Name]],[1]team_key!$1:$1048576,2,FALSE)</f>
        <v>RR</v>
      </c>
      <c r="L683" s="2" t="str" cm="1">
        <f t="array" ref="L683">IFERROR(IF(ipl_matches_33[[#This Row],[Toss_Winner]]=ipl_matches_33[[#This Row],[Winner]],ipl_matches_33[[#This Row],[Toss_Winner]],NA),NA)</f>
        <v>Mumbai Indians</v>
      </c>
      <c r="M683" s="2"/>
      <c r="N683" s="2"/>
    </row>
    <row r="684" spans="1:14" x14ac:dyDescent="0.3">
      <c r="A684" s="2" t="str">
        <f>LEFT(ipl_matches_33[[#This Row],[Match_Key]],4)</f>
        <v>2014</v>
      </c>
      <c r="B684" t="s">
        <v>542</v>
      </c>
      <c r="C684" s="1">
        <v>41787</v>
      </c>
      <c r="D684" t="s">
        <v>484</v>
      </c>
      <c r="E684" t="s">
        <v>6</v>
      </c>
      <c r="F684" t="s">
        <v>24</v>
      </c>
      <c r="G684" t="s">
        <v>6</v>
      </c>
      <c r="H684" t="s">
        <v>2</v>
      </c>
      <c r="I684" t="s">
        <v>7</v>
      </c>
      <c r="J684" t="s">
        <v>6</v>
      </c>
      <c r="K684" s="2" t="str">
        <f>VLOOKUP(ipl_matches_33[[#This Row],[Name]],[1]team_key!$1:$1048576,2,FALSE)</f>
        <v>CSK</v>
      </c>
      <c r="L684" s="2" t="str" cm="1">
        <f t="array" ref="L684">IFERROR(IF(ipl_matches_33[[#This Row],[Toss_Winner]]=ipl_matches_33[[#This Row],[Winner]],ipl_matches_33[[#This Row],[Toss_Winner]],NA),NA)</f>
        <v>Chennai Super Kings</v>
      </c>
      <c r="M684" s="2"/>
      <c r="N684" s="2"/>
    </row>
    <row r="685" spans="1:14" x14ac:dyDescent="0.3">
      <c r="A685" s="2" t="str">
        <f>LEFT(ipl_matches_33[[#This Row],[Match_Key]],4)</f>
        <v>2014</v>
      </c>
      <c r="B685" t="s">
        <v>542</v>
      </c>
      <c r="C685" s="1">
        <v>41787</v>
      </c>
      <c r="D685" t="s">
        <v>484</v>
      </c>
      <c r="E685" t="s">
        <v>6</v>
      </c>
      <c r="F685" t="s">
        <v>24</v>
      </c>
      <c r="G685" t="s">
        <v>6</v>
      </c>
      <c r="H685" t="s">
        <v>2</v>
      </c>
      <c r="I685" t="s">
        <v>1</v>
      </c>
      <c r="J685" t="s">
        <v>19</v>
      </c>
      <c r="K685" s="2" t="str">
        <f>VLOOKUP(ipl_matches_33[[#This Row],[Name]],[1]team_key!$1:$1048576,2,FALSE)</f>
        <v>MI</v>
      </c>
      <c r="L685" s="2" t="str" cm="1">
        <f t="array" ref="L685">IFERROR(IF(ipl_matches_33[[#This Row],[Toss_Winner]]=ipl_matches_33[[#This Row],[Winner]],ipl_matches_33[[#This Row],[Toss_Winner]],NA),NA)</f>
        <v>Chennai Super Kings</v>
      </c>
      <c r="M685" s="2"/>
      <c r="N685" s="2"/>
    </row>
    <row r="686" spans="1:14" x14ac:dyDescent="0.3">
      <c r="A686" s="2" t="str">
        <f>LEFT(ipl_matches_33[[#This Row],[Match_Key]],4)</f>
        <v>2014</v>
      </c>
      <c r="B686" t="s">
        <v>541</v>
      </c>
      <c r="C686" s="1">
        <v>41789</v>
      </c>
      <c r="D686" t="s">
        <v>4</v>
      </c>
      <c r="E686" t="s">
        <v>9</v>
      </c>
      <c r="F686" t="s">
        <v>142</v>
      </c>
      <c r="G686" t="s">
        <v>6</v>
      </c>
      <c r="H686" t="s">
        <v>2</v>
      </c>
      <c r="I686" t="s">
        <v>7</v>
      </c>
      <c r="J686" t="s">
        <v>6</v>
      </c>
      <c r="K686" s="2" t="str">
        <f>VLOOKUP(ipl_matches_33[[#This Row],[Name]],[1]team_key!$1:$1048576,2,FALSE)</f>
        <v>CSK</v>
      </c>
      <c r="L686" s="2" t="e" cm="1">
        <f t="array" ref="L686">IFERROR(IF(ipl_matches_33[[#This Row],[Toss_Winner]]=ipl_matches_33[[#This Row],[Winner]],ipl_matches_33[[#This Row],[Toss_Winner]],NA),NA)</f>
        <v>#NAME?</v>
      </c>
      <c r="M686" s="2"/>
      <c r="N686" s="2"/>
    </row>
    <row r="687" spans="1:14" x14ac:dyDescent="0.3">
      <c r="A687" s="2" t="str">
        <f>LEFT(ipl_matches_33[[#This Row],[Match_Key]],4)</f>
        <v>2014</v>
      </c>
      <c r="B687" t="s">
        <v>541</v>
      </c>
      <c r="C687" s="1">
        <v>41789</v>
      </c>
      <c r="D687" t="s">
        <v>4</v>
      </c>
      <c r="E687" t="s">
        <v>9</v>
      </c>
      <c r="F687" t="s">
        <v>142</v>
      </c>
      <c r="G687" t="s">
        <v>6</v>
      </c>
      <c r="H687" t="s">
        <v>2</v>
      </c>
      <c r="I687" t="s">
        <v>1</v>
      </c>
      <c r="J687" t="s">
        <v>9</v>
      </c>
      <c r="K687" s="2" t="str">
        <f>VLOOKUP(ipl_matches_33[[#This Row],[Name]],[1]team_key!$1:$1048576,2,FALSE)</f>
        <v>KXIP</v>
      </c>
      <c r="L687" s="2" t="e" cm="1">
        <f t="array" ref="L687">IFERROR(IF(ipl_matches_33[[#This Row],[Toss_Winner]]=ipl_matches_33[[#This Row],[Winner]],ipl_matches_33[[#This Row],[Toss_Winner]],NA),NA)</f>
        <v>#NAME?</v>
      </c>
      <c r="M687" s="2"/>
      <c r="N687" s="2"/>
    </row>
    <row r="688" spans="1:14" x14ac:dyDescent="0.3">
      <c r="A688" s="2" t="str">
        <f>LEFT(ipl_matches_33[[#This Row],[Match_Key]],4)</f>
        <v>2014</v>
      </c>
      <c r="B688" t="s">
        <v>540</v>
      </c>
      <c r="C688" s="1">
        <v>41791</v>
      </c>
      <c r="D688" t="s">
        <v>205</v>
      </c>
      <c r="E688" t="s">
        <v>32</v>
      </c>
      <c r="F688" t="s">
        <v>3</v>
      </c>
      <c r="G688" t="s">
        <v>32</v>
      </c>
      <c r="H688" t="s">
        <v>2</v>
      </c>
      <c r="I688" t="s">
        <v>7</v>
      </c>
      <c r="J688" t="s">
        <v>32</v>
      </c>
      <c r="K688" s="2" t="str">
        <f>VLOOKUP(ipl_matches_33[[#This Row],[Name]],[1]team_key!$1:$1048576,2,FALSE)</f>
        <v>KKR</v>
      </c>
      <c r="L688" s="2" t="str" cm="1">
        <f t="array" ref="L688">IFERROR(IF(ipl_matches_33[[#This Row],[Toss_Winner]]=ipl_matches_33[[#This Row],[Winner]],ipl_matches_33[[#This Row],[Toss_Winner]],NA),NA)</f>
        <v>Kolkata Knight Riders</v>
      </c>
      <c r="M688" s="2"/>
      <c r="N688" s="2"/>
    </row>
    <row r="689" spans="1:14" x14ac:dyDescent="0.3">
      <c r="A689" s="2" t="str">
        <f>LEFT(ipl_matches_33[[#This Row],[Match_Key]],4)</f>
        <v>2014</v>
      </c>
      <c r="B689" t="s">
        <v>540</v>
      </c>
      <c r="C689" s="1">
        <v>41791</v>
      </c>
      <c r="D689" t="s">
        <v>205</v>
      </c>
      <c r="E689" t="s">
        <v>32</v>
      </c>
      <c r="F689" t="s">
        <v>3</v>
      </c>
      <c r="G689" t="s">
        <v>32</v>
      </c>
      <c r="H689" t="s">
        <v>2</v>
      </c>
      <c r="I689" t="s">
        <v>1</v>
      </c>
      <c r="J689" t="s">
        <v>9</v>
      </c>
      <c r="K689" s="2" t="str">
        <f>VLOOKUP(ipl_matches_33[[#This Row],[Name]],[1]team_key!$1:$1048576,2,FALSE)</f>
        <v>KXIP</v>
      </c>
      <c r="L689" s="2" t="str" cm="1">
        <f t="array" ref="L689">IFERROR(IF(ipl_matches_33[[#This Row],[Toss_Winner]]=ipl_matches_33[[#This Row],[Winner]],ipl_matches_33[[#This Row],[Toss_Winner]],NA),NA)</f>
        <v>Kolkata Knight Riders</v>
      </c>
      <c r="M689" s="2"/>
      <c r="N689" s="2"/>
    </row>
    <row r="690" spans="1:14" x14ac:dyDescent="0.3">
      <c r="A690" s="2" t="str">
        <f>LEFT(ipl_matches_33[[#This Row],[Match_Key]],4)</f>
        <v>2015</v>
      </c>
      <c r="B690" t="s">
        <v>539</v>
      </c>
      <c r="C690" s="1">
        <v>42102</v>
      </c>
      <c r="D690" t="s">
        <v>30</v>
      </c>
      <c r="E690" t="s">
        <v>32</v>
      </c>
      <c r="F690" t="s">
        <v>24</v>
      </c>
      <c r="G690" t="s">
        <v>32</v>
      </c>
      <c r="H690" t="s">
        <v>2</v>
      </c>
      <c r="I690" t="s">
        <v>7</v>
      </c>
      <c r="J690" t="s">
        <v>32</v>
      </c>
      <c r="K690" s="2" t="str">
        <f>VLOOKUP(ipl_matches_33[[#This Row],[Name]],[1]team_key!$1:$1048576,2,FALSE)</f>
        <v>KKR</v>
      </c>
      <c r="L690" s="2" t="str" cm="1">
        <f t="array" ref="L690">IFERROR(IF(ipl_matches_33[[#This Row],[Toss_Winner]]=ipl_matches_33[[#This Row],[Winner]],ipl_matches_33[[#This Row],[Toss_Winner]],NA),NA)</f>
        <v>Kolkata Knight Riders</v>
      </c>
      <c r="M690" s="2"/>
      <c r="N690" s="2"/>
    </row>
    <row r="691" spans="1:14" x14ac:dyDescent="0.3">
      <c r="A691" s="2" t="str">
        <f>LEFT(ipl_matches_33[[#This Row],[Match_Key]],4)</f>
        <v>2015</v>
      </c>
      <c r="B691" t="s">
        <v>539</v>
      </c>
      <c r="C691" s="1">
        <v>42102</v>
      </c>
      <c r="D691" t="s">
        <v>30</v>
      </c>
      <c r="E691" t="s">
        <v>32</v>
      </c>
      <c r="F691" t="s">
        <v>24</v>
      </c>
      <c r="G691" t="s">
        <v>32</v>
      </c>
      <c r="H691" t="s">
        <v>2</v>
      </c>
      <c r="I691" t="s">
        <v>1</v>
      </c>
      <c r="J691" t="s">
        <v>19</v>
      </c>
      <c r="K691" s="2" t="str">
        <f>VLOOKUP(ipl_matches_33[[#This Row],[Name]],[1]team_key!$1:$1048576,2,FALSE)</f>
        <v>MI</v>
      </c>
      <c r="L691" s="2" t="str" cm="1">
        <f t="array" ref="L691">IFERROR(IF(ipl_matches_33[[#This Row],[Toss_Winner]]=ipl_matches_33[[#This Row],[Winner]],ipl_matches_33[[#This Row],[Toss_Winner]],NA),NA)</f>
        <v>Kolkata Knight Riders</v>
      </c>
      <c r="M691" s="2"/>
      <c r="N691" s="2"/>
    </row>
    <row r="692" spans="1:14" x14ac:dyDescent="0.3">
      <c r="A692" s="2" t="str">
        <f>LEFT(ipl_matches_33[[#This Row],[Match_Key]],4)</f>
        <v>2015</v>
      </c>
      <c r="B692" t="s">
        <v>538</v>
      </c>
      <c r="C692" s="1">
        <v>42103</v>
      </c>
      <c r="D692" t="s">
        <v>11</v>
      </c>
      <c r="E692" t="s">
        <v>6</v>
      </c>
      <c r="F692" t="s">
        <v>46</v>
      </c>
      <c r="G692" t="s">
        <v>13</v>
      </c>
      <c r="H692" t="s">
        <v>2</v>
      </c>
      <c r="I692" t="s">
        <v>7</v>
      </c>
      <c r="J692" t="s">
        <v>6</v>
      </c>
      <c r="K692" s="2" t="str">
        <f>VLOOKUP(ipl_matches_33[[#This Row],[Name]],[1]team_key!$1:$1048576,2,FALSE)</f>
        <v>CSK</v>
      </c>
      <c r="L692" s="2" t="e" cm="1">
        <f t="array" ref="L692">IFERROR(IF(ipl_matches_33[[#This Row],[Toss_Winner]]=ipl_matches_33[[#This Row],[Winner]],ipl_matches_33[[#This Row],[Toss_Winner]],NA),NA)</f>
        <v>#NAME?</v>
      </c>
      <c r="M692" s="2"/>
      <c r="N692" s="2"/>
    </row>
    <row r="693" spans="1:14" x14ac:dyDescent="0.3">
      <c r="A693" s="2" t="str">
        <f>LEFT(ipl_matches_33[[#This Row],[Match_Key]],4)</f>
        <v>2015</v>
      </c>
      <c r="B693" t="s">
        <v>538</v>
      </c>
      <c r="C693" s="1">
        <v>42103</v>
      </c>
      <c r="D693" t="s">
        <v>11</v>
      </c>
      <c r="E693" t="s">
        <v>6</v>
      </c>
      <c r="F693" t="s">
        <v>46</v>
      </c>
      <c r="G693" t="s">
        <v>13</v>
      </c>
      <c r="H693" t="s">
        <v>2</v>
      </c>
      <c r="I693" t="s">
        <v>1</v>
      </c>
      <c r="J693" t="s">
        <v>13</v>
      </c>
      <c r="K693" s="2" t="str">
        <f>VLOOKUP(ipl_matches_33[[#This Row],[Name]],[1]team_key!$1:$1048576,2,FALSE)</f>
        <v>DC</v>
      </c>
      <c r="L693" s="2" t="e" cm="1">
        <f t="array" ref="L693">IFERROR(IF(ipl_matches_33[[#This Row],[Toss_Winner]]=ipl_matches_33[[#This Row],[Winner]],ipl_matches_33[[#This Row],[Toss_Winner]],NA),NA)</f>
        <v>#NAME?</v>
      </c>
      <c r="M693" s="2"/>
      <c r="N693" s="2"/>
    </row>
    <row r="694" spans="1:14" x14ac:dyDescent="0.3">
      <c r="A694" s="2" t="str">
        <f>LEFT(ipl_matches_33[[#This Row],[Match_Key]],4)</f>
        <v>2015</v>
      </c>
      <c r="B694" t="s">
        <v>537</v>
      </c>
      <c r="C694" s="1">
        <v>42104</v>
      </c>
      <c r="D694" t="s">
        <v>272</v>
      </c>
      <c r="E694" t="s">
        <v>0</v>
      </c>
      <c r="F694" t="s">
        <v>373</v>
      </c>
      <c r="G694" t="s">
        <v>9</v>
      </c>
      <c r="H694" t="s">
        <v>2</v>
      </c>
      <c r="I694" t="s">
        <v>7</v>
      </c>
      <c r="J694" t="s">
        <v>9</v>
      </c>
      <c r="K694" s="2" t="str">
        <f>VLOOKUP(ipl_matches_33[[#This Row],[Name]],[1]team_key!$1:$1048576,2,FALSE)</f>
        <v>KXIP</v>
      </c>
      <c r="L694" s="2" t="e" cm="1">
        <f t="array" ref="L694">IFERROR(IF(ipl_matches_33[[#This Row],[Toss_Winner]]=ipl_matches_33[[#This Row],[Winner]],ipl_matches_33[[#This Row],[Toss_Winner]],NA),NA)</f>
        <v>#NAME?</v>
      </c>
      <c r="M694" s="2"/>
      <c r="N694" s="2"/>
    </row>
    <row r="695" spans="1:14" x14ac:dyDescent="0.3">
      <c r="A695" s="2" t="str">
        <f>LEFT(ipl_matches_33[[#This Row],[Match_Key]],4)</f>
        <v>2015</v>
      </c>
      <c r="B695" t="s">
        <v>537</v>
      </c>
      <c r="C695" s="1">
        <v>42104</v>
      </c>
      <c r="D695" t="s">
        <v>272</v>
      </c>
      <c r="E695" t="s">
        <v>0</v>
      </c>
      <c r="F695" t="s">
        <v>373</v>
      </c>
      <c r="G695" t="s">
        <v>9</v>
      </c>
      <c r="H695" t="s">
        <v>2</v>
      </c>
      <c r="I695" t="s">
        <v>1</v>
      </c>
      <c r="J695" t="s">
        <v>0</v>
      </c>
      <c r="K695" s="2" t="str">
        <f>VLOOKUP(ipl_matches_33[[#This Row],[Name]],[1]team_key!$1:$1048576,2,FALSE)</f>
        <v>RR</v>
      </c>
      <c r="L695" s="2" t="e" cm="1">
        <f t="array" ref="L695">IFERROR(IF(ipl_matches_33[[#This Row],[Toss_Winner]]=ipl_matches_33[[#This Row],[Winner]],ipl_matches_33[[#This Row],[Toss_Winner]],NA),NA)</f>
        <v>#NAME?</v>
      </c>
      <c r="M695" s="2"/>
      <c r="N695" s="2"/>
    </row>
    <row r="696" spans="1:14" x14ac:dyDescent="0.3">
      <c r="A696" s="2" t="str">
        <f>LEFT(ipl_matches_33[[#This Row],[Match_Key]],4)</f>
        <v>2015</v>
      </c>
      <c r="B696" t="s">
        <v>536</v>
      </c>
      <c r="C696" s="1">
        <v>42105</v>
      </c>
      <c r="D696" t="s">
        <v>11</v>
      </c>
      <c r="E696" t="s">
        <v>6</v>
      </c>
      <c r="F696" t="s">
        <v>86</v>
      </c>
      <c r="G696" t="s">
        <v>6</v>
      </c>
      <c r="H696" t="s">
        <v>8</v>
      </c>
      <c r="I696" t="s">
        <v>7</v>
      </c>
      <c r="J696" t="s">
        <v>6</v>
      </c>
      <c r="K696" s="2" t="str">
        <f>VLOOKUP(ipl_matches_33[[#This Row],[Name]],[1]team_key!$1:$1048576,2,FALSE)</f>
        <v>CSK</v>
      </c>
      <c r="L696" s="2" t="str" cm="1">
        <f t="array" ref="L696">IFERROR(IF(ipl_matches_33[[#This Row],[Toss_Winner]]=ipl_matches_33[[#This Row],[Winner]],ipl_matches_33[[#This Row],[Toss_Winner]],NA),NA)</f>
        <v>Chennai Super Kings</v>
      </c>
      <c r="M696" s="2"/>
      <c r="N696" s="2"/>
    </row>
    <row r="697" spans="1:14" x14ac:dyDescent="0.3">
      <c r="A697" s="2" t="str">
        <f>LEFT(ipl_matches_33[[#This Row],[Match_Key]],4)</f>
        <v>2015</v>
      </c>
      <c r="B697" t="s">
        <v>536</v>
      </c>
      <c r="C697" s="1">
        <v>42105</v>
      </c>
      <c r="D697" t="s">
        <v>11</v>
      </c>
      <c r="E697" t="s">
        <v>6</v>
      </c>
      <c r="F697" t="s">
        <v>86</v>
      </c>
      <c r="G697" t="s">
        <v>6</v>
      </c>
      <c r="H697" t="s">
        <v>8</v>
      </c>
      <c r="I697" t="s">
        <v>1</v>
      </c>
      <c r="J697" t="s">
        <v>198</v>
      </c>
      <c r="K697" s="2" t="str">
        <f>VLOOKUP(ipl_matches_33[[#This Row],[Name]],[1]team_key!$1:$1048576,2,FALSE)</f>
        <v>SH</v>
      </c>
      <c r="L697" s="2" t="str" cm="1">
        <f t="array" ref="L697">IFERROR(IF(ipl_matches_33[[#This Row],[Toss_Winner]]=ipl_matches_33[[#This Row],[Winner]],ipl_matches_33[[#This Row],[Toss_Winner]],NA),NA)</f>
        <v>Chennai Super Kings</v>
      </c>
      <c r="M697" s="2"/>
      <c r="N697" s="2"/>
    </row>
    <row r="698" spans="1:14" x14ac:dyDescent="0.3">
      <c r="A698" s="2" t="str">
        <f>LEFT(ipl_matches_33[[#This Row],[Match_Key]],4)</f>
        <v>2015</v>
      </c>
      <c r="B698" t="s">
        <v>535</v>
      </c>
      <c r="C698" s="1">
        <v>42105</v>
      </c>
      <c r="D698" t="s">
        <v>30</v>
      </c>
      <c r="E698" t="s">
        <v>22</v>
      </c>
      <c r="F698" t="s">
        <v>3</v>
      </c>
      <c r="G698" t="s">
        <v>22</v>
      </c>
      <c r="H698" t="s">
        <v>2</v>
      </c>
      <c r="I698" t="s">
        <v>7</v>
      </c>
      <c r="J698" t="s">
        <v>32</v>
      </c>
      <c r="K698" s="2" t="str">
        <f>VLOOKUP(ipl_matches_33[[#This Row],[Name]],[1]team_key!$1:$1048576,2,FALSE)</f>
        <v>KKR</v>
      </c>
      <c r="L698" s="2" t="str" cm="1">
        <f t="array" ref="L698">IFERROR(IF(ipl_matches_33[[#This Row],[Toss_Winner]]=ipl_matches_33[[#This Row],[Winner]],ipl_matches_33[[#This Row],[Toss_Winner]],NA),NA)</f>
        <v>Royal Challengers Bangalore</v>
      </c>
      <c r="M698" s="2"/>
      <c r="N698" s="2"/>
    </row>
    <row r="699" spans="1:14" x14ac:dyDescent="0.3">
      <c r="A699" s="2" t="str">
        <f>LEFT(ipl_matches_33[[#This Row],[Match_Key]],4)</f>
        <v>2015</v>
      </c>
      <c r="B699" t="s">
        <v>535</v>
      </c>
      <c r="C699" s="1">
        <v>42105</v>
      </c>
      <c r="D699" t="s">
        <v>30</v>
      </c>
      <c r="E699" t="s">
        <v>22</v>
      </c>
      <c r="F699" t="s">
        <v>3</v>
      </c>
      <c r="G699" t="s">
        <v>22</v>
      </c>
      <c r="H699" t="s">
        <v>2</v>
      </c>
      <c r="I699" t="s">
        <v>1</v>
      </c>
      <c r="J699" t="s">
        <v>22</v>
      </c>
      <c r="K699" s="2" t="str">
        <f>VLOOKUP(ipl_matches_33[[#This Row],[Name]],[1]team_key!$1:$1048576,2,FALSE)</f>
        <v>RCB</v>
      </c>
      <c r="L699" s="2" t="str" cm="1">
        <f t="array" ref="L699">IFERROR(IF(ipl_matches_33[[#This Row],[Toss_Winner]]=ipl_matches_33[[#This Row],[Winner]],ipl_matches_33[[#This Row],[Toss_Winner]],NA),NA)</f>
        <v>Royal Challengers Bangalore</v>
      </c>
      <c r="M699" s="2"/>
      <c r="N699" s="2"/>
    </row>
    <row r="700" spans="1:14" x14ac:dyDescent="0.3">
      <c r="A700" s="2" t="str">
        <f>LEFT(ipl_matches_33[[#This Row],[Match_Key]],4)</f>
        <v>2015</v>
      </c>
      <c r="B700" t="s">
        <v>534</v>
      </c>
      <c r="C700" s="1">
        <v>42106</v>
      </c>
      <c r="D700" t="s">
        <v>34</v>
      </c>
      <c r="E700" t="s">
        <v>0</v>
      </c>
      <c r="F700" t="s">
        <v>3</v>
      </c>
      <c r="G700" t="s">
        <v>0</v>
      </c>
      <c r="H700" t="s">
        <v>2</v>
      </c>
      <c r="I700" t="s">
        <v>7</v>
      </c>
      <c r="J700" t="s">
        <v>13</v>
      </c>
      <c r="K700" s="2" t="str">
        <f>VLOOKUP(ipl_matches_33[[#This Row],[Name]],[1]team_key!$1:$1048576,2,FALSE)</f>
        <v>DC</v>
      </c>
      <c r="L700" s="2" t="str" cm="1">
        <f t="array" ref="L700">IFERROR(IF(ipl_matches_33[[#This Row],[Toss_Winner]]=ipl_matches_33[[#This Row],[Winner]],ipl_matches_33[[#This Row],[Toss_Winner]],NA),NA)</f>
        <v>Rajasthan Royals</v>
      </c>
      <c r="M700" s="2"/>
      <c r="N700" s="2"/>
    </row>
    <row r="701" spans="1:14" x14ac:dyDescent="0.3">
      <c r="A701" s="2" t="str">
        <f>LEFT(ipl_matches_33[[#This Row],[Match_Key]],4)</f>
        <v>2015</v>
      </c>
      <c r="B701" t="s">
        <v>534</v>
      </c>
      <c r="C701" s="1">
        <v>42106</v>
      </c>
      <c r="D701" t="s">
        <v>34</v>
      </c>
      <c r="E701" t="s">
        <v>0</v>
      </c>
      <c r="F701" t="s">
        <v>3</v>
      </c>
      <c r="G701" t="s">
        <v>0</v>
      </c>
      <c r="H701" t="s">
        <v>2</v>
      </c>
      <c r="I701" t="s">
        <v>1</v>
      </c>
      <c r="J701" t="s">
        <v>0</v>
      </c>
      <c r="K701" s="2" t="str">
        <f>VLOOKUP(ipl_matches_33[[#This Row],[Name]],[1]team_key!$1:$1048576,2,FALSE)</f>
        <v>RR</v>
      </c>
      <c r="L701" s="2" t="str" cm="1">
        <f t="array" ref="L701">IFERROR(IF(ipl_matches_33[[#This Row],[Toss_Winner]]=ipl_matches_33[[#This Row],[Winner]],ipl_matches_33[[#This Row],[Toss_Winner]],NA),NA)</f>
        <v>Rajasthan Royals</v>
      </c>
      <c r="M701" s="2"/>
      <c r="N701" s="2"/>
    </row>
    <row r="702" spans="1:14" x14ac:dyDescent="0.3">
      <c r="A702" s="2" t="str">
        <f>LEFT(ipl_matches_33[[#This Row],[Match_Key]],4)</f>
        <v>2015</v>
      </c>
      <c r="B702" t="s">
        <v>533</v>
      </c>
      <c r="C702" s="1">
        <v>42106</v>
      </c>
      <c r="D702" t="s">
        <v>4</v>
      </c>
      <c r="E702" t="s">
        <v>9</v>
      </c>
      <c r="F702" t="s">
        <v>68</v>
      </c>
      <c r="G702" t="s">
        <v>19</v>
      </c>
      <c r="H702" t="s">
        <v>2</v>
      </c>
      <c r="I702" t="s">
        <v>7</v>
      </c>
      <c r="J702" t="s">
        <v>19</v>
      </c>
      <c r="K702" s="2" t="str">
        <f>VLOOKUP(ipl_matches_33[[#This Row],[Name]],[1]team_key!$1:$1048576,2,FALSE)</f>
        <v>MI</v>
      </c>
      <c r="L702" s="2" t="e" cm="1">
        <f t="array" ref="L702">IFERROR(IF(ipl_matches_33[[#This Row],[Toss_Winner]]=ipl_matches_33[[#This Row],[Winner]],ipl_matches_33[[#This Row],[Toss_Winner]],NA),NA)</f>
        <v>#NAME?</v>
      </c>
      <c r="M702" s="2"/>
      <c r="N702" s="2"/>
    </row>
    <row r="703" spans="1:14" x14ac:dyDescent="0.3">
      <c r="A703" s="2" t="str">
        <f>LEFT(ipl_matches_33[[#This Row],[Match_Key]],4)</f>
        <v>2015</v>
      </c>
      <c r="B703" t="s">
        <v>533</v>
      </c>
      <c r="C703" s="1">
        <v>42106</v>
      </c>
      <c r="D703" t="s">
        <v>4</v>
      </c>
      <c r="E703" t="s">
        <v>9</v>
      </c>
      <c r="F703" t="s">
        <v>68</v>
      </c>
      <c r="G703" t="s">
        <v>19</v>
      </c>
      <c r="H703" t="s">
        <v>2</v>
      </c>
      <c r="I703" t="s">
        <v>1</v>
      </c>
      <c r="J703" t="s">
        <v>9</v>
      </c>
      <c r="K703" s="2" t="str">
        <f>VLOOKUP(ipl_matches_33[[#This Row],[Name]],[1]team_key!$1:$1048576,2,FALSE)</f>
        <v>KXIP</v>
      </c>
      <c r="L703" s="2" t="e" cm="1">
        <f t="array" ref="L703">IFERROR(IF(ipl_matches_33[[#This Row],[Toss_Winner]]=ipl_matches_33[[#This Row],[Winner]],ipl_matches_33[[#This Row],[Toss_Winner]],NA),NA)</f>
        <v>#NAME?</v>
      </c>
      <c r="M703" s="2"/>
      <c r="N703" s="2"/>
    </row>
    <row r="704" spans="1:14" x14ac:dyDescent="0.3">
      <c r="A704" s="2" t="str">
        <f>LEFT(ipl_matches_33[[#This Row],[Match_Key]],4)</f>
        <v>2015</v>
      </c>
      <c r="B704" t="s">
        <v>532</v>
      </c>
      <c r="C704" s="1">
        <v>42107</v>
      </c>
      <c r="D704" t="s">
        <v>205</v>
      </c>
      <c r="E704" t="s">
        <v>198</v>
      </c>
      <c r="F704" t="s">
        <v>58</v>
      </c>
      <c r="G704" t="s">
        <v>198</v>
      </c>
      <c r="H704" t="s">
        <v>2</v>
      </c>
      <c r="I704" t="s">
        <v>7</v>
      </c>
      <c r="J704" t="s">
        <v>22</v>
      </c>
      <c r="K704" s="2" t="str">
        <f>VLOOKUP(ipl_matches_33[[#This Row],[Name]],[1]team_key!$1:$1048576,2,FALSE)</f>
        <v>RCB</v>
      </c>
      <c r="L704" s="2" t="str" cm="1">
        <f t="array" ref="L704">IFERROR(IF(ipl_matches_33[[#This Row],[Toss_Winner]]=ipl_matches_33[[#This Row],[Winner]],ipl_matches_33[[#This Row],[Toss_Winner]],NA),NA)</f>
        <v>Sunrisers Hyderabad</v>
      </c>
      <c r="M704" s="2"/>
      <c r="N704" s="2"/>
    </row>
    <row r="705" spans="1:14" x14ac:dyDescent="0.3">
      <c r="A705" s="2" t="str">
        <f>LEFT(ipl_matches_33[[#This Row],[Match_Key]],4)</f>
        <v>2015</v>
      </c>
      <c r="B705" t="s">
        <v>532</v>
      </c>
      <c r="C705" s="1">
        <v>42107</v>
      </c>
      <c r="D705" t="s">
        <v>205</v>
      </c>
      <c r="E705" t="s">
        <v>198</v>
      </c>
      <c r="F705" t="s">
        <v>58</v>
      </c>
      <c r="G705" t="s">
        <v>198</v>
      </c>
      <c r="H705" t="s">
        <v>2</v>
      </c>
      <c r="I705" t="s">
        <v>1</v>
      </c>
      <c r="J705" t="s">
        <v>198</v>
      </c>
      <c r="K705" s="2" t="str">
        <f>VLOOKUP(ipl_matches_33[[#This Row],[Name]],[1]team_key!$1:$1048576,2,FALSE)</f>
        <v>SH</v>
      </c>
      <c r="L705" s="2" t="str" cm="1">
        <f t="array" ref="L705">IFERROR(IF(ipl_matches_33[[#This Row],[Toss_Winner]]=ipl_matches_33[[#This Row],[Winner]],ipl_matches_33[[#This Row],[Toss_Winner]],NA),NA)</f>
        <v>Sunrisers Hyderabad</v>
      </c>
      <c r="M705" s="2"/>
      <c r="N705" s="2"/>
    </row>
    <row r="706" spans="1:14" x14ac:dyDescent="0.3">
      <c r="A706" s="2" t="str">
        <f>LEFT(ipl_matches_33[[#This Row],[Match_Key]],4)</f>
        <v>2015</v>
      </c>
      <c r="B706" t="s">
        <v>531</v>
      </c>
      <c r="C706" s="1">
        <v>42108</v>
      </c>
      <c r="D706" t="s">
        <v>162</v>
      </c>
      <c r="E706" t="s">
        <v>0</v>
      </c>
      <c r="F706" t="s">
        <v>24</v>
      </c>
      <c r="G706" t="s">
        <v>19</v>
      </c>
      <c r="H706" t="s">
        <v>8</v>
      </c>
      <c r="I706" t="s">
        <v>7</v>
      </c>
      <c r="J706" t="s">
        <v>0</v>
      </c>
      <c r="K706" s="2" t="str">
        <f>VLOOKUP(ipl_matches_33[[#This Row],[Name]],[1]team_key!$1:$1048576,2,FALSE)</f>
        <v>RR</v>
      </c>
      <c r="L706" s="2" t="e" cm="1">
        <f t="array" ref="L706">IFERROR(IF(ipl_matches_33[[#This Row],[Toss_Winner]]=ipl_matches_33[[#This Row],[Winner]],ipl_matches_33[[#This Row],[Toss_Winner]],NA),NA)</f>
        <v>#NAME?</v>
      </c>
      <c r="M706" s="2"/>
      <c r="N706" s="2"/>
    </row>
    <row r="707" spans="1:14" x14ac:dyDescent="0.3">
      <c r="A707" s="2" t="str">
        <f>LEFT(ipl_matches_33[[#This Row],[Match_Key]],4)</f>
        <v>2015</v>
      </c>
      <c r="B707" t="s">
        <v>531</v>
      </c>
      <c r="C707" s="1">
        <v>42108</v>
      </c>
      <c r="D707" t="s">
        <v>162</v>
      </c>
      <c r="E707" t="s">
        <v>0</v>
      </c>
      <c r="F707" t="s">
        <v>24</v>
      </c>
      <c r="G707" t="s">
        <v>19</v>
      </c>
      <c r="H707" t="s">
        <v>8</v>
      </c>
      <c r="I707" t="s">
        <v>1</v>
      </c>
      <c r="J707" t="s">
        <v>19</v>
      </c>
      <c r="K707" s="2" t="str">
        <f>VLOOKUP(ipl_matches_33[[#This Row],[Name]],[1]team_key!$1:$1048576,2,FALSE)</f>
        <v>MI</v>
      </c>
      <c r="L707" s="2" t="e" cm="1">
        <f t="array" ref="L707">IFERROR(IF(ipl_matches_33[[#This Row],[Toss_Winner]]=ipl_matches_33[[#This Row],[Winner]],ipl_matches_33[[#This Row],[Toss_Winner]],NA),NA)</f>
        <v>#NAME?</v>
      </c>
      <c r="M707" s="2"/>
      <c r="N707" s="2"/>
    </row>
    <row r="708" spans="1:14" x14ac:dyDescent="0.3">
      <c r="A708" s="2" t="str">
        <f>LEFT(ipl_matches_33[[#This Row],[Match_Key]],4)</f>
        <v>2015</v>
      </c>
      <c r="B708" t="s">
        <v>530</v>
      </c>
      <c r="C708" s="1">
        <v>42109</v>
      </c>
      <c r="D708" t="s">
        <v>272</v>
      </c>
      <c r="E708" t="s">
        <v>13</v>
      </c>
      <c r="F708" t="s">
        <v>27</v>
      </c>
      <c r="G708" t="s">
        <v>9</v>
      </c>
      <c r="H708" t="s">
        <v>8</v>
      </c>
      <c r="I708" t="s">
        <v>7</v>
      </c>
      <c r="J708" t="s">
        <v>9</v>
      </c>
      <c r="K708" s="2" t="str">
        <f>VLOOKUP(ipl_matches_33[[#This Row],[Name]],[1]team_key!$1:$1048576,2,FALSE)</f>
        <v>KXIP</v>
      </c>
      <c r="L708" s="2" t="e" cm="1">
        <f t="array" ref="L708">IFERROR(IF(ipl_matches_33[[#This Row],[Toss_Winner]]=ipl_matches_33[[#This Row],[Winner]],ipl_matches_33[[#This Row],[Toss_Winner]],NA),NA)</f>
        <v>#NAME?</v>
      </c>
      <c r="M708" s="2"/>
      <c r="N708" s="2"/>
    </row>
    <row r="709" spans="1:14" x14ac:dyDescent="0.3">
      <c r="A709" s="2" t="str">
        <f>LEFT(ipl_matches_33[[#This Row],[Match_Key]],4)</f>
        <v>2015</v>
      </c>
      <c r="B709" t="s">
        <v>530</v>
      </c>
      <c r="C709" s="1">
        <v>42109</v>
      </c>
      <c r="D709" t="s">
        <v>272</v>
      </c>
      <c r="E709" t="s">
        <v>13</v>
      </c>
      <c r="F709" t="s">
        <v>27</v>
      </c>
      <c r="G709" t="s">
        <v>9</v>
      </c>
      <c r="H709" t="s">
        <v>8</v>
      </c>
      <c r="I709" t="s">
        <v>1</v>
      </c>
      <c r="J709" t="s">
        <v>13</v>
      </c>
      <c r="K709" s="2" t="str">
        <f>VLOOKUP(ipl_matches_33[[#This Row],[Name]],[1]team_key!$1:$1048576,2,FALSE)</f>
        <v>DC</v>
      </c>
      <c r="L709" s="2" t="e" cm="1">
        <f t="array" ref="L709">IFERROR(IF(ipl_matches_33[[#This Row],[Toss_Winner]]=ipl_matches_33[[#This Row],[Winner]],ipl_matches_33[[#This Row],[Toss_Winner]],NA),NA)</f>
        <v>#NAME?</v>
      </c>
      <c r="M709" s="2"/>
      <c r="N709" s="2"/>
    </row>
    <row r="710" spans="1:14" x14ac:dyDescent="0.3">
      <c r="A710" s="2" t="str">
        <f>LEFT(ipl_matches_33[[#This Row],[Match_Key]],4)</f>
        <v>2015</v>
      </c>
      <c r="B710" t="s">
        <v>529</v>
      </c>
      <c r="C710" s="1">
        <v>42110</v>
      </c>
      <c r="D710" t="s">
        <v>196</v>
      </c>
      <c r="E710" t="s">
        <v>0</v>
      </c>
      <c r="F710" t="s">
        <v>38</v>
      </c>
      <c r="G710" t="s">
        <v>0</v>
      </c>
      <c r="H710" t="s">
        <v>2</v>
      </c>
      <c r="I710" t="s">
        <v>7</v>
      </c>
      <c r="J710" t="s">
        <v>198</v>
      </c>
      <c r="K710" s="2" t="str">
        <f>VLOOKUP(ipl_matches_33[[#This Row],[Name]],[1]team_key!$1:$1048576,2,FALSE)</f>
        <v>SH</v>
      </c>
      <c r="L710" s="2" t="str" cm="1">
        <f t="array" ref="L710">IFERROR(IF(ipl_matches_33[[#This Row],[Toss_Winner]]=ipl_matches_33[[#This Row],[Winner]],ipl_matches_33[[#This Row],[Toss_Winner]],NA),NA)</f>
        <v>Rajasthan Royals</v>
      </c>
      <c r="M710" s="2"/>
      <c r="N710" s="2"/>
    </row>
    <row r="711" spans="1:14" x14ac:dyDescent="0.3">
      <c r="A711" s="2" t="str">
        <f>LEFT(ipl_matches_33[[#This Row],[Match_Key]],4)</f>
        <v>2015</v>
      </c>
      <c r="B711" t="s">
        <v>529</v>
      </c>
      <c r="C711" s="1">
        <v>42110</v>
      </c>
      <c r="D711" t="s">
        <v>196</v>
      </c>
      <c r="E711" t="s">
        <v>0</v>
      </c>
      <c r="F711" t="s">
        <v>38</v>
      </c>
      <c r="G711" t="s">
        <v>0</v>
      </c>
      <c r="H711" t="s">
        <v>2</v>
      </c>
      <c r="I711" t="s">
        <v>1</v>
      </c>
      <c r="J711" t="s">
        <v>0</v>
      </c>
      <c r="K711" s="2" t="str">
        <f>VLOOKUP(ipl_matches_33[[#This Row],[Name]],[1]team_key!$1:$1048576,2,FALSE)</f>
        <v>RR</v>
      </c>
      <c r="L711" s="2" t="str" cm="1">
        <f t="array" ref="L711">IFERROR(IF(ipl_matches_33[[#This Row],[Toss_Winner]]=ipl_matches_33[[#This Row],[Winner]],ipl_matches_33[[#This Row],[Toss_Winner]],NA),NA)</f>
        <v>Rajasthan Royals</v>
      </c>
      <c r="M711" s="2"/>
      <c r="N711" s="2"/>
    </row>
    <row r="712" spans="1:14" x14ac:dyDescent="0.3">
      <c r="A712" s="2" t="str">
        <f>LEFT(ipl_matches_33[[#This Row],[Match_Key]],4)</f>
        <v>2015</v>
      </c>
      <c r="B712" t="s">
        <v>528</v>
      </c>
      <c r="C712" s="1">
        <v>42111</v>
      </c>
      <c r="D712" t="s">
        <v>4</v>
      </c>
      <c r="E712" t="s">
        <v>6</v>
      </c>
      <c r="F712" t="s">
        <v>38</v>
      </c>
      <c r="G712" t="s">
        <v>19</v>
      </c>
      <c r="H712" t="s">
        <v>8</v>
      </c>
      <c r="I712" t="s">
        <v>7</v>
      </c>
      <c r="J712" t="s">
        <v>19</v>
      </c>
      <c r="K712" s="2" t="str">
        <f>VLOOKUP(ipl_matches_33[[#This Row],[Name]],[1]team_key!$1:$1048576,2,FALSE)</f>
        <v>MI</v>
      </c>
      <c r="L712" s="2" t="e" cm="1">
        <f t="array" ref="L712">IFERROR(IF(ipl_matches_33[[#This Row],[Toss_Winner]]=ipl_matches_33[[#This Row],[Winner]],ipl_matches_33[[#This Row],[Toss_Winner]],NA),NA)</f>
        <v>#NAME?</v>
      </c>
      <c r="M712" s="2"/>
      <c r="N712" s="2"/>
    </row>
    <row r="713" spans="1:14" x14ac:dyDescent="0.3">
      <c r="A713" s="2" t="str">
        <f>LEFT(ipl_matches_33[[#This Row],[Match_Key]],4)</f>
        <v>2015</v>
      </c>
      <c r="B713" t="s">
        <v>528</v>
      </c>
      <c r="C713" s="1">
        <v>42111</v>
      </c>
      <c r="D713" t="s">
        <v>4</v>
      </c>
      <c r="E713" t="s">
        <v>6</v>
      </c>
      <c r="F713" t="s">
        <v>38</v>
      </c>
      <c r="G713" t="s">
        <v>19</v>
      </c>
      <c r="H713" t="s">
        <v>8</v>
      </c>
      <c r="I713" t="s">
        <v>1</v>
      </c>
      <c r="J713" t="s">
        <v>6</v>
      </c>
      <c r="K713" s="2" t="str">
        <f>VLOOKUP(ipl_matches_33[[#This Row],[Name]],[1]team_key!$1:$1048576,2,FALSE)</f>
        <v>CSK</v>
      </c>
      <c r="L713" s="2" t="e" cm="1">
        <f t="array" ref="L713">IFERROR(IF(ipl_matches_33[[#This Row],[Toss_Winner]]=ipl_matches_33[[#This Row],[Winner]],ipl_matches_33[[#This Row],[Toss_Winner]],NA),NA)</f>
        <v>#NAME?</v>
      </c>
      <c r="M713" s="2"/>
      <c r="N713" s="2"/>
    </row>
    <row r="714" spans="1:14" x14ac:dyDescent="0.3">
      <c r="A714" s="2" t="str">
        <f>LEFT(ipl_matches_33[[#This Row],[Match_Key]],4)</f>
        <v>2015</v>
      </c>
      <c r="B714" t="s">
        <v>527</v>
      </c>
      <c r="C714" s="1">
        <v>42112</v>
      </c>
      <c r="D714" t="s">
        <v>196</v>
      </c>
      <c r="E714" t="s">
        <v>13</v>
      </c>
      <c r="F714" t="s">
        <v>191</v>
      </c>
      <c r="G714" t="s">
        <v>13</v>
      </c>
      <c r="H714" t="s">
        <v>8</v>
      </c>
      <c r="I714" t="s">
        <v>7</v>
      </c>
      <c r="J714" t="s">
        <v>198</v>
      </c>
      <c r="K714" s="2" t="str">
        <f>VLOOKUP(ipl_matches_33[[#This Row],[Name]],[1]team_key!$1:$1048576,2,FALSE)</f>
        <v>SH</v>
      </c>
      <c r="L714" s="2" t="str" cm="1">
        <f t="array" ref="L714">IFERROR(IF(ipl_matches_33[[#This Row],[Toss_Winner]]=ipl_matches_33[[#This Row],[Winner]],ipl_matches_33[[#This Row],[Toss_Winner]],NA),NA)</f>
        <v>Delhi Capitals</v>
      </c>
      <c r="M714" s="2"/>
      <c r="N714" s="2"/>
    </row>
    <row r="715" spans="1:14" x14ac:dyDescent="0.3">
      <c r="A715" s="2" t="str">
        <f>LEFT(ipl_matches_33[[#This Row],[Match_Key]],4)</f>
        <v>2015</v>
      </c>
      <c r="B715" t="s">
        <v>527</v>
      </c>
      <c r="C715" s="1">
        <v>42112</v>
      </c>
      <c r="D715" t="s">
        <v>196</v>
      </c>
      <c r="E715" t="s">
        <v>13</v>
      </c>
      <c r="F715" t="s">
        <v>191</v>
      </c>
      <c r="G715" t="s">
        <v>13</v>
      </c>
      <c r="H715" t="s">
        <v>8</v>
      </c>
      <c r="I715" t="s">
        <v>1</v>
      </c>
      <c r="J715" t="s">
        <v>13</v>
      </c>
      <c r="K715" s="2" t="str">
        <f>VLOOKUP(ipl_matches_33[[#This Row],[Name]],[1]team_key!$1:$1048576,2,FALSE)</f>
        <v>DC</v>
      </c>
      <c r="L715" s="2" t="str" cm="1">
        <f t="array" ref="L715">IFERROR(IF(ipl_matches_33[[#This Row],[Toss_Winner]]=ipl_matches_33[[#This Row],[Winner]],ipl_matches_33[[#This Row],[Toss_Winner]],NA),NA)</f>
        <v>Delhi Capitals</v>
      </c>
      <c r="M715" s="2"/>
      <c r="N715" s="2"/>
    </row>
    <row r="716" spans="1:14" x14ac:dyDescent="0.3">
      <c r="A716" s="2" t="str">
        <f>LEFT(ipl_matches_33[[#This Row],[Match_Key]],4)</f>
        <v>2015</v>
      </c>
      <c r="B716" t="s">
        <v>526</v>
      </c>
      <c r="C716" s="1">
        <v>42112</v>
      </c>
      <c r="D716" t="s">
        <v>272</v>
      </c>
      <c r="E716" t="s">
        <v>32</v>
      </c>
      <c r="F716" t="s">
        <v>73</v>
      </c>
      <c r="G716" t="s">
        <v>32</v>
      </c>
      <c r="H716" t="s">
        <v>2</v>
      </c>
      <c r="I716" t="s">
        <v>7</v>
      </c>
      <c r="J716" t="s">
        <v>9</v>
      </c>
      <c r="K716" s="2" t="str">
        <f>VLOOKUP(ipl_matches_33[[#This Row],[Name]],[1]team_key!$1:$1048576,2,FALSE)</f>
        <v>KXIP</v>
      </c>
      <c r="L716" s="2" t="str" cm="1">
        <f t="array" ref="L716">IFERROR(IF(ipl_matches_33[[#This Row],[Toss_Winner]]=ipl_matches_33[[#This Row],[Winner]],ipl_matches_33[[#This Row],[Toss_Winner]],NA),NA)</f>
        <v>Kolkata Knight Riders</v>
      </c>
      <c r="M716" s="2"/>
      <c r="N716" s="2"/>
    </row>
    <row r="717" spans="1:14" x14ac:dyDescent="0.3">
      <c r="A717" s="2" t="str">
        <f>LEFT(ipl_matches_33[[#This Row],[Match_Key]],4)</f>
        <v>2015</v>
      </c>
      <c r="B717" t="s">
        <v>526</v>
      </c>
      <c r="C717" s="1">
        <v>42112</v>
      </c>
      <c r="D717" t="s">
        <v>272</v>
      </c>
      <c r="E717" t="s">
        <v>32</v>
      </c>
      <c r="F717" t="s">
        <v>73</v>
      </c>
      <c r="G717" t="s">
        <v>32</v>
      </c>
      <c r="H717" t="s">
        <v>2</v>
      </c>
      <c r="I717" t="s">
        <v>1</v>
      </c>
      <c r="J717" t="s">
        <v>32</v>
      </c>
      <c r="K717" s="2" t="str">
        <f>VLOOKUP(ipl_matches_33[[#This Row],[Name]],[1]team_key!$1:$1048576,2,FALSE)</f>
        <v>KKR</v>
      </c>
      <c r="L717" s="2" t="str" cm="1">
        <f t="array" ref="L717">IFERROR(IF(ipl_matches_33[[#This Row],[Toss_Winner]]=ipl_matches_33[[#This Row],[Winner]],ipl_matches_33[[#This Row],[Toss_Winner]],NA),NA)</f>
        <v>Kolkata Knight Riders</v>
      </c>
      <c r="M717" s="2"/>
      <c r="N717" s="2"/>
    </row>
    <row r="718" spans="1:14" x14ac:dyDescent="0.3">
      <c r="A718" s="2" t="str">
        <f>LEFT(ipl_matches_33[[#This Row],[Match_Key]],4)</f>
        <v>2015</v>
      </c>
      <c r="B718" t="s">
        <v>525</v>
      </c>
      <c r="C718" s="1">
        <v>42113</v>
      </c>
      <c r="D718" t="s">
        <v>162</v>
      </c>
      <c r="E718" t="s">
        <v>0</v>
      </c>
      <c r="F718" t="s">
        <v>58</v>
      </c>
      <c r="G718" t="s">
        <v>6</v>
      </c>
      <c r="H718" t="s">
        <v>8</v>
      </c>
      <c r="I718" t="s">
        <v>7</v>
      </c>
      <c r="J718" t="s">
        <v>0</v>
      </c>
      <c r="K718" s="2" t="str">
        <f>VLOOKUP(ipl_matches_33[[#This Row],[Name]],[1]team_key!$1:$1048576,2,FALSE)</f>
        <v>RR</v>
      </c>
      <c r="L718" s="2" t="e" cm="1">
        <f t="array" ref="L718">IFERROR(IF(ipl_matches_33[[#This Row],[Toss_Winner]]=ipl_matches_33[[#This Row],[Winner]],ipl_matches_33[[#This Row],[Toss_Winner]],NA),NA)</f>
        <v>#NAME?</v>
      </c>
      <c r="M718" s="2"/>
      <c r="N718" s="2"/>
    </row>
    <row r="719" spans="1:14" x14ac:dyDescent="0.3">
      <c r="A719" s="2" t="str">
        <f>LEFT(ipl_matches_33[[#This Row],[Match_Key]],4)</f>
        <v>2015</v>
      </c>
      <c r="B719" t="s">
        <v>525</v>
      </c>
      <c r="C719" s="1">
        <v>42113</v>
      </c>
      <c r="D719" t="s">
        <v>162</v>
      </c>
      <c r="E719" t="s">
        <v>0</v>
      </c>
      <c r="F719" t="s">
        <v>58</v>
      </c>
      <c r="G719" t="s">
        <v>6</v>
      </c>
      <c r="H719" t="s">
        <v>8</v>
      </c>
      <c r="I719" t="s">
        <v>1</v>
      </c>
      <c r="J719" t="s">
        <v>6</v>
      </c>
      <c r="K719" s="2" t="str">
        <f>VLOOKUP(ipl_matches_33[[#This Row],[Name]],[1]team_key!$1:$1048576,2,FALSE)</f>
        <v>CSK</v>
      </c>
      <c r="L719" s="2" t="e" cm="1">
        <f t="array" ref="L719">IFERROR(IF(ipl_matches_33[[#This Row],[Toss_Winner]]=ipl_matches_33[[#This Row],[Winner]],ipl_matches_33[[#This Row],[Toss_Winner]],NA),NA)</f>
        <v>#NAME?</v>
      </c>
      <c r="M719" s="2"/>
      <c r="N719" s="2"/>
    </row>
    <row r="720" spans="1:14" x14ac:dyDescent="0.3">
      <c r="A720" s="2" t="str">
        <f>LEFT(ipl_matches_33[[#This Row],[Match_Key]],4)</f>
        <v>2015</v>
      </c>
      <c r="B720" t="s">
        <v>524</v>
      </c>
      <c r="C720" s="1">
        <v>42113</v>
      </c>
      <c r="D720" t="s">
        <v>205</v>
      </c>
      <c r="E720" t="s">
        <v>19</v>
      </c>
      <c r="F720" t="s">
        <v>68</v>
      </c>
      <c r="G720" t="s">
        <v>22</v>
      </c>
      <c r="H720" t="s">
        <v>2</v>
      </c>
      <c r="I720" t="s">
        <v>7</v>
      </c>
      <c r="J720" t="s">
        <v>22</v>
      </c>
      <c r="K720" s="2" t="str">
        <f>VLOOKUP(ipl_matches_33[[#This Row],[Name]],[1]team_key!$1:$1048576,2,FALSE)</f>
        <v>RCB</v>
      </c>
      <c r="L720" s="2" t="e" cm="1">
        <f t="array" ref="L720">IFERROR(IF(ipl_matches_33[[#This Row],[Toss_Winner]]=ipl_matches_33[[#This Row],[Winner]],ipl_matches_33[[#This Row],[Toss_Winner]],NA),NA)</f>
        <v>#NAME?</v>
      </c>
      <c r="M720" s="2"/>
      <c r="N720" s="2"/>
    </row>
    <row r="721" spans="1:14" x14ac:dyDescent="0.3">
      <c r="A721" s="2" t="str">
        <f>LEFT(ipl_matches_33[[#This Row],[Match_Key]],4)</f>
        <v>2015</v>
      </c>
      <c r="B721" t="s">
        <v>524</v>
      </c>
      <c r="C721" s="1">
        <v>42113</v>
      </c>
      <c r="D721" t="s">
        <v>205</v>
      </c>
      <c r="E721" t="s">
        <v>19</v>
      </c>
      <c r="F721" t="s">
        <v>68</v>
      </c>
      <c r="G721" t="s">
        <v>22</v>
      </c>
      <c r="H721" t="s">
        <v>2</v>
      </c>
      <c r="I721" t="s">
        <v>1</v>
      </c>
      <c r="J721" t="s">
        <v>19</v>
      </c>
      <c r="K721" s="2" t="str">
        <f>VLOOKUP(ipl_matches_33[[#This Row],[Name]],[1]team_key!$1:$1048576,2,FALSE)</f>
        <v>MI</v>
      </c>
      <c r="L721" s="2" t="e" cm="1">
        <f t="array" ref="L721">IFERROR(IF(ipl_matches_33[[#This Row],[Toss_Winner]]=ipl_matches_33[[#This Row],[Winner]],ipl_matches_33[[#This Row],[Toss_Winner]],NA),NA)</f>
        <v>#NAME?</v>
      </c>
      <c r="M721" s="2"/>
      <c r="N721" s="2"/>
    </row>
    <row r="722" spans="1:14" x14ac:dyDescent="0.3">
      <c r="A722" s="2" t="str">
        <f>LEFT(ipl_matches_33[[#This Row],[Match_Key]],4)</f>
        <v>2015</v>
      </c>
      <c r="B722" t="s">
        <v>523</v>
      </c>
      <c r="C722" s="1">
        <v>42114</v>
      </c>
      <c r="D722" t="s">
        <v>34</v>
      </c>
      <c r="E722" t="s">
        <v>32</v>
      </c>
      <c r="F722" t="s">
        <v>38</v>
      </c>
      <c r="G722" t="s">
        <v>32</v>
      </c>
      <c r="H722" t="s">
        <v>2</v>
      </c>
      <c r="I722" t="s">
        <v>7</v>
      </c>
      <c r="J722" t="s">
        <v>13</v>
      </c>
      <c r="K722" s="2" t="str">
        <f>VLOOKUP(ipl_matches_33[[#This Row],[Name]],[1]team_key!$1:$1048576,2,FALSE)</f>
        <v>DC</v>
      </c>
      <c r="L722" s="2" t="str" cm="1">
        <f t="array" ref="L722">IFERROR(IF(ipl_matches_33[[#This Row],[Toss_Winner]]=ipl_matches_33[[#This Row],[Winner]],ipl_matches_33[[#This Row],[Toss_Winner]],NA),NA)</f>
        <v>Kolkata Knight Riders</v>
      </c>
      <c r="M722" s="2"/>
      <c r="N722" s="2"/>
    </row>
    <row r="723" spans="1:14" x14ac:dyDescent="0.3">
      <c r="A723" s="2" t="str">
        <f>LEFT(ipl_matches_33[[#This Row],[Match_Key]],4)</f>
        <v>2015</v>
      </c>
      <c r="B723" t="s">
        <v>523</v>
      </c>
      <c r="C723" s="1">
        <v>42114</v>
      </c>
      <c r="D723" t="s">
        <v>34</v>
      </c>
      <c r="E723" t="s">
        <v>32</v>
      </c>
      <c r="F723" t="s">
        <v>38</v>
      </c>
      <c r="G723" t="s">
        <v>32</v>
      </c>
      <c r="H723" t="s">
        <v>2</v>
      </c>
      <c r="I723" t="s">
        <v>1</v>
      </c>
      <c r="J723" t="s">
        <v>32</v>
      </c>
      <c r="K723" s="2" t="str">
        <f>VLOOKUP(ipl_matches_33[[#This Row],[Name]],[1]team_key!$1:$1048576,2,FALSE)</f>
        <v>KKR</v>
      </c>
      <c r="L723" s="2" t="str" cm="1">
        <f t="array" ref="L723">IFERROR(IF(ipl_matches_33[[#This Row],[Toss_Winner]]=ipl_matches_33[[#This Row],[Winner]],ipl_matches_33[[#This Row],[Toss_Winner]],NA),NA)</f>
        <v>Kolkata Knight Riders</v>
      </c>
      <c r="M723" s="2"/>
      <c r="N723" s="2"/>
    </row>
    <row r="724" spans="1:14" x14ac:dyDescent="0.3">
      <c r="A724" s="2" t="str">
        <f>LEFT(ipl_matches_33[[#This Row],[Match_Key]],4)</f>
        <v>2015</v>
      </c>
      <c r="B724" t="s">
        <v>522</v>
      </c>
      <c r="C724" s="1">
        <v>42115</v>
      </c>
      <c r="D724" t="s">
        <v>162</v>
      </c>
      <c r="E724" t="s">
        <v>209</v>
      </c>
      <c r="F724" t="s">
        <v>41</v>
      </c>
      <c r="G724" t="s">
        <v>9</v>
      </c>
      <c r="H724" t="s">
        <v>2</v>
      </c>
      <c r="I724" t="s">
        <v>7</v>
      </c>
      <c r="J724" t="s">
        <v>0</v>
      </c>
      <c r="K724" s="2" t="str">
        <f>VLOOKUP(ipl_matches_33[[#This Row],[Name]],[1]team_key!$1:$1048576,2,FALSE)</f>
        <v>RR</v>
      </c>
      <c r="L724" s="2" t="e" cm="1">
        <f t="array" ref="L724">IFERROR(IF(ipl_matches_33[[#This Row],[Toss_Winner]]=ipl_matches_33[[#This Row],[Winner]],ipl_matches_33[[#This Row],[Toss_Winner]],NA),NA)</f>
        <v>#NAME?</v>
      </c>
      <c r="M724" s="2"/>
      <c r="N724" s="2"/>
    </row>
    <row r="725" spans="1:14" x14ac:dyDescent="0.3">
      <c r="A725" s="2" t="str">
        <f>LEFT(ipl_matches_33[[#This Row],[Match_Key]],4)</f>
        <v>2015</v>
      </c>
      <c r="B725" t="s">
        <v>522</v>
      </c>
      <c r="C725" s="1">
        <v>42115</v>
      </c>
      <c r="D725" t="s">
        <v>162</v>
      </c>
      <c r="E725" t="s">
        <v>209</v>
      </c>
      <c r="F725" t="s">
        <v>41</v>
      </c>
      <c r="G725" t="s">
        <v>9</v>
      </c>
      <c r="H725" t="s">
        <v>2</v>
      </c>
      <c r="I725" t="s">
        <v>1</v>
      </c>
      <c r="J725" t="s">
        <v>9</v>
      </c>
      <c r="K725" s="2" t="str">
        <f>VLOOKUP(ipl_matches_33[[#This Row],[Name]],[1]team_key!$1:$1048576,2,FALSE)</f>
        <v>KXIP</v>
      </c>
      <c r="L725" s="2" t="e" cm="1">
        <f t="array" ref="L725">IFERROR(IF(ipl_matches_33[[#This Row],[Toss_Winner]]=ipl_matches_33[[#This Row],[Winner]],ipl_matches_33[[#This Row],[Toss_Winner]],NA),NA)</f>
        <v>#NAME?</v>
      </c>
      <c r="M725" s="2"/>
      <c r="N725" s="2"/>
    </row>
    <row r="726" spans="1:14" x14ac:dyDescent="0.3">
      <c r="A726" s="2" t="str">
        <f>LEFT(ipl_matches_33[[#This Row],[Match_Key]],4)</f>
        <v>2015</v>
      </c>
      <c r="B726" t="s">
        <v>521</v>
      </c>
      <c r="C726" s="1">
        <v>42116</v>
      </c>
      <c r="D726" t="s">
        <v>196</v>
      </c>
      <c r="E726" t="s">
        <v>198</v>
      </c>
      <c r="F726" t="s">
        <v>217</v>
      </c>
      <c r="G726" t="s">
        <v>32</v>
      </c>
      <c r="H726" t="s">
        <v>2</v>
      </c>
      <c r="I726" t="s">
        <v>7</v>
      </c>
      <c r="J726" t="s">
        <v>198</v>
      </c>
      <c r="K726" s="2" t="str">
        <f>VLOOKUP(ipl_matches_33[[#This Row],[Name]],[1]team_key!$1:$1048576,2,FALSE)</f>
        <v>SH</v>
      </c>
      <c r="L726" s="2" t="e" cm="1">
        <f t="array" ref="L726">IFERROR(IF(ipl_matches_33[[#This Row],[Toss_Winner]]=ipl_matches_33[[#This Row],[Winner]],ipl_matches_33[[#This Row],[Toss_Winner]],NA),NA)</f>
        <v>#NAME?</v>
      </c>
      <c r="M726" s="2"/>
      <c r="N726" s="2"/>
    </row>
    <row r="727" spans="1:14" x14ac:dyDescent="0.3">
      <c r="A727" s="2" t="str">
        <f>LEFT(ipl_matches_33[[#This Row],[Match_Key]],4)</f>
        <v>2015</v>
      </c>
      <c r="B727" t="s">
        <v>521</v>
      </c>
      <c r="C727" s="1">
        <v>42116</v>
      </c>
      <c r="D727" t="s">
        <v>196</v>
      </c>
      <c r="E727" t="s">
        <v>198</v>
      </c>
      <c r="F727" t="s">
        <v>217</v>
      </c>
      <c r="G727" t="s">
        <v>32</v>
      </c>
      <c r="H727" t="s">
        <v>2</v>
      </c>
      <c r="I727" t="s">
        <v>1</v>
      </c>
      <c r="J727" t="s">
        <v>32</v>
      </c>
      <c r="K727" s="2" t="str">
        <f>VLOOKUP(ipl_matches_33[[#This Row],[Name]],[1]team_key!$1:$1048576,2,FALSE)</f>
        <v>KKR</v>
      </c>
      <c r="L727" s="2" t="e" cm="1">
        <f t="array" ref="L727">IFERROR(IF(ipl_matches_33[[#This Row],[Toss_Winner]]=ipl_matches_33[[#This Row],[Winner]],ipl_matches_33[[#This Row],[Toss_Winner]],NA),NA)</f>
        <v>#NAME?</v>
      </c>
      <c r="M727" s="2"/>
      <c r="N727" s="2"/>
    </row>
    <row r="728" spans="1:14" x14ac:dyDescent="0.3">
      <c r="A728" s="2" t="str">
        <f>LEFT(ipl_matches_33[[#This Row],[Match_Key]],4)</f>
        <v>2015</v>
      </c>
      <c r="B728" t="s">
        <v>520</v>
      </c>
      <c r="C728" s="1">
        <v>42116</v>
      </c>
      <c r="D728" t="s">
        <v>205</v>
      </c>
      <c r="E728" t="s">
        <v>6</v>
      </c>
      <c r="F728" t="s">
        <v>393</v>
      </c>
      <c r="G728" t="s">
        <v>22</v>
      </c>
      <c r="H728" t="s">
        <v>2</v>
      </c>
      <c r="I728" t="s">
        <v>7</v>
      </c>
      <c r="J728" t="s">
        <v>22</v>
      </c>
      <c r="K728" s="2" t="str">
        <f>VLOOKUP(ipl_matches_33[[#This Row],[Name]],[1]team_key!$1:$1048576,2,FALSE)</f>
        <v>RCB</v>
      </c>
      <c r="L728" s="2" t="e" cm="1">
        <f t="array" ref="L728">IFERROR(IF(ipl_matches_33[[#This Row],[Toss_Winner]]=ipl_matches_33[[#This Row],[Winner]],ipl_matches_33[[#This Row],[Toss_Winner]],NA),NA)</f>
        <v>#NAME?</v>
      </c>
      <c r="M728" s="2"/>
      <c r="N728" s="2"/>
    </row>
    <row r="729" spans="1:14" x14ac:dyDescent="0.3">
      <c r="A729" s="2" t="str">
        <f>LEFT(ipl_matches_33[[#This Row],[Match_Key]],4)</f>
        <v>2015</v>
      </c>
      <c r="B729" t="s">
        <v>520</v>
      </c>
      <c r="C729" s="1">
        <v>42116</v>
      </c>
      <c r="D729" t="s">
        <v>205</v>
      </c>
      <c r="E729" t="s">
        <v>6</v>
      </c>
      <c r="F729" t="s">
        <v>393</v>
      </c>
      <c r="G729" t="s">
        <v>22</v>
      </c>
      <c r="H729" t="s">
        <v>2</v>
      </c>
      <c r="I729" t="s">
        <v>1</v>
      </c>
      <c r="J729" t="s">
        <v>6</v>
      </c>
      <c r="K729" s="2" t="str">
        <f>VLOOKUP(ipl_matches_33[[#This Row],[Name]],[1]team_key!$1:$1048576,2,FALSE)</f>
        <v>CSK</v>
      </c>
      <c r="L729" s="2" t="e" cm="1">
        <f t="array" ref="L729">IFERROR(IF(ipl_matches_33[[#This Row],[Toss_Winner]]=ipl_matches_33[[#This Row],[Winner]],ipl_matches_33[[#This Row],[Toss_Winner]],NA),NA)</f>
        <v>#NAME?</v>
      </c>
      <c r="M729" s="2"/>
      <c r="N729" s="2"/>
    </row>
    <row r="730" spans="1:14" x14ac:dyDescent="0.3">
      <c r="A730" s="2" t="str">
        <f>LEFT(ipl_matches_33[[#This Row],[Match_Key]],4)</f>
        <v>2015</v>
      </c>
      <c r="B730" t="s">
        <v>519</v>
      </c>
      <c r="C730" s="1">
        <v>42117</v>
      </c>
      <c r="D730" t="s">
        <v>34</v>
      </c>
      <c r="E730" t="s">
        <v>13</v>
      </c>
      <c r="F730" t="s">
        <v>133</v>
      </c>
      <c r="G730" t="s">
        <v>19</v>
      </c>
      <c r="H730" t="s">
        <v>2</v>
      </c>
      <c r="I730" t="s">
        <v>7</v>
      </c>
      <c r="J730" t="s">
        <v>13</v>
      </c>
      <c r="K730" s="2" t="str">
        <f>VLOOKUP(ipl_matches_33[[#This Row],[Name]],[1]team_key!$1:$1048576,2,FALSE)</f>
        <v>DC</v>
      </c>
      <c r="L730" s="2" t="e" cm="1">
        <f t="array" ref="L730">IFERROR(IF(ipl_matches_33[[#This Row],[Toss_Winner]]=ipl_matches_33[[#This Row],[Winner]],ipl_matches_33[[#This Row],[Toss_Winner]],NA),NA)</f>
        <v>#NAME?</v>
      </c>
      <c r="M730" s="2"/>
      <c r="N730" s="2"/>
    </row>
    <row r="731" spans="1:14" x14ac:dyDescent="0.3">
      <c r="A731" s="2" t="str">
        <f>LEFT(ipl_matches_33[[#This Row],[Match_Key]],4)</f>
        <v>2015</v>
      </c>
      <c r="B731" t="s">
        <v>519</v>
      </c>
      <c r="C731" s="1">
        <v>42117</v>
      </c>
      <c r="D731" t="s">
        <v>34</v>
      </c>
      <c r="E731" t="s">
        <v>13</v>
      </c>
      <c r="F731" t="s">
        <v>133</v>
      </c>
      <c r="G731" t="s">
        <v>19</v>
      </c>
      <c r="H731" t="s">
        <v>2</v>
      </c>
      <c r="I731" t="s">
        <v>1</v>
      </c>
      <c r="J731" t="s">
        <v>19</v>
      </c>
      <c r="K731" s="2" t="str">
        <f>VLOOKUP(ipl_matches_33[[#This Row],[Name]],[1]team_key!$1:$1048576,2,FALSE)</f>
        <v>MI</v>
      </c>
      <c r="L731" s="2" t="e" cm="1">
        <f t="array" ref="L731">IFERROR(IF(ipl_matches_33[[#This Row],[Toss_Winner]]=ipl_matches_33[[#This Row],[Winner]],ipl_matches_33[[#This Row],[Toss_Winner]],NA),NA)</f>
        <v>#NAME?</v>
      </c>
      <c r="M731" s="2"/>
      <c r="N731" s="2"/>
    </row>
    <row r="732" spans="1:14" x14ac:dyDescent="0.3">
      <c r="A732" s="2" t="str">
        <f>LEFT(ipl_matches_33[[#This Row],[Match_Key]],4)</f>
        <v>2015</v>
      </c>
      <c r="B732" t="s">
        <v>518</v>
      </c>
      <c r="C732" s="1">
        <v>42118</v>
      </c>
      <c r="D732" t="s">
        <v>162</v>
      </c>
      <c r="E732" t="s">
        <v>22</v>
      </c>
      <c r="F732" t="s">
        <v>10</v>
      </c>
      <c r="G732" t="s">
        <v>22</v>
      </c>
      <c r="H732" t="s">
        <v>2</v>
      </c>
      <c r="I732" t="s">
        <v>7</v>
      </c>
      <c r="J732" t="s">
        <v>0</v>
      </c>
      <c r="K732" s="2" t="str">
        <f>VLOOKUP(ipl_matches_33[[#This Row],[Name]],[1]team_key!$1:$1048576,2,FALSE)</f>
        <v>RR</v>
      </c>
      <c r="L732" s="2" t="str" cm="1">
        <f t="array" ref="L732">IFERROR(IF(ipl_matches_33[[#This Row],[Toss_Winner]]=ipl_matches_33[[#This Row],[Winner]],ipl_matches_33[[#This Row],[Toss_Winner]],NA),NA)</f>
        <v>Royal Challengers Bangalore</v>
      </c>
      <c r="M732" s="2"/>
      <c r="N732" s="2"/>
    </row>
    <row r="733" spans="1:14" x14ac:dyDescent="0.3">
      <c r="A733" s="2" t="str">
        <f>LEFT(ipl_matches_33[[#This Row],[Match_Key]],4)</f>
        <v>2015</v>
      </c>
      <c r="B733" t="s">
        <v>518</v>
      </c>
      <c r="C733" s="1">
        <v>42118</v>
      </c>
      <c r="D733" t="s">
        <v>162</v>
      </c>
      <c r="E733" t="s">
        <v>22</v>
      </c>
      <c r="F733" t="s">
        <v>10</v>
      </c>
      <c r="G733" t="s">
        <v>22</v>
      </c>
      <c r="H733" t="s">
        <v>2</v>
      </c>
      <c r="I733" t="s">
        <v>1</v>
      </c>
      <c r="J733" t="s">
        <v>22</v>
      </c>
      <c r="K733" s="2" t="str">
        <f>VLOOKUP(ipl_matches_33[[#This Row],[Name]],[1]team_key!$1:$1048576,2,FALSE)</f>
        <v>RCB</v>
      </c>
      <c r="L733" s="2" t="str" cm="1">
        <f t="array" ref="L733">IFERROR(IF(ipl_matches_33[[#This Row],[Toss_Winner]]=ipl_matches_33[[#This Row],[Winner]],ipl_matches_33[[#This Row],[Toss_Winner]],NA),NA)</f>
        <v>Royal Challengers Bangalore</v>
      </c>
      <c r="M733" s="2"/>
      <c r="N733" s="2"/>
    </row>
    <row r="734" spans="1:14" x14ac:dyDescent="0.3">
      <c r="A734" s="2" t="str">
        <f>LEFT(ipl_matches_33[[#This Row],[Match_Key]],4)</f>
        <v>2015</v>
      </c>
      <c r="B734" t="s">
        <v>517</v>
      </c>
      <c r="C734" s="1">
        <v>42119</v>
      </c>
      <c r="D734" t="s">
        <v>4</v>
      </c>
      <c r="E734" t="s">
        <v>19</v>
      </c>
      <c r="F734" t="s">
        <v>341</v>
      </c>
      <c r="G734" t="s">
        <v>19</v>
      </c>
      <c r="H734" t="s">
        <v>8</v>
      </c>
      <c r="I734" t="s">
        <v>7</v>
      </c>
      <c r="J734" t="s">
        <v>19</v>
      </c>
      <c r="K734" s="2" t="str">
        <f>VLOOKUP(ipl_matches_33[[#This Row],[Name]],[1]team_key!$1:$1048576,2,FALSE)</f>
        <v>MI</v>
      </c>
      <c r="L734" s="2" t="str" cm="1">
        <f t="array" ref="L734">IFERROR(IF(ipl_matches_33[[#This Row],[Toss_Winner]]=ipl_matches_33[[#This Row],[Winner]],ipl_matches_33[[#This Row],[Toss_Winner]],NA),NA)</f>
        <v>Mumbai Indians</v>
      </c>
      <c r="M734" s="2"/>
      <c r="N734" s="2"/>
    </row>
    <row r="735" spans="1:14" x14ac:dyDescent="0.3">
      <c r="A735" s="2" t="str">
        <f>LEFT(ipl_matches_33[[#This Row],[Match_Key]],4)</f>
        <v>2015</v>
      </c>
      <c r="B735" t="s">
        <v>517</v>
      </c>
      <c r="C735" s="1">
        <v>42119</v>
      </c>
      <c r="D735" t="s">
        <v>4</v>
      </c>
      <c r="E735" t="s">
        <v>19</v>
      </c>
      <c r="F735" t="s">
        <v>341</v>
      </c>
      <c r="G735" t="s">
        <v>19</v>
      </c>
      <c r="H735" t="s">
        <v>8</v>
      </c>
      <c r="I735" t="s">
        <v>1</v>
      </c>
      <c r="J735" t="s">
        <v>198</v>
      </c>
      <c r="K735" s="2" t="str">
        <f>VLOOKUP(ipl_matches_33[[#This Row],[Name]],[1]team_key!$1:$1048576,2,FALSE)</f>
        <v>SH</v>
      </c>
      <c r="L735" s="2" t="str" cm="1">
        <f t="array" ref="L735">IFERROR(IF(ipl_matches_33[[#This Row],[Toss_Winner]]=ipl_matches_33[[#This Row],[Winner]],ipl_matches_33[[#This Row],[Toss_Winner]],NA),NA)</f>
        <v>Mumbai Indians</v>
      </c>
      <c r="M735" s="2"/>
      <c r="N735" s="2"/>
    </row>
    <row r="736" spans="1:14" x14ac:dyDescent="0.3">
      <c r="A736" s="2" t="str">
        <f>LEFT(ipl_matches_33[[#This Row],[Match_Key]],4)</f>
        <v>2015</v>
      </c>
      <c r="B736" t="s">
        <v>516</v>
      </c>
      <c r="C736" s="1">
        <v>42119</v>
      </c>
      <c r="D736" t="s">
        <v>11</v>
      </c>
      <c r="E736" t="s">
        <v>6</v>
      </c>
      <c r="F736" t="s">
        <v>403</v>
      </c>
      <c r="G736" t="s">
        <v>6</v>
      </c>
      <c r="H736" t="s">
        <v>8</v>
      </c>
      <c r="I736" t="s">
        <v>7</v>
      </c>
      <c r="J736" t="s">
        <v>6</v>
      </c>
      <c r="K736" s="2" t="str">
        <f>VLOOKUP(ipl_matches_33[[#This Row],[Name]],[1]team_key!$1:$1048576,2,FALSE)</f>
        <v>CSK</v>
      </c>
      <c r="L736" s="2" t="str" cm="1">
        <f t="array" ref="L736">IFERROR(IF(ipl_matches_33[[#This Row],[Toss_Winner]]=ipl_matches_33[[#This Row],[Winner]],ipl_matches_33[[#This Row],[Toss_Winner]],NA),NA)</f>
        <v>Chennai Super Kings</v>
      </c>
      <c r="M736" s="2"/>
      <c r="N736" s="2"/>
    </row>
    <row r="737" spans="1:14" x14ac:dyDescent="0.3">
      <c r="A737" s="2" t="str">
        <f>LEFT(ipl_matches_33[[#This Row],[Match_Key]],4)</f>
        <v>2015</v>
      </c>
      <c r="B737" t="s">
        <v>516</v>
      </c>
      <c r="C737" s="1">
        <v>42119</v>
      </c>
      <c r="D737" t="s">
        <v>11</v>
      </c>
      <c r="E737" t="s">
        <v>6</v>
      </c>
      <c r="F737" t="s">
        <v>403</v>
      </c>
      <c r="G737" t="s">
        <v>6</v>
      </c>
      <c r="H737" t="s">
        <v>8</v>
      </c>
      <c r="I737" t="s">
        <v>1</v>
      </c>
      <c r="J737" t="s">
        <v>9</v>
      </c>
      <c r="K737" s="2" t="str">
        <f>VLOOKUP(ipl_matches_33[[#This Row],[Name]],[1]team_key!$1:$1048576,2,FALSE)</f>
        <v>KXIP</v>
      </c>
      <c r="L737" s="2" t="str" cm="1">
        <f t="array" ref="L737">IFERROR(IF(ipl_matches_33[[#This Row],[Toss_Winner]]=ipl_matches_33[[#This Row],[Winner]],ipl_matches_33[[#This Row],[Toss_Winner]],NA),NA)</f>
        <v>Chennai Super Kings</v>
      </c>
      <c r="M737" s="2"/>
      <c r="N737" s="2"/>
    </row>
    <row r="738" spans="1:14" x14ac:dyDescent="0.3">
      <c r="A738" s="2" t="str">
        <f>LEFT(ipl_matches_33[[#This Row],[Match_Key]],4)</f>
        <v>2015</v>
      </c>
      <c r="B738" t="s">
        <v>515</v>
      </c>
      <c r="C738" s="1">
        <v>42120</v>
      </c>
      <c r="D738" t="s">
        <v>30</v>
      </c>
      <c r="E738" t="s">
        <v>378</v>
      </c>
      <c r="F738" t="s">
        <v>41</v>
      </c>
      <c r="G738" t="s">
        <v>40</v>
      </c>
      <c r="I738" t="s">
        <v>7</v>
      </c>
      <c r="J738" t="s">
        <v>32</v>
      </c>
      <c r="K738" s="2" t="str">
        <f>VLOOKUP(ipl_matches_33[[#This Row],[Name]],[1]team_key!$1:$1048576,2,FALSE)</f>
        <v>KKR</v>
      </c>
      <c r="L738" s="2" t="e" cm="1">
        <f t="array" ref="L738">IFERROR(IF(ipl_matches_33[[#This Row],[Toss_Winner]]=ipl_matches_33[[#This Row],[Winner]],ipl_matches_33[[#This Row],[Toss_Winner]],NA),NA)</f>
        <v>#NAME?</v>
      </c>
      <c r="M738" s="2"/>
      <c r="N738" s="2"/>
    </row>
    <row r="739" spans="1:14" x14ac:dyDescent="0.3">
      <c r="A739" s="2" t="str">
        <f>LEFT(ipl_matches_33[[#This Row],[Match_Key]],4)</f>
        <v>2015</v>
      </c>
      <c r="B739" t="s">
        <v>515</v>
      </c>
      <c r="C739" s="1">
        <v>42120</v>
      </c>
      <c r="D739" t="s">
        <v>30</v>
      </c>
      <c r="E739" t="s">
        <v>378</v>
      </c>
      <c r="F739" t="s">
        <v>41</v>
      </c>
      <c r="G739" t="s">
        <v>40</v>
      </c>
      <c r="I739" t="s">
        <v>1</v>
      </c>
      <c r="J739" t="s">
        <v>0</v>
      </c>
      <c r="K739" s="2" t="str">
        <f>VLOOKUP(ipl_matches_33[[#This Row],[Name]],[1]team_key!$1:$1048576,2,FALSE)</f>
        <v>RR</v>
      </c>
      <c r="L739" s="2" t="e" cm="1">
        <f t="array" ref="L739">IFERROR(IF(ipl_matches_33[[#This Row],[Toss_Winner]]=ipl_matches_33[[#This Row],[Winner]],ipl_matches_33[[#This Row],[Toss_Winner]],NA),NA)</f>
        <v>#NAME?</v>
      </c>
      <c r="M739" s="2"/>
      <c r="N739" s="2"/>
    </row>
    <row r="740" spans="1:14" x14ac:dyDescent="0.3">
      <c r="A740" s="2" t="str">
        <f>LEFT(ipl_matches_33[[#This Row],[Match_Key]],4)</f>
        <v>2015</v>
      </c>
      <c r="B740" t="s">
        <v>514</v>
      </c>
      <c r="C740" s="1">
        <v>42120</v>
      </c>
      <c r="D740" t="s">
        <v>34</v>
      </c>
      <c r="E740" t="s">
        <v>22</v>
      </c>
      <c r="F740" t="s">
        <v>92</v>
      </c>
      <c r="G740" t="s">
        <v>22</v>
      </c>
      <c r="H740" t="s">
        <v>2</v>
      </c>
      <c r="I740" t="s">
        <v>7</v>
      </c>
      <c r="J740" t="s">
        <v>13</v>
      </c>
      <c r="K740" s="2" t="str">
        <f>VLOOKUP(ipl_matches_33[[#This Row],[Name]],[1]team_key!$1:$1048576,2,FALSE)</f>
        <v>DC</v>
      </c>
      <c r="L740" s="2" t="str" cm="1">
        <f t="array" ref="L740">IFERROR(IF(ipl_matches_33[[#This Row],[Toss_Winner]]=ipl_matches_33[[#This Row],[Winner]],ipl_matches_33[[#This Row],[Toss_Winner]],NA),NA)</f>
        <v>Royal Challengers Bangalore</v>
      </c>
      <c r="M740" s="2"/>
      <c r="N740" s="2"/>
    </row>
    <row r="741" spans="1:14" x14ac:dyDescent="0.3">
      <c r="A741" s="2" t="str">
        <f>LEFT(ipl_matches_33[[#This Row],[Match_Key]],4)</f>
        <v>2015</v>
      </c>
      <c r="B741" t="s">
        <v>514</v>
      </c>
      <c r="C741" s="1">
        <v>42120</v>
      </c>
      <c r="D741" t="s">
        <v>34</v>
      </c>
      <c r="E741" t="s">
        <v>22</v>
      </c>
      <c r="F741" t="s">
        <v>92</v>
      </c>
      <c r="G741" t="s">
        <v>22</v>
      </c>
      <c r="H741" t="s">
        <v>2</v>
      </c>
      <c r="I741" t="s">
        <v>1</v>
      </c>
      <c r="J741" t="s">
        <v>22</v>
      </c>
      <c r="K741" s="2" t="str">
        <f>VLOOKUP(ipl_matches_33[[#This Row],[Name]],[1]team_key!$1:$1048576,2,FALSE)</f>
        <v>RCB</v>
      </c>
      <c r="L741" s="2" t="str" cm="1">
        <f t="array" ref="L741">IFERROR(IF(ipl_matches_33[[#This Row],[Toss_Winner]]=ipl_matches_33[[#This Row],[Winner]],ipl_matches_33[[#This Row],[Toss_Winner]],NA),NA)</f>
        <v>Royal Challengers Bangalore</v>
      </c>
      <c r="M741" s="2"/>
      <c r="N741" s="2"/>
    </row>
    <row r="742" spans="1:14" x14ac:dyDescent="0.3">
      <c r="A742" s="2" t="str">
        <f>LEFT(ipl_matches_33[[#This Row],[Match_Key]],4)</f>
        <v>2015</v>
      </c>
      <c r="B742" t="s">
        <v>513</v>
      </c>
      <c r="C742" s="1">
        <v>42121</v>
      </c>
      <c r="D742" t="s">
        <v>203</v>
      </c>
      <c r="E742" t="s">
        <v>198</v>
      </c>
      <c r="F742" t="s">
        <v>341</v>
      </c>
      <c r="G742" t="s">
        <v>9</v>
      </c>
      <c r="H742" t="s">
        <v>2</v>
      </c>
      <c r="I742" t="s">
        <v>7</v>
      </c>
      <c r="J742" t="s">
        <v>9</v>
      </c>
      <c r="K742" s="2" t="str">
        <f>VLOOKUP(ipl_matches_33[[#This Row],[Name]],[1]team_key!$1:$1048576,2,FALSE)</f>
        <v>KXIP</v>
      </c>
      <c r="L742" s="2" t="e" cm="1">
        <f t="array" ref="L742">IFERROR(IF(ipl_matches_33[[#This Row],[Toss_Winner]]=ipl_matches_33[[#This Row],[Winner]],ipl_matches_33[[#This Row],[Toss_Winner]],NA),NA)</f>
        <v>#NAME?</v>
      </c>
      <c r="M742" s="2"/>
      <c r="N742" s="2"/>
    </row>
    <row r="743" spans="1:14" x14ac:dyDescent="0.3">
      <c r="A743" s="2" t="str">
        <f>LEFT(ipl_matches_33[[#This Row],[Match_Key]],4)</f>
        <v>2015</v>
      </c>
      <c r="B743" t="s">
        <v>513</v>
      </c>
      <c r="C743" s="1">
        <v>42121</v>
      </c>
      <c r="D743" t="s">
        <v>203</v>
      </c>
      <c r="E743" t="s">
        <v>198</v>
      </c>
      <c r="F743" t="s">
        <v>341</v>
      </c>
      <c r="G743" t="s">
        <v>9</v>
      </c>
      <c r="H743" t="s">
        <v>2</v>
      </c>
      <c r="I743" t="s">
        <v>1</v>
      </c>
      <c r="J743" t="s">
        <v>198</v>
      </c>
      <c r="K743" s="2" t="str">
        <f>VLOOKUP(ipl_matches_33[[#This Row],[Name]],[1]team_key!$1:$1048576,2,FALSE)</f>
        <v>SH</v>
      </c>
      <c r="L743" s="2" t="e" cm="1">
        <f t="array" ref="L743">IFERROR(IF(ipl_matches_33[[#This Row],[Toss_Winner]]=ipl_matches_33[[#This Row],[Winner]],ipl_matches_33[[#This Row],[Toss_Winner]],NA),NA)</f>
        <v>#NAME?</v>
      </c>
      <c r="M743" s="2"/>
      <c r="N743" s="2"/>
    </row>
    <row r="744" spans="1:14" x14ac:dyDescent="0.3">
      <c r="A744" s="2" t="str">
        <f>LEFT(ipl_matches_33[[#This Row],[Match_Key]],4)</f>
        <v>2015</v>
      </c>
      <c r="B744" t="s">
        <v>512</v>
      </c>
      <c r="C744" s="1">
        <v>42122</v>
      </c>
      <c r="D744" t="s">
        <v>11</v>
      </c>
      <c r="E744" t="s">
        <v>6</v>
      </c>
      <c r="F744" t="s">
        <v>144</v>
      </c>
      <c r="G744" t="s">
        <v>32</v>
      </c>
      <c r="H744" t="s">
        <v>2</v>
      </c>
      <c r="I744" t="s">
        <v>7</v>
      </c>
      <c r="J744" t="s">
        <v>6</v>
      </c>
      <c r="K744" s="2" t="str">
        <f>VLOOKUP(ipl_matches_33[[#This Row],[Name]],[1]team_key!$1:$1048576,2,FALSE)</f>
        <v>CSK</v>
      </c>
      <c r="L744" s="2" t="e" cm="1">
        <f t="array" ref="L744">IFERROR(IF(ipl_matches_33[[#This Row],[Toss_Winner]]=ipl_matches_33[[#This Row],[Winner]],ipl_matches_33[[#This Row],[Toss_Winner]],NA),NA)</f>
        <v>#NAME?</v>
      </c>
      <c r="M744" s="2"/>
      <c r="N744" s="2"/>
    </row>
    <row r="745" spans="1:14" x14ac:dyDescent="0.3">
      <c r="A745" s="2" t="str">
        <f>LEFT(ipl_matches_33[[#This Row],[Match_Key]],4)</f>
        <v>2015</v>
      </c>
      <c r="B745" t="s">
        <v>512</v>
      </c>
      <c r="C745" s="1">
        <v>42122</v>
      </c>
      <c r="D745" t="s">
        <v>11</v>
      </c>
      <c r="E745" t="s">
        <v>6</v>
      </c>
      <c r="F745" t="s">
        <v>144</v>
      </c>
      <c r="G745" t="s">
        <v>32</v>
      </c>
      <c r="H745" t="s">
        <v>2</v>
      </c>
      <c r="I745" t="s">
        <v>1</v>
      </c>
      <c r="J745" t="s">
        <v>32</v>
      </c>
      <c r="K745" s="2" t="str">
        <f>VLOOKUP(ipl_matches_33[[#This Row],[Name]],[1]team_key!$1:$1048576,2,FALSE)</f>
        <v>KKR</v>
      </c>
      <c r="L745" s="2" t="e" cm="1">
        <f t="array" ref="L745">IFERROR(IF(ipl_matches_33[[#This Row],[Toss_Winner]]=ipl_matches_33[[#This Row],[Winner]],ipl_matches_33[[#This Row],[Toss_Winner]],NA),NA)</f>
        <v>#NAME?</v>
      </c>
      <c r="M745" s="2"/>
      <c r="N745" s="2"/>
    </row>
    <row r="746" spans="1:14" x14ac:dyDescent="0.3">
      <c r="A746" s="2" t="str">
        <f>LEFT(ipl_matches_33[[#This Row],[Match_Key]],4)</f>
        <v>2015</v>
      </c>
      <c r="B746" t="s">
        <v>511</v>
      </c>
      <c r="C746" s="1">
        <v>42123</v>
      </c>
      <c r="D746" t="s">
        <v>205</v>
      </c>
      <c r="E746" t="s">
        <v>213</v>
      </c>
      <c r="F746" t="s">
        <v>41</v>
      </c>
      <c r="G746" t="s">
        <v>0</v>
      </c>
      <c r="H746" t="s">
        <v>2</v>
      </c>
      <c r="I746" t="s">
        <v>7</v>
      </c>
      <c r="J746" t="s">
        <v>22</v>
      </c>
      <c r="K746" s="2" t="str">
        <f>VLOOKUP(ipl_matches_33[[#This Row],[Name]],[1]team_key!$1:$1048576,2,FALSE)</f>
        <v>RCB</v>
      </c>
      <c r="L746" s="2" t="e" cm="1">
        <f t="array" ref="L746">IFERROR(IF(ipl_matches_33[[#This Row],[Toss_Winner]]=ipl_matches_33[[#This Row],[Winner]],ipl_matches_33[[#This Row],[Toss_Winner]],NA),NA)</f>
        <v>#NAME?</v>
      </c>
      <c r="M746" s="2"/>
      <c r="N746" s="2"/>
    </row>
    <row r="747" spans="1:14" x14ac:dyDescent="0.3">
      <c r="A747" s="2" t="str">
        <f>LEFT(ipl_matches_33[[#This Row],[Match_Key]],4)</f>
        <v>2015</v>
      </c>
      <c r="B747" t="s">
        <v>511</v>
      </c>
      <c r="C747" s="1">
        <v>42123</v>
      </c>
      <c r="D747" t="s">
        <v>205</v>
      </c>
      <c r="E747" t="s">
        <v>213</v>
      </c>
      <c r="F747" t="s">
        <v>41</v>
      </c>
      <c r="G747" t="s">
        <v>0</v>
      </c>
      <c r="H747" t="s">
        <v>2</v>
      </c>
      <c r="I747" t="s">
        <v>1</v>
      </c>
      <c r="J747" t="s">
        <v>0</v>
      </c>
      <c r="K747" s="2" t="str">
        <f>VLOOKUP(ipl_matches_33[[#This Row],[Name]],[1]team_key!$1:$1048576,2,FALSE)</f>
        <v>RR</v>
      </c>
      <c r="L747" s="2" t="e" cm="1">
        <f t="array" ref="L747">IFERROR(IF(ipl_matches_33[[#This Row],[Toss_Winner]]=ipl_matches_33[[#This Row],[Winner]],ipl_matches_33[[#This Row],[Toss_Winner]],NA),NA)</f>
        <v>#NAME?</v>
      </c>
      <c r="M747" s="2"/>
      <c r="N747" s="2"/>
    </row>
    <row r="748" spans="1:14" x14ac:dyDescent="0.3">
      <c r="A748" s="2" t="str">
        <f>LEFT(ipl_matches_33[[#This Row],[Match_Key]],4)</f>
        <v>2015</v>
      </c>
      <c r="B748" t="s">
        <v>510</v>
      </c>
      <c r="C748" s="1">
        <v>42124</v>
      </c>
      <c r="D748" t="s">
        <v>30</v>
      </c>
      <c r="E748" t="s">
        <v>32</v>
      </c>
      <c r="F748" t="s">
        <v>24</v>
      </c>
      <c r="G748" t="s">
        <v>32</v>
      </c>
      <c r="H748" t="s">
        <v>2</v>
      </c>
      <c r="I748" t="s">
        <v>7</v>
      </c>
      <c r="J748" t="s">
        <v>32</v>
      </c>
      <c r="K748" s="2" t="str">
        <f>VLOOKUP(ipl_matches_33[[#This Row],[Name]],[1]team_key!$1:$1048576,2,FALSE)</f>
        <v>KKR</v>
      </c>
      <c r="L748" s="2" t="str" cm="1">
        <f t="array" ref="L748">IFERROR(IF(ipl_matches_33[[#This Row],[Toss_Winner]]=ipl_matches_33[[#This Row],[Winner]],ipl_matches_33[[#This Row],[Toss_Winner]],NA),NA)</f>
        <v>Kolkata Knight Riders</v>
      </c>
      <c r="M748" s="2"/>
      <c r="N748" s="2"/>
    </row>
    <row r="749" spans="1:14" x14ac:dyDescent="0.3">
      <c r="A749" s="2" t="str">
        <f>LEFT(ipl_matches_33[[#This Row],[Match_Key]],4)</f>
        <v>2015</v>
      </c>
      <c r="B749" t="s">
        <v>510</v>
      </c>
      <c r="C749" s="1">
        <v>42124</v>
      </c>
      <c r="D749" t="s">
        <v>30</v>
      </c>
      <c r="E749" t="s">
        <v>32</v>
      </c>
      <c r="F749" t="s">
        <v>24</v>
      </c>
      <c r="G749" t="s">
        <v>32</v>
      </c>
      <c r="H749" t="s">
        <v>2</v>
      </c>
      <c r="I749" t="s">
        <v>1</v>
      </c>
      <c r="J749" t="s">
        <v>6</v>
      </c>
      <c r="K749" s="2" t="str">
        <f>VLOOKUP(ipl_matches_33[[#This Row],[Name]],[1]team_key!$1:$1048576,2,FALSE)</f>
        <v>CSK</v>
      </c>
      <c r="L749" s="2" t="str" cm="1">
        <f t="array" ref="L749">IFERROR(IF(ipl_matches_33[[#This Row],[Toss_Winner]]=ipl_matches_33[[#This Row],[Winner]],ipl_matches_33[[#This Row],[Toss_Winner]],NA),NA)</f>
        <v>Kolkata Knight Riders</v>
      </c>
      <c r="M749" s="2"/>
      <c r="N749" s="2"/>
    </row>
    <row r="750" spans="1:14" x14ac:dyDescent="0.3">
      <c r="A750" s="2" t="str">
        <f>LEFT(ipl_matches_33[[#This Row],[Match_Key]],4)</f>
        <v>2015</v>
      </c>
      <c r="B750" t="s">
        <v>509</v>
      </c>
      <c r="C750" s="1">
        <v>42125</v>
      </c>
      <c r="D750" t="s">
        <v>34</v>
      </c>
      <c r="E750" t="s">
        <v>13</v>
      </c>
      <c r="F750" t="s">
        <v>10</v>
      </c>
      <c r="G750" t="s">
        <v>13</v>
      </c>
      <c r="H750" t="s">
        <v>2</v>
      </c>
      <c r="I750" t="s">
        <v>7</v>
      </c>
      <c r="J750" t="s">
        <v>13</v>
      </c>
      <c r="K750" s="2" t="str">
        <f>VLOOKUP(ipl_matches_33[[#This Row],[Name]],[1]team_key!$1:$1048576,2,FALSE)</f>
        <v>DC</v>
      </c>
      <c r="L750" s="2" t="str" cm="1">
        <f t="array" ref="L750">IFERROR(IF(ipl_matches_33[[#This Row],[Toss_Winner]]=ipl_matches_33[[#This Row],[Winner]],ipl_matches_33[[#This Row],[Toss_Winner]],NA),NA)</f>
        <v>Delhi Capitals</v>
      </c>
      <c r="M750" s="2"/>
      <c r="N750" s="2"/>
    </row>
    <row r="751" spans="1:14" x14ac:dyDescent="0.3">
      <c r="A751" s="2" t="str">
        <f>LEFT(ipl_matches_33[[#This Row],[Match_Key]],4)</f>
        <v>2015</v>
      </c>
      <c r="B751" t="s">
        <v>509</v>
      </c>
      <c r="C751" s="1">
        <v>42125</v>
      </c>
      <c r="D751" t="s">
        <v>34</v>
      </c>
      <c r="E751" t="s">
        <v>13</v>
      </c>
      <c r="F751" t="s">
        <v>10</v>
      </c>
      <c r="G751" t="s">
        <v>13</v>
      </c>
      <c r="H751" t="s">
        <v>2</v>
      </c>
      <c r="I751" t="s">
        <v>1</v>
      </c>
      <c r="J751" t="s">
        <v>9</v>
      </c>
      <c r="K751" s="2" t="str">
        <f>VLOOKUP(ipl_matches_33[[#This Row],[Name]],[1]team_key!$1:$1048576,2,FALSE)</f>
        <v>KXIP</v>
      </c>
      <c r="L751" s="2" t="str" cm="1">
        <f t="array" ref="L751">IFERROR(IF(ipl_matches_33[[#This Row],[Toss_Winner]]=ipl_matches_33[[#This Row],[Winner]],ipl_matches_33[[#This Row],[Toss_Winner]],NA),NA)</f>
        <v>Delhi Capitals</v>
      </c>
      <c r="M751" s="2"/>
      <c r="N751" s="2"/>
    </row>
    <row r="752" spans="1:14" x14ac:dyDescent="0.3">
      <c r="A752" s="2" t="str">
        <f>LEFT(ipl_matches_33[[#This Row],[Match_Key]],4)</f>
        <v>2015</v>
      </c>
      <c r="B752" t="s">
        <v>508</v>
      </c>
      <c r="C752" s="1">
        <v>42125</v>
      </c>
      <c r="D752" t="s">
        <v>4</v>
      </c>
      <c r="E752" t="s">
        <v>19</v>
      </c>
      <c r="F752" t="s">
        <v>253</v>
      </c>
      <c r="G752" t="s">
        <v>0</v>
      </c>
      <c r="H752" t="s">
        <v>2</v>
      </c>
      <c r="I752" t="s">
        <v>7</v>
      </c>
      <c r="J752" t="s">
        <v>19</v>
      </c>
      <c r="K752" s="2" t="str">
        <f>VLOOKUP(ipl_matches_33[[#This Row],[Name]],[1]team_key!$1:$1048576,2,FALSE)</f>
        <v>MI</v>
      </c>
      <c r="L752" s="2" t="e" cm="1">
        <f t="array" ref="L752">IFERROR(IF(ipl_matches_33[[#This Row],[Toss_Winner]]=ipl_matches_33[[#This Row],[Winner]],ipl_matches_33[[#This Row],[Toss_Winner]],NA),NA)</f>
        <v>#NAME?</v>
      </c>
      <c r="M752" s="2"/>
      <c r="N752" s="2"/>
    </row>
    <row r="753" spans="1:14" x14ac:dyDescent="0.3">
      <c r="A753" s="2" t="str">
        <f>LEFT(ipl_matches_33[[#This Row],[Match_Key]],4)</f>
        <v>2015</v>
      </c>
      <c r="B753" t="s">
        <v>508</v>
      </c>
      <c r="C753" s="1">
        <v>42125</v>
      </c>
      <c r="D753" t="s">
        <v>4</v>
      </c>
      <c r="E753" t="s">
        <v>19</v>
      </c>
      <c r="F753" t="s">
        <v>253</v>
      </c>
      <c r="G753" t="s">
        <v>0</v>
      </c>
      <c r="H753" t="s">
        <v>2</v>
      </c>
      <c r="I753" t="s">
        <v>1</v>
      </c>
      <c r="J753" t="s">
        <v>0</v>
      </c>
      <c r="K753" s="2" t="str">
        <f>VLOOKUP(ipl_matches_33[[#This Row],[Name]],[1]team_key!$1:$1048576,2,FALSE)</f>
        <v>RR</v>
      </c>
      <c r="L753" s="2" t="e" cm="1">
        <f t="array" ref="L753">IFERROR(IF(ipl_matches_33[[#This Row],[Toss_Winner]]=ipl_matches_33[[#This Row],[Winner]],ipl_matches_33[[#This Row],[Toss_Winner]],NA),NA)</f>
        <v>#NAME?</v>
      </c>
      <c r="M753" s="2"/>
      <c r="N753" s="2"/>
    </row>
    <row r="754" spans="1:14" x14ac:dyDescent="0.3">
      <c r="A754" s="2" t="str">
        <f>LEFT(ipl_matches_33[[#This Row],[Match_Key]],4)</f>
        <v>2015</v>
      </c>
      <c r="B754" t="s">
        <v>507</v>
      </c>
      <c r="C754" s="1">
        <v>42126</v>
      </c>
      <c r="D754" t="s">
        <v>205</v>
      </c>
      <c r="E754" t="s">
        <v>22</v>
      </c>
      <c r="F754" t="s">
        <v>24</v>
      </c>
      <c r="G754" t="s">
        <v>22</v>
      </c>
      <c r="H754" t="s">
        <v>2</v>
      </c>
      <c r="I754" t="s">
        <v>7</v>
      </c>
      <c r="J754" t="s">
        <v>22</v>
      </c>
      <c r="K754" s="2" t="str">
        <f>VLOOKUP(ipl_matches_33[[#This Row],[Name]],[1]team_key!$1:$1048576,2,FALSE)</f>
        <v>RCB</v>
      </c>
      <c r="L754" s="2" t="str" cm="1">
        <f t="array" ref="L754">IFERROR(IF(ipl_matches_33[[#This Row],[Toss_Winner]]=ipl_matches_33[[#This Row],[Winner]],ipl_matches_33[[#This Row],[Toss_Winner]],NA),NA)</f>
        <v>Royal Challengers Bangalore</v>
      </c>
      <c r="M754" s="2"/>
      <c r="N754" s="2"/>
    </row>
    <row r="755" spans="1:14" x14ac:dyDescent="0.3">
      <c r="A755" s="2" t="str">
        <f>LEFT(ipl_matches_33[[#This Row],[Match_Key]],4)</f>
        <v>2015</v>
      </c>
      <c r="B755" t="s">
        <v>507</v>
      </c>
      <c r="C755" s="1">
        <v>42126</v>
      </c>
      <c r="D755" t="s">
        <v>205</v>
      </c>
      <c r="E755" t="s">
        <v>22</v>
      </c>
      <c r="F755" t="s">
        <v>24</v>
      </c>
      <c r="G755" t="s">
        <v>22</v>
      </c>
      <c r="H755" t="s">
        <v>2</v>
      </c>
      <c r="I755" t="s">
        <v>1</v>
      </c>
      <c r="J755" t="s">
        <v>32</v>
      </c>
      <c r="K755" s="2" t="str">
        <f>VLOOKUP(ipl_matches_33[[#This Row],[Name]],[1]team_key!$1:$1048576,2,FALSE)</f>
        <v>KKR</v>
      </c>
      <c r="L755" s="2" t="str" cm="1">
        <f t="array" ref="L755">IFERROR(IF(ipl_matches_33[[#This Row],[Toss_Winner]]=ipl_matches_33[[#This Row],[Winner]],ipl_matches_33[[#This Row],[Toss_Winner]],NA),NA)</f>
        <v>Royal Challengers Bangalore</v>
      </c>
      <c r="M755" s="2"/>
      <c r="N755" s="2"/>
    </row>
    <row r="756" spans="1:14" x14ac:dyDescent="0.3">
      <c r="A756" s="2" t="str">
        <f>LEFT(ipl_matches_33[[#This Row],[Match_Key]],4)</f>
        <v>2015</v>
      </c>
      <c r="B756" t="s">
        <v>506</v>
      </c>
      <c r="C756" s="1">
        <v>42126</v>
      </c>
      <c r="D756" t="s">
        <v>194</v>
      </c>
      <c r="E756" t="s">
        <v>198</v>
      </c>
      <c r="F756" t="s">
        <v>110</v>
      </c>
      <c r="G756" t="s">
        <v>6</v>
      </c>
      <c r="H756" t="s">
        <v>2</v>
      </c>
      <c r="I756" t="s">
        <v>7</v>
      </c>
      <c r="J756" t="s">
        <v>198</v>
      </c>
      <c r="K756" s="2" t="str">
        <f>VLOOKUP(ipl_matches_33[[#This Row],[Name]],[1]team_key!$1:$1048576,2,FALSE)</f>
        <v>SH</v>
      </c>
      <c r="L756" s="2" t="e" cm="1">
        <f t="array" ref="L756">IFERROR(IF(ipl_matches_33[[#This Row],[Toss_Winner]]=ipl_matches_33[[#This Row],[Winner]],ipl_matches_33[[#This Row],[Toss_Winner]],NA),NA)</f>
        <v>#NAME?</v>
      </c>
      <c r="M756" s="2"/>
      <c r="N756" s="2"/>
    </row>
    <row r="757" spans="1:14" x14ac:dyDescent="0.3">
      <c r="A757" s="2" t="str">
        <f>LEFT(ipl_matches_33[[#This Row],[Match_Key]],4)</f>
        <v>2015</v>
      </c>
      <c r="B757" t="s">
        <v>506</v>
      </c>
      <c r="C757" s="1">
        <v>42126</v>
      </c>
      <c r="D757" t="s">
        <v>194</v>
      </c>
      <c r="E757" t="s">
        <v>198</v>
      </c>
      <c r="F757" t="s">
        <v>110</v>
      </c>
      <c r="G757" t="s">
        <v>6</v>
      </c>
      <c r="H757" t="s">
        <v>2</v>
      </c>
      <c r="I757" t="s">
        <v>1</v>
      </c>
      <c r="J757" t="s">
        <v>6</v>
      </c>
      <c r="K757" s="2" t="str">
        <f>VLOOKUP(ipl_matches_33[[#This Row],[Name]],[1]team_key!$1:$1048576,2,FALSE)</f>
        <v>CSK</v>
      </c>
      <c r="L757" s="2" t="e" cm="1">
        <f t="array" ref="L757">IFERROR(IF(ipl_matches_33[[#This Row],[Toss_Winner]]=ipl_matches_33[[#This Row],[Winner]],ipl_matches_33[[#This Row],[Toss_Winner]],NA),NA)</f>
        <v>#NAME?</v>
      </c>
      <c r="M757" s="2"/>
      <c r="N757" s="2"/>
    </row>
    <row r="758" spans="1:14" x14ac:dyDescent="0.3">
      <c r="A758" s="2" t="str">
        <f>LEFT(ipl_matches_33[[#This Row],[Match_Key]],4)</f>
        <v>2015</v>
      </c>
      <c r="B758" t="s">
        <v>505</v>
      </c>
      <c r="C758" s="1">
        <v>42127</v>
      </c>
      <c r="D758" t="s">
        <v>203</v>
      </c>
      <c r="E758" t="s">
        <v>19</v>
      </c>
      <c r="F758" t="s">
        <v>63</v>
      </c>
      <c r="G758" t="s">
        <v>19</v>
      </c>
      <c r="H758" t="s">
        <v>8</v>
      </c>
      <c r="I758" t="s">
        <v>7</v>
      </c>
      <c r="J758" t="s">
        <v>9</v>
      </c>
      <c r="K758" s="2" t="str">
        <f>VLOOKUP(ipl_matches_33[[#This Row],[Name]],[1]team_key!$1:$1048576,2,FALSE)</f>
        <v>KXIP</v>
      </c>
      <c r="L758" s="2" t="str" cm="1">
        <f t="array" ref="L758">IFERROR(IF(ipl_matches_33[[#This Row],[Toss_Winner]]=ipl_matches_33[[#This Row],[Winner]],ipl_matches_33[[#This Row],[Toss_Winner]],NA),NA)</f>
        <v>Mumbai Indians</v>
      </c>
      <c r="M758" s="2"/>
      <c r="N758" s="2"/>
    </row>
    <row r="759" spans="1:14" x14ac:dyDescent="0.3">
      <c r="A759" s="2" t="str">
        <f>LEFT(ipl_matches_33[[#This Row],[Match_Key]],4)</f>
        <v>2015</v>
      </c>
      <c r="B759" t="s">
        <v>505</v>
      </c>
      <c r="C759" s="1">
        <v>42127</v>
      </c>
      <c r="D759" t="s">
        <v>203</v>
      </c>
      <c r="E759" t="s">
        <v>19</v>
      </c>
      <c r="F759" t="s">
        <v>63</v>
      </c>
      <c r="G759" t="s">
        <v>19</v>
      </c>
      <c r="H759" t="s">
        <v>8</v>
      </c>
      <c r="I759" t="s">
        <v>1</v>
      </c>
      <c r="J759" t="s">
        <v>19</v>
      </c>
      <c r="K759" s="2" t="str">
        <f>VLOOKUP(ipl_matches_33[[#This Row],[Name]],[1]team_key!$1:$1048576,2,FALSE)</f>
        <v>MI</v>
      </c>
      <c r="L759" s="2" t="str" cm="1">
        <f t="array" ref="L759">IFERROR(IF(ipl_matches_33[[#This Row],[Toss_Winner]]=ipl_matches_33[[#This Row],[Winner]],ipl_matches_33[[#This Row],[Toss_Winner]],NA),NA)</f>
        <v>Mumbai Indians</v>
      </c>
      <c r="M759" s="2"/>
      <c r="N759" s="2"/>
    </row>
    <row r="760" spans="1:14" x14ac:dyDescent="0.3">
      <c r="A760" s="2" t="str">
        <f>LEFT(ipl_matches_33[[#This Row],[Match_Key]],4)</f>
        <v>2015</v>
      </c>
      <c r="B760" t="s">
        <v>504</v>
      </c>
      <c r="C760" s="1">
        <v>42127</v>
      </c>
      <c r="D760" t="s">
        <v>484</v>
      </c>
      <c r="E760" t="s">
        <v>0</v>
      </c>
      <c r="F760" t="s">
        <v>44</v>
      </c>
      <c r="G760" t="s">
        <v>13</v>
      </c>
      <c r="H760" t="s">
        <v>2</v>
      </c>
      <c r="I760" t="s">
        <v>7</v>
      </c>
      <c r="J760" t="s">
        <v>0</v>
      </c>
      <c r="K760" s="2" t="str">
        <f>VLOOKUP(ipl_matches_33[[#This Row],[Name]],[1]team_key!$1:$1048576,2,FALSE)</f>
        <v>RR</v>
      </c>
      <c r="L760" s="2" t="e" cm="1">
        <f t="array" ref="L760">IFERROR(IF(ipl_matches_33[[#This Row],[Toss_Winner]]=ipl_matches_33[[#This Row],[Winner]],ipl_matches_33[[#This Row],[Toss_Winner]],NA),NA)</f>
        <v>#NAME?</v>
      </c>
      <c r="M760" s="2"/>
      <c r="N760" s="2"/>
    </row>
    <row r="761" spans="1:14" x14ac:dyDescent="0.3">
      <c r="A761" s="2" t="str">
        <f>LEFT(ipl_matches_33[[#This Row],[Match_Key]],4)</f>
        <v>2015</v>
      </c>
      <c r="B761" t="s">
        <v>504</v>
      </c>
      <c r="C761" s="1">
        <v>42127</v>
      </c>
      <c r="D761" t="s">
        <v>484</v>
      </c>
      <c r="E761" t="s">
        <v>0</v>
      </c>
      <c r="F761" t="s">
        <v>44</v>
      </c>
      <c r="G761" t="s">
        <v>13</v>
      </c>
      <c r="H761" t="s">
        <v>2</v>
      </c>
      <c r="I761" t="s">
        <v>1</v>
      </c>
      <c r="J761" t="s">
        <v>13</v>
      </c>
      <c r="K761" s="2" t="str">
        <f>VLOOKUP(ipl_matches_33[[#This Row],[Name]],[1]team_key!$1:$1048576,2,FALSE)</f>
        <v>DC</v>
      </c>
      <c r="L761" s="2" t="e" cm="1">
        <f t="array" ref="L761">IFERROR(IF(ipl_matches_33[[#This Row],[Toss_Winner]]=ipl_matches_33[[#This Row],[Winner]],ipl_matches_33[[#This Row],[Toss_Winner]],NA),NA)</f>
        <v>#NAME?</v>
      </c>
      <c r="M761" s="2"/>
      <c r="N761" s="2"/>
    </row>
    <row r="762" spans="1:14" x14ac:dyDescent="0.3">
      <c r="A762" s="2" t="str">
        <f>LEFT(ipl_matches_33[[#This Row],[Match_Key]],4)</f>
        <v>2015</v>
      </c>
      <c r="B762" t="s">
        <v>503</v>
      </c>
      <c r="C762" s="1">
        <v>42128</v>
      </c>
      <c r="D762" t="s">
        <v>11</v>
      </c>
      <c r="E762" t="s">
        <v>6</v>
      </c>
      <c r="F762" t="s">
        <v>142</v>
      </c>
      <c r="G762" t="s">
        <v>6</v>
      </c>
      <c r="H762" t="s">
        <v>8</v>
      </c>
      <c r="I762" t="s">
        <v>7</v>
      </c>
      <c r="J762" t="s">
        <v>6</v>
      </c>
      <c r="K762" s="2" t="str">
        <f>VLOOKUP(ipl_matches_33[[#This Row],[Name]],[1]team_key!$1:$1048576,2,FALSE)</f>
        <v>CSK</v>
      </c>
      <c r="L762" s="2" t="str" cm="1">
        <f t="array" ref="L762">IFERROR(IF(ipl_matches_33[[#This Row],[Toss_Winner]]=ipl_matches_33[[#This Row],[Winner]],ipl_matches_33[[#This Row],[Toss_Winner]],NA),NA)</f>
        <v>Chennai Super Kings</v>
      </c>
      <c r="M762" s="2"/>
      <c r="N762" s="2"/>
    </row>
    <row r="763" spans="1:14" x14ac:dyDescent="0.3">
      <c r="A763" s="2" t="str">
        <f>LEFT(ipl_matches_33[[#This Row],[Match_Key]],4)</f>
        <v>2015</v>
      </c>
      <c r="B763" t="s">
        <v>503</v>
      </c>
      <c r="C763" s="1">
        <v>42128</v>
      </c>
      <c r="D763" t="s">
        <v>11</v>
      </c>
      <c r="E763" t="s">
        <v>6</v>
      </c>
      <c r="F763" t="s">
        <v>142</v>
      </c>
      <c r="G763" t="s">
        <v>6</v>
      </c>
      <c r="H763" t="s">
        <v>8</v>
      </c>
      <c r="I763" t="s">
        <v>1</v>
      </c>
      <c r="J763" t="s">
        <v>22</v>
      </c>
      <c r="K763" s="2" t="str">
        <f>VLOOKUP(ipl_matches_33[[#This Row],[Name]],[1]team_key!$1:$1048576,2,FALSE)</f>
        <v>RCB</v>
      </c>
      <c r="L763" s="2" t="str" cm="1">
        <f t="array" ref="L763">IFERROR(IF(ipl_matches_33[[#This Row],[Toss_Winner]]=ipl_matches_33[[#This Row],[Winner]],ipl_matches_33[[#This Row],[Toss_Winner]],NA),NA)</f>
        <v>Chennai Super Kings</v>
      </c>
      <c r="M763" s="2"/>
      <c r="N763" s="2"/>
    </row>
    <row r="764" spans="1:14" x14ac:dyDescent="0.3">
      <c r="A764" s="2" t="str">
        <f>LEFT(ipl_matches_33[[#This Row],[Match_Key]],4)</f>
        <v>2015</v>
      </c>
      <c r="B764" t="s">
        <v>502</v>
      </c>
      <c r="C764" s="1">
        <v>42128</v>
      </c>
      <c r="D764" t="s">
        <v>30</v>
      </c>
      <c r="E764" t="s">
        <v>32</v>
      </c>
      <c r="F764" t="s">
        <v>115</v>
      </c>
      <c r="G764" t="s">
        <v>198</v>
      </c>
      <c r="H764" t="s">
        <v>2</v>
      </c>
      <c r="I764" t="s">
        <v>7</v>
      </c>
      <c r="J764" t="s">
        <v>32</v>
      </c>
      <c r="K764" s="2" t="str">
        <f>VLOOKUP(ipl_matches_33[[#This Row],[Name]],[1]team_key!$1:$1048576,2,FALSE)</f>
        <v>KKR</v>
      </c>
      <c r="L764" s="2" t="e" cm="1">
        <f t="array" ref="L764">IFERROR(IF(ipl_matches_33[[#This Row],[Toss_Winner]]=ipl_matches_33[[#This Row],[Winner]],ipl_matches_33[[#This Row],[Toss_Winner]],NA),NA)</f>
        <v>#NAME?</v>
      </c>
      <c r="M764" s="2"/>
      <c r="N764" s="2"/>
    </row>
    <row r="765" spans="1:14" x14ac:dyDescent="0.3">
      <c r="A765" s="2" t="str">
        <f>LEFT(ipl_matches_33[[#This Row],[Match_Key]],4)</f>
        <v>2015</v>
      </c>
      <c r="B765" t="s">
        <v>502</v>
      </c>
      <c r="C765" s="1">
        <v>42128</v>
      </c>
      <c r="D765" t="s">
        <v>30</v>
      </c>
      <c r="E765" t="s">
        <v>32</v>
      </c>
      <c r="F765" t="s">
        <v>115</v>
      </c>
      <c r="G765" t="s">
        <v>198</v>
      </c>
      <c r="H765" t="s">
        <v>2</v>
      </c>
      <c r="I765" t="s">
        <v>1</v>
      </c>
      <c r="J765" t="s">
        <v>198</v>
      </c>
      <c r="K765" s="2" t="str">
        <f>VLOOKUP(ipl_matches_33[[#This Row],[Name]],[1]team_key!$1:$1048576,2,FALSE)</f>
        <v>SH</v>
      </c>
      <c r="L765" s="2" t="e" cm="1">
        <f t="array" ref="L765">IFERROR(IF(ipl_matches_33[[#This Row],[Toss_Winner]]=ipl_matches_33[[#This Row],[Winner]],ipl_matches_33[[#This Row],[Toss_Winner]],NA),NA)</f>
        <v>#NAME?</v>
      </c>
      <c r="M765" s="2"/>
      <c r="N765" s="2"/>
    </row>
    <row r="766" spans="1:14" x14ac:dyDescent="0.3">
      <c r="A766" s="2" t="str">
        <f>LEFT(ipl_matches_33[[#This Row],[Match_Key]],4)</f>
        <v>2015</v>
      </c>
      <c r="B766" t="s">
        <v>501</v>
      </c>
      <c r="C766" s="1">
        <v>42129</v>
      </c>
      <c r="D766" t="s">
        <v>4</v>
      </c>
      <c r="E766" t="s">
        <v>19</v>
      </c>
      <c r="F766" t="s">
        <v>27</v>
      </c>
      <c r="G766" t="s">
        <v>13</v>
      </c>
      <c r="H766" t="s">
        <v>8</v>
      </c>
      <c r="I766" t="s">
        <v>7</v>
      </c>
      <c r="J766" t="s">
        <v>19</v>
      </c>
      <c r="K766" s="2" t="str">
        <f>VLOOKUP(ipl_matches_33[[#This Row],[Name]],[1]team_key!$1:$1048576,2,FALSE)</f>
        <v>MI</v>
      </c>
      <c r="L766" s="2" t="e" cm="1">
        <f t="array" ref="L766">IFERROR(IF(ipl_matches_33[[#This Row],[Toss_Winner]]=ipl_matches_33[[#This Row],[Winner]],ipl_matches_33[[#This Row],[Toss_Winner]],NA),NA)</f>
        <v>#NAME?</v>
      </c>
      <c r="M766" s="2"/>
      <c r="N766" s="2"/>
    </row>
    <row r="767" spans="1:14" x14ac:dyDescent="0.3">
      <c r="A767" s="2" t="str">
        <f>LEFT(ipl_matches_33[[#This Row],[Match_Key]],4)</f>
        <v>2015</v>
      </c>
      <c r="B767" t="s">
        <v>501</v>
      </c>
      <c r="C767" s="1">
        <v>42129</v>
      </c>
      <c r="D767" t="s">
        <v>4</v>
      </c>
      <c r="E767" t="s">
        <v>19</v>
      </c>
      <c r="F767" t="s">
        <v>27</v>
      </c>
      <c r="G767" t="s">
        <v>13</v>
      </c>
      <c r="H767" t="s">
        <v>8</v>
      </c>
      <c r="I767" t="s">
        <v>1</v>
      </c>
      <c r="J767" t="s">
        <v>13</v>
      </c>
      <c r="K767" s="2" t="str">
        <f>VLOOKUP(ipl_matches_33[[#This Row],[Name]],[1]team_key!$1:$1048576,2,FALSE)</f>
        <v>DC</v>
      </c>
      <c r="L767" s="2" t="e" cm="1">
        <f t="array" ref="L767">IFERROR(IF(ipl_matches_33[[#This Row],[Toss_Winner]]=ipl_matches_33[[#This Row],[Winner]],ipl_matches_33[[#This Row],[Toss_Winner]],NA),NA)</f>
        <v>#NAME?</v>
      </c>
      <c r="M767" s="2"/>
      <c r="N767" s="2"/>
    </row>
    <row r="768" spans="1:14" x14ac:dyDescent="0.3">
      <c r="A768" s="2" t="str">
        <f>LEFT(ipl_matches_33[[#This Row],[Match_Key]],4)</f>
        <v>2015</v>
      </c>
      <c r="B768" t="s">
        <v>500</v>
      </c>
      <c r="C768" s="1">
        <v>42130</v>
      </c>
      <c r="D768" t="s">
        <v>205</v>
      </c>
      <c r="E768" t="s">
        <v>22</v>
      </c>
      <c r="F768" t="s">
        <v>499</v>
      </c>
      <c r="G768" t="s">
        <v>9</v>
      </c>
      <c r="H768" t="s">
        <v>2</v>
      </c>
      <c r="I768" t="s">
        <v>7</v>
      </c>
      <c r="J768" t="s">
        <v>22</v>
      </c>
      <c r="K768" s="2" t="str">
        <f>VLOOKUP(ipl_matches_33[[#This Row],[Name]],[1]team_key!$1:$1048576,2,FALSE)</f>
        <v>RCB</v>
      </c>
      <c r="L768" s="2" t="e" cm="1">
        <f t="array" ref="L768">IFERROR(IF(ipl_matches_33[[#This Row],[Toss_Winner]]=ipl_matches_33[[#This Row],[Winner]],ipl_matches_33[[#This Row],[Toss_Winner]],NA),NA)</f>
        <v>#NAME?</v>
      </c>
      <c r="M768" s="2"/>
      <c r="N768" s="2"/>
    </row>
    <row r="769" spans="1:14" x14ac:dyDescent="0.3">
      <c r="A769" s="2" t="str">
        <f>LEFT(ipl_matches_33[[#This Row],[Match_Key]],4)</f>
        <v>2015</v>
      </c>
      <c r="B769" t="s">
        <v>500</v>
      </c>
      <c r="C769" s="1">
        <v>42130</v>
      </c>
      <c r="D769" t="s">
        <v>205</v>
      </c>
      <c r="E769" t="s">
        <v>22</v>
      </c>
      <c r="F769" t="s">
        <v>499</v>
      </c>
      <c r="G769" t="s">
        <v>9</v>
      </c>
      <c r="H769" t="s">
        <v>2</v>
      </c>
      <c r="I769" t="s">
        <v>1</v>
      </c>
      <c r="J769" t="s">
        <v>9</v>
      </c>
      <c r="K769" s="2" t="str">
        <f>VLOOKUP(ipl_matches_33[[#This Row],[Name]],[1]team_key!$1:$1048576,2,FALSE)</f>
        <v>KXIP</v>
      </c>
      <c r="L769" s="2" t="e" cm="1">
        <f t="array" ref="L769">IFERROR(IF(ipl_matches_33[[#This Row],[Toss_Winner]]=ipl_matches_33[[#This Row],[Winner]],ipl_matches_33[[#This Row],[Toss_Winner]],NA),NA)</f>
        <v>#NAME?</v>
      </c>
      <c r="M769" s="2"/>
      <c r="N769" s="2"/>
    </row>
    <row r="770" spans="1:14" x14ac:dyDescent="0.3">
      <c r="A770" s="2" t="str">
        <f>LEFT(ipl_matches_33[[#This Row],[Match_Key]],4)</f>
        <v>2015</v>
      </c>
      <c r="B770" t="s">
        <v>498</v>
      </c>
      <c r="C770" s="1">
        <v>42131</v>
      </c>
      <c r="D770" t="s">
        <v>484</v>
      </c>
      <c r="E770" t="s">
        <v>198</v>
      </c>
      <c r="F770" t="s">
        <v>349</v>
      </c>
      <c r="G770" t="s">
        <v>0</v>
      </c>
      <c r="H770" t="s">
        <v>2</v>
      </c>
      <c r="I770" t="s">
        <v>7</v>
      </c>
      <c r="J770" t="s">
        <v>0</v>
      </c>
      <c r="K770" s="2" t="str">
        <f>VLOOKUP(ipl_matches_33[[#This Row],[Name]],[1]team_key!$1:$1048576,2,FALSE)</f>
        <v>RR</v>
      </c>
      <c r="L770" s="2" t="e" cm="1">
        <f t="array" ref="L770">IFERROR(IF(ipl_matches_33[[#This Row],[Toss_Winner]]=ipl_matches_33[[#This Row],[Winner]],ipl_matches_33[[#This Row],[Toss_Winner]],NA),NA)</f>
        <v>#NAME?</v>
      </c>
      <c r="M770" s="2"/>
      <c r="N770" s="2"/>
    </row>
    <row r="771" spans="1:14" x14ac:dyDescent="0.3">
      <c r="A771" s="2" t="str">
        <f>LEFT(ipl_matches_33[[#This Row],[Match_Key]],4)</f>
        <v>2015</v>
      </c>
      <c r="B771" t="s">
        <v>498</v>
      </c>
      <c r="C771" s="1">
        <v>42131</v>
      </c>
      <c r="D771" t="s">
        <v>484</v>
      </c>
      <c r="E771" t="s">
        <v>198</v>
      </c>
      <c r="F771" t="s">
        <v>349</v>
      </c>
      <c r="G771" t="s">
        <v>0</v>
      </c>
      <c r="H771" t="s">
        <v>2</v>
      </c>
      <c r="I771" t="s">
        <v>1</v>
      </c>
      <c r="J771" t="s">
        <v>198</v>
      </c>
      <c r="K771" s="2" t="str">
        <f>VLOOKUP(ipl_matches_33[[#This Row],[Name]],[1]team_key!$1:$1048576,2,FALSE)</f>
        <v>SH</v>
      </c>
      <c r="L771" s="2" t="e" cm="1">
        <f t="array" ref="L771">IFERROR(IF(ipl_matches_33[[#This Row],[Toss_Winner]]=ipl_matches_33[[#This Row],[Winner]],ipl_matches_33[[#This Row],[Toss_Winner]],NA),NA)</f>
        <v>#NAME?</v>
      </c>
      <c r="M771" s="2"/>
      <c r="N771" s="2"/>
    </row>
    <row r="772" spans="1:14" x14ac:dyDescent="0.3">
      <c r="A772" s="2" t="str">
        <f>LEFT(ipl_matches_33[[#This Row],[Match_Key]],4)</f>
        <v>2015</v>
      </c>
      <c r="B772" t="s">
        <v>497</v>
      </c>
      <c r="C772" s="1">
        <v>42131</v>
      </c>
      <c r="D772" t="s">
        <v>30</v>
      </c>
      <c r="E772" t="s">
        <v>32</v>
      </c>
      <c r="F772" t="s">
        <v>90</v>
      </c>
      <c r="G772" t="s">
        <v>32</v>
      </c>
      <c r="H772" t="s">
        <v>8</v>
      </c>
      <c r="I772" t="s">
        <v>7</v>
      </c>
      <c r="J772" t="s">
        <v>32</v>
      </c>
      <c r="K772" s="2" t="str">
        <f>VLOOKUP(ipl_matches_33[[#This Row],[Name]],[1]team_key!$1:$1048576,2,FALSE)</f>
        <v>KKR</v>
      </c>
      <c r="L772" s="2" t="str" cm="1">
        <f t="array" ref="L772">IFERROR(IF(ipl_matches_33[[#This Row],[Toss_Winner]]=ipl_matches_33[[#This Row],[Winner]],ipl_matches_33[[#This Row],[Toss_Winner]],NA),NA)</f>
        <v>Kolkata Knight Riders</v>
      </c>
      <c r="M772" s="2"/>
      <c r="N772" s="2"/>
    </row>
    <row r="773" spans="1:14" x14ac:dyDescent="0.3">
      <c r="A773" s="2" t="str">
        <f>LEFT(ipl_matches_33[[#This Row],[Match_Key]],4)</f>
        <v>2015</v>
      </c>
      <c r="B773" t="s">
        <v>497</v>
      </c>
      <c r="C773" s="1">
        <v>42131</v>
      </c>
      <c r="D773" t="s">
        <v>30</v>
      </c>
      <c r="E773" t="s">
        <v>32</v>
      </c>
      <c r="F773" t="s">
        <v>90</v>
      </c>
      <c r="G773" t="s">
        <v>32</v>
      </c>
      <c r="H773" t="s">
        <v>8</v>
      </c>
      <c r="I773" t="s">
        <v>1</v>
      </c>
      <c r="J773" t="s">
        <v>13</v>
      </c>
      <c r="K773" s="2" t="str">
        <f>VLOOKUP(ipl_matches_33[[#This Row],[Name]],[1]team_key!$1:$1048576,2,FALSE)</f>
        <v>DC</v>
      </c>
      <c r="L773" s="2" t="str" cm="1">
        <f t="array" ref="L773">IFERROR(IF(ipl_matches_33[[#This Row],[Toss_Winner]]=ipl_matches_33[[#This Row],[Winner]],ipl_matches_33[[#This Row],[Toss_Winner]],NA),NA)</f>
        <v>Kolkata Knight Riders</v>
      </c>
      <c r="M773" s="2"/>
      <c r="N773" s="2"/>
    </row>
    <row r="774" spans="1:14" x14ac:dyDescent="0.3">
      <c r="A774" s="2" t="str">
        <f>LEFT(ipl_matches_33[[#This Row],[Match_Key]],4)</f>
        <v>2015</v>
      </c>
      <c r="B774" t="s">
        <v>496</v>
      </c>
      <c r="C774" s="1">
        <v>42132</v>
      </c>
      <c r="D774" t="s">
        <v>11</v>
      </c>
      <c r="E774" t="s">
        <v>19</v>
      </c>
      <c r="F774" t="s">
        <v>38</v>
      </c>
      <c r="G774" t="s">
        <v>6</v>
      </c>
      <c r="H774" t="s">
        <v>8</v>
      </c>
      <c r="I774" t="s">
        <v>7</v>
      </c>
      <c r="J774" t="s">
        <v>6</v>
      </c>
      <c r="K774" s="2" t="str">
        <f>VLOOKUP(ipl_matches_33[[#This Row],[Name]],[1]team_key!$1:$1048576,2,FALSE)</f>
        <v>CSK</v>
      </c>
      <c r="L774" s="2" t="e" cm="1">
        <f t="array" ref="L774">IFERROR(IF(ipl_matches_33[[#This Row],[Toss_Winner]]=ipl_matches_33[[#This Row],[Winner]],ipl_matches_33[[#This Row],[Toss_Winner]],NA),NA)</f>
        <v>#NAME?</v>
      </c>
      <c r="M774" s="2"/>
      <c r="N774" s="2"/>
    </row>
    <row r="775" spans="1:14" x14ac:dyDescent="0.3">
      <c r="A775" s="2" t="str">
        <f>LEFT(ipl_matches_33[[#This Row],[Match_Key]],4)</f>
        <v>2015</v>
      </c>
      <c r="B775" t="s">
        <v>496</v>
      </c>
      <c r="C775" s="1">
        <v>42132</v>
      </c>
      <c r="D775" t="s">
        <v>11</v>
      </c>
      <c r="E775" t="s">
        <v>19</v>
      </c>
      <c r="F775" t="s">
        <v>38</v>
      </c>
      <c r="G775" t="s">
        <v>6</v>
      </c>
      <c r="H775" t="s">
        <v>8</v>
      </c>
      <c r="I775" t="s">
        <v>1</v>
      </c>
      <c r="J775" t="s">
        <v>19</v>
      </c>
      <c r="K775" s="2" t="str">
        <f>VLOOKUP(ipl_matches_33[[#This Row],[Name]],[1]team_key!$1:$1048576,2,FALSE)</f>
        <v>MI</v>
      </c>
      <c r="L775" s="2" t="e" cm="1">
        <f t="array" ref="L775">IFERROR(IF(ipl_matches_33[[#This Row],[Toss_Winner]]=ipl_matches_33[[#This Row],[Winner]],ipl_matches_33[[#This Row],[Toss_Winner]],NA),NA)</f>
        <v>#NAME?</v>
      </c>
      <c r="M775" s="2"/>
      <c r="N775" s="2"/>
    </row>
    <row r="776" spans="1:14" x14ac:dyDescent="0.3">
      <c r="A776" s="2" t="str">
        <f>LEFT(ipl_matches_33[[#This Row],[Match_Key]],4)</f>
        <v>2015</v>
      </c>
      <c r="B776" t="s">
        <v>495</v>
      </c>
      <c r="C776" s="1">
        <v>42133</v>
      </c>
      <c r="D776" t="s">
        <v>30</v>
      </c>
      <c r="E776" t="s">
        <v>32</v>
      </c>
      <c r="F776" t="s">
        <v>329</v>
      </c>
      <c r="G776" t="s">
        <v>9</v>
      </c>
      <c r="H776" t="s">
        <v>8</v>
      </c>
      <c r="I776" t="s">
        <v>7</v>
      </c>
      <c r="J776" t="s">
        <v>32</v>
      </c>
      <c r="K776" s="2" t="str">
        <f>VLOOKUP(ipl_matches_33[[#This Row],[Name]],[1]team_key!$1:$1048576,2,FALSE)</f>
        <v>KKR</v>
      </c>
      <c r="L776" s="2" t="e" cm="1">
        <f t="array" ref="L776">IFERROR(IF(ipl_matches_33[[#This Row],[Toss_Winner]]=ipl_matches_33[[#This Row],[Winner]],ipl_matches_33[[#This Row],[Toss_Winner]],NA),NA)</f>
        <v>#NAME?</v>
      </c>
      <c r="M776" s="2"/>
      <c r="N776" s="2"/>
    </row>
    <row r="777" spans="1:14" x14ac:dyDescent="0.3">
      <c r="A777" s="2" t="str">
        <f>LEFT(ipl_matches_33[[#This Row],[Match_Key]],4)</f>
        <v>2015</v>
      </c>
      <c r="B777" t="s">
        <v>495</v>
      </c>
      <c r="C777" s="1">
        <v>42133</v>
      </c>
      <c r="D777" t="s">
        <v>30</v>
      </c>
      <c r="E777" t="s">
        <v>32</v>
      </c>
      <c r="F777" t="s">
        <v>329</v>
      </c>
      <c r="G777" t="s">
        <v>9</v>
      </c>
      <c r="H777" t="s">
        <v>8</v>
      </c>
      <c r="I777" t="s">
        <v>1</v>
      </c>
      <c r="J777" t="s">
        <v>9</v>
      </c>
      <c r="K777" s="2" t="str">
        <f>VLOOKUP(ipl_matches_33[[#This Row],[Name]],[1]team_key!$1:$1048576,2,FALSE)</f>
        <v>KXIP</v>
      </c>
      <c r="L777" s="2" t="e" cm="1">
        <f t="array" ref="L777">IFERROR(IF(ipl_matches_33[[#This Row],[Toss_Winner]]=ipl_matches_33[[#This Row],[Winner]],ipl_matches_33[[#This Row],[Toss_Winner]],NA),NA)</f>
        <v>#NAME?</v>
      </c>
      <c r="M777" s="2"/>
      <c r="N777" s="2"/>
    </row>
    <row r="778" spans="1:14" x14ac:dyDescent="0.3">
      <c r="A778" s="2" t="str">
        <f>LEFT(ipl_matches_33[[#This Row],[Match_Key]],4)</f>
        <v>2015</v>
      </c>
      <c r="B778" t="s">
        <v>494</v>
      </c>
      <c r="C778" s="1">
        <v>42133</v>
      </c>
      <c r="D778" t="s">
        <v>417</v>
      </c>
      <c r="E778" t="s">
        <v>198</v>
      </c>
      <c r="F778" t="s">
        <v>54</v>
      </c>
      <c r="G778" t="s">
        <v>198</v>
      </c>
      <c r="H778" t="s">
        <v>8</v>
      </c>
      <c r="I778" t="s">
        <v>7</v>
      </c>
      <c r="J778" t="s">
        <v>13</v>
      </c>
      <c r="K778" s="2" t="str">
        <f>VLOOKUP(ipl_matches_33[[#This Row],[Name]],[1]team_key!$1:$1048576,2,FALSE)</f>
        <v>DC</v>
      </c>
      <c r="L778" s="2" t="str" cm="1">
        <f t="array" ref="L778">IFERROR(IF(ipl_matches_33[[#This Row],[Toss_Winner]]=ipl_matches_33[[#This Row],[Winner]],ipl_matches_33[[#This Row],[Toss_Winner]],NA),NA)</f>
        <v>Sunrisers Hyderabad</v>
      </c>
      <c r="M778" s="2"/>
      <c r="N778" s="2"/>
    </row>
    <row r="779" spans="1:14" x14ac:dyDescent="0.3">
      <c r="A779" s="2" t="str">
        <f>LEFT(ipl_matches_33[[#This Row],[Match_Key]],4)</f>
        <v>2015</v>
      </c>
      <c r="B779" t="s">
        <v>494</v>
      </c>
      <c r="C779" s="1">
        <v>42133</v>
      </c>
      <c r="D779" t="s">
        <v>417</v>
      </c>
      <c r="E779" t="s">
        <v>198</v>
      </c>
      <c r="F779" t="s">
        <v>54</v>
      </c>
      <c r="G779" t="s">
        <v>198</v>
      </c>
      <c r="H779" t="s">
        <v>8</v>
      </c>
      <c r="I779" t="s">
        <v>1</v>
      </c>
      <c r="J779" t="s">
        <v>198</v>
      </c>
      <c r="K779" s="2" t="str">
        <f>VLOOKUP(ipl_matches_33[[#This Row],[Name]],[1]team_key!$1:$1048576,2,FALSE)</f>
        <v>SH</v>
      </c>
      <c r="L779" s="2" t="str" cm="1">
        <f t="array" ref="L779">IFERROR(IF(ipl_matches_33[[#This Row],[Toss_Winner]]=ipl_matches_33[[#This Row],[Winner]],ipl_matches_33[[#This Row],[Toss_Winner]],NA),NA)</f>
        <v>Sunrisers Hyderabad</v>
      </c>
      <c r="M779" s="2"/>
      <c r="N779" s="2"/>
    </row>
    <row r="780" spans="1:14" x14ac:dyDescent="0.3">
      <c r="A780" s="2" t="str">
        <f>LEFT(ipl_matches_33[[#This Row],[Match_Key]],4)</f>
        <v>2015</v>
      </c>
      <c r="B780" t="s">
        <v>493</v>
      </c>
      <c r="C780" s="1">
        <v>42134</v>
      </c>
      <c r="D780" t="s">
        <v>4</v>
      </c>
      <c r="E780" t="s">
        <v>22</v>
      </c>
      <c r="F780" t="s">
        <v>129</v>
      </c>
      <c r="G780" t="s">
        <v>22</v>
      </c>
      <c r="H780" t="s">
        <v>8</v>
      </c>
      <c r="I780" t="s">
        <v>7</v>
      </c>
      <c r="J780" t="s">
        <v>19</v>
      </c>
      <c r="K780" s="2" t="str">
        <f>VLOOKUP(ipl_matches_33[[#This Row],[Name]],[1]team_key!$1:$1048576,2,FALSE)</f>
        <v>MI</v>
      </c>
      <c r="L780" s="2" t="str" cm="1">
        <f t="array" ref="L780">IFERROR(IF(ipl_matches_33[[#This Row],[Toss_Winner]]=ipl_matches_33[[#This Row],[Winner]],ipl_matches_33[[#This Row],[Toss_Winner]],NA),NA)</f>
        <v>Royal Challengers Bangalore</v>
      </c>
      <c r="M780" s="2"/>
      <c r="N780" s="2"/>
    </row>
    <row r="781" spans="1:14" x14ac:dyDescent="0.3">
      <c r="A781" s="2" t="str">
        <f>LEFT(ipl_matches_33[[#This Row],[Match_Key]],4)</f>
        <v>2015</v>
      </c>
      <c r="B781" t="s">
        <v>493</v>
      </c>
      <c r="C781" s="1">
        <v>42134</v>
      </c>
      <c r="D781" t="s">
        <v>4</v>
      </c>
      <c r="E781" t="s">
        <v>22</v>
      </c>
      <c r="F781" t="s">
        <v>129</v>
      </c>
      <c r="G781" t="s">
        <v>22</v>
      </c>
      <c r="H781" t="s">
        <v>8</v>
      </c>
      <c r="I781" t="s">
        <v>1</v>
      </c>
      <c r="J781" t="s">
        <v>22</v>
      </c>
      <c r="K781" s="2" t="str">
        <f>VLOOKUP(ipl_matches_33[[#This Row],[Name]],[1]team_key!$1:$1048576,2,FALSE)</f>
        <v>RCB</v>
      </c>
      <c r="L781" s="2" t="str" cm="1">
        <f t="array" ref="L781">IFERROR(IF(ipl_matches_33[[#This Row],[Toss_Winner]]=ipl_matches_33[[#This Row],[Winner]],ipl_matches_33[[#This Row],[Toss_Winner]],NA),NA)</f>
        <v>Royal Challengers Bangalore</v>
      </c>
      <c r="M781" s="2"/>
      <c r="N781" s="2"/>
    </row>
    <row r="782" spans="1:14" x14ac:dyDescent="0.3">
      <c r="A782" s="2" t="str">
        <f>LEFT(ipl_matches_33[[#This Row],[Match_Key]],4)</f>
        <v>2015</v>
      </c>
      <c r="B782" t="s">
        <v>492</v>
      </c>
      <c r="C782" s="1">
        <v>42134</v>
      </c>
      <c r="D782" t="s">
        <v>11</v>
      </c>
      <c r="E782" t="s">
        <v>6</v>
      </c>
      <c r="F782" t="s">
        <v>60</v>
      </c>
      <c r="G782" t="s">
        <v>6</v>
      </c>
      <c r="H782" t="s">
        <v>8</v>
      </c>
      <c r="I782" t="s">
        <v>7</v>
      </c>
      <c r="J782" t="s">
        <v>6</v>
      </c>
      <c r="K782" s="2" t="str">
        <f>VLOOKUP(ipl_matches_33[[#This Row],[Name]],[1]team_key!$1:$1048576,2,FALSE)</f>
        <v>CSK</v>
      </c>
      <c r="L782" s="2" t="str" cm="1">
        <f t="array" ref="L782">IFERROR(IF(ipl_matches_33[[#This Row],[Toss_Winner]]=ipl_matches_33[[#This Row],[Winner]],ipl_matches_33[[#This Row],[Toss_Winner]],NA),NA)</f>
        <v>Chennai Super Kings</v>
      </c>
      <c r="M782" s="2"/>
      <c r="N782" s="2"/>
    </row>
    <row r="783" spans="1:14" x14ac:dyDescent="0.3">
      <c r="A783" s="2" t="str">
        <f>LEFT(ipl_matches_33[[#This Row],[Match_Key]],4)</f>
        <v>2015</v>
      </c>
      <c r="B783" t="s">
        <v>492</v>
      </c>
      <c r="C783" s="1">
        <v>42134</v>
      </c>
      <c r="D783" t="s">
        <v>11</v>
      </c>
      <c r="E783" t="s">
        <v>6</v>
      </c>
      <c r="F783" t="s">
        <v>60</v>
      </c>
      <c r="G783" t="s">
        <v>6</v>
      </c>
      <c r="H783" t="s">
        <v>8</v>
      </c>
      <c r="I783" t="s">
        <v>1</v>
      </c>
      <c r="J783" t="s">
        <v>0</v>
      </c>
      <c r="K783" s="2" t="str">
        <f>VLOOKUP(ipl_matches_33[[#This Row],[Name]],[1]team_key!$1:$1048576,2,FALSE)</f>
        <v>RR</v>
      </c>
      <c r="L783" s="2" t="str" cm="1">
        <f t="array" ref="L783">IFERROR(IF(ipl_matches_33[[#This Row],[Toss_Winner]]=ipl_matches_33[[#This Row],[Winner]],ipl_matches_33[[#This Row],[Toss_Winner]],NA),NA)</f>
        <v>Chennai Super Kings</v>
      </c>
      <c r="M783" s="2"/>
      <c r="N783" s="2"/>
    </row>
    <row r="784" spans="1:14" x14ac:dyDescent="0.3">
      <c r="A784" s="2" t="str">
        <f>LEFT(ipl_matches_33[[#This Row],[Match_Key]],4)</f>
        <v>2015</v>
      </c>
      <c r="B784" t="s">
        <v>491</v>
      </c>
      <c r="C784" s="1">
        <v>42135</v>
      </c>
      <c r="D784" t="s">
        <v>194</v>
      </c>
      <c r="E784" t="s">
        <v>198</v>
      </c>
      <c r="F784" t="s">
        <v>71</v>
      </c>
      <c r="G784" t="s">
        <v>198</v>
      </c>
      <c r="H784" t="s">
        <v>8</v>
      </c>
      <c r="I784" t="s">
        <v>7</v>
      </c>
      <c r="J784" t="s">
        <v>198</v>
      </c>
      <c r="K784" s="2" t="str">
        <f>VLOOKUP(ipl_matches_33[[#This Row],[Name]],[1]team_key!$1:$1048576,2,FALSE)</f>
        <v>SH</v>
      </c>
      <c r="L784" s="2" t="str" cm="1">
        <f t="array" ref="L784">IFERROR(IF(ipl_matches_33[[#This Row],[Toss_Winner]]=ipl_matches_33[[#This Row],[Winner]],ipl_matches_33[[#This Row],[Toss_Winner]],NA),NA)</f>
        <v>Sunrisers Hyderabad</v>
      </c>
      <c r="M784" s="2"/>
      <c r="N784" s="2"/>
    </row>
    <row r="785" spans="1:14" x14ac:dyDescent="0.3">
      <c r="A785" s="2" t="str">
        <f>LEFT(ipl_matches_33[[#This Row],[Match_Key]],4)</f>
        <v>2015</v>
      </c>
      <c r="B785" t="s">
        <v>491</v>
      </c>
      <c r="C785" s="1">
        <v>42135</v>
      </c>
      <c r="D785" t="s">
        <v>194</v>
      </c>
      <c r="E785" t="s">
        <v>198</v>
      </c>
      <c r="F785" t="s">
        <v>71</v>
      </c>
      <c r="G785" t="s">
        <v>198</v>
      </c>
      <c r="H785" t="s">
        <v>8</v>
      </c>
      <c r="I785" t="s">
        <v>1</v>
      </c>
      <c r="J785" t="s">
        <v>9</v>
      </c>
      <c r="K785" s="2" t="str">
        <f>VLOOKUP(ipl_matches_33[[#This Row],[Name]],[1]team_key!$1:$1048576,2,FALSE)</f>
        <v>KXIP</v>
      </c>
      <c r="L785" s="2" t="str" cm="1">
        <f t="array" ref="L785">IFERROR(IF(ipl_matches_33[[#This Row],[Toss_Winner]]=ipl_matches_33[[#This Row],[Winner]],ipl_matches_33[[#This Row],[Toss_Winner]],NA),NA)</f>
        <v>Sunrisers Hyderabad</v>
      </c>
      <c r="M785" s="2"/>
      <c r="N785" s="2"/>
    </row>
    <row r="786" spans="1:14" x14ac:dyDescent="0.3">
      <c r="A786" s="2" t="str">
        <f>LEFT(ipl_matches_33[[#This Row],[Match_Key]],4)</f>
        <v>2015</v>
      </c>
      <c r="B786" t="s">
        <v>490</v>
      </c>
      <c r="C786" s="1">
        <v>42136</v>
      </c>
      <c r="D786" t="s">
        <v>417</v>
      </c>
      <c r="E786" t="s">
        <v>13</v>
      </c>
      <c r="F786" t="s">
        <v>38</v>
      </c>
      <c r="G786" t="s">
        <v>6</v>
      </c>
      <c r="H786" t="s">
        <v>8</v>
      </c>
      <c r="I786" t="s">
        <v>7</v>
      </c>
      <c r="J786" t="s">
        <v>13</v>
      </c>
      <c r="K786" s="2" t="str">
        <f>VLOOKUP(ipl_matches_33[[#This Row],[Name]],[1]team_key!$1:$1048576,2,FALSE)</f>
        <v>DC</v>
      </c>
      <c r="L786" s="2" t="e" cm="1">
        <f t="array" ref="L786">IFERROR(IF(ipl_matches_33[[#This Row],[Toss_Winner]]=ipl_matches_33[[#This Row],[Winner]],ipl_matches_33[[#This Row],[Toss_Winner]],NA),NA)</f>
        <v>#NAME?</v>
      </c>
      <c r="M786" s="2"/>
      <c r="N786" s="2"/>
    </row>
    <row r="787" spans="1:14" x14ac:dyDescent="0.3">
      <c r="A787" s="2" t="str">
        <f>LEFT(ipl_matches_33[[#This Row],[Match_Key]],4)</f>
        <v>2015</v>
      </c>
      <c r="B787" t="s">
        <v>490</v>
      </c>
      <c r="C787" s="1">
        <v>42136</v>
      </c>
      <c r="D787" t="s">
        <v>417</v>
      </c>
      <c r="E787" t="s">
        <v>13</v>
      </c>
      <c r="F787" t="s">
        <v>38</v>
      </c>
      <c r="G787" t="s">
        <v>6</v>
      </c>
      <c r="H787" t="s">
        <v>8</v>
      </c>
      <c r="I787" t="s">
        <v>1</v>
      </c>
      <c r="J787" t="s">
        <v>6</v>
      </c>
      <c r="K787" s="2" t="str">
        <f>VLOOKUP(ipl_matches_33[[#This Row],[Name]],[1]team_key!$1:$1048576,2,FALSE)</f>
        <v>CSK</v>
      </c>
      <c r="L787" s="2" t="e" cm="1">
        <f t="array" ref="L787">IFERROR(IF(ipl_matches_33[[#This Row],[Toss_Winner]]=ipl_matches_33[[#This Row],[Winner]],ipl_matches_33[[#This Row],[Toss_Winner]],NA),NA)</f>
        <v>#NAME?</v>
      </c>
      <c r="M787" s="2"/>
      <c r="N787" s="2"/>
    </row>
    <row r="788" spans="1:14" x14ac:dyDescent="0.3">
      <c r="A788" s="2" t="str">
        <f>LEFT(ipl_matches_33[[#This Row],[Match_Key]],4)</f>
        <v>2015</v>
      </c>
      <c r="B788" t="s">
        <v>489</v>
      </c>
      <c r="C788" s="1">
        <v>42137</v>
      </c>
      <c r="D788" t="s">
        <v>203</v>
      </c>
      <c r="E788" t="s">
        <v>9</v>
      </c>
      <c r="F788" t="s">
        <v>110</v>
      </c>
      <c r="G788" t="s">
        <v>22</v>
      </c>
      <c r="H788" t="s">
        <v>2</v>
      </c>
      <c r="I788" t="s">
        <v>7</v>
      </c>
      <c r="J788" t="s">
        <v>9</v>
      </c>
      <c r="K788" s="2" t="str">
        <f>VLOOKUP(ipl_matches_33[[#This Row],[Name]],[1]team_key!$1:$1048576,2,FALSE)</f>
        <v>KXIP</v>
      </c>
      <c r="L788" s="2" t="e" cm="1">
        <f t="array" ref="L788">IFERROR(IF(ipl_matches_33[[#This Row],[Toss_Winner]]=ipl_matches_33[[#This Row],[Winner]],ipl_matches_33[[#This Row],[Toss_Winner]],NA),NA)</f>
        <v>#NAME?</v>
      </c>
      <c r="M788" s="2"/>
      <c r="N788" s="2"/>
    </row>
    <row r="789" spans="1:14" x14ac:dyDescent="0.3">
      <c r="A789" s="2" t="str">
        <f>LEFT(ipl_matches_33[[#This Row],[Match_Key]],4)</f>
        <v>2015</v>
      </c>
      <c r="B789" t="s">
        <v>489</v>
      </c>
      <c r="C789" s="1">
        <v>42137</v>
      </c>
      <c r="D789" t="s">
        <v>203</v>
      </c>
      <c r="E789" t="s">
        <v>9</v>
      </c>
      <c r="F789" t="s">
        <v>110</v>
      </c>
      <c r="G789" t="s">
        <v>22</v>
      </c>
      <c r="H789" t="s">
        <v>2</v>
      </c>
      <c r="I789" t="s">
        <v>1</v>
      </c>
      <c r="J789" t="s">
        <v>22</v>
      </c>
      <c r="K789" s="2" t="str">
        <f>VLOOKUP(ipl_matches_33[[#This Row],[Name]],[1]team_key!$1:$1048576,2,FALSE)</f>
        <v>RCB</v>
      </c>
      <c r="L789" s="2" t="e" cm="1">
        <f t="array" ref="L789">IFERROR(IF(ipl_matches_33[[#This Row],[Toss_Winner]]=ipl_matches_33[[#This Row],[Winner]],ipl_matches_33[[#This Row],[Toss_Winner]],NA),NA)</f>
        <v>#NAME?</v>
      </c>
      <c r="M789" s="2"/>
      <c r="N789" s="2"/>
    </row>
    <row r="790" spans="1:14" x14ac:dyDescent="0.3">
      <c r="A790" s="2" t="str">
        <f>LEFT(ipl_matches_33[[#This Row],[Match_Key]],4)</f>
        <v>2015</v>
      </c>
      <c r="B790" t="s">
        <v>488</v>
      </c>
      <c r="C790" s="1">
        <v>42138</v>
      </c>
      <c r="D790" t="s">
        <v>4</v>
      </c>
      <c r="E790" t="s">
        <v>19</v>
      </c>
      <c r="F790" t="s">
        <v>71</v>
      </c>
      <c r="G790" t="s">
        <v>32</v>
      </c>
      <c r="H790" t="s">
        <v>2</v>
      </c>
      <c r="I790" t="s">
        <v>7</v>
      </c>
      <c r="J790" t="s">
        <v>19</v>
      </c>
      <c r="K790" s="2" t="str">
        <f>VLOOKUP(ipl_matches_33[[#This Row],[Name]],[1]team_key!$1:$1048576,2,FALSE)</f>
        <v>MI</v>
      </c>
      <c r="L790" s="2" t="e" cm="1">
        <f t="array" ref="L790">IFERROR(IF(ipl_matches_33[[#This Row],[Toss_Winner]]=ipl_matches_33[[#This Row],[Winner]],ipl_matches_33[[#This Row],[Toss_Winner]],NA),NA)</f>
        <v>#NAME?</v>
      </c>
      <c r="M790" s="2"/>
      <c r="N790" s="2"/>
    </row>
    <row r="791" spans="1:14" x14ac:dyDescent="0.3">
      <c r="A791" s="2" t="str">
        <f>LEFT(ipl_matches_33[[#This Row],[Match_Key]],4)</f>
        <v>2015</v>
      </c>
      <c r="B791" t="s">
        <v>488</v>
      </c>
      <c r="C791" s="1">
        <v>42138</v>
      </c>
      <c r="D791" t="s">
        <v>4</v>
      </c>
      <c r="E791" t="s">
        <v>19</v>
      </c>
      <c r="F791" t="s">
        <v>71</v>
      </c>
      <c r="G791" t="s">
        <v>32</v>
      </c>
      <c r="H791" t="s">
        <v>2</v>
      </c>
      <c r="I791" t="s">
        <v>1</v>
      </c>
      <c r="J791" t="s">
        <v>32</v>
      </c>
      <c r="K791" s="2" t="str">
        <f>VLOOKUP(ipl_matches_33[[#This Row],[Name]],[1]team_key!$1:$1048576,2,FALSE)</f>
        <v>KKR</v>
      </c>
      <c r="L791" s="2" t="e" cm="1">
        <f t="array" ref="L791">IFERROR(IF(ipl_matches_33[[#This Row],[Toss_Winner]]=ipl_matches_33[[#This Row],[Winner]],ipl_matches_33[[#This Row],[Toss_Winner]],NA),NA)</f>
        <v>#NAME?</v>
      </c>
      <c r="M791" s="2"/>
      <c r="N791" s="2"/>
    </row>
    <row r="792" spans="1:14" x14ac:dyDescent="0.3">
      <c r="A792" s="2" t="str">
        <f>LEFT(ipl_matches_33[[#This Row],[Match_Key]],4)</f>
        <v>2015</v>
      </c>
      <c r="B792" t="s">
        <v>487</v>
      </c>
      <c r="C792" s="1">
        <v>42139</v>
      </c>
      <c r="D792" t="s">
        <v>194</v>
      </c>
      <c r="E792" t="s">
        <v>22</v>
      </c>
      <c r="F792" t="s">
        <v>38</v>
      </c>
      <c r="G792" t="s">
        <v>198</v>
      </c>
      <c r="H792" t="s">
        <v>8</v>
      </c>
      <c r="I792" t="s">
        <v>7</v>
      </c>
      <c r="J792" t="s">
        <v>198</v>
      </c>
      <c r="K792" s="2" t="str">
        <f>VLOOKUP(ipl_matches_33[[#This Row],[Name]],[1]team_key!$1:$1048576,2,FALSE)</f>
        <v>SH</v>
      </c>
      <c r="L792" s="2" t="e" cm="1">
        <f t="array" ref="L792">IFERROR(IF(ipl_matches_33[[#This Row],[Toss_Winner]]=ipl_matches_33[[#This Row],[Winner]],ipl_matches_33[[#This Row],[Toss_Winner]],NA),NA)</f>
        <v>#NAME?</v>
      </c>
      <c r="M792" s="2"/>
      <c r="N792" s="2"/>
    </row>
    <row r="793" spans="1:14" x14ac:dyDescent="0.3">
      <c r="A793" s="2" t="str">
        <f>LEFT(ipl_matches_33[[#This Row],[Match_Key]],4)</f>
        <v>2015</v>
      </c>
      <c r="B793" t="s">
        <v>487</v>
      </c>
      <c r="C793" s="1">
        <v>42139</v>
      </c>
      <c r="D793" t="s">
        <v>194</v>
      </c>
      <c r="E793" t="s">
        <v>22</v>
      </c>
      <c r="F793" t="s">
        <v>38</v>
      </c>
      <c r="G793" t="s">
        <v>198</v>
      </c>
      <c r="H793" t="s">
        <v>8</v>
      </c>
      <c r="I793" t="s">
        <v>1</v>
      </c>
      <c r="J793" t="s">
        <v>22</v>
      </c>
      <c r="K793" s="2" t="str">
        <f>VLOOKUP(ipl_matches_33[[#This Row],[Name]],[1]team_key!$1:$1048576,2,FALSE)</f>
        <v>RCB</v>
      </c>
      <c r="L793" s="2" t="e" cm="1">
        <f t="array" ref="L793">IFERROR(IF(ipl_matches_33[[#This Row],[Toss_Winner]]=ipl_matches_33[[#This Row],[Winner]],ipl_matches_33[[#This Row],[Toss_Winner]],NA),NA)</f>
        <v>#NAME?</v>
      </c>
      <c r="M793" s="2"/>
      <c r="N793" s="2"/>
    </row>
    <row r="794" spans="1:14" x14ac:dyDescent="0.3">
      <c r="A794" s="2" t="str">
        <f>LEFT(ipl_matches_33[[#This Row],[Match_Key]],4)</f>
        <v>2015</v>
      </c>
      <c r="B794" t="s">
        <v>486</v>
      </c>
      <c r="C794" s="1">
        <v>42140</v>
      </c>
      <c r="D794" t="s">
        <v>203</v>
      </c>
      <c r="E794" t="s">
        <v>6</v>
      </c>
      <c r="F794" t="s">
        <v>24</v>
      </c>
      <c r="G794" t="s">
        <v>9</v>
      </c>
      <c r="H794" t="s">
        <v>8</v>
      </c>
      <c r="I794" t="s">
        <v>7</v>
      </c>
      <c r="J794" t="s">
        <v>9</v>
      </c>
      <c r="K794" s="2" t="str">
        <f>VLOOKUP(ipl_matches_33[[#This Row],[Name]],[1]team_key!$1:$1048576,2,FALSE)</f>
        <v>KXIP</v>
      </c>
      <c r="L794" s="2" t="e" cm="1">
        <f t="array" ref="L794">IFERROR(IF(ipl_matches_33[[#This Row],[Toss_Winner]]=ipl_matches_33[[#This Row],[Winner]],ipl_matches_33[[#This Row],[Toss_Winner]],NA),NA)</f>
        <v>#NAME?</v>
      </c>
      <c r="M794" s="2"/>
      <c r="N794" s="2"/>
    </row>
    <row r="795" spans="1:14" x14ac:dyDescent="0.3">
      <c r="A795" s="2" t="str">
        <f>LEFT(ipl_matches_33[[#This Row],[Match_Key]],4)</f>
        <v>2015</v>
      </c>
      <c r="B795" t="s">
        <v>486</v>
      </c>
      <c r="C795" s="1">
        <v>42140</v>
      </c>
      <c r="D795" t="s">
        <v>203</v>
      </c>
      <c r="E795" t="s">
        <v>6</v>
      </c>
      <c r="F795" t="s">
        <v>24</v>
      </c>
      <c r="G795" t="s">
        <v>9</v>
      </c>
      <c r="H795" t="s">
        <v>8</v>
      </c>
      <c r="I795" t="s">
        <v>1</v>
      </c>
      <c r="J795" t="s">
        <v>6</v>
      </c>
      <c r="K795" s="2" t="str">
        <f>VLOOKUP(ipl_matches_33[[#This Row],[Name]],[1]team_key!$1:$1048576,2,FALSE)</f>
        <v>CSK</v>
      </c>
      <c r="L795" s="2" t="e" cm="1">
        <f t="array" ref="L795">IFERROR(IF(ipl_matches_33[[#This Row],[Toss_Winner]]=ipl_matches_33[[#This Row],[Winner]],ipl_matches_33[[#This Row],[Toss_Winner]],NA),NA)</f>
        <v>#NAME?</v>
      </c>
      <c r="M795" s="2"/>
      <c r="N795" s="2"/>
    </row>
    <row r="796" spans="1:14" x14ac:dyDescent="0.3">
      <c r="A796" s="2" t="str">
        <f>LEFT(ipl_matches_33[[#This Row],[Match_Key]],4)</f>
        <v>2015</v>
      </c>
      <c r="B796" t="s">
        <v>485</v>
      </c>
      <c r="C796" s="1">
        <v>42140</v>
      </c>
      <c r="D796" t="s">
        <v>484</v>
      </c>
      <c r="E796" t="s">
        <v>0</v>
      </c>
      <c r="F796" t="s">
        <v>81</v>
      </c>
      <c r="G796" t="s">
        <v>0</v>
      </c>
      <c r="H796" t="s">
        <v>8</v>
      </c>
      <c r="I796" t="s">
        <v>7</v>
      </c>
      <c r="J796" t="s">
        <v>0</v>
      </c>
      <c r="K796" s="2" t="str">
        <f>VLOOKUP(ipl_matches_33[[#This Row],[Name]],[1]team_key!$1:$1048576,2,FALSE)</f>
        <v>RR</v>
      </c>
      <c r="L796" s="2" t="str" cm="1">
        <f t="array" ref="L796">IFERROR(IF(ipl_matches_33[[#This Row],[Toss_Winner]]=ipl_matches_33[[#This Row],[Winner]],ipl_matches_33[[#This Row],[Toss_Winner]],NA),NA)</f>
        <v>Rajasthan Royals</v>
      </c>
      <c r="M796" s="2"/>
      <c r="N796" s="2"/>
    </row>
    <row r="797" spans="1:14" x14ac:dyDescent="0.3">
      <c r="A797" s="2" t="str">
        <f>LEFT(ipl_matches_33[[#This Row],[Match_Key]],4)</f>
        <v>2015</v>
      </c>
      <c r="B797" t="s">
        <v>485</v>
      </c>
      <c r="C797" s="1">
        <v>42140</v>
      </c>
      <c r="D797" t="s">
        <v>484</v>
      </c>
      <c r="E797" t="s">
        <v>0</v>
      </c>
      <c r="F797" t="s">
        <v>81</v>
      </c>
      <c r="G797" t="s">
        <v>0</v>
      </c>
      <c r="H797" t="s">
        <v>8</v>
      </c>
      <c r="I797" t="s">
        <v>1</v>
      </c>
      <c r="J797" t="s">
        <v>32</v>
      </c>
      <c r="K797" s="2" t="str">
        <f>VLOOKUP(ipl_matches_33[[#This Row],[Name]],[1]team_key!$1:$1048576,2,FALSE)</f>
        <v>KKR</v>
      </c>
      <c r="L797" s="2" t="str" cm="1">
        <f t="array" ref="L797">IFERROR(IF(ipl_matches_33[[#This Row],[Toss_Winner]]=ipl_matches_33[[#This Row],[Winner]],ipl_matches_33[[#This Row],[Toss_Winner]],NA),NA)</f>
        <v>Rajasthan Royals</v>
      </c>
      <c r="M797" s="2"/>
      <c r="N797" s="2"/>
    </row>
    <row r="798" spans="1:14" x14ac:dyDescent="0.3">
      <c r="A798" s="2" t="str">
        <f>LEFT(ipl_matches_33[[#This Row],[Match_Key]],4)</f>
        <v>2015</v>
      </c>
      <c r="B798" t="s">
        <v>483</v>
      </c>
      <c r="C798" s="1">
        <v>42141</v>
      </c>
      <c r="D798" t="s">
        <v>205</v>
      </c>
      <c r="E798" t="s">
        <v>213</v>
      </c>
      <c r="F798" t="s">
        <v>41</v>
      </c>
      <c r="G798" t="s">
        <v>22</v>
      </c>
      <c r="H798" t="s">
        <v>2</v>
      </c>
      <c r="I798" t="s">
        <v>7</v>
      </c>
      <c r="J798" t="s">
        <v>22</v>
      </c>
      <c r="K798" s="2" t="str">
        <f>VLOOKUP(ipl_matches_33[[#This Row],[Name]],[1]team_key!$1:$1048576,2,FALSE)</f>
        <v>RCB</v>
      </c>
      <c r="L798" s="2" t="e" cm="1">
        <f t="array" ref="L798">IFERROR(IF(ipl_matches_33[[#This Row],[Toss_Winner]]=ipl_matches_33[[#This Row],[Winner]],ipl_matches_33[[#This Row],[Toss_Winner]],NA),NA)</f>
        <v>#NAME?</v>
      </c>
      <c r="M798" s="2"/>
      <c r="N798" s="2"/>
    </row>
    <row r="799" spans="1:14" x14ac:dyDescent="0.3">
      <c r="A799" s="2" t="str">
        <f>LEFT(ipl_matches_33[[#This Row],[Match_Key]],4)</f>
        <v>2015</v>
      </c>
      <c r="B799" t="s">
        <v>483</v>
      </c>
      <c r="C799" s="1">
        <v>42141</v>
      </c>
      <c r="D799" t="s">
        <v>205</v>
      </c>
      <c r="E799" t="s">
        <v>213</v>
      </c>
      <c r="F799" t="s">
        <v>41</v>
      </c>
      <c r="G799" t="s">
        <v>22</v>
      </c>
      <c r="H799" t="s">
        <v>2</v>
      </c>
      <c r="I799" t="s">
        <v>1</v>
      </c>
      <c r="J799" t="s">
        <v>13</v>
      </c>
      <c r="K799" s="2" t="str">
        <f>VLOOKUP(ipl_matches_33[[#This Row],[Name]],[1]team_key!$1:$1048576,2,FALSE)</f>
        <v>DC</v>
      </c>
      <c r="L799" s="2" t="e" cm="1">
        <f t="array" ref="L799">IFERROR(IF(ipl_matches_33[[#This Row],[Toss_Winner]]=ipl_matches_33[[#This Row],[Winner]],ipl_matches_33[[#This Row],[Toss_Winner]],NA),NA)</f>
        <v>#NAME?</v>
      </c>
      <c r="M799" s="2"/>
      <c r="N799" s="2"/>
    </row>
    <row r="800" spans="1:14" x14ac:dyDescent="0.3">
      <c r="A800" s="2" t="str">
        <f>LEFT(ipl_matches_33[[#This Row],[Match_Key]],4)</f>
        <v>2015</v>
      </c>
      <c r="B800" t="s">
        <v>482</v>
      </c>
      <c r="C800" s="1">
        <v>42141</v>
      </c>
      <c r="D800" t="s">
        <v>194</v>
      </c>
      <c r="E800" t="s">
        <v>19</v>
      </c>
      <c r="F800" t="s">
        <v>10</v>
      </c>
      <c r="G800" t="s">
        <v>198</v>
      </c>
      <c r="H800" t="s">
        <v>8</v>
      </c>
      <c r="I800" t="s">
        <v>7</v>
      </c>
      <c r="J800" t="s">
        <v>198</v>
      </c>
      <c r="K800" s="2" t="str">
        <f>VLOOKUP(ipl_matches_33[[#This Row],[Name]],[1]team_key!$1:$1048576,2,FALSE)</f>
        <v>SH</v>
      </c>
      <c r="L800" s="2" t="e" cm="1">
        <f t="array" ref="L800">IFERROR(IF(ipl_matches_33[[#This Row],[Toss_Winner]]=ipl_matches_33[[#This Row],[Winner]],ipl_matches_33[[#This Row],[Toss_Winner]],NA),NA)</f>
        <v>#NAME?</v>
      </c>
      <c r="M800" s="2"/>
      <c r="N800" s="2"/>
    </row>
    <row r="801" spans="1:14" x14ac:dyDescent="0.3">
      <c r="A801" s="2" t="str">
        <f>LEFT(ipl_matches_33[[#This Row],[Match_Key]],4)</f>
        <v>2015</v>
      </c>
      <c r="B801" t="s">
        <v>482</v>
      </c>
      <c r="C801" s="1">
        <v>42141</v>
      </c>
      <c r="D801" t="s">
        <v>194</v>
      </c>
      <c r="E801" t="s">
        <v>19</v>
      </c>
      <c r="F801" t="s">
        <v>10</v>
      </c>
      <c r="G801" t="s">
        <v>198</v>
      </c>
      <c r="H801" t="s">
        <v>8</v>
      </c>
      <c r="I801" t="s">
        <v>1</v>
      </c>
      <c r="J801" t="s">
        <v>19</v>
      </c>
      <c r="K801" s="2" t="str">
        <f>VLOOKUP(ipl_matches_33[[#This Row],[Name]],[1]team_key!$1:$1048576,2,FALSE)</f>
        <v>MI</v>
      </c>
      <c r="L801" s="2" t="e" cm="1">
        <f t="array" ref="L801">IFERROR(IF(ipl_matches_33[[#This Row],[Toss_Winner]]=ipl_matches_33[[#This Row],[Winner]],ipl_matches_33[[#This Row],[Toss_Winner]],NA),NA)</f>
        <v>#NAME?</v>
      </c>
      <c r="M801" s="2"/>
      <c r="N801" s="2"/>
    </row>
    <row r="802" spans="1:14" x14ac:dyDescent="0.3">
      <c r="A802" s="2" t="str">
        <f>LEFT(ipl_matches_33[[#This Row],[Match_Key]],4)</f>
        <v>2015</v>
      </c>
      <c r="B802" t="s">
        <v>481</v>
      </c>
      <c r="C802" s="1">
        <v>42143</v>
      </c>
      <c r="D802" t="s">
        <v>4</v>
      </c>
      <c r="E802" t="s">
        <v>19</v>
      </c>
      <c r="F802" t="s">
        <v>50</v>
      </c>
      <c r="G802" t="s">
        <v>19</v>
      </c>
      <c r="H802" t="s">
        <v>8</v>
      </c>
      <c r="I802" t="s">
        <v>7</v>
      </c>
      <c r="J802" t="s">
        <v>6</v>
      </c>
      <c r="K802" s="2" t="str">
        <f>VLOOKUP(ipl_matches_33[[#This Row],[Name]],[1]team_key!$1:$1048576,2,FALSE)</f>
        <v>CSK</v>
      </c>
      <c r="L802" s="2" t="str" cm="1">
        <f t="array" ref="L802">IFERROR(IF(ipl_matches_33[[#This Row],[Toss_Winner]]=ipl_matches_33[[#This Row],[Winner]],ipl_matches_33[[#This Row],[Toss_Winner]],NA),NA)</f>
        <v>Mumbai Indians</v>
      </c>
      <c r="M802" s="2"/>
      <c r="N802" s="2"/>
    </row>
    <row r="803" spans="1:14" x14ac:dyDescent="0.3">
      <c r="A803" s="2" t="str">
        <f>LEFT(ipl_matches_33[[#This Row],[Match_Key]],4)</f>
        <v>2015</v>
      </c>
      <c r="B803" t="s">
        <v>481</v>
      </c>
      <c r="C803" s="1">
        <v>42143</v>
      </c>
      <c r="D803" t="s">
        <v>4</v>
      </c>
      <c r="E803" t="s">
        <v>19</v>
      </c>
      <c r="F803" t="s">
        <v>50</v>
      </c>
      <c r="G803" t="s">
        <v>19</v>
      </c>
      <c r="H803" t="s">
        <v>8</v>
      </c>
      <c r="I803" t="s">
        <v>1</v>
      </c>
      <c r="J803" t="s">
        <v>19</v>
      </c>
      <c r="K803" s="2" t="str">
        <f>VLOOKUP(ipl_matches_33[[#This Row],[Name]],[1]team_key!$1:$1048576,2,FALSE)</f>
        <v>MI</v>
      </c>
      <c r="L803" s="2" t="str" cm="1">
        <f t="array" ref="L803">IFERROR(IF(ipl_matches_33[[#This Row],[Toss_Winner]]=ipl_matches_33[[#This Row],[Winner]],ipl_matches_33[[#This Row],[Toss_Winner]],NA),NA)</f>
        <v>Mumbai Indians</v>
      </c>
      <c r="M803" s="2"/>
      <c r="N803" s="2"/>
    </row>
    <row r="804" spans="1:14" x14ac:dyDescent="0.3">
      <c r="A804" s="2" t="str">
        <f>LEFT(ipl_matches_33[[#This Row],[Match_Key]],4)</f>
        <v>2015</v>
      </c>
      <c r="B804" t="s">
        <v>480</v>
      </c>
      <c r="C804" s="1">
        <v>42144</v>
      </c>
      <c r="D804" t="s">
        <v>272</v>
      </c>
      <c r="E804" t="s">
        <v>22</v>
      </c>
      <c r="F804" t="s">
        <v>321</v>
      </c>
      <c r="G804" t="s">
        <v>22</v>
      </c>
      <c r="H804" t="s">
        <v>8</v>
      </c>
      <c r="I804" t="s">
        <v>7</v>
      </c>
      <c r="J804" t="s">
        <v>22</v>
      </c>
      <c r="K804" s="2" t="str">
        <f>VLOOKUP(ipl_matches_33[[#This Row],[Name]],[1]team_key!$1:$1048576,2,FALSE)</f>
        <v>RCB</v>
      </c>
      <c r="L804" s="2" t="str" cm="1">
        <f t="array" ref="L804">IFERROR(IF(ipl_matches_33[[#This Row],[Toss_Winner]]=ipl_matches_33[[#This Row],[Winner]],ipl_matches_33[[#This Row],[Toss_Winner]],NA),NA)</f>
        <v>Royal Challengers Bangalore</v>
      </c>
      <c r="M804" s="2"/>
      <c r="N804" s="2"/>
    </row>
    <row r="805" spans="1:14" x14ac:dyDescent="0.3">
      <c r="A805" s="2" t="str">
        <f>LEFT(ipl_matches_33[[#This Row],[Match_Key]],4)</f>
        <v>2015</v>
      </c>
      <c r="B805" t="s">
        <v>480</v>
      </c>
      <c r="C805" s="1">
        <v>42144</v>
      </c>
      <c r="D805" t="s">
        <v>272</v>
      </c>
      <c r="E805" t="s">
        <v>22</v>
      </c>
      <c r="F805" t="s">
        <v>321</v>
      </c>
      <c r="G805" t="s">
        <v>22</v>
      </c>
      <c r="H805" t="s">
        <v>8</v>
      </c>
      <c r="I805" t="s">
        <v>1</v>
      </c>
      <c r="J805" t="s">
        <v>0</v>
      </c>
      <c r="K805" s="2" t="str">
        <f>VLOOKUP(ipl_matches_33[[#This Row],[Name]],[1]team_key!$1:$1048576,2,FALSE)</f>
        <v>RR</v>
      </c>
      <c r="L805" s="2" t="str" cm="1">
        <f t="array" ref="L805">IFERROR(IF(ipl_matches_33[[#This Row],[Toss_Winner]]=ipl_matches_33[[#This Row],[Winner]],ipl_matches_33[[#This Row],[Toss_Winner]],NA),NA)</f>
        <v>Royal Challengers Bangalore</v>
      </c>
      <c r="M805" s="2"/>
      <c r="N805" s="2"/>
    </row>
    <row r="806" spans="1:14" x14ac:dyDescent="0.3">
      <c r="A806" s="2" t="str">
        <f>LEFT(ipl_matches_33[[#This Row],[Match_Key]],4)</f>
        <v>2015</v>
      </c>
      <c r="B806" t="s">
        <v>479</v>
      </c>
      <c r="C806" s="1">
        <v>42146</v>
      </c>
      <c r="D806" t="s">
        <v>478</v>
      </c>
      <c r="E806" t="s">
        <v>6</v>
      </c>
      <c r="F806" t="s">
        <v>3</v>
      </c>
      <c r="G806" t="s">
        <v>6</v>
      </c>
      <c r="H806" t="s">
        <v>2</v>
      </c>
      <c r="I806" t="s">
        <v>7</v>
      </c>
      <c r="J806" t="s">
        <v>6</v>
      </c>
      <c r="K806" s="2" t="str">
        <f>VLOOKUP(ipl_matches_33[[#This Row],[Name]],[1]team_key!$1:$1048576,2,FALSE)</f>
        <v>CSK</v>
      </c>
      <c r="L806" s="2" t="str" cm="1">
        <f t="array" ref="L806">IFERROR(IF(ipl_matches_33[[#This Row],[Toss_Winner]]=ipl_matches_33[[#This Row],[Winner]],ipl_matches_33[[#This Row],[Toss_Winner]],NA),NA)</f>
        <v>Chennai Super Kings</v>
      </c>
      <c r="M806" s="2"/>
      <c r="N806" s="2"/>
    </row>
    <row r="807" spans="1:14" x14ac:dyDescent="0.3">
      <c r="A807" s="2" t="str">
        <f>LEFT(ipl_matches_33[[#This Row],[Match_Key]],4)</f>
        <v>2015</v>
      </c>
      <c r="B807" t="s">
        <v>479</v>
      </c>
      <c r="C807" s="1">
        <v>42146</v>
      </c>
      <c r="D807" t="s">
        <v>478</v>
      </c>
      <c r="E807" t="s">
        <v>6</v>
      </c>
      <c r="F807" t="s">
        <v>3</v>
      </c>
      <c r="G807" t="s">
        <v>6</v>
      </c>
      <c r="H807" t="s">
        <v>2</v>
      </c>
      <c r="I807" t="s">
        <v>1</v>
      </c>
      <c r="J807" t="s">
        <v>22</v>
      </c>
      <c r="K807" s="2" t="str">
        <f>VLOOKUP(ipl_matches_33[[#This Row],[Name]],[1]team_key!$1:$1048576,2,FALSE)</f>
        <v>RCB</v>
      </c>
      <c r="L807" s="2" t="str" cm="1">
        <f t="array" ref="L807">IFERROR(IF(ipl_matches_33[[#This Row],[Toss_Winner]]=ipl_matches_33[[#This Row],[Winner]],ipl_matches_33[[#This Row],[Toss_Winner]],NA),NA)</f>
        <v>Chennai Super Kings</v>
      </c>
      <c r="M807" s="2"/>
      <c r="N807" s="2"/>
    </row>
    <row r="808" spans="1:14" x14ac:dyDescent="0.3">
      <c r="A808" s="2" t="str">
        <f>LEFT(ipl_matches_33[[#This Row],[Match_Key]],4)</f>
        <v>2015</v>
      </c>
      <c r="B808" t="s">
        <v>477</v>
      </c>
      <c r="C808" s="1">
        <v>42148</v>
      </c>
      <c r="D808" t="s">
        <v>30</v>
      </c>
      <c r="E808" t="s">
        <v>19</v>
      </c>
      <c r="F808" t="s">
        <v>16</v>
      </c>
      <c r="G808" t="s">
        <v>6</v>
      </c>
      <c r="H808" t="s">
        <v>2</v>
      </c>
      <c r="I808" t="s">
        <v>7</v>
      </c>
      <c r="J808" t="s">
        <v>19</v>
      </c>
      <c r="K808" s="2" t="str">
        <f>VLOOKUP(ipl_matches_33[[#This Row],[Name]],[1]team_key!$1:$1048576,2,FALSE)</f>
        <v>MI</v>
      </c>
      <c r="L808" s="2" t="e" cm="1">
        <f t="array" ref="L808">IFERROR(IF(ipl_matches_33[[#This Row],[Toss_Winner]]=ipl_matches_33[[#This Row],[Winner]],ipl_matches_33[[#This Row],[Toss_Winner]],NA),NA)</f>
        <v>#NAME?</v>
      </c>
      <c r="M808" s="2"/>
      <c r="N808" s="2"/>
    </row>
    <row r="809" spans="1:14" x14ac:dyDescent="0.3">
      <c r="A809" s="2" t="str">
        <f>LEFT(ipl_matches_33[[#This Row],[Match_Key]],4)</f>
        <v>2015</v>
      </c>
      <c r="B809" t="s">
        <v>477</v>
      </c>
      <c r="C809" s="1">
        <v>42148</v>
      </c>
      <c r="D809" t="s">
        <v>30</v>
      </c>
      <c r="E809" t="s">
        <v>19</v>
      </c>
      <c r="F809" t="s">
        <v>16</v>
      </c>
      <c r="G809" t="s">
        <v>6</v>
      </c>
      <c r="H809" t="s">
        <v>2</v>
      </c>
      <c r="I809" t="s">
        <v>1</v>
      </c>
      <c r="J809" t="s">
        <v>6</v>
      </c>
      <c r="K809" s="2" t="str">
        <f>VLOOKUP(ipl_matches_33[[#This Row],[Name]],[1]team_key!$1:$1048576,2,FALSE)</f>
        <v>CSK</v>
      </c>
      <c r="L809" s="2" t="e" cm="1">
        <f t="array" ref="L809">IFERROR(IF(ipl_matches_33[[#This Row],[Toss_Winner]]=ipl_matches_33[[#This Row],[Winner]],ipl_matches_33[[#This Row],[Toss_Winner]],NA),NA)</f>
        <v>#NAME?</v>
      </c>
      <c r="M809" s="2"/>
      <c r="N809" s="2"/>
    </row>
    <row r="810" spans="1:14" x14ac:dyDescent="0.3">
      <c r="A810" s="2" t="str">
        <f>LEFT(ipl_matches_33[[#This Row],[Match_Key]],4)</f>
        <v>2016</v>
      </c>
      <c r="B810" t="s">
        <v>476</v>
      </c>
      <c r="C810" s="1">
        <v>42469</v>
      </c>
      <c r="D810" t="s">
        <v>4</v>
      </c>
      <c r="E810" t="s">
        <v>337</v>
      </c>
      <c r="F810" t="s">
        <v>10</v>
      </c>
      <c r="G810" t="s">
        <v>19</v>
      </c>
      <c r="H810" t="s">
        <v>8</v>
      </c>
      <c r="I810" t="s">
        <v>7</v>
      </c>
      <c r="J810" t="s">
        <v>19</v>
      </c>
      <c r="K810" s="2" t="str">
        <f>VLOOKUP(ipl_matches_33[[#This Row],[Name]],[1]team_key!$1:$1048576,2,FALSE)</f>
        <v>MI</v>
      </c>
      <c r="L810" s="2" t="e" cm="1">
        <f t="array" ref="L810">IFERROR(IF(ipl_matches_33[[#This Row],[Toss_Winner]]=ipl_matches_33[[#This Row],[Winner]],ipl_matches_33[[#This Row],[Toss_Winner]],NA),NA)</f>
        <v>#NAME?</v>
      </c>
      <c r="M810" s="2"/>
      <c r="N810" s="2"/>
    </row>
    <row r="811" spans="1:14" x14ac:dyDescent="0.3">
      <c r="A811" s="2" t="str">
        <f>LEFT(ipl_matches_33[[#This Row],[Match_Key]],4)</f>
        <v>2016</v>
      </c>
      <c r="B811" t="s">
        <v>476</v>
      </c>
      <c r="C811" s="1">
        <v>42469</v>
      </c>
      <c r="D811" t="s">
        <v>4</v>
      </c>
      <c r="E811" t="s">
        <v>337</v>
      </c>
      <c r="F811" t="s">
        <v>10</v>
      </c>
      <c r="G811" t="s">
        <v>19</v>
      </c>
      <c r="H811" t="s">
        <v>8</v>
      </c>
      <c r="I811" t="s">
        <v>1</v>
      </c>
      <c r="J811" t="s">
        <v>337</v>
      </c>
      <c r="K811" s="2" t="str">
        <f>VLOOKUP(ipl_matches_33[[#This Row],[Name]],[1]team_key!$1:$1048576,2,FALSE)</f>
        <v>RPS</v>
      </c>
      <c r="L811" s="2" t="e" cm="1">
        <f t="array" ref="L811">IFERROR(IF(ipl_matches_33[[#This Row],[Toss_Winner]]=ipl_matches_33[[#This Row],[Winner]],ipl_matches_33[[#This Row],[Toss_Winner]],NA),NA)</f>
        <v>#NAME?</v>
      </c>
      <c r="M811" s="2"/>
      <c r="N811" s="2"/>
    </row>
    <row r="812" spans="1:14" x14ac:dyDescent="0.3">
      <c r="A812" s="2" t="str">
        <f>LEFT(ipl_matches_33[[#This Row],[Match_Key]],4)</f>
        <v>2016</v>
      </c>
      <c r="B812" t="s">
        <v>475</v>
      </c>
      <c r="C812" s="1">
        <v>42470</v>
      </c>
      <c r="D812" t="s">
        <v>30</v>
      </c>
      <c r="E812" t="s">
        <v>32</v>
      </c>
      <c r="F812" t="s">
        <v>10</v>
      </c>
      <c r="G812" t="s">
        <v>32</v>
      </c>
      <c r="H812" t="s">
        <v>2</v>
      </c>
      <c r="I812" t="s">
        <v>7</v>
      </c>
      <c r="J812" t="s">
        <v>32</v>
      </c>
      <c r="K812" s="2" t="str">
        <f>VLOOKUP(ipl_matches_33[[#This Row],[Name]],[1]team_key!$1:$1048576,2,FALSE)</f>
        <v>KKR</v>
      </c>
      <c r="L812" s="2" t="str" cm="1">
        <f t="array" ref="L812">IFERROR(IF(ipl_matches_33[[#This Row],[Toss_Winner]]=ipl_matches_33[[#This Row],[Winner]],ipl_matches_33[[#This Row],[Toss_Winner]],NA),NA)</f>
        <v>Kolkata Knight Riders</v>
      </c>
      <c r="M812" s="2"/>
      <c r="N812" s="2"/>
    </row>
    <row r="813" spans="1:14" x14ac:dyDescent="0.3">
      <c r="A813" s="2" t="str">
        <f>LEFT(ipl_matches_33[[#This Row],[Match_Key]],4)</f>
        <v>2016</v>
      </c>
      <c r="B813" t="s">
        <v>475</v>
      </c>
      <c r="C813" s="1">
        <v>42470</v>
      </c>
      <c r="D813" t="s">
        <v>30</v>
      </c>
      <c r="E813" t="s">
        <v>32</v>
      </c>
      <c r="F813" t="s">
        <v>10</v>
      </c>
      <c r="G813" t="s">
        <v>32</v>
      </c>
      <c r="H813" t="s">
        <v>2</v>
      </c>
      <c r="I813" t="s">
        <v>1</v>
      </c>
      <c r="J813" t="s">
        <v>13</v>
      </c>
      <c r="K813" s="2" t="str">
        <f>VLOOKUP(ipl_matches_33[[#This Row],[Name]],[1]team_key!$1:$1048576,2,FALSE)</f>
        <v>DC</v>
      </c>
      <c r="L813" s="2" t="str" cm="1">
        <f t="array" ref="L813">IFERROR(IF(ipl_matches_33[[#This Row],[Toss_Winner]]=ipl_matches_33[[#This Row],[Winner]],ipl_matches_33[[#This Row],[Toss_Winner]],NA),NA)</f>
        <v>Kolkata Knight Riders</v>
      </c>
      <c r="M813" s="2"/>
      <c r="N813" s="2"/>
    </row>
    <row r="814" spans="1:14" x14ac:dyDescent="0.3">
      <c r="A814" s="2" t="str">
        <f>LEFT(ipl_matches_33[[#This Row],[Match_Key]],4)</f>
        <v>2016</v>
      </c>
      <c r="B814" t="s">
        <v>474</v>
      </c>
      <c r="C814" s="1">
        <v>42471</v>
      </c>
      <c r="D814" t="s">
        <v>203</v>
      </c>
      <c r="E814" t="s">
        <v>348</v>
      </c>
      <c r="F814" t="s">
        <v>27</v>
      </c>
      <c r="G814" t="s">
        <v>348</v>
      </c>
      <c r="H814" t="s">
        <v>2</v>
      </c>
      <c r="I814" t="s">
        <v>7</v>
      </c>
      <c r="J814" t="s">
        <v>9</v>
      </c>
      <c r="K814" s="2" t="str">
        <f>VLOOKUP(ipl_matches_33[[#This Row],[Name]],[1]team_key!$1:$1048576,2,FALSE)</f>
        <v>KXIP</v>
      </c>
      <c r="L814" s="2" t="str" cm="1">
        <f t="array" ref="L814">IFERROR(IF(ipl_matches_33[[#This Row],[Toss_Winner]]=ipl_matches_33[[#This Row],[Winner]],ipl_matches_33[[#This Row],[Toss_Winner]],NA),NA)</f>
        <v>Gujarat Lions</v>
      </c>
      <c r="M814" s="2"/>
      <c r="N814" s="2"/>
    </row>
    <row r="815" spans="1:14" x14ac:dyDescent="0.3">
      <c r="A815" s="2" t="str">
        <f>LEFT(ipl_matches_33[[#This Row],[Match_Key]],4)</f>
        <v>2016</v>
      </c>
      <c r="B815" t="s">
        <v>474</v>
      </c>
      <c r="C815" s="1">
        <v>42471</v>
      </c>
      <c r="D815" t="s">
        <v>203</v>
      </c>
      <c r="E815" t="s">
        <v>348</v>
      </c>
      <c r="F815" t="s">
        <v>27</v>
      </c>
      <c r="G815" t="s">
        <v>348</v>
      </c>
      <c r="H815" t="s">
        <v>2</v>
      </c>
      <c r="I815" t="s">
        <v>1</v>
      </c>
      <c r="J815" t="s">
        <v>348</v>
      </c>
      <c r="K815" s="2" t="str">
        <f>VLOOKUP(ipl_matches_33[[#This Row],[Name]],[1]team_key!$1:$1048576,2,FALSE)</f>
        <v>GL</v>
      </c>
      <c r="L815" s="2" t="str" cm="1">
        <f t="array" ref="L815">IFERROR(IF(ipl_matches_33[[#This Row],[Toss_Winner]]=ipl_matches_33[[#This Row],[Winner]],ipl_matches_33[[#This Row],[Toss_Winner]],NA),NA)</f>
        <v>Gujarat Lions</v>
      </c>
      <c r="M815" s="2"/>
      <c r="N815" s="2"/>
    </row>
    <row r="816" spans="1:14" x14ac:dyDescent="0.3">
      <c r="A816" s="2" t="str">
        <f>LEFT(ipl_matches_33[[#This Row],[Match_Key]],4)</f>
        <v>2016</v>
      </c>
      <c r="B816" t="s">
        <v>473</v>
      </c>
      <c r="C816" s="1">
        <v>42472</v>
      </c>
      <c r="D816" t="s">
        <v>205</v>
      </c>
      <c r="E816" t="s">
        <v>22</v>
      </c>
      <c r="F816" t="s">
        <v>86</v>
      </c>
      <c r="G816" t="s">
        <v>198</v>
      </c>
      <c r="H816" t="s">
        <v>2</v>
      </c>
      <c r="I816" t="s">
        <v>7</v>
      </c>
      <c r="J816" t="s">
        <v>22</v>
      </c>
      <c r="K816" s="2" t="str">
        <f>VLOOKUP(ipl_matches_33[[#This Row],[Name]],[1]team_key!$1:$1048576,2,FALSE)</f>
        <v>RCB</v>
      </c>
      <c r="L816" s="2" t="e" cm="1">
        <f t="array" ref="L816">IFERROR(IF(ipl_matches_33[[#This Row],[Toss_Winner]]=ipl_matches_33[[#This Row],[Winner]],ipl_matches_33[[#This Row],[Toss_Winner]],NA),NA)</f>
        <v>#NAME?</v>
      </c>
      <c r="M816" s="2"/>
      <c r="N816" s="2"/>
    </row>
    <row r="817" spans="1:14" x14ac:dyDescent="0.3">
      <c r="A817" s="2" t="str">
        <f>LEFT(ipl_matches_33[[#This Row],[Match_Key]],4)</f>
        <v>2016</v>
      </c>
      <c r="B817" t="s">
        <v>473</v>
      </c>
      <c r="C817" s="1">
        <v>42472</v>
      </c>
      <c r="D817" t="s">
        <v>205</v>
      </c>
      <c r="E817" t="s">
        <v>22</v>
      </c>
      <c r="F817" t="s">
        <v>86</v>
      </c>
      <c r="G817" t="s">
        <v>198</v>
      </c>
      <c r="H817" t="s">
        <v>2</v>
      </c>
      <c r="I817" t="s">
        <v>1</v>
      </c>
      <c r="J817" t="s">
        <v>198</v>
      </c>
      <c r="K817" s="2" t="str">
        <f>VLOOKUP(ipl_matches_33[[#This Row],[Name]],[1]team_key!$1:$1048576,2,FALSE)</f>
        <v>SH</v>
      </c>
      <c r="L817" s="2" t="e" cm="1">
        <f t="array" ref="L817">IFERROR(IF(ipl_matches_33[[#This Row],[Toss_Winner]]=ipl_matches_33[[#This Row],[Winner]],ipl_matches_33[[#This Row],[Toss_Winner]],NA),NA)</f>
        <v>#NAME?</v>
      </c>
      <c r="M817" s="2"/>
      <c r="N817" s="2"/>
    </row>
    <row r="818" spans="1:14" x14ac:dyDescent="0.3">
      <c r="A818" s="2" t="str">
        <f>LEFT(ipl_matches_33[[#This Row],[Match_Key]],4)</f>
        <v>2016</v>
      </c>
      <c r="B818" t="s">
        <v>472</v>
      </c>
      <c r="C818" s="1">
        <v>42473</v>
      </c>
      <c r="D818" t="s">
        <v>30</v>
      </c>
      <c r="E818" t="s">
        <v>19</v>
      </c>
      <c r="F818" t="s">
        <v>38</v>
      </c>
      <c r="G818" t="s">
        <v>19</v>
      </c>
      <c r="H818" t="s">
        <v>2</v>
      </c>
      <c r="I818" t="s">
        <v>7</v>
      </c>
      <c r="J818" t="s">
        <v>32</v>
      </c>
      <c r="K818" s="2" t="str">
        <f>VLOOKUP(ipl_matches_33[[#This Row],[Name]],[1]team_key!$1:$1048576,2,FALSE)</f>
        <v>KKR</v>
      </c>
      <c r="L818" s="2" t="str" cm="1">
        <f t="array" ref="L818">IFERROR(IF(ipl_matches_33[[#This Row],[Toss_Winner]]=ipl_matches_33[[#This Row],[Winner]],ipl_matches_33[[#This Row],[Toss_Winner]],NA),NA)</f>
        <v>Mumbai Indians</v>
      </c>
      <c r="M818" s="2"/>
      <c r="N818" s="2"/>
    </row>
    <row r="819" spans="1:14" x14ac:dyDescent="0.3">
      <c r="A819" s="2" t="str">
        <f>LEFT(ipl_matches_33[[#This Row],[Match_Key]],4)</f>
        <v>2016</v>
      </c>
      <c r="B819" t="s">
        <v>472</v>
      </c>
      <c r="C819" s="1">
        <v>42473</v>
      </c>
      <c r="D819" t="s">
        <v>30</v>
      </c>
      <c r="E819" t="s">
        <v>19</v>
      </c>
      <c r="F819" t="s">
        <v>38</v>
      </c>
      <c r="G819" t="s">
        <v>19</v>
      </c>
      <c r="H819" t="s">
        <v>2</v>
      </c>
      <c r="I819" t="s">
        <v>1</v>
      </c>
      <c r="J819" t="s">
        <v>19</v>
      </c>
      <c r="K819" s="2" t="str">
        <f>VLOOKUP(ipl_matches_33[[#This Row],[Name]],[1]team_key!$1:$1048576,2,FALSE)</f>
        <v>MI</v>
      </c>
      <c r="L819" s="2" t="str" cm="1">
        <f t="array" ref="L819">IFERROR(IF(ipl_matches_33[[#This Row],[Toss_Winner]]=ipl_matches_33[[#This Row],[Winner]],ipl_matches_33[[#This Row],[Toss_Winner]],NA),NA)</f>
        <v>Mumbai Indians</v>
      </c>
      <c r="M819" s="2"/>
      <c r="N819" s="2"/>
    </row>
    <row r="820" spans="1:14" x14ac:dyDescent="0.3">
      <c r="A820" s="2" t="str">
        <f>LEFT(ipl_matches_33[[#This Row],[Match_Key]],4)</f>
        <v>2016</v>
      </c>
      <c r="B820" t="s">
        <v>471</v>
      </c>
      <c r="C820" s="1">
        <v>42474</v>
      </c>
      <c r="D820" t="s">
        <v>369</v>
      </c>
      <c r="E820" t="s">
        <v>348</v>
      </c>
      <c r="F820" t="s">
        <v>24</v>
      </c>
      <c r="G820" t="s">
        <v>425</v>
      </c>
      <c r="H820" t="s">
        <v>8</v>
      </c>
      <c r="I820" t="s">
        <v>7</v>
      </c>
      <c r="J820" t="s">
        <v>348</v>
      </c>
      <c r="K820" s="2" t="str">
        <f>VLOOKUP(ipl_matches_33[[#This Row],[Name]],[1]team_key!$1:$1048576,2,FALSE)</f>
        <v>GL</v>
      </c>
      <c r="L820" s="2" t="e" cm="1">
        <f t="array" ref="L820">IFERROR(IF(ipl_matches_33[[#This Row],[Toss_Winner]]=ipl_matches_33[[#This Row],[Winner]],ipl_matches_33[[#This Row],[Toss_Winner]],NA),NA)</f>
        <v>#NAME?</v>
      </c>
      <c r="M820" s="2"/>
      <c r="N820" s="2"/>
    </row>
    <row r="821" spans="1:14" x14ac:dyDescent="0.3">
      <c r="A821" s="2" t="str">
        <f>LEFT(ipl_matches_33[[#This Row],[Match_Key]],4)</f>
        <v>2016</v>
      </c>
      <c r="B821" t="s">
        <v>471</v>
      </c>
      <c r="C821" s="1">
        <v>42474</v>
      </c>
      <c r="D821" t="s">
        <v>369</v>
      </c>
      <c r="E821" t="s">
        <v>348</v>
      </c>
      <c r="F821" t="s">
        <v>24</v>
      </c>
      <c r="G821" t="s">
        <v>425</v>
      </c>
      <c r="H821" t="s">
        <v>8</v>
      </c>
      <c r="I821" t="s">
        <v>1</v>
      </c>
      <c r="J821" t="s">
        <v>337</v>
      </c>
      <c r="K821" s="2" t="str">
        <f>VLOOKUP(ipl_matches_33[[#This Row],[Name]],[1]team_key!$1:$1048576,2,FALSE)</f>
        <v>RPS</v>
      </c>
      <c r="L821" s="2" t="e" cm="1">
        <f t="array" ref="L821">IFERROR(IF(ipl_matches_33[[#This Row],[Toss_Winner]]=ipl_matches_33[[#This Row],[Winner]],ipl_matches_33[[#This Row],[Toss_Winner]],NA),NA)</f>
        <v>#NAME?</v>
      </c>
      <c r="M821" s="2"/>
      <c r="N821" s="2"/>
    </row>
    <row r="822" spans="1:14" x14ac:dyDescent="0.3">
      <c r="A822" s="2" t="str">
        <f>LEFT(ipl_matches_33[[#This Row],[Match_Key]],4)</f>
        <v>2016</v>
      </c>
      <c r="B822" t="s">
        <v>470</v>
      </c>
      <c r="C822" s="1">
        <v>42475</v>
      </c>
      <c r="D822" t="s">
        <v>34</v>
      </c>
      <c r="E822" t="s">
        <v>13</v>
      </c>
      <c r="F822" t="s">
        <v>58</v>
      </c>
      <c r="G822" t="s">
        <v>13</v>
      </c>
      <c r="H822" t="s">
        <v>2</v>
      </c>
      <c r="I822" t="s">
        <v>7</v>
      </c>
      <c r="J822" t="s">
        <v>13</v>
      </c>
      <c r="K822" s="2" t="str">
        <f>VLOOKUP(ipl_matches_33[[#This Row],[Name]],[1]team_key!$1:$1048576,2,FALSE)</f>
        <v>DC</v>
      </c>
      <c r="L822" s="2" t="str" cm="1">
        <f t="array" ref="L822">IFERROR(IF(ipl_matches_33[[#This Row],[Toss_Winner]]=ipl_matches_33[[#This Row],[Winner]],ipl_matches_33[[#This Row],[Toss_Winner]],NA),NA)</f>
        <v>Delhi Capitals</v>
      </c>
      <c r="M822" s="2"/>
      <c r="N822" s="2"/>
    </row>
    <row r="823" spans="1:14" x14ac:dyDescent="0.3">
      <c r="A823" s="2" t="str">
        <f>LEFT(ipl_matches_33[[#This Row],[Match_Key]],4)</f>
        <v>2016</v>
      </c>
      <c r="B823" t="s">
        <v>470</v>
      </c>
      <c r="C823" s="1">
        <v>42475</v>
      </c>
      <c r="D823" t="s">
        <v>34</v>
      </c>
      <c r="E823" t="s">
        <v>13</v>
      </c>
      <c r="F823" t="s">
        <v>58</v>
      </c>
      <c r="G823" t="s">
        <v>13</v>
      </c>
      <c r="H823" t="s">
        <v>2</v>
      </c>
      <c r="I823" t="s">
        <v>1</v>
      </c>
      <c r="J823" t="s">
        <v>9</v>
      </c>
      <c r="K823" s="2" t="str">
        <f>VLOOKUP(ipl_matches_33[[#This Row],[Name]],[1]team_key!$1:$1048576,2,FALSE)</f>
        <v>KXIP</v>
      </c>
      <c r="L823" s="2" t="str" cm="1">
        <f t="array" ref="L823">IFERROR(IF(ipl_matches_33[[#This Row],[Toss_Winner]]=ipl_matches_33[[#This Row],[Winner]],ipl_matches_33[[#This Row],[Toss_Winner]],NA),NA)</f>
        <v>Delhi Capitals</v>
      </c>
      <c r="M823" s="2"/>
      <c r="N823" s="2"/>
    </row>
    <row r="824" spans="1:14" x14ac:dyDescent="0.3">
      <c r="A824" s="2" t="str">
        <f>LEFT(ipl_matches_33[[#This Row],[Match_Key]],4)</f>
        <v>2016</v>
      </c>
      <c r="B824" t="s">
        <v>469</v>
      </c>
      <c r="C824" s="1">
        <v>42476</v>
      </c>
      <c r="D824" t="s">
        <v>194</v>
      </c>
      <c r="E824" t="s">
        <v>32</v>
      </c>
      <c r="F824" t="s">
        <v>58</v>
      </c>
      <c r="G824" t="s">
        <v>198</v>
      </c>
      <c r="H824" t="s">
        <v>8</v>
      </c>
      <c r="I824" t="s">
        <v>7</v>
      </c>
      <c r="J824" t="s">
        <v>198</v>
      </c>
      <c r="K824" s="2" t="str">
        <f>VLOOKUP(ipl_matches_33[[#This Row],[Name]],[1]team_key!$1:$1048576,2,FALSE)</f>
        <v>SH</v>
      </c>
      <c r="L824" s="2" t="e" cm="1">
        <f t="array" ref="L824">IFERROR(IF(ipl_matches_33[[#This Row],[Toss_Winner]]=ipl_matches_33[[#This Row],[Winner]],ipl_matches_33[[#This Row],[Toss_Winner]],NA),NA)</f>
        <v>#NAME?</v>
      </c>
      <c r="M824" s="2"/>
      <c r="N824" s="2"/>
    </row>
    <row r="825" spans="1:14" x14ac:dyDescent="0.3">
      <c r="A825" s="2" t="str">
        <f>LEFT(ipl_matches_33[[#This Row],[Match_Key]],4)</f>
        <v>2016</v>
      </c>
      <c r="B825" t="s">
        <v>469</v>
      </c>
      <c r="C825" s="1">
        <v>42476</v>
      </c>
      <c r="D825" t="s">
        <v>194</v>
      </c>
      <c r="E825" t="s">
        <v>32</v>
      </c>
      <c r="F825" t="s">
        <v>58</v>
      </c>
      <c r="G825" t="s">
        <v>198</v>
      </c>
      <c r="H825" t="s">
        <v>8</v>
      </c>
      <c r="I825" t="s">
        <v>1</v>
      </c>
      <c r="J825" t="s">
        <v>32</v>
      </c>
      <c r="K825" s="2" t="str">
        <f>VLOOKUP(ipl_matches_33[[#This Row],[Name]],[1]team_key!$1:$1048576,2,FALSE)</f>
        <v>KKR</v>
      </c>
      <c r="L825" s="2" t="e" cm="1">
        <f t="array" ref="L825">IFERROR(IF(ipl_matches_33[[#This Row],[Toss_Winner]]=ipl_matches_33[[#This Row],[Winner]],ipl_matches_33[[#This Row],[Toss_Winner]],NA),NA)</f>
        <v>#NAME?</v>
      </c>
      <c r="M825" s="2"/>
      <c r="N825" s="2"/>
    </row>
    <row r="826" spans="1:14" x14ac:dyDescent="0.3">
      <c r="A826" s="2" t="str">
        <f>LEFT(ipl_matches_33[[#This Row],[Match_Key]],4)</f>
        <v>2016</v>
      </c>
      <c r="B826" t="s">
        <v>468</v>
      </c>
      <c r="C826" s="1">
        <v>42476</v>
      </c>
      <c r="D826" t="s">
        <v>4</v>
      </c>
      <c r="E826" t="s">
        <v>348</v>
      </c>
      <c r="F826" t="s">
        <v>3</v>
      </c>
      <c r="G826" t="s">
        <v>348</v>
      </c>
      <c r="H826" t="s">
        <v>2</v>
      </c>
      <c r="I826" t="s">
        <v>7</v>
      </c>
      <c r="J826" t="s">
        <v>19</v>
      </c>
      <c r="K826" s="2" t="str">
        <f>VLOOKUP(ipl_matches_33[[#This Row],[Name]],[1]team_key!$1:$1048576,2,FALSE)</f>
        <v>MI</v>
      </c>
      <c r="L826" s="2" t="str" cm="1">
        <f t="array" ref="L826">IFERROR(IF(ipl_matches_33[[#This Row],[Toss_Winner]]=ipl_matches_33[[#This Row],[Winner]],ipl_matches_33[[#This Row],[Toss_Winner]],NA),NA)</f>
        <v>Gujarat Lions</v>
      </c>
      <c r="M826" s="2"/>
      <c r="N826" s="2"/>
    </row>
    <row r="827" spans="1:14" x14ac:dyDescent="0.3">
      <c r="A827" s="2" t="str">
        <f>LEFT(ipl_matches_33[[#This Row],[Match_Key]],4)</f>
        <v>2016</v>
      </c>
      <c r="B827" t="s">
        <v>468</v>
      </c>
      <c r="C827" s="1">
        <v>42476</v>
      </c>
      <c r="D827" t="s">
        <v>4</v>
      </c>
      <c r="E827" t="s">
        <v>348</v>
      </c>
      <c r="F827" t="s">
        <v>3</v>
      </c>
      <c r="G827" t="s">
        <v>348</v>
      </c>
      <c r="H827" t="s">
        <v>2</v>
      </c>
      <c r="I827" t="s">
        <v>1</v>
      </c>
      <c r="J827" t="s">
        <v>348</v>
      </c>
      <c r="K827" s="2" t="str">
        <f>VLOOKUP(ipl_matches_33[[#This Row],[Name]],[1]team_key!$1:$1048576,2,FALSE)</f>
        <v>GL</v>
      </c>
      <c r="L827" s="2" t="str" cm="1">
        <f t="array" ref="L827">IFERROR(IF(ipl_matches_33[[#This Row],[Toss_Winner]]=ipl_matches_33[[#This Row],[Winner]],ipl_matches_33[[#This Row],[Toss_Winner]],NA),NA)</f>
        <v>Gujarat Lions</v>
      </c>
      <c r="M827" s="2"/>
      <c r="N827" s="2"/>
    </row>
    <row r="828" spans="1:14" x14ac:dyDescent="0.3">
      <c r="A828" s="2" t="str">
        <f>LEFT(ipl_matches_33[[#This Row],[Match_Key]],4)</f>
        <v>2016</v>
      </c>
      <c r="B828" t="s">
        <v>467</v>
      </c>
      <c r="C828" s="1">
        <v>42477</v>
      </c>
      <c r="D828" t="s">
        <v>203</v>
      </c>
      <c r="E828" t="s">
        <v>9</v>
      </c>
      <c r="F828" t="s">
        <v>38</v>
      </c>
      <c r="G828" t="s">
        <v>425</v>
      </c>
      <c r="H828" t="s">
        <v>8</v>
      </c>
      <c r="I828" t="s">
        <v>7</v>
      </c>
      <c r="J828" t="s">
        <v>9</v>
      </c>
      <c r="K828" s="2" t="str">
        <f>VLOOKUP(ipl_matches_33[[#This Row],[Name]],[1]team_key!$1:$1048576,2,FALSE)</f>
        <v>KXIP</v>
      </c>
      <c r="L828" s="2" t="e" cm="1">
        <f t="array" ref="L828">IFERROR(IF(ipl_matches_33[[#This Row],[Toss_Winner]]=ipl_matches_33[[#This Row],[Winner]],ipl_matches_33[[#This Row],[Toss_Winner]],NA),NA)</f>
        <v>#NAME?</v>
      </c>
      <c r="M828" s="2"/>
      <c r="N828" s="2"/>
    </row>
    <row r="829" spans="1:14" x14ac:dyDescent="0.3">
      <c r="A829" s="2" t="str">
        <f>LEFT(ipl_matches_33[[#This Row],[Match_Key]],4)</f>
        <v>2016</v>
      </c>
      <c r="B829" t="s">
        <v>467</v>
      </c>
      <c r="C829" s="1">
        <v>42477</v>
      </c>
      <c r="D829" t="s">
        <v>203</v>
      </c>
      <c r="E829" t="s">
        <v>9</v>
      </c>
      <c r="F829" t="s">
        <v>38</v>
      </c>
      <c r="G829" t="s">
        <v>425</v>
      </c>
      <c r="H829" t="s">
        <v>8</v>
      </c>
      <c r="I829" t="s">
        <v>1</v>
      </c>
      <c r="J829" t="s">
        <v>337</v>
      </c>
      <c r="K829" s="2" t="str">
        <f>VLOOKUP(ipl_matches_33[[#This Row],[Name]],[1]team_key!$1:$1048576,2,FALSE)</f>
        <v>RPS</v>
      </c>
      <c r="L829" s="2" t="e" cm="1">
        <f t="array" ref="L829">IFERROR(IF(ipl_matches_33[[#This Row],[Toss_Winner]]=ipl_matches_33[[#This Row],[Winner]],ipl_matches_33[[#This Row],[Toss_Winner]],NA),NA)</f>
        <v>#NAME?</v>
      </c>
      <c r="M829" s="2"/>
      <c r="N829" s="2"/>
    </row>
    <row r="830" spans="1:14" x14ac:dyDescent="0.3">
      <c r="A830" s="2" t="str">
        <f>LEFT(ipl_matches_33[[#This Row],[Match_Key]],4)</f>
        <v>2016</v>
      </c>
      <c r="B830" t="s">
        <v>466</v>
      </c>
      <c r="C830" s="1">
        <v>42477</v>
      </c>
      <c r="D830" t="s">
        <v>205</v>
      </c>
      <c r="E830" t="s">
        <v>13</v>
      </c>
      <c r="F830" t="s">
        <v>24</v>
      </c>
      <c r="G830" t="s">
        <v>13</v>
      </c>
      <c r="H830" t="s">
        <v>2</v>
      </c>
      <c r="I830" t="s">
        <v>7</v>
      </c>
      <c r="J830" t="s">
        <v>22</v>
      </c>
      <c r="K830" s="2" t="str">
        <f>VLOOKUP(ipl_matches_33[[#This Row],[Name]],[1]team_key!$1:$1048576,2,FALSE)</f>
        <v>RCB</v>
      </c>
      <c r="L830" s="2" t="str" cm="1">
        <f t="array" ref="L830">IFERROR(IF(ipl_matches_33[[#This Row],[Toss_Winner]]=ipl_matches_33[[#This Row],[Winner]],ipl_matches_33[[#This Row],[Toss_Winner]],NA),NA)</f>
        <v>Delhi Capitals</v>
      </c>
      <c r="M830" s="2"/>
      <c r="N830" s="2"/>
    </row>
    <row r="831" spans="1:14" x14ac:dyDescent="0.3">
      <c r="A831" s="2" t="str">
        <f>LEFT(ipl_matches_33[[#This Row],[Match_Key]],4)</f>
        <v>2016</v>
      </c>
      <c r="B831" t="s">
        <v>466</v>
      </c>
      <c r="C831" s="1">
        <v>42477</v>
      </c>
      <c r="D831" t="s">
        <v>205</v>
      </c>
      <c r="E831" t="s">
        <v>13</v>
      </c>
      <c r="F831" t="s">
        <v>24</v>
      </c>
      <c r="G831" t="s">
        <v>13</v>
      </c>
      <c r="H831" t="s">
        <v>2</v>
      </c>
      <c r="I831" t="s">
        <v>1</v>
      </c>
      <c r="J831" t="s">
        <v>13</v>
      </c>
      <c r="K831" s="2" t="str">
        <f>VLOOKUP(ipl_matches_33[[#This Row],[Name]],[1]team_key!$1:$1048576,2,FALSE)</f>
        <v>DC</v>
      </c>
      <c r="L831" s="2" t="str" cm="1">
        <f t="array" ref="L831">IFERROR(IF(ipl_matches_33[[#This Row],[Toss_Winner]]=ipl_matches_33[[#This Row],[Winner]],ipl_matches_33[[#This Row],[Toss_Winner]],NA),NA)</f>
        <v>Delhi Capitals</v>
      </c>
      <c r="M831" s="2"/>
      <c r="N831" s="2"/>
    </row>
    <row r="832" spans="1:14" x14ac:dyDescent="0.3">
      <c r="A832" s="2" t="str">
        <f>LEFT(ipl_matches_33[[#This Row],[Match_Key]],4)</f>
        <v>2016</v>
      </c>
      <c r="B832" t="s">
        <v>465</v>
      </c>
      <c r="C832" s="1">
        <v>42478</v>
      </c>
      <c r="D832" t="s">
        <v>194</v>
      </c>
      <c r="E832" t="s">
        <v>198</v>
      </c>
      <c r="F832" t="s">
        <v>24</v>
      </c>
      <c r="G832" t="s">
        <v>198</v>
      </c>
      <c r="H832" t="s">
        <v>2</v>
      </c>
      <c r="I832" t="s">
        <v>7</v>
      </c>
      <c r="J832" t="s">
        <v>198</v>
      </c>
      <c r="K832" s="2" t="str">
        <f>VLOOKUP(ipl_matches_33[[#This Row],[Name]],[1]team_key!$1:$1048576,2,FALSE)</f>
        <v>SH</v>
      </c>
      <c r="L832" s="2" t="str" cm="1">
        <f t="array" ref="L832">IFERROR(IF(ipl_matches_33[[#This Row],[Toss_Winner]]=ipl_matches_33[[#This Row],[Winner]],ipl_matches_33[[#This Row],[Toss_Winner]],NA),NA)</f>
        <v>Sunrisers Hyderabad</v>
      </c>
      <c r="M832" s="2"/>
      <c r="N832" s="2"/>
    </row>
    <row r="833" spans="1:14" x14ac:dyDescent="0.3">
      <c r="A833" s="2" t="str">
        <f>LEFT(ipl_matches_33[[#This Row],[Match_Key]],4)</f>
        <v>2016</v>
      </c>
      <c r="B833" t="s">
        <v>465</v>
      </c>
      <c r="C833" s="1">
        <v>42478</v>
      </c>
      <c r="D833" t="s">
        <v>194</v>
      </c>
      <c r="E833" t="s">
        <v>198</v>
      </c>
      <c r="F833" t="s">
        <v>24</v>
      </c>
      <c r="G833" t="s">
        <v>198</v>
      </c>
      <c r="H833" t="s">
        <v>2</v>
      </c>
      <c r="I833" t="s">
        <v>1</v>
      </c>
      <c r="J833" t="s">
        <v>19</v>
      </c>
      <c r="K833" s="2" t="str">
        <f>VLOOKUP(ipl_matches_33[[#This Row],[Name]],[1]team_key!$1:$1048576,2,FALSE)</f>
        <v>MI</v>
      </c>
      <c r="L833" s="2" t="str" cm="1">
        <f t="array" ref="L833">IFERROR(IF(ipl_matches_33[[#This Row],[Toss_Winner]]=ipl_matches_33[[#This Row],[Winner]],ipl_matches_33[[#This Row],[Toss_Winner]],NA),NA)</f>
        <v>Sunrisers Hyderabad</v>
      </c>
      <c r="M833" s="2"/>
      <c r="N833" s="2"/>
    </row>
    <row r="834" spans="1:14" x14ac:dyDescent="0.3">
      <c r="A834" s="2" t="str">
        <f>LEFT(ipl_matches_33[[#This Row],[Match_Key]],4)</f>
        <v>2016</v>
      </c>
      <c r="B834" t="s">
        <v>464</v>
      </c>
      <c r="C834" s="1">
        <v>42479</v>
      </c>
      <c r="D834" t="s">
        <v>203</v>
      </c>
      <c r="E834" t="s">
        <v>32</v>
      </c>
      <c r="F834" t="s">
        <v>38</v>
      </c>
      <c r="G834" t="s">
        <v>32</v>
      </c>
      <c r="H834" t="s">
        <v>2</v>
      </c>
      <c r="I834" t="s">
        <v>7</v>
      </c>
      <c r="J834" t="s">
        <v>9</v>
      </c>
      <c r="K834" s="2" t="str">
        <f>VLOOKUP(ipl_matches_33[[#This Row],[Name]],[1]team_key!$1:$1048576,2,FALSE)</f>
        <v>KXIP</v>
      </c>
      <c r="L834" s="2" t="str" cm="1">
        <f t="array" ref="L834">IFERROR(IF(ipl_matches_33[[#This Row],[Toss_Winner]]=ipl_matches_33[[#This Row],[Winner]],ipl_matches_33[[#This Row],[Toss_Winner]],NA),NA)</f>
        <v>Kolkata Knight Riders</v>
      </c>
      <c r="M834" s="2"/>
      <c r="N834" s="2"/>
    </row>
    <row r="835" spans="1:14" x14ac:dyDescent="0.3">
      <c r="A835" s="2" t="str">
        <f>LEFT(ipl_matches_33[[#This Row],[Match_Key]],4)</f>
        <v>2016</v>
      </c>
      <c r="B835" t="s">
        <v>464</v>
      </c>
      <c r="C835" s="1">
        <v>42479</v>
      </c>
      <c r="D835" t="s">
        <v>203</v>
      </c>
      <c r="E835" t="s">
        <v>32</v>
      </c>
      <c r="F835" t="s">
        <v>38</v>
      </c>
      <c r="G835" t="s">
        <v>32</v>
      </c>
      <c r="H835" t="s">
        <v>2</v>
      </c>
      <c r="I835" t="s">
        <v>1</v>
      </c>
      <c r="J835" t="s">
        <v>32</v>
      </c>
      <c r="K835" s="2" t="str">
        <f>VLOOKUP(ipl_matches_33[[#This Row],[Name]],[1]team_key!$1:$1048576,2,FALSE)</f>
        <v>KKR</v>
      </c>
      <c r="L835" s="2" t="str" cm="1">
        <f t="array" ref="L835">IFERROR(IF(ipl_matches_33[[#This Row],[Toss_Winner]]=ipl_matches_33[[#This Row],[Winner]],ipl_matches_33[[#This Row],[Toss_Winner]],NA),NA)</f>
        <v>Kolkata Knight Riders</v>
      </c>
      <c r="M835" s="2"/>
      <c r="N835" s="2"/>
    </row>
    <row r="836" spans="1:14" x14ac:dyDescent="0.3">
      <c r="A836" s="2" t="str">
        <f>LEFT(ipl_matches_33[[#This Row],[Match_Key]],4)</f>
        <v>2016</v>
      </c>
      <c r="B836" t="s">
        <v>463</v>
      </c>
      <c r="C836" s="1">
        <v>42480</v>
      </c>
      <c r="D836" t="s">
        <v>4</v>
      </c>
      <c r="E836" t="s">
        <v>19</v>
      </c>
      <c r="F836" t="s">
        <v>38</v>
      </c>
      <c r="G836" t="s">
        <v>19</v>
      </c>
      <c r="H836" t="s">
        <v>2</v>
      </c>
      <c r="I836" t="s">
        <v>7</v>
      </c>
      <c r="J836" t="s">
        <v>19</v>
      </c>
      <c r="K836" s="2" t="str">
        <f>VLOOKUP(ipl_matches_33[[#This Row],[Name]],[1]team_key!$1:$1048576,2,FALSE)</f>
        <v>MI</v>
      </c>
      <c r="L836" s="2" t="str" cm="1">
        <f t="array" ref="L836">IFERROR(IF(ipl_matches_33[[#This Row],[Toss_Winner]]=ipl_matches_33[[#This Row],[Winner]],ipl_matches_33[[#This Row],[Toss_Winner]],NA),NA)</f>
        <v>Mumbai Indians</v>
      </c>
      <c r="M836" s="2"/>
      <c r="N836" s="2"/>
    </row>
    <row r="837" spans="1:14" x14ac:dyDescent="0.3">
      <c r="A837" s="2" t="str">
        <f>LEFT(ipl_matches_33[[#This Row],[Match_Key]],4)</f>
        <v>2016</v>
      </c>
      <c r="B837" t="s">
        <v>463</v>
      </c>
      <c r="C837" s="1">
        <v>42480</v>
      </c>
      <c r="D837" t="s">
        <v>4</v>
      </c>
      <c r="E837" t="s">
        <v>19</v>
      </c>
      <c r="F837" t="s">
        <v>38</v>
      </c>
      <c r="G837" t="s">
        <v>19</v>
      </c>
      <c r="H837" t="s">
        <v>2</v>
      </c>
      <c r="I837" t="s">
        <v>1</v>
      </c>
      <c r="J837" t="s">
        <v>22</v>
      </c>
      <c r="K837" s="2" t="str">
        <f>VLOOKUP(ipl_matches_33[[#This Row],[Name]],[1]team_key!$1:$1048576,2,FALSE)</f>
        <v>RCB</v>
      </c>
      <c r="L837" s="2" t="str" cm="1">
        <f t="array" ref="L837">IFERROR(IF(ipl_matches_33[[#This Row],[Toss_Winner]]=ipl_matches_33[[#This Row],[Winner]],ipl_matches_33[[#This Row],[Toss_Winner]],NA),NA)</f>
        <v>Mumbai Indians</v>
      </c>
      <c r="M837" s="2"/>
      <c r="N837" s="2"/>
    </row>
    <row r="838" spans="1:14" x14ac:dyDescent="0.3">
      <c r="A838" s="2" t="str">
        <f>LEFT(ipl_matches_33[[#This Row],[Match_Key]],4)</f>
        <v>2016</v>
      </c>
      <c r="B838" t="s">
        <v>462</v>
      </c>
      <c r="C838" s="1">
        <v>42481</v>
      </c>
      <c r="D838" t="s">
        <v>369</v>
      </c>
      <c r="E838" t="s">
        <v>198</v>
      </c>
      <c r="F838" t="s">
        <v>92</v>
      </c>
      <c r="G838" t="s">
        <v>198</v>
      </c>
      <c r="H838" t="s">
        <v>2</v>
      </c>
      <c r="I838" t="s">
        <v>7</v>
      </c>
      <c r="J838" t="s">
        <v>348</v>
      </c>
      <c r="K838" s="2" t="str">
        <f>VLOOKUP(ipl_matches_33[[#This Row],[Name]],[1]team_key!$1:$1048576,2,FALSE)</f>
        <v>GL</v>
      </c>
      <c r="L838" s="2" t="str" cm="1">
        <f t="array" ref="L838">IFERROR(IF(ipl_matches_33[[#This Row],[Toss_Winner]]=ipl_matches_33[[#This Row],[Winner]],ipl_matches_33[[#This Row],[Toss_Winner]],NA),NA)</f>
        <v>Sunrisers Hyderabad</v>
      </c>
      <c r="M838" s="2"/>
      <c r="N838" s="2"/>
    </row>
    <row r="839" spans="1:14" x14ac:dyDescent="0.3">
      <c r="A839" s="2" t="str">
        <f>LEFT(ipl_matches_33[[#This Row],[Match_Key]],4)</f>
        <v>2016</v>
      </c>
      <c r="B839" t="s">
        <v>462</v>
      </c>
      <c r="C839" s="1">
        <v>42481</v>
      </c>
      <c r="D839" t="s">
        <v>369</v>
      </c>
      <c r="E839" t="s">
        <v>198</v>
      </c>
      <c r="F839" t="s">
        <v>92</v>
      </c>
      <c r="G839" t="s">
        <v>198</v>
      </c>
      <c r="H839" t="s">
        <v>2</v>
      </c>
      <c r="I839" t="s">
        <v>1</v>
      </c>
      <c r="J839" t="s">
        <v>198</v>
      </c>
      <c r="K839" s="2" t="str">
        <f>VLOOKUP(ipl_matches_33[[#This Row],[Name]],[1]team_key!$1:$1048576,2,FALSE)</f>
        <v>SH</v>
      </c>
      <c r="L839" s="2" t="str" cm="1">
        <f t="array" ref="L839">IFERROR(IF(ipl_matches_33[[#This Row],[Toss_Winner]]=ipl_matches_33[[#This Row],[Winner]],ipl_matches_33[[#This Row],[Toss_Winner]],NA),NA)</f>
        <v>Sunrisers Hyderabad</v>
      </c>
      <c r="M839" s="2"/>
      <c r="N839" s="2"/>
    </row>
    <row r="840" spans="1:14" x14ac:dyDescent="0.3">
      <c r="A840" s="2" t="str">
        <f>LEFT(ipl_matches_33[[#This Row],[Match_Key]],4)</f>
        <v>2016</v>
      </c>
      <c r="B840" t="s">
        <v>461</v>
      </c>
      <c r="C840" s="1">
        <v>42482</v>
      </c>
      <c r="D840" t="s">
        <v>272</v>
      </c>
      <c r="E840" t="s">
        <v>22</v>
      </c>
      <c r="F840" t="s">
        <v>90</v>
      </c>
      <c r="G840" t="s">
        <v>425</v>
      </c>
      <c r="H840" t="s">
        <v>2</v>
      </c>
      <c r="I840" t="s">
        <v>7</v>
      </c>
      <c r="J840" t="s">
        <v>337</v>
      </c>
      <c r="K840" s="2" t="str">
        <f>VLOOKUP(ipl_matches_33[[#This Row],[Name]],[1]team_key!$1:$1048576,2,FALSE)</f>
        <v>RPS</v>
      </c>
      <c r="L840" s="2" t="e" cm="1">
        <f t="array" ref="L840">IFERROR(IF(ipl_matches_33[[#This Row],[Toss_Winner]]=ipl_matches_33[[#This Row],[Winner]],ipl_matches_33[[#This Row],[Toss_Winner]],NA),NA)</f>
        <v>#NAME?</v>
      </c>
      <c r="M840" s="2"/>
      <c r="N840" s="2"/>
    </row>
    <row r="841" spans="1:14" x14ac:dyDescent="0.3">
      <c r="A841" s="2" t="str">
        <f>LEFT(ipl_matches_33[[#This Row],[Match_Key]],4)</f>
        <v>2016</v>
      </c>
      <c r="B841" t="s">
        <v>461</v>
      </c>
      <c r="C841" s="1">
        <v>42482</v>
      </c>
      <c r="D841" t="s">
        <v>272</v>
      </c>
      <c r="E841" t="s">
        <v>22</v>
      </c>
      <c r="F841" t="s">
        <v>90</v>
      </c>
      <c r="G841" t="s">
        <v>425</v>
      </c>
      <c r="H841" t="s">
        <v>2</v>
      </c>
      <c r="I841" t="s">
        <v>1</v>
      </c>
      <c r="J841" t="s">
        <v>22</v>
      </c>
      <c r="K841" s="2" t="str">
        <f>VLOOKUP(ipl_matches_33[[#This Row],[Name]],[1]team_key!$1:$1048576,2,FALSE)</f>
        <v>RCB</v>
      </c>
      <c r="L841" s="2" t="e" cm="1">
        <f t="array" ref="L841">IFERROR(IF(ipl_matches_33[[#This Row],[Toss_Winner]]=ipl_matches_33[[#This Row],[Winner]],ipl_matches_33[[#This Row],[Toss_Winner]],NA),NA)</f>
        <v>#NAME?</v>
      </c>
      <c r="M841" s="2"/>
      <c r="N841" s="2"/>
    </row>
    <row r="842" spans="1:14" x14ac:dyDescent="0.3">
      <c r="A842" s="2" t="str">
        <f>LEFT(ipl_matches_33[[#This Row],[Match_Key]],4)</f>
        <v>2016</v>
      </c>
      <c r="B842" t="s">
        <v>460</v>
      </c>
      <c r="C842" s="1">
        <v>42483</v>
      </c>
      <c r="D842" t="s">
        <v>34</v>
      </c>
      <c r="E842" t="s">
        <v>13</v>
      </c>
      <c r="F842" t="s">
        <v>36</v>
      </c>
      <c r="G842" t="s">
        <v>19</v>
      </c>
      <c r="H842" t="s">
        <v>2</v>
      </c>
      <c r="I842" t="s">
        <v>7</v>
      </c>
      <c r="J842" t="s">
        <v>13</v>
      </c>
      <c r="K842" s="2" t="str">
        <f>VLOOKUP(ipl_matches_33[[#This Row],[Name]],[1]team_key!$1:$1048576,2,FALSE)</f>
        <v>DC</v>
      </c>
      <c r="L842" s="2" t="e" cm="1">
        <f t="array" ref="L842">IFERROR(IF(ipl_matches_33[[#This Row],[Toss_Winner]]=ipl_matches_33[[#This Row],[Winner]],ipl_matches_33[[#This Row],[Toss_Winner]],NA),NA)</f>
        <v>#NAME?</v>
      </c>
      <c r="M842" s="2"/>
      <c r="N842" s="2"/>
    </row>
    <row r="843" spans="1:14" x14ac:dyDescent="0.3">
      <c r="A843" s="2" t="str">
        <f>LEFT(ipl_matches_33[[#This Row],[Match_Key]],4)</f>
        <v>2016</v>
      </c>
      <c r="B843" t="s">
        <v>460</v>
      </c>
      <c r="C843" s="1">
        <v>42483</v>
      </c>
      <c r="D843" t="s">
        <v>34</v>
      </c>
      <c r="E843" t="s">
        <v>13</v>
      </c>
      <c r="F843" t="s">
        <v>36</v>
      </c>
      <c r="G843" t="s">
        <v>19</v>
      </c>
      <c r="H843" t="s">
        <v>2</v>
      </c>
      <c r="I843" t="s">
        <v>1</v>
      </c>
      <c r="J843" t="s">
        <v>19</v>
      </c>
      <c r="K843" s="2" t="str">
        <f>VLOOKUP(ipl_matches_33[[#This Row],[Name]],[1]team_key!$1:$1048576,2,FALSE)</f>
        <v>MI</v>
      </c>
      <c r="L843" s="2" t="e" cm="1">
        <f t="array" ref="L843">IFERROR(IF(ipl_matches_33[[#This Row],[Toss_Winner]]=ipl_matches_33[[#This Row],[Winner]],ipl_matches_33[[#This Row],[Toss_Winner]],NA),NA)</f>
        <v>#NAME?</v>
      </c>
      <c r="M843" s="2"/>
      <c r="N843" s="2"/>
    </row>
    <row r="844" spans="1:14" x14ac:dyDescent="0.3">
      <c r="A844" s="2" t="str">
        <f>LEFT(ipl_matches_33[[#This Row],[Match_Key]],4)</f>
        <v>2016</v>
      </c>
      <c r="B844" t="s">
        <v>459</v>
      </c>
      <c r="C844" s="1">
        <v>42483</v>
      </c>
      <c r="D844" t="s">
        <v>194</v>
      </c>
      <c r="E844" t="s">
        <v>198</v>
      </c>
      <c r="F844" t="s">
        <v>27</v>
      </c>
      <c r="G844" t="s">
        <v>198</v>
      </c>
      <c r="H844" t="s">
        <v>2</v>
      </c>
      <c r="I844" t="s">
        <v>7</v>
      </c>
      <c r="J844" t="s">
        <v>198</v>
      </c>
      <c r="K844" s="2" t="str">
        <f>VLOOKUP(ipl_matches_33[[#This Row],[Name]],[1]team_key!$1:$1048576,2,FALSE)</f>
        <v>SH</v>
      </c>
      <c r="L844" s="2" t="str" cm="1">
        <f t="array" ref="L844">IFERROR(IF(ipl_matches_33[[#This Row],[Toss_Winner]]=ipl_matches_33[[#This Row],[Winner]],ipl_matches_33[[#This Row],[Toss_Winner]],NA),NA)</f>
        <v>Sunrisers Hyderabad</v>
      </c>
      <c r="M844" s="2"/>
      <c r="N844" s="2"/>
    </row>
    <row r="845" spans="1:14" x14ac:dyDescent="0.3">
      <c r="A845" s="2" t="str">
        <f>LEFT(ipl_matches_33[[#This Row],[Match_Key]],4)</f>
        <v>2016</v>
      </c>
      <c r="B845" t="s">
        <v>459</v>
      </c>
      <c r="C845" s="1">
        <v>42483</v>
      </c>
      <c r="D845" t="s">
        <v>194</v>
      </c>
      <c r="E845" t="s">
        <v>198</v>
      </c>
      <c r="F845" t="s">
        <v>27</v>
      </c>
      <c r="G845" t="s">
        <v>198</v>
      </c>
      <c r="H845" t="s">
        <v>2</v>
      </c>
      <c r="I845" t="s">
        <v>1</v>
      </c>
      <c r="J845" t="s">
        <v>9</v>
      </c>
      <c r="K845" s="2" t="str">
        <f>VLOOKUP(ipl_matches_33[[#This Row],[Name]],[1]team_key!$1:$1048576,2,FALSE)</f>
        <v>KXIP</v>
      </c>
      <c r="L845" s="2" t="str" cm="1">
        <f t="array" ref="L845">IFERROR(IF(ipl_matches_33[[#This Row],[Toss_Winner]]=ipl_matches_33[[#This Row],[Winner]],ipl_matches_33[[#This Row],[Toss_Winner]],NA),NA)</f>
        <v>Sunrisers Hyderabad</v>
      </c>
      <c r="M845" s="2"/>
      <c r="N845" s="2"/>
    </row>
    <row r="846" spans="1:14" x14ac:dyDescent="0.3">
      <c r="A846" s="2" t="str">
        <f>LEFT(ipl_matches_33[[#This Row],[Match_Key]],4)</f>
        <v>2016</v>
      </c>
      <c r="B846" t="s">
        <v>458</v>
      </c>
      <c r="C846" s="1">
        <v>42484</v>
      </c>
      <c r="D846" t="s">
        <v>369</v>
      </c>
      <c r="E846" t="s">
        <v>348</v>
      </c>
      <c r="F846" t="s">
        <v>38</v>
      </c>
      <c r="G846" t="s">
        <v>22</v>
      </c>
      <c r="H846" t="s">
        <v>8</v>
      </c>
      <c r="I846" t="s">
        <v>7</v>
      </c>
      <c r="J846" t="s">
        <v>348</v>
      </c>
      <c r="K846" s="2" t="str">
        <f>VLOOKUP(ipl_matches_33[[#This Row],[Name]],[1]team_key!$1:$1048576,2,FALSE)</f>
        <v>GL</v>
      </c>
      <c r="L846" s="2" t="e" cm="1">
        <f t="array" ref="L846">IFERROR(IF(ipl_matches_33[[#This Row],[Toss_Winner]]=ipl_matches_33[[#This Row],[Winner]],ipl_matches_33[[#This Row],[Toss_Winner]],NA),NA)</f>
        <v>#NAME?</v>
      </c>
      <c r="M846" s="2"/>
      <c r="N846" s="2"/>
    </row>
    <row r="847" spans="1:14" x14ac:dyDescent="0.3">
      <c r="A847" s="2" t="str">
        <f>LEFT(ipl_matches_33[[#This Row],[Match_Key]],4)</f>
        <v>2016</v>
      </c>
      <c r="B847" t="s">
        <v>458</v>
      </c>
      <c r="C847" s="1">
        <v>42484</v>
      </c>
      <c r="D847" t="s">
        <v>369</v>
      </c>
      <c r="E847" t="s">
        <v>348</v>
      </c>
      <c r="F847" t="s">
        <v>38</v>
      </c>
      <c r="G847" t="s">
        <v>22</v>
      </c>
      <c r="H847" t="s">
        <v>8</v>
      </c>
      <c r="I847" t="s">
        <v>1</v>
      </c>
      <c r="J847" t="s">
        <v>22</v>
      </c>
      <c r="K847" s="2" t="str">
        <f>VLOOKUP(ipl_matches_33[[#This Row],[Name]],[1]team_key!$1:$1048576,2,FALSE)</f>
        <v>RCB</v>
      </c>
      <c r="L847" s="2" t="e" cm="1">
        <f t="array" ref="L847">IFERROR(IF(ipl_matches_33[[#This Row],[Toss_Winner]]=ipl_matches_33[[#This Row],[Winner]],ipl_matches_33[[#This Row],[Toss_Winner]],NA),NA)</f>
        <v>#NAME?</v>
      </c>
      <c r="M847" s="2"/>
      <c r="N847" s="2"/>
    </row>
    <row r="848" spans="1:14" x14ac:dyDescent="0.3">
      <c r="A848" s="2" t="str">
        <f>LEFT(ipl_matches_33[[#This Row],[Match_Key]],4)</f>
        <v>2016</v>
      </c>
      <c r="B848" t="s">
        <v>457</v>
      </c>
      <c r="C848" s="1">
        <v>42484</v>
      </c>
      <c r="D848" t="s">
        <v>272</v>
      </c>
      <c r="E848" t="s">
        <v>32</v>
      </c>
      <c r="F848" t="s">
        <v>199</v>
      </c>
      <c r="G848" t="s">
        <v>32</v>
      </c>
      <c r="H848" t="s">
        <v>2</v>
      </c>
      <c r="I848" t="s">
        <v>7</v>
      </c>
      <c r="J848" t="s">
        <v>337</v>
      </c>
      <c r="K848" s="2" t="str">
        <f>VLOOKUP(ipl_matches_33[[#This Row],[Name]],[1]team_key!$1:$1048576,2,FALSE)</f>
        <v>RPS</v>
      </c>
      <c r="L848" s="2" t="str" cm="1">
        <f t="array" ref="L848">IFERROR(IF(ipl_matches_33[[#This Row],[Toss_Winner]]=ipl_matches_33[[#This Row],[Winner]],ipl_matches_33[[#This Row],[Toss_Winner]],NA),NA)</f>
        <v>Kolkata Knight Riders</v>
      </c>
      <c r="M848" s="2"/>
      <c r="N848" s="2"/>
    </row>
    <row r="849" spans="1:14" x14ac:dyDescent="0.3">
      <c r="A849" s="2" t="str">
        <f>LEFT(ipl_matches_33[[#This Row],[Match_Key]],4)</f>
        <v>2016</v>
      </c>
      <c r="B849" t="s">
        <v>457</v>
      </c>
      <c r="C849" s="1">
        <v>42484</v>
      </c>
      <c r="D849" t="s">
        <v>272</v>
      </c>
      <c r="E849" t="s">
        <v>32</v>
      </c>
      <c r="F849" t="s">
        <v>199</v>
      </c>
      <c r="G849" t="s">
        <v>32</v>
      </c>
      <c r="H849" t="s">
        <v>2</v>
      </c>
      <c r="I849" t="s">
        <v>1</v>
      </c>
      <c r="J849" t="s">
        <v>32</v>
      </c>
      <c r="K849" s="2" t="str">
        <f>VLOOKUP(ipl_matches_33[[#This Row],[Name]],[1]team_key!$1:$1048576,2,FALSE)</f>
        <v>KKR</v>
      </c>
      <c r="L849" s="2" t="str" cm="1">
        <f t="array" ref="L849">IFERROR(IF(ipl_matches_33[[#This Row],[Toss_Winner]]=ipl_matches_33[[#This Row],[Winner]],ipl_matches_33[[#This Row],[Toss_Winner]],NA),NA)</f>
        <v>Kolkata Knight Riders</v>
      </c>
      <c r="M849" s="2"/>
      <c r="N849" s="2"/>
    </row>
    <row r="850" spans="1:14" x14ac:dyDescent="0.3">
      <c r="A850" s="2" t="str">
        <f>LEFT(ipl_matches_33[[#This Row],[Match_Key]],4)</f>
        <v>2016</v>
      </c>
      <c r="B850" t="s">
        <v>456</v>
      </c>
      <c r="C850" s="1">
        <v>42485</v>
      </c>
      <c r="D850" t="s">
        <v>203</v>
      </c>
      <c r="E850" t="s">
        <v>19</v>
      </c>
      <c r="F850" t="s">
        <v>50</v>
      </c>
      <c r="G850" t="s">
        <v>9</v>
      </c>
      <c r="H850" t="s">
        <v>2</v>
      </c>
      <c r="I850" t="s">
        <v>7</v>
      </c>
      <c r="J850" t="s">
        <v>9</v>
      </c>
      <c r="K850" s="2" t="str">
        <f>VLOOKUP(ipl_matches_33[[#This Row],[Name]],[1]team_key!$1:$1048576,2,FALSE)</f>
        <v>KXIP</v>
      </c>
      <c r="L850" s="2" t="e" cm="1">
        <f t="array" ref="L850">IFERROR(IF(ipl_matches_33[[#This Row],[Toss_Winner]]=ipl_matches_33[[#This Row],[Winner]],ipl_matches_33[[#This Row],[Toss_Winner]],NA),NA)</f>
        <v>#NAME?</v>
      </c>
      <c r="M850" s="2"/>
      <c r="N850" s="2"/>
    </row>
    <row r="851" spans="1:14" x14ac:dyDescent="0.3">
      <c r="A851" s="2" t="str">
        <f>LEFT(ipl_matches_33[[#This Row],[Match_Key]],4)</f>
        <v>2016</v>
      </c>
      <c r="B851" t="s">
        <v>456</v>
      </c>
      <c r="C851" s="1">
        <v>42485</v>
      </c>
      <c r="D851" t="s">
        <v>203</v>
      </c>
      <c r="E851" t="s">
        <v>19</v>
      </c>
      <c r="F851" t="s">
        <v>50</v>
      </c>
      <c r="G851" t="s">
        <v>9</v>
      </c>
      <c r="H851" t="s">
        <v>2</v>
      </c>
      <c r="I851" t="s">
        <v>1</v>
      </c>
      <c r="J851" t="s">
        <v>19</v>
      </c>
      <c r="K851" s="2" t="str">
        <f>VLOOKUP(ipl_matches_33[[#This Row],[Name]],[1]team_key!$1:$1048576,2,FALSE)</f>
        <v>MI</v>
      </c>
      <c r="L851" s="2" t="e" cm="1">
        <f t="array" ref="L851">IFERROR(IF(ipl_matches_33[[#This Row],[Toss_Winner]]=ipl_matches_33[[#This Row],[Winner]],ipl_matches_33[[#This Row],[Toss_Winner]],NA),NA)</f>
        <v>#NAME?</v>
      </c>
      <c r="M851" s="2"/>
      <c r="N851" s="2"/>
    </row>
    <row r="852" spans="1:14" x14ac:dyDescent="0.3">
      <c r="A852" s="2" t="str">
        <f>LEFT(ipl_matches_33[[#This Row],[Match_Key]],4)</f>
        <v>2016</v>
      </c>
      <c r="B852" t="s">
        <v>455</v>
      </c>
      <c r="C852" s="1">
        <v>42486</v>
      </c>
      <c r="D852" t="s">
        <v>194</v>
      </c>
      <c r="E852" t="s">
        <v>337</v>
      </c>
      <c r="F852" t="s">
        <v>177</v>
      </c>
      <c r="G852" t="s">
        <v>425</v>
      </c>
      <c r="H852" t="s">
        <v>2</v>
      </c>
      <c r="I852" t="s">
        <v>7</v>
      </c>
      <c r="J852" t="s">
        <v>198</v>
      </c>
      <c r="K852" s="2" t="str">
        <f>VLOOKUP(ipl_matches_33[[#This Row],[Name]],[1]team_key!$1:$1048576,2,FALSE)</f>
        <v>SH</v>
      </c>
      <c r="L852" s="2" t="e" cm="1">
        <f t="array" ref="L852">IFERROR(IF(ipl_matches_33[[#This Row],[Toss_Winner]]=ipl_matches_33[[#This Row],[Winner]],ipl_matches_33[[#This Row],[Toss_Winner]],NA),NA)</f>
        <v>#NAME?</v>
      </c>
      <c r="M852" s="2"/>
      <c r="N852" s="2"/>
    </row>
    <row r="853" spans="1:14" x14ac:dyDescent="0.3">
      <c r="A853" s="2" t="str">
        <f>LEFT(ipl_matches_33[[#This Row],[Match_Key]],4)</f>
        <v>2016</v>
      </c>
      <c r="B853" t="s">
        <v>455</v>
      </c>
      <c r="C853" s="1">
        <v>42486</v>
      </c>
      <c r="D853" t="s">
        <v>194</v>
      </c>
      <c r="E853" t="s">
        <v>337</v>
      </c>
      <c r="F853" t="s">
        <v>177</v>
      </c>
      <c r="G853" t="s">
        <v>425</v>
      </c>
      <c r="H853" t="s">
        <v>2</v>
      </c>
      <c r="I853" t="s">
        <v>1</v>
      </c>
      <c r="J853" t="s">
        <v>337</v>
      </c>
      <c r="K853" s="2" t="str">
        <f>VLOOKUP(ipl_matches_33[[#This Row],[Name]],[1]team_key!$1:$1048576,2,FALSE)</f>
        <v>RPS</v>
      </c>
      <c r="L853" s="2" t="e" cm="1">
        <f t="array" ref="L853">IFERROR(IF(ipl_matches_33[[#This Row],[Toss_Winner]]=ipl_matches_33[[#This Row],[Winner]],ipl_matches_33[[#This Row],[Toss_Winner]],NA),NA)</f>
        <v>#NAME?</v>
      </c>
      <c r="M853" s="2"/>
      <c r="N853" s="2"/>
    </row>
    <row r="854" spans="1:14" x14ac:dyDescent="0.3">
      <c r="A854" s="2" t="str">
        <f>LEFT(ipl_matches_33[[#This Row],[Match_Key]],4)</f>
        <v>2016</v>
      </c>
      <c r="B854" t="s">
        <v>454</v>
      </c>
      <c r="C854" s="1">
        <v>42487</v>
      </c>
      <c r="D854" t="s">
        <v>34</v>
      </c>
      <c r="E854" t="s">
        <v>348</v>
      </c>
      <c r="F854" t="s">
        <v>46</v>
      </c>
      <c r="G854" t="s">
        <v>13</v>
      </c>
      <c r="H854" t="s">
        <v>2</v>
      </c>
      <c r="I854" t="s">
        <v>7</v>
      </c>
      <c r="J854" t="s">
        <v>13</v>
      </c>
      <c r="K854" s="2" t="str">
        <f>VLOOKUP(ipl_matches_33[[#This Row],[Name]],[1]team_key!$1:$1048576,2,FALSE)</f>
        <v>DC</v>
      </c>
      <c r="L854" s="2" t="e" cm="1">
        <f t="array" ref="L854">IFERROR(IF(ipl_matches_33[[#This Row],[Toss_Winner]]=ipl_matches_33[[#This Row],[Winner]],ipl_matches_33[[#This Row],[Toss_Winner]],NA),NA)</f>
        <v>#NAME?</v>
      </c>
      <c r="M854" s="2"/>
      <c r="N854" s="2"/>
    </row>
    <row r="855" spans="1:14" x14ac:dyDescent="0.3">
      <c r="A855" s="2" t="str">
        <f>LEFT(ipl_matches_33[[#This Row],[Match_Key]],4)</f>
        <v>2016</v>
      </c>
      <c r="B855" t="s">
        <v>454</v>
      </c>
      <c r="C855" s="1">
        <v>42487</v>
      </c>
      <c r="D855" t="s">
        <v>34</v>
      </c>
      <c r="E855" t="s">
        <v>348</v>
      </c>
      <c r="F855" t="s">
        <v>46</v>
      </c>
      <c r="G855" t="s">
        <v>13</v>
      </c>
      <c r="H855" t="s">
        <v>2</v>
      </c>
      <c r="I855" t="s">
        <v>1</v>
      </c>
      <c r="J855" t="s">
        <v>348</v>
      </c>
      <c r="K855" s="2" t="str">
        <f>VLOOKUP(ipl_matches_33[[#This Row],[Name]],[1]team_key!$1:$1048576,2,FALSE)</f>
        <v>GL</v>
      </c>
      <c r="L855" s="2" t="e" cm="1">
        <f t="array" ref="L855">IFERROR(IF(ipl_matches_33[[#This Row],[Toss_Winner]]=ipl_matches_33[[#This Row],[Winner]],ipl_matches_33[[#This Row],[Toss_Winner]],NA),NA)</f>
        <v>#NAME?</v>
      </c>
      <c r="M855" s="2"/>
      <c r="N855" s="2"/>
    </row>
    <row r="856" spans="1:14" x14ac:dyDescent="0.3">
      <c r="A856" s="2" t="str">
        <f>LEFT(ipl_matches_33[[#This Row],[Match_Key]],4)</f>
        <v>2016</v>
      </c>
      <c r="B856" t="s">
        <v>453</v>
      </c>
      <c r="C856" s="1">
        <v>42488</v>
      </c>
      <c r="D856" t="s">
        <v>4</v>
      </c>
      <c r="E856" t="s">
        <v>19</v>
      </c>
      <c r="F856" t="s">
        <v>38</v>
      </c>
      <c r="G856" t="s">
        <v>19</v>
      </c>
      <c r="H856" t="s">
        <v>2</v>
      </c>
      <c r="I856" t="s">
        <v>7</v>
      </c>
      <c r="J856" t="s">
        <v>19</v>
      </c>
      <c r="K856" s="2" t="str">
        <f>VLOOKUP(ipl_matches_33[[#This Row],[Name]],[1]team_key!$1:$1048576,2,FALSE)</f>
        <v>MI</v>
      </c>
      <c r="L856" s="2" t="str" cm="1">
        <f t="array" ref="L856">IFERROR(IF(ipl_matches_33[[#This Row],[Toss_Winner]]=ipl_matches_33[[#This Row],[Winner]],ipl_matches_33[[#This Row],[Toss_Winner]],NA),NA)</f>
        <v>Mumbai Indians</v>
      </c>
      <c r="M856" s="2"/>
      <c r="N856" s="2"/>
    </row>
    <row r="857" spans="1:14" x14ac:dyDescent="0.3">
      <c r="A857" s="2" t="str">
        <f>LEFT(ipl_matches_33[[#This Row],[Match_Key]],4)</f>
        <v>2016</v>
      </c>
      <c r="B857" t="s">
        <v>453</v>
      </c>
      <c r="C857" s="1">
        <v>42488</v>
      </c>
      <c r="D857" t="s">
        <v>4</v>
      </c>
      <c r="E857" t="s">
        <v>19</v>
      </c>
      <c r="F857" t="s">
        <v>38</v>
      </c>
      <c r="G857" t="s">
        <v>19</v>
      </c>
      <c r="H857" t="s">
        <v>2</v>
      </c>
      <c r="I857" t="s">
        <v>1</v>
      </c>
      <c r="J857" t="s">
        <v>32</v>
      </c>
      <c r="K857" s="2" t="str">
        <f>VLOOKUP(ipl_matches_33[[#This Row],[Name]],[1]team_key!$1:$1048576,2,FALSE)</f>
        <v>KKR</v>
      </c>
      <c r="L857" s="2" t="str" cm="1">
        <f t="array" ref="L857">IFERROR(IF(ipl_matches_33[[#This Row],[Toss_Winner]]=ipl_matches_33[[#This Row],[Winner]],ipl_matches_33[[#This Row],[Toss_Winner]],NA),NA)</f>
        <v>Mumbai Indians</v>
      </c>
      <c r="M857" s="2"/>
      <c r="N857" s="2"/>
    </row>
    <row r="858" spans="1:14" x14ac:dyDescent="0.3">
      <c r="A858" s="2" t="str">
        <f>LEFT(ipl_matches_33[[#This Row],[Match_Key]],4)</f>
        <v>2016</v>
      </c>
      <c r="B858" t="s">
        <v>452</v>
      </c>
      <c r="C858" s="1">
        <v>42489</v>
      </c>
      <c r="D858" t="s">
        <v>272</v>
      </c>
      <c r="E858" t="s">
        <v>348</v>
      </c>
      <c r="F858" t="s">
        <v>3</v>
      </c>
      <c r="G858" t="s">
        <v>348</v>
      </c>
      <c r="H858" t="s">
        <v>2</v>
      </c>
      <c r="I858" t="s">
        <v>7</v>
      </c>
      <c r="J858" t="s">
        <v>337</v>
      </c>
      <c r="K858" s="2" t="str">
        <f>VLOOKUP(ipl_matches_33[[#This Row],[Name]],[1]team_key!$1:$1048576,2,FALSE)</f>
        <v>RPS</v>
      </c>
      <c r="L858" s="2" t="str" cm="1">
        <f t="array" ref="L858">IFERROR(IF(ipl_matches_33[[#This Row],[Toss_Winner]]=ipl_matches_33[[#This Row],[Winner]],ipl_matches_33[[#This Row],[Toss_Winner]],NA),NA)</f>
        <v>Gujarat Lions</v>
      </c>
      <c r="M858" s="2"/>
      <c r="N858" s="2"/>
    </row>
    <row r="859" spans="1:14" x14ac:dyDescent="0.3">
      <c r="A859" s="2" t="str">
        <f>LEFT(ipl_matches_33[[#This Row],[Match_Key]],4)</f>
        <v>2016</v>
      </c>
      <c r="B859" t="s">
        <v>452</v>
      </c>
      <c r="C859" s="1">
        <v>42489</v>
      </c>
      <c r="D859" t="s">
        <v>272</v>
      </c>
      <c r="E859" t="s">
        <v>348</v>
      </c>
      <c r="F859" t="s">
        <v>3</v>
      </c>
      <c r="G859" t="s">
        <v>348</v>
      </c>
      <c r="H859" t="s">
        <v>2</v>
      </c>
      <c r="I859" t="s">
        <v>1</v>
      </c>
      <c r="J859" t="s">
        <v>348</v>
      </c>
      <c r="K859" s="2" t="str">
        <f>VLOOKUP(ipl_matches_33[[#This Row],[Name]],[1]team_key!$1:$1048576,2,FALSE)</f>
        <v>GL</v>
      </c>
      <c r="L859" s="2" t="str" cm="1">
        <f t="array" ref="L859">IFERROR(IF(ipl_matches_33[[#This Row],[Toss_Winner]]=ipl_matches_33[[#This Row],[Winner]],ipl_matches_33[[#This Row],[Toss_Winner]],NA),NA)</f>
        <v>Gujarat Lions</v>
      </c>
      <c r="M859" s="2"/>
      <c r="N859" s="2"/>
    </row>
    <row r="860" spans="1:14" x14ac:dyDescent="0.3">
      <c r="A860" s="2" t="str">
        <f>LEFT(ipl_matches_33[[#This Row],[Match_Key]],4)</f>
        <v>2016</v>
      </c>
      <c r="B860" t="s">
        <v>451</v>
      </c>
      <c r="C860" s="1">
        <v>42490</v>
      </c>
      <c r="D860" t="s">
        <v>34</v>
      </c>
      <c r="E860" t="s">
        <v>13</v>
      </c>
      <c r="F860" t="s">
        <v>393</v>
      </c>
      <c r="G860" t="s">
        <v>32</v>
      </c>
      <c r="H860" t="s">
        <v>2</v>
      </c>
      <c r="I860" t="s">
        <v>7</v>
      </c>
      <c r="J860" t="s">
        <v>13</v>
      </c>
      <c r="K860" s="2" t="str">
        <f>VLOOKUP(ipl_matches_33[[#This Row],[Name]],[1]team_key!$1:$1048576,2,FALSE)</f>
        <v>DC</v>
      </c>
      <c r="L860" s="2" t="e" cm="1">
        <f t="array" ref="L860">IFERROR(IF(ipl_matches_33[[#This Row],[Toss_Winner]]=ipl_matches_33[[#This Row],[Winner]],ipl_matches_33[[#This Row],[Toss_Winner]],NA),NA)</f>
        <v>#NAME?</v>
      </c>
      <c r="M860" s="2"/>
      <c r="N860" s="2"/>
    </row>
    <row r="861" spans="1:14" x14ac:dyDescent="0.3">
      <c r="A861" s="2" t="str">
        <f>LEFT(ipl_matches_33[[#This Row],[Match_Key]],4)</f>
        <v>2016</v>
      </c>
      <c r="B861" t="s">
        <v>451</v>
      </c>
      <c r="C861" s="1">
        <v>42490</v>
      </c>
      <c r="D861" t="s">
        <v>34</v>
      </c>
      <c r="E861" t="s">
        <v>13</v>
      </c>
      <c r="F861" t="s">
        <v>393</v>
      </c>
      <c r="G861" t="s">
        <v>32</v>
      </c>
      <c r="H861" t="s">
        <v>2</v>
      </c>
      <c r="I861" t="s">
        <v>1</v>
      </c>
      <c r="J861" t="s">
        <v>32</v>
      </c>
      <c r="K861" s="2" t="str">
        <f>VLOOKUP(ipl_matches_33[[#This Row],[Name]],[1]team_key!$1:$1048576,2,FALSE)</f>
        <v>KKR</v>
      </c>
      <c r="L861" s="2" t="e" cm="1">
        <f t="array" ref="L861">IFERROR(IF(ipl_matches_33[[#This Row],[Toss_Winner]]=ipl_matches_33[[#This Row],[Winner]],ipl_matches_33[[#This Row],[Toss_Winner]],NA),NA)</f>
        <v>#NAME?</v>
      </c>
      <c r="M861" s="2"/>
      <c r="N861" s="2"/>
    </row>
    <row r="862" spans="1:14" x14ac:dyDescent="0.3">
      <c r="A862" s="2" t="str">
        <f>LEFT(ipl_matches_33[[#This Row],[Match_Key]],4)</f>
        <v>2016</v>
      </c>
      <c r="B862" t="s">
        <v>450</v>
      </c>
      <c r="C862" s="1">
        <v>42490</v>
      </c>
      <c r="D862" t="s">
        <v>194</v>
      </c>
      <c r="E862" t="s">
        <v>198</v>
      </c>
      <c r="F862" t="s">
        <v>292</v>
      </c>
      <c r="G862" t="s">
        <v>22</v>
      </c>
      <c r="H862" t="s">
        <v>2</v>
      </c>
      <c r="I862" t="s">
        <v>7</v>
      </c>
      <c r="J862" t="s">
        <v>198</v>
      </c>
      <c r="K862" s="2" t="str">
        <f>VLOOKUP(ipl_matches_33[[#This Row],[Name]],[1]team_key!$1:$1048576,2,FALSE)</f>
        <v>SH</v>
      </c>
      <c r="L862" s="2" t="e" cm="1">
        <f t="array" ref="L862">IFERROR(IF(ipl_matches_33[[#This Row],[Toss_Winner]]=ipl_matches_33[[#This Row],[Winner]],ipl_matches_33[[#This Row],[Toss_Winner]],NA),NA)</f>
        <v>#NAME?</v>
      </c>
      <c r="M862" s="2"/>
      <c r="N862" s="2"/>
    </row>
    <row r="863" spans="1:14" x14ac:dyDescent="0.3">
      <c r="A863" s="2" t="str">
        <f>LEFT(ipl_matches_33[[#This Row],[Match_Key]],4)</f>
        <v>2016</v>
      </c>
      <c r="B863" t="s">
        <v>450</v>
      </c>
      <c r="C863" s="1">
        <v>42490</v>
      </c>
      <c r="D863" t="s">
        <v>194</v>
      </c>
      <c r="E863" t="s">
        <v>198</v>
      </c>
      <c r="F863" t="s">
        <v>292</v>
      </c>
      <c r="G863" t="s">
        <v>22</v>
      </c>
      <c r="H863" t="s">
        <v>2</v>
      </c>
      <c r="I863" t="s">
        <v>1</v>
      </c>
      <c r="J863" t="s">
        <v>22</v>
      </c>
      <c r="K863" s="2" t="str">
        <f>VLOOKUP(ipl_matches_33[[#This Row],[Name]],[1]team_key!$1:$1048576,2,FALSE)</f>
        <v>RCB</v>
      </c>
      <c r="L863" s="2" t="e" cm="1">
        <f t="array" ref="L863">IFERROR(IF(ipl_matches_33[[#This Row],[Toss_Winner]]=ipl_matches_33[[#This Row],[Winner]],ipl_matches_33[[#This Row],[Toss_Winner]],NA),NA)</f>
        <v>#NAME?</v>
      </c>
      <c r="M863" s="2"/>
      <c r="N863" s="2"/>
    </row>
    <row r="864" spans="1:14" x14ac:dyDescent="0.3">
      <c r="A864" s="2" t="str">
        <f>LEFT(ipl_matches_33[[#This Row],[Match_Key]],4)</f>
        <v>2016</v>
      </c>
      <c r="B864" t="s">
        <v>449</v>
      </c>
      <c r="C864" s="1">
        <v>42491</v>
      </c>
      <c r="D864" t="s">
        <v>369</v>
      </c>
      <c r="E864" t="s">
        <v>9</v>
      </c>
      <c r="F864" t="s">
        <v>63</v>
      </c>
      <c r="G864" t="s">
        <v>348</v>
      </c>
      <c r="H864" t="s">
        <v>2</v>
      </c>
      <c r="I864" t="s">
        <v>7</v>
      </c>
      <c r="J864" t="s">
        <v>348</v>
      </c>
      <c r="K864" s="2" t="str">
        <f>VLOOKUP(ipl_matches_33[[#This Row],[Name]],[1]team_key!$1:$1048576,2,FALSE)</f>
        <v>GL</v>
      </c>
      <c r="L864" s="2" t="e" cm="1">
        <f t="array" ref="L864">IFERROR(IF(ipl_matches_33[[#This Row],[Toss_Winner]]=ipl_matches_33[[#This Row],[Winner]],ipl_matches_33[[#This Row],[Toss_Winner]],NA),NA)</f>
        <v>#NAME?</v>
      </c>
      <c r="M864" s="2"/>
      <c r="N864" s="2"/>
    </row>
    <row r="865" spans="1:14" x14ac:dyDescent="0.3">
      <c r="A865" s="2" t="str">
        <f>LEFT(ipl_matches_33[[#This Row],[Match_Key]],4)</f>
        <v>2016</v>
      </c>
      <c r="B865" t="s">
        <v>449</v>
      </c>
      <c r="C865" s="1">
        <v>42491</v>
      </c>
      <c r="D865" t="s">
        <v>369</v>
      </c>
      <c r="E865" t="s">
        <v>9</v>
      </c>
      <c r="F865" t="s">
        <v>63</v>
      </c>
      <c r="G865" t="s">
        <v>348</v>
      </c>
      <c r="H865" t="s">
        <v>2</v>
      </c>
      <c r="I865" t="s">
        <v>1</v>
      </c>
      <c r="J865" t="s">
        <v>9</v>
      </c>
      <c r="K865" s="2" t="str">
        <f>VLOOKUP(ipl_matches_33[[#This Row],[Name]],[1]team_key!$1:$1048576,2,FALSE)</f>
        <v>KXIP</v>
      </c>
      <c r="L865" s="2" t="e" cm="1">
        <f t="array" ref="L865">IFERROR(IF(ipl_matches_33[[#This Row],[Toss_Winner]]=ipl_matches_33[[#This Row],[Winner]],ipl_matches_33[[#This Row],[Toss_Winner]],NA),NA)</f>
        <v>#NAME?</v>
      </c>
      <c r="M865" s="2"/>
      <c r="N865" s="2"/>
    </row>
    <row r="866" spans="1:14" x14ac:dyDescent="0.3">
      <c r="A866" s="2" t="str">
        <f>LEFT(ipl_matches_33[[#This Row],[Match_Key]],4)</f>
        <v>2016</v>
      </c>
      <c r="B866" t="s">
        <v>448</v>
      </c>
      <c r="C866" s="1">
        <v>42491</v>
      </c>
      <c r="D866" t="s">
        <v>272</v>
      </c>
      <c r="E866" t="s">
        <v>19</v>
      </c>
      <c r="F866" t="s">
        <v>58</v>
      </c>
      <c r="G866" t="s">
        <v>19</v>
      </c>
      <c r="H866" t="s">
        <v>2</v>
      </c>
      <c r="I866" t="s">
        <v>7</v>
      </c>
      <c r="J866" t="s">
        <v>337</v>
      </c>
      <c r="K866" s="2" t="str">
        <f>VLOOKUP(ipl_matches_33[[#This Row],[Name]],[1]team_key!$1:$1048576,2,FALSE)</f>
        <v>RPS</v>
      </c>
      <c r="L866" s="2" t="str" cm="1">
        <f t="array" ref="L866">IFERROR(IF(ipl_matches_33[[#This Row],[Toss_Winner]]=ipl_matches_33[[#This Row],[Winner]],ipl_matches_33[[#This Row],[Toss_Winner]],NA),NA)</f>
        <v>Mumbai Indians</v>
      </c>
      <c r="M866" s="2"/>
      <c r="N866" s="2"/>
    </row>
    <row r="867" spans="1:14" x14ac:dyDescent="0.3">
      <c r="A867" s="2" t="str">
        <f>LEFT(ipl_matches_33[[#This Row],[Match_Key]],4)</f>
        <v>2016</v>
      </c>
      <c r="B867" t="s">
        <v>448</v>
      </c>
      <c r="C867" s="1">
        <v>42491</v>
      </c>
      <c r="D867" t="s">
        <v>272</v>
      </c>
      <c r="E867" t="s">
        <v>19</v>
      </c>
      <c r="F867" t="s">
        <v>58</v>
      </c>
      <c r="G867" t="s">
        <v>19</v>
      </c>
      <c r="H867" t="s">
        <v>2</v>
      </c>
      <c r="I867" t="s">
        <v>1</v>
      </c>
      <c r="J867" t="s">
        <v>19</v>
      </c>
      <c r="K867" s="2" t="str">
        <f>VLOOKUP(ipl_matches_33[[#This Row],[Name]],[1]team_key!$1:$1048576,2,FALSE)</f>
        <v>MI</v>
      </c>
      <c r="L867" s="2" t="str" cm="1">
        <f t="array" ref="L867">IFERROR(IF(ipl_matches_33[[#This Row],[Toss_Winner]]=ipl_matches_33[[#This Row],[Winner]],ipl_matches_33[[#This Row],[Toss_Winner]],NA),NA)</f>
        <v>Mumbai Indians</v>
      </c>
      <c r="M867" s="2"/>
      <c r="N867" s="2"/>
    </row>
    <row r="868" spans="1:14" x14ac:dyDescent="0.3">
      <c r="A868" s="2" t="str">
        <f>LEFT(ipl_matches_33[[#This Row],[Match_Key]],4)</f>
        <v>2016</v>
      </c>
      <c r="B868" t="s">
        <v>447</v>
      </c>
      <c r="C868" s="1">
        <v>42492</v>
      </c>
      <c r="D868" t="s">
        <v>205</v>
      </c>
      <c r="E868" t="s">
        <v>32</v>
      </c>
      <c r="F868" t="s">
        <v>27</v>
      </c>
      <c r="G868" t="s">
        <v>32</v>
      </c>
      <c r="H868" t="s">
        <v>2</v>
      </c>
      <c r="I868" t="s">
        <v>7</v>
      </c>
      <c r="J868" t="s">
        <v>22</v>
      </c>
      <c r="K868" s="2" t="str">
        <f>VLOOKUP(ipl_matches_33[[#This Row],[Name]],[1]team_key!$1:$1048576,2,FALSE)</f>
        <v>RCB</v>
      </c>
      <c r="L868" s="2" t="str" cm="1">
        <f t="array" ref="L868">IFERROR(IF(ipl_matches_33[[#This Row],[Toss_Winner]]=ipl_matches_33[[#This Row],[Winner]],ipl_matches_33[[#This Row],[Toss_Winner]],NA),NA)</f>
        <v>Kolkata Knight Riders</v>
      </c>
      <c r="M868" s="2"/>
      <c r="N868" s="2"/>
    </row>
    <row r="869" spans="1:14" x14ac:dyDescent="0.3">
      <c r="A869" s="2" t="str">
        <f>LEFT(ipl_matches_33[[#This Row],[Match_Key]],4)</f>
        <v>2016</v>
      </c>
      <c r="B869" t="s">
        <v>447</v>
      </c>
      <c r="C869" s="1">
        <v>42492</v>
      </c>
      <c r="D869" t="s">
        <v>205</v>
      </c>
      <c r="E869" t="s">
        <v>32</v>
      </c>
      <c r="F869" t="s">
        <v>27</v>
      </c>
      <c r="G869" t="s">
        <v>32</v>
      </c>
      <c r="H869" t="s">
        <v>2</v>
      </c>
      <c r="I869" t="s">
        <v>1</v>
      </c>
      <c r="J869" t="s">
        <v>32</v>
      </c>
      <c r="K869" s="2" t="str">
        <f>VLOOKUP(ipl_matches_33[[#This Row],[Name]],[1]team_key!$1:$1048576,2,FALSE)</f>
        <v>KKR</v>
      </c>
      <c r="L869" s="2" t="str" cm="1">
        <f t="array" ref="L869">IFERROR(IF(ipl_matches_33[[#This Row],[Toss_Winner]]=ipl_matches_33[[#This Row],[Winner]],ipl_matches_33[[#This Row],[Toss_Winner]],NA),NA)</f>
        <v>Kolkata Knight Riders</v>
      </c>
      <c r="M869" s="2"/>
      <c r="N869" s="2"/>
    </row>
    <row r="870" spans="1:14" x14ac:dyDescent="0.3">
      <c r="A870" s="2" t="str">
        <f>LEFT(ipl_matches_33[[#This Row],[Match_Key]],4)</f>
        <v>2016</v>
      </c>
      <c r="B870" t="s">
        <v>446</v>
      </c>
      <c r="C870" s="1">
        <v>42493</v>
      </c>
      <c r="D870" t="s">
        <v>369</v>
      </c>
      <c r="E870" t="s">
        <v>13</v>
      </c>
      <c r="F870" t="s">
        <v>58</v>
      </c>
      <c r="G870" t="s">
        <v>13</v>
      </c>
      <c r="H870" t="s">
        <v>2</v>
      </c>
      <c r="I870" t="s">
        <v>7</v>
      </c>
      <c r="J870" t="s">
        <v>348</v>
      </c>
      <c r="K870" s="2" t="str">
        <f>VLOOKUP(ipl_matches_33[[#This Row],[Name]],[1]team_key!$1:$1048576,2,FALSE)</f>
        <v>GL</v>
      </c>
      <c r="L870" s="2" t="str" cm="1">
        <f t="array" ref="L870">IFERROR(IF(ipl_matches_33[[#This Row],[Toss_Winner]]=ipl_matches_33[[#This Row],[Winner]],ipl_matches_33[[#This Row],[Toss_Winner]],NA),NA)</f>
        <v>Delhi Capitals</v>
      </c>
      <c r="M870" s="2"/>
      <c r="N870" s="2"/>
    </row>
    <row r="871" spans="1:14" x14ac:dyDescent="0.3">
      <c r="A871" s="2" t="str">
        <f>LEFT(ipl_matches_33[[#This Row],[Match_Key]],4)</f>
        <v>2016</v>
      </c>
      <c r="B871" t="s">
        <v>446</v>
      </c>
      <c r="C871" s="1">
        <v>42493</v>
      </c>
      <c r="D871" t="s">
        <v>369</v>
      </c>
      <c r="E871" t="s">
        <v>13</v>
      </c>
      <c r="F871" t="s">
        <v>58</v>
      </c>
      <c r="G871" t="s">
        <v>13</v>
      </c>
      <c r="H871" t="s">
        <v>2</v>
      </c>
      <c r="I871" t="s">
        <v>1</v>
      </c>
      <c r="J871" t="s">
        <v>13</v>
      </c>
      <c r="K871" s="2" t="str">
        <f>VLOOKUP(ipl_matches_33[[#This Row],[Name]],[1]team_key!$1:$1048576,2,FALSE)</f>
        <v>DC</v>
      </c>
      <c r="L871" s="2" t="str" cm="1">
        <f t="array" ref="L871">IFERROR(IF(ipl_matches_33[[#This Row],[Toss_Winner]]=ipl_matches_33[[#This Row],[Winner]],ipl_matches_33[[#This Row],[Toss_Winner]],NA),NA)</f>
        <v>Delhi Capitals</v>
      </c>
      <c r="M871" s="2"/>
      <c r="N871" s="2"/>
    </row>
    <row r="872" spans="1:14" x14ac:dyDescent="0.3">
      <c r="A872" s="2" t="str">
        <f>LEFT(ipl_matches_33[[#This Row],[Match_Key]],4)</f>
        <v>2016</v>
      </c>
      <c r="B872" t="s">
        <v>445</v>
      </c>
      <c r="C872" s="1">
        <v>42494</v>
      </c>
      <c r="D872" t="s">
        <v>30</v>
      </c>
      <c r="E872" t="s">
        <v>32</v>
      </c>
      <c r="F872" t="s">
        <v>349</v>
      </c>
      <c r="G872" t="s">
        <v>9</v>
      </c>
      <c r="H872" t="s">
        <v>2</v>
      </c>
      <c r="I872" t="s">
        <v>7</v>
      </c>
      <c r="J872" t="s">
        <v>32</v>
      </c>
      <c r="K872" s="2" t="str">
        <f>VLOOKUP(ipl_matches_33[[#This Row],[Name]],[1]team_key!$1:$1048576,2,FALSE)</f>
        <v>KKR</v>
      </c>
      <c r="L872" s="2" t="e" cm="1">
        <f t="array" ref="L872">IFERROR(IF(ipl_matches_33[[#This Row],[Toss_Winner]]=ipl_matches_33[[#This Row],[Winner]],ipl_matches_33[[#This Row],[Toss_Winner]],NA),NA)</f>
        <v>#NAME?</v>
      </c>
      <c r="M872" s="2"/>
      <c r="N872" s="2"/>
    </row>
    <row r="873" spans="1:14" x14ac:dyDescent="0.3">
      <c r="A873" s="2" t="str">
        <f>LEFT(ipl_matches_33[[#This Row],[Match_Key]],4)</f>
        <v>2016</v>
      </c>
      <c r="B873" t="s">
        <v>445</v>
      </c>
      <c r="C873" s="1">
        <v>42494</v>
      </c>
      <c r="D873" t="s">
        <v>30</v>
      </c>
      <c r="E873" t="s">
        <v>32</v>
      </c>
      <c r="F873" t="s">
        <v>349</v>
      </c>
      <c r="G873" t="s">
        <v>9</v>
      </c>
      <c r="H873" t="s">
        <v>2</v>
      </c>
      <c r="I873" t="s">
        <v>1</v>
      </c>
      <c r="J873" t="s">
        <v>9</v>
      </c>
      <c r="K873" s="2" t="str">
        <f>VLOOKUP(ipl_matches_33[[#This Row],[Name]],[1]team_key!$1:$1048576,2,FALSE)</f>
        <v>KXIP</v>
      </c>
      <c r="L873" s="2" t="e" cm="1">
        <f t="array" ref="L873">IFERROR(IF(ipl_matches_33[[#This Row],[Toss_Winner]]=ipl_matches_33[[#This Row],[Winner]],ipl_matches_33[[#This Row],[Toss_Winner]],NA),NA)</f>
        <v>#NAME?</v>
      </c>
      <c r="M873" s="2"/>
      <c r="N873" s="2"/>
    </row>
    <row r="874" spans="1:14" x14ac:dyDescent="0.3">
      <c r="A874" s="2" t="str">
        <f>LEFT(ipl_matches_33[[#This Row],[Match_Key]],4)</f>
        <v>2016</v>
      </c>
      <c r="B874" t="s">
        <v>444</v>
      </c>
      <c r="C874" s="1">
        <v>42495</v>
      </c>
      <c r="D874" t="s">
        <v>34</v>
      </c>
      <c r="E874" t="s">
        <v>337</v>
      </c>
      <c r="F874" t="s">
        <v>24</v>
      </c>
      <c r="G874" t="s">
        <v>425</v>
      </c>
      <c r="H874" t="s">
        <v>2</v>
      </c>
      <c r="I874" t="s">
        <v>7</v>
      </c>
      <c r="J874" t="s">
        <v>13</v>
      </c>
      <c r="K874" s="2" t="str">
        <f>VLOOKUP(ipl_matches_33[[#This Row],[Name]],[1]team_key!$1:$1048576,2,FALSE)</f>
        <v>DC</v>
      </c>
      <c r="L874" s="2" t="e" cm="1">
        <f t="array" ref="L874">IFERROR(IF(ipl_matches_33[[#This Row],[Toss_Winner]]=ipl_matches_33[[#This Row],[Winner]],ipl_matches_33[[#This Row],[Toss_Winner]],NA),NA)</f>
        <v>#NAME?</v>
      </c>
      <c r="M874" s="2"/>
      <c r="N874" s="2"/>
    </row>
    <row r="875" spans="1:14" x14ac:dyDescent="0.3">
      <c r="A875" s="2" t="str">
        <f>LEFT(ipl_matches_33[[#This Row],[Match_Key]],4)</f>
        <v>2016</v>
      </c>
      <c r="B875" t="s">
        <v>444</v>
      </c>
      <c r="C875" s="1">
        <v>42495</v>
      </c>
      <c r="D875" t="s">
        <v>34</v>
      </c>
      <c r="E875" t="s">
        <v>337</v>
      </c>
      <c r="F875" t="s">
        <v>24</v>
      </c>
      <c r="G875" t="s">
        <v>425</v>
      </c>
      <c r="H875" t="s">
        <v>2</v>
      </c>
      <c r="I875" t="s">
        <v>1</v>
      </c>
      <c r="J875" t="s">
        <v>337</v>
      </c>
      <c r="K875" s="2" t="str">
        <f>VLOOKUP(ipl_matches_33[[#This Row],[Name]],[1]team_key!$1:$1048576,2,FALSE)</f>
        <v>RPS</v>
      </c>
      <c r="L875" s="2" t="e" cm="1">
        <f t="array" ref="L875">IFERROR(IF(ipl_matches_33[[#This Row],[Toss_Winner]]=ipl_matches_33[[#This Row],[Winner]],ipl_matches_33[[#This Row],[Toss_Winner]],NA),NA)</f>
        <v>#NAME?</v>
      </c>
      <c r="M875" s="2"/>
      <c r="N875" s="2"/>
    </row>
    <row r="876" spans="1:14" x14ac:dyDescent="0.3">
      <c r="A876" s="2" t="str">
        <f>LEFT(ipl_matches_33[[#This Row],[Match_Key]],4)</f>
        <v>2016</v>
      </c>
      <c r="B876" t="s">
        <v>443</v>
      </c>
      <c r="C876" s="1">
        <v>42496</v>
      </c>
      <c r="D876" t="s">
        <v>194</v>
      </c>
      <c r="E876" t="s">
        <v>198</v>
      </c>
      <c r="F876" t="s">
        <v>27</v>
      </c>
      <c r="G876" t="s">
        <v>198</v>
      </c>
      <c r="H876" t="s">
        <v>2</v>
      </c>
      <c r="I876" t="s">
        <v>7</v>
      </c>
      <c r="J876" t="s">
        <v>198</v>
      </c>
      <c r="K876" s="2" t="str">
        <f>VLOOKUP(ipl_matches_33[[#This Row],[Name]],[1]team_key!$1:$1048576,2,FALSE)</f>
        <v>SH</v>
      </c>
      <c r="L876" s="2" t="str" cm="1">
        <f t="array" ref="L876">IFERROR(IF(ipl_matches_33[[#This Row],[Toss_Winner]]=ipl_matches_33[[#This Row],[Winner]],ipl_matches_33[[#This Row],[Toss_Winner]],NA),NA)</f>
        <v>Sunrisers Hyderabad</v>
      </c>
      <c r="M876" s="2"/>
      <c r="N876" s="2"/>
    </row>
    <row r="877" spans="1:14" x14ac:dyDescent="0.3">
      <c r="A877" s="2" t="str">
        <f>LEFT(ipl_matches_33[[#This Row],[Match_Key]],4)</f>
        <v>2016</v>
      </c>
      <c r="B877" t="s">
        <v>443</v>
      </c>
      <c r="C877" s="1">
        <v>42496</v>
      </c>
      <c r="D877" t="s">
        <v>194</v>
      </c>
      <c r="E877" t="s">
        <v>198</v>
      </c>
      <c r="F877" t="s">
        <v>27</v>
      </c>
      <c r="G877" t="s">
        <v>198</v>
      </c>
      <c r="H877" t="s">
        <v>2</v>
      </c>
      <c r="I877" t="s">
        <v>1</v>
      </c>
      <c r="J877" t="s">
        <v>348</v>
      </c>
      <c r="K877" s="2" t="str">
        <f>VLOOKUP(ipl_matches_33[[#This Row],[Name]],[1]team_key!$1:$1048576,2,FALSE)</f>
        <v>GL</v>
      </c>
      <c r="L877" s="2" t="str" cm="1">
        <f t="array" ref="L877">IFERROR(IF(ipl_matches_33[[#This Row],[Toss_Winner]]=ipl_matches_33[[#This Row],[Winner]],ipl_matches_33[[#This Row],[Toss_Winner]],NA),NA)</f>
        <v>Sunrisers Hyderabad</v>
      </c>
      <c r="M877" s="2"/>
      <c r="N877" s="2"/>
    </row>
    <row r="878" spans="1:14" x14ac:dyDescent="0.3">
      <c r="A878" s="2" t="str">
        <f>LEFT(ipl_matches_33[[#This Row],[Match_Key]],4)</f>
        <v>2016</v>
      </c>
      <c r="B878" t="s">
        <v>442</v>
      </c>
      <c r="C878" s="1">
        <v>42497</v>
      </c>
      <c r="D878" t="s">
        <v>205</v>
      </c>
      <c r="E878" t="s">
        <v>22</v>
      </c>
      <c r="F878" t="s">
        <v>24</v>
      </c>
      <c r="G878" t="s">
        <v>22</v>
      </c>
      <c r="H878" t="s">
        <v>2</v>
      </c>
      <c r="I878" t="s">
        <v>7</v>
      </c>
      <c r="J878" t="s">
        <v>22</v>
      </c>
      <c r="K878" s="2" t="str">
        <f>VLOOKUP(ipl_matches_33[[#This Row],[Name]],[1]team_key!$1:$1048576,2,FALSE)</f>
        <v>RCB</v>
      </c>
      <c r="L878" s="2" t="str" cm="1">
        <f t="array" ref="L878">IFERROR(IF(ipl_matches_33[[#This Row],[Toss_Winner]]=ipl_matches_33[[#This Row],[Winner]],ipl_matches_33[[#This Row],[Toss_Winner]],NA),NA)</f>
        <v>Royal Challengers Bangalore</v>
      </c>
      <c r="M878" s="2"/>
      <c r="N878" s="2"/>
    </row>
    <row r="879" spans="1:14" x14ac:dyDescent="0.3">
      <c r="A879" s="2" t="str">
        <f>LEFT(ipl_matches_33[[#This Row],[Match_Key]],4)</f>
        <v>2016</v>
      </c>
      <c r="B879" t="s">
        <v>442</v>
      </c>
      <c r="C879" s="1">
        <v>42497</v>
      </c>
      <c r="D879" t="s">
        <v>205</v>
      </c>
      <c r="E879" t="s">
        <v>22</v>
      </c>
      <c r="F879" t="s">
        <v>24</v>
      </c>
      <c r="G879" t="s">
        <v>22</v>
      </c>
      <c r="H879" t="s">
        <v>2</v>
      </c>
      <c r="I879" t="s">
        <v>1</v>
      </c>
      <c r="J879" t="s">
        <v>337</v>
      </c>
      <c r="K879" s="2" t="str">
        <f>VLOOKUP(ipl_matches_33[[#This Row],[Name]],[1]team_key!$1:$1048576,2,FALSE)</f>
        <v>RPS</v>
      </c>
      <c r="L879" s="2" t="str" cm="1">
        <f t="array" ref="L879">IFERROR(IF(ipl_matches_33[[#This Row],[Toss_Winner]]=ipl_matches_33[[#This Row],[Winner]],ipl_matches_33[[#This Row],[Toss_Winner]],NA),NA)</f>
        <v>Royal Challengers Bangalore</v>
      </c>
      <c r="M879" s="2"/>
      <c r="N879" s="2"/>
    </row>
    <row r="880" spans="1:14" x14ac:dyDescent="0.3">
      <c r="A880" s="2" t="str">
        <f>LEFT(ipl_matches_33[[#This Row],[Match_Key]],4)</f>
        <v>2016</v>
      </c>
      <c r="B880" t="s">
        <v>441</v>
      </c>
      <c r="C880" s="1">
        <v>42497</v>
      </c>
      <c r="D880" t="s">
        <v>203</v>
      </c>
      <c r="E880" t="s">
        <v>9</v>
      </c>
      <c r="F880" t="s">
        <v>81</v>
      </c>
      <c r="G880" t="s">
        <v>13</v>
      </c>
      <c r="H880" t="s">
        <v>2</v>
      </c>
      <c r="I880" t="s">
        <v>7</v>
      </c>
      <c r="J880" t="s">
        <v>9</v>
      </c>
      <c r="K880" s="2" t="str">
        <f>VLOOKUP(ipl_matches_33[[#This Row],[Name]],[1]team_key!$1:$1048576,2,FALSE)</f>
        <v>KXIP</v>
      </c>
      <c r="L880" s="2" t="e" cm="1">
        <f t="array" ref="L880">IFERROR(IF(ipl_matches_33[[#This Row],[Toss_Winner]]=ipl_matches_33[[#This Row],[Winner]],ipl_matches_33[[#This Row],[Toss_Winner]],NA),NA)</f>
        <v>#NAME?</v>
      </c>
      <c r="M880" s="2"/>
      <c r="N880" s="2"/>
    </row>
    <row r="881" spans="1:14" x14ac:dyDescent="0.3">
      <c r="A881" s="2" t="str">
        <f>LEFT(ipl_matches_33[[#This Row],[Match_Key]],4)</f>
        <v>2016</v>
      </c>
      <c r="B881" t="s">
        <v>441</v>
      </c>
      <c r="C881" s="1">
        <v>42497</v>
      </c>
      <c r="D881" t="s">
        <v>203</v>
      </c>
      <c r="E881" t="s">
        <v>9</v>
      </c>
      <c r="F881" t="s">
        <v>81</v>
      </c>
      <c r="G881" t="s">
        <v>13</v>
      </c>
      <c r="H881" t="s">
        <v>2</v>
      </c>
      <c r="I881" t="s">
        <v>1</v>
      </c>
      <c r="J881" t="s">
        <v>13</v>
      </c>
      <c r="K881" s="2" t="str">
        <f>VLOOKUP(ipl_matches_33[[#This Row],[Name]],[1]team_key!$1:$1048576,2,FALSE)</f>
        <v>DC</v>
      </c>
      <c r="L881" s="2" t="e" cm="1">
        <f t="array" ref="L881">IFERROR(IF(ipl_matches_33[[#This Row],[Toss_Winner]]=ipl_matches_33[[#This Row],[Winner]],ipl_matches_33[[#This Row],[Toss_Winner]],NA),NA)</f>
        <v>#NAME?</v>
      </c>
      <c r="M881" s="2"/>
      <c r="N881" s="2"/>
    </row>
    <row r="882" spans="1:14" x14ac:dyDescent="0.3">
      <c r="A882" s="2" t="str">
        <f>LEFT(ipl_matches_33[[#This Row],[Match_Key]],4)</f>
        <v>2016</v>
      </c>
      <c r="B882" t="s">
        <v>440</v>
      </c>
      <c r="C882" s="1">
        <v>42498</v>
      </c>
      <c r="D882" t="s">
        <v>196</v>
      </c>
      <c r="E882" t="s">
        <v>198</v>
      </c>
      <c r="F882" t="s">
        <v>439</v>
      </c>
      <c r="G882" t="s">
        <v>19</v>
      </c>
      <c r="H882" t="s">
        <v>2</v>
      </c>
      <c r="I882" t="s">
        <v>7</v>
      </c>
      <c r="J882" t="s">
        <v>19</v>
      </c>
      <c r="K882" s="2" t="str">
        <f>VLOOKUP(ipl_matches_33[[#This Row],[Name]],[1]team_key!$1:$1048576,2,FALSE)</f>
        <v>MI</v>
      </c>
      <c r="L882" s="2" t="e" cm="1">
        <f t="array" ref="L882">IFERROR(IF(ipl_matches_33[[#This Row],[Toss_Winner]]=ipl_matches_33[[#This Row],[Winner]],ipl_matches_33[[#This Row],[Toss_Winner]],NA),NA)</f>
        <v>#NAME?</v>
      </c>
      <c r="M882" s="2"/>
      <c r="N882" s="2"/>
    </row>
    <row r="883" spans="1:14" x14ac:dyDescent="0.3">
      <c r="A883" s="2" t="str">
        <f>LEFT(ipl_matches_33[[#This Row],[Match_Key]],4)</f>
        <v>2016</v>
      </c>
      <c r="B883" t="s">
        <v>440</v>
      </c>
      <c r="C883" s="1">
        <v>42498</v>
      </c>
      <c r="D883" t="s">
        <v>196</v>
      </c>
      <c r="E883" t="s">
        <v>198</v>
      </c>
      <c r="F883" t="s">
        <v>439</v>
      </c>
      <c r="G883" t="s">
        <v>19</v>
      </c>
      <c r="H883" t="s">
        <v>2</v>
      </c>
      <c r="I883" t="s">
        <v>1</v>
      </c>
      <c r="J883" t="s">
        <v>198</v>
      </c>
      <c r="K883" s="2" t="str">
        <f>VLOOKUP(ipl_matches_33[[#This Row],[Name]],[1]team_key!$1:$1048576,2,FALSE)</f>
        <v>SH</v>
      </c>
      <c r="L883" s="2" t="e" cm="1">
        <f t="array" ref="L883">IFERROR(IF(ipl_matches_33[[#This Row],[Toss_Winner]]=ipl_matches_33[[#This Row],[Winner]],ipl_matches_33[[#This Row],[Toss_Winner]],NA),NA)</f>
        <v>#NAME?</v>
      </c>
      <c r="M883" s="2"/>
      <c r="N883" s="2"/>
    </row>
    <row r="884" spans="1:14" x14ac:dyDescent="0.3">
      <c r="A884" s="2" t="str">
        <f>LEFT(ipl_matches_33[[#This Row],[Match_Key]],4)</f>
        <v>2016</v>
      </c>
      <c r="B884" t="s">
        <v>438</v>
      </c>
      <c r="C884" s="1">
        <v>42498</v>
      </c>
      <c r="D884" t="s">
        <v>30</v>
      </c>
      <c r="E884" t="s">
        <v>348</v>
      </c>
      <c r="F884" t="s">
        <v>27</v>
      </c>
      <c r="G884" t="s">
        <v>348</v>
      </c>
      <c r="H884" t="s">
        <v>2</v>
      </c>
      <c r="I884" t="s">
        <v>7</v>
      </c>
      <c r="J884" t="s">
        <v>32</v>
      </c>
      <c r="K884" s="2" t="str">
        <f>VLOOKUP(ipl_matches_33[[#This Row],[Name]],[1]team_key!$1:$1048576,2,FALSE)</f>
        <v>KKR</v>
      </c>
      <c r="L884" s="2" t="str" cm="1">
        <f t="array" ref="L884">IFERROR(IF(ipl_matches_33[[#This Row],[Toss_Winner]]=ipl_matches_33[[#This Row],[Winner]],ipl_matches_33[[#This Row],[Toss_Winner]],NA),NA)</f>
        <v>Gujarat Lions</v>
      </c>
      <c r="M884" s="2"/>
      <c r="N884" s="2"/>
    </row>
    <row r="885" spans="1:14" x14ac:dyDescent="0.3">
      <c r="A885" s="2" t="str">
        <f>LEFT(ipl_matches_33[[#This Row],[Match_Key]],4)</f>
        <v>2016</v>
      </c>
      <c r="B885" t="s">
        <v>438</v>
      </c>
      <c r="C885" s="1">
        <v>42498</v>
      </c>
      <c r="D885" t="s">
        <v>30</v>
      </c>
      <c r="E885" t="s">
        <v>348</v>
      </c>
      <c r="F885" t="s">
        <v>27</v>
      </c>
      <c r="G885" t="s">
        <v>348</v>
      </c>
      <c r="H885" t="s">
        <v>2</v>
      </c>
      <c r="I885" t="s">
        <v>1</v>
      </c>
      <c r="J885" t="s">
        <v>348</v>
      </c>
      <c r="K885" s="2" t="str">
        <f>VLOOKUP(ipl_matches_33[[#This Row],[Name]],[1]team_key!$1:$1048576,2,FALSE)</f>
        <v>GL</v>
      </c>
      <c r="L885" s="2" t="str" cm="1">
        <f t="array" ref="L885">IFERROR(IF(ipl_matches_33[[#This Row],[Toss_Winner]]=ipl_matches_33[[#This Row],[Winner]],ipl_matches_33[[#This Row],[Toss_Winner]],NA),NA)</f>
        <v>Gujarat Lions</v>
      </c>
      <c r="M885" s="2"/>
      <c r="N885" s="2"/>
    </row>
    <row r="886" spans="1:14" x14ac:dyDescent="0.3">
      <c r="A886" s="2" t="str">
        <f>LEFT(ipl_matches_33[[#This Row],[Match_Key]],4)</f>
        <v>2016</v>
      </c>
      <c r="B886" t="s">
        <v>437</v>
      </c>
      <c r="C886" s="1">
        <v>42499</v>
      </c>
      <c r="D886" t="s">
        <v>203</v>
      </c>
      <c r="E886" t="s">
        <v>22</v>
      </c>
      <c r="F886" t="s">
        <v>46</v>
      </c>
      <c r="G886" t="s">
        <v>9</v>
      </c>
      <c r="H886" t="s">
        <v>2</v>
      </c>
      <c r="I886" t="s">
        <v>7</v>
      </c>
      <c r="J886" t="s">
        <v>9</v>
      </c>
      <c r="K886" s="2" t="str">
        <f>VLOOKUP(ipl_matches_33[[#This Row],[Name]],[1]team_key!$1:$1048576,2,FALSE)</f>
        <v>KXIP</v>
      </c>
      <c r="L886" s="2" t="e" cm="1">
        <f t="array" ref="L886">IFERROR(IF(ipl_matches_33[[#This Row],[Toss_Winner]]=ipl_matches_33[[#This Row],[Winner]],ipl_matches_33[[#This Row],[Toss_Winner]],NA),NA)</f>
        <v>#NAME?</v>
      </c>
      <c r="M886" s="2"/>
      <c r="N886" s="2"/>
    </row>
    <row r="887" spans="1:14" x14ac:dyDescent="0.3">
      <c r="A887" s="2" t="str">
        <f>LEFT(ipl_matches_33[[#This Row],[Match_Key]],4)</f>
        <v>2016</v>
      </c>
      <c r="B887" t="s">
        <v>437</v>
      </c>
      <c r="C887" s="1">
        <v>42499</v>
      </c>
      <c r="D887" t="s">
        <v>203</v>
      </c>
      <c r="E887" t="s">
        <v>22</v>
      </c>
      <c r="F887" t="s">
        <v>46</v>
      </c>
      <c r="G887" t="s">
        <v>9</v>
      </c>
      <c r="H887" t="s">
        <v>2</v>
      </c>
      <c r="I887" t="s">
        <v>1</v>
      </c>
      <c r="J887" t="s">
        <v>22</v>
      </c>
      <c r="K887" s="2" t="str">
        <f>VLOOKUP(ipl_matches_33[[#This Row],[Name]],[1]team_key!$1:$1048576,2,FALSE)</f>
        <v>RCB</v>
      </c>
      <c r="L887" s="2" t="e" cm="1">
        <f t="array" ref="L887">IFERROR(IF(ipl_matches_33[[#This Row],[Toss_Winner]]=ipl_matches_33[[#This Row],[Winner]],ipl_matches_33[[#This Row],[Toss_Winner]],NA),NA)</f>
        <v>#NAME?</v>
      </c>
      <c r="M887" s="2"/>
      <c r="N887" s="2"/>
    </row>
    <row r="888" spans="1:14" x14ac:dyDescent="0.3">
      <c r="A888" s="2" t="str">
        <f>LEFT(ipl_matches_33[[#This Row],[Match_Key]],4)</f>
        <v>2016</v>
      </c>
      <c r="B888" t="s">
        <v>436</v>
      </c>
      <c r="C888" s="1">
        <v>42500</v>
      </c>
      <c r="D888" t="s">
        <v>196</v>
      </c>
      <c r="E888" t="s">
        <v>198</v>
      </c>
      <c r="F888" t="s">
        <v>191</v>
      </c>
      <c r="G888" t="s">
        <v>198</v>
      </c>
      <c r="H888" t="s">
        <v>8</v>
      </c>
      <c r="I888" t="s">
        <v>7</v>
      </c>
      <c r="J888" t="s">
        <v>337</v>
      </c>
      <c r="K888" s="2" t="str">
        <f>VLOOKUP(ipl_matches_33[[#This Row],[Name]],[1]team_key!$1:$1048576,2,FALSE)</f>
        <v>RPS</v>
      </c>
      <c r="L888" s="2" t="str" cm="1">
        <f t="array" ref="L888">IFERROR(IF(ipl_matches_33[[#This Row],[Toss_Winner]]=ipl_matches_33[[#This Row],[Winner]],ipl_matches_33[[#This Row],[Toss_Winner]],NA),NA)</f>
        <v>Sunrisers Hyderabad</v>
      </c>
      <c r="M888" s="2"/>
      <c r="N888" s="2"/>
    </row>
    <row r="889" spans="1:14" x14ac:dyDescent="0.3">
      <c r="A889" s="2" t="str">
        <f>LEFT(ipl_matches_33[[#This Row],[Match_Key]],4)</f>
        <v>2016</v>
      </c>
      <c r="B889" t="s">
        <v>436</v>
      </c>
      <c r="C889" s="1">
        <v>42500</v>
      </c>
      <c r="D889" t="s">
        <v>196</v>
      </c>
      <c r="E889" t="s">
        <v>198</v>
      </c>
      <c r="F889" t="s">
        <v>191</v>
      </c>
      <c r="G889" t="s">
        <v>198</v>
      </c>
      <c r="H889" t="s">
        <v>8</v>
      </c>
      <c r="I889" t="s">
        <v>1</v>
      </c>
      <c r="J889" t="s">
        <v>198</v>
      </c>
      <c r="K889" s="2" t="str">
        <f>VLOOKUP(ipl_matches_33[[#This Row],[Name]],[1]team_key!$1:$1048576,2,FALSE)</f>
        <v>SH</v>
      </c>
      <c r="L889" s="2" t="str" cm="1">
        <f t="array" ref="L889">IFERROR(IF(ipl_matches_33[[#This Row],[Toss_Winner]]=ipl_matches_33[[#This Row],[Winner]],ipl_matches_33[[#This Row],[Toss_Winner]],NA),NA)</f>
        <v>Sunrisers Hyderabad</v>
      </c>
      <c r="M889" s="2"/>
      <c r="N889" s="2"/>
    </row>
    <row r="890" spans="1:14" x14ac:dyDescent="0.3">
      <c r="A890" s="2" t="str">
        <f>LEFT(ipl_matches_33[[#This Row],[Match_Key]],4)</f>
        <v>2016</v>
      </c>
      <c r="B890" t="s">
        <v>435</v>
      </c>
      <c r="C890" s="1">
        <v>42501</v>
      </c>
      <c r="D890" t="s">
        <v>205</v>
      </c>
      <c r="E890" t="s">
        <v>19</v>
      </c>
      <c r="F890" t="s">
        <v>38</v>
      </c>
      <c r="G890" t="s">
        <v>19</v>
      </c>
      <c r="H890" t="s">
        <v>2</v>
      </c>
      <c r="I890" t="s">
        <v>7</v>
      </c>
      <c r="J890" t="s">
        <v>22</v>
      </c>
      <c r="K890" s="2" t="str">
        <f>VLOOKUP(ipl_matches_33[[#This Row],[Name]],[1]team_key!$1:$1048576,2,FALSE)</f>
        <v>RCB</v>
      </c>
      <c r="L890" s="2" t="str" cm="1">
        <f t="array" ref="L890">IFERROR(IF(ipl_matches_33[[#This Row],[Toss_Winner]]=ipl_matches_33[[#This Row],[Winner]],ipl_matches_33[[#This Row],[Toss_Winner]],NA),NA)</f>
        <v>Mumbai Indians</v>
      </c>
      <c r="M890" s="2"/>
      <c r="N890" s="2"/>
    </row>
    <row r="891" spans="1:14" x14ac:dyDescent="0.3">
      <c r="A891" s="2" t="str">
        <f>LEFT(ipl_matches_33[[#This Row],[Match_Key]],4)</f>
        <v>2016</v>
      </c>
      <c r="B891" t="s">
        <v>435</v>
      </c>
      <c r="C891" s="1">
        <v>42501</v>
      </c>
      <c r="D891" t="s">
        <v>205</v>
      </c>
      <c r="E891" t="s">
        <v>19</v>
      </c>
      <c r="F891" t="s">
        <v>38</v>
      </c>
      <c r="G891" t="s">
        <v>19</v>
      </c>
      <c r="H891" t="s">
        <v>2</v>
      </c>
      <c r="I891" t="s">
        <v>1</v>
      </c>
      <c r="J891" t="s">
        <v>19</v>
      </c>
      <c r="K891" s="2" t="str">
        <f>VLOOKUP(ipl_matches_33[[#This Row],[Name]],[1]team_key!$1:$1048576,2,FALSE)</f>
        <v>MI</v>
      </c>
      <c r="L891" s="2" t="str" cm="1">
        <f t="array" ref="L891">IFERROR(IF(ipl_matches_33[[#This Row],[Toss_Winner]]=ipl_matches_33[[#This Row],[Winner]],ipl_matches_33[[#This Row],[Toss_Winner]],NA),NA)</f>
        <v>Mumbai Indians</v>
      </c>
      <c r="M891" s="2"/>
      <c r="N891" s="2"/>
    </row>
    <row r="892" spans="1:14" x14ac:dyDescent="0.3">
      <c r="A892" s="2" t="str">
        <f>LEFT(ipl_matches_33[[#This Row],[Match_Key]],4)</f>
        <v>2016</v>
      </c>
      <c r="B892" t="s">
        <v>434</v>
      </c>
      <c r="C892" s="1">
        <v>42502</v>
      </c>
      <c r="D892" t="s">
        <v>194</v>
      </c>
      <c r="E892" t="s">
        <v>13</v>
      </c>
      <c r="F892" t="s">
        <v>24</v>
      </c>
      <c r="G892" t="s">
        <v>13</v>
      </c>
      <c r="H892" t="s">
        <v>2</v>
      </c>
      <c r="I892" t="s">
        <v>7</v>
      </c>
      <c r="J892" t="s">
        <v>198</v>
      </c>
      <c r="K892" s="2" t="str">
        <f>VLOOKUP(ipl_matches_33[[#This Row],[Name]],[1]team_key!$1:$1048576,2,FALSE)</f>
        <v>SH</v>
      </c>
      <c r="L892" s="2" t="str" cm="1">
        <f t="array" ref="L892">IFERROR(IF(ipl_matches_33[[#This Row],[Toss_Winner]]=ipl_matches_33[[#This Row],[Winner]],ipl_matches_33[[#This Row],[Toss_Winner]],NA),NA)</f>
        <v>Delhi Capitals</v>
      </c>
      <c r="M892" s="2"/>
      <c r="N892" s="2"/>
    </row>
    <row r="893" spans="1:14" x14ac:dyDescent="0.3">
      <c r="A893" s="2" t="str">
        <f>LEFT(ipl_matches_33[[#This Row],[Match_Key]],4)</f>
        <v>2016</v>
      </c>
      <c r="B893" t="s">
        <v>434</v>
      </c>
      <c r="C893" s="1">
        <v>42502</v>
      </c>
      <c r="D893" t="s">
        <v>194</v>
      </c>
      <c r="E893" t="s">
        <v>13</v>
      </c>
      <c r="F893" t="s">
        <v>24</v>
      </c>
      <c r="G893" t="s">
        <v>13</v>
      </c>
      <c r="H893" t="s">
        <v>2</v>
      </c>
      <c r="I893" t="s">
        <v>1</v>
      </c>
      <c r="J893" t="s">
        <v>13</v>
      </c>
      <c r="K893" s="2" t="str">
        <f>VLOOKUP(ipl_matches_33[[#This Row],[Name]],[1]team_key!$1:$1048576,2,FALSE)</f>
        <v>DC</v>
      </c>
      <c r="L893" s="2" t="str" cm="1">
        <f t="array" ref="L893">IFERROR(IF(ipl_matches_33[[#This Row],[Toss_Winner]]=ipl_matches_33[[#This Row],[Winner]],ipl_matches_33[[#This Row],[Toss_Winner]],NA),NA)</f>
        <v>Delhi Capitals</v>
      </c>
      <c r="M893" s="2"/>
      <c r="N893" s="2"/>
    </row>
    <row r="894" spans="1:14" x14ac:dyDescent="0.3">
      <c r="A894" s="2" t="str">
        <f>LEFT(ipl_matches_33[[#This Row],[Match_Key]],4)</f>
        <v>2016</v>
      </c>
      <c r="B894" t="s">
        <v>433</v>
      </c>
      <c r="C894" s="1">
        <v>42503</v>
      </c>
      <c r="D894" t="s">
        <v>196</v>
      </c>
      <c r="E894" t="s">
        <v>9</v>
      </c>
      <c r="F894" t="s">
        <v>24</v>
      </c>
      <c r="G894" t="s">
        <v>19</v>
      </c>
      <c r="H894" t="s">
        <v>8</v>
      </c>
      <c r="I894" t="s">
        <v>7</v>
      </c>
      <c r="J894" t="s">
        <v>19</v>
      </c>
      <c r="K894" s="2" t="str">
        <f>VLOOKUP(ipl_matches_33[[#This Row],[Name]],[1]team_key!$1:$1048576,2,FALSE)</f>
        <v>MI</v>
      </c>
      <c r="L894" s="2" t="e" cm="1">
        <f t="array" ref="L894">IFERROR(IF(ipl_matches_33[[#This Row],[Toss_Winner]]=ipl_matches_33[[#This Row],[Winner]],ipl_matches_33[[#This Row],[Toss_Winner]],NA),NA)</f>
        <v>#NAME?</v>
      </c>
      <c r="M894" s="2"/>
      <c r="N894" s="2"/>
    </row>
    <row r="895" spans="1:14" x14ac:dyDescent="0.3">
      <c r="A895" s="2" t="str">
        <f>LEFT(ipl_matches_33[[#This Row],[Match_Key]],4)</f>
        <v>2016</v>
      </c>
      <c r="B895" t="s">
        <v>433</v>
      </c>
      <c r="C895" s="1">
        <v>42503</v>
      </c>
      <c r="D895" t="s">
        <v>196</v>
      </c>
      <c r="E895" t="s">
        <v>9</v>
      </c>
      <c r="F895" t="s">
        <v>24</v>
      </c>
      <c r="G895" t="s">
        <v>19</v>
      </c>
      <c r="H895" t="s">
        <v>8</v>
      </c>
      <c r="I895" t="s">
        <v>1</v>
      </c>
      <c r="J895" t="s">
        <v>9</v>
      </c>
      <c r="K895" s="2" t="str">
        <f>VLOOKUP(ipl_matches_33[[#This Row],[Name]],[1]team_key!$1:$1048576,2,FALSE)</f>
        <v>KXIP</v>
      </c>
      <c r="L895" s="2" t="e" cm="1">
        <f t="array" ref="L895">IFERROR(IF(ipl_matches_33[[#This Row],[Toss_Winner]]=ipl_matches_33[[#This Row],[Winner]],ipl_matches_33[[#This Row],[Toss_Winner]],NA),NA)</f>
        <v>#NAME?</v>
      </c>
      <c r="M895" s="2"/>
      <c r="N895" s="2"/>
    </row>
    <row r="896" spans="1:14" x14ac:dyDescent="0.3">
      <c r="A896" s="2" t="str">
        <f>LEFT(ipl_matches_33[[#This Row],[Match_Key]],4)</f>
        <v>2016</v>
      </c>
      <c r="B896" t="s">
        <v>432</v>
      </c>
      <c r="C896" s="1">
        <v>42504</v>
      </c>
      <c r="D896" t="s">
        <v>205</v>
      </c>
      <c r="E896" t="s">
        <v>22</v>
      </c>
      <c r="F896" t="s">
        <v>431</v>
      </c>
      <c r="G896" t="s">
        <v>348</v>
      </c>
      <c r="H896" t="s">
        <v>2</v>
      </c>
      <c r="I896" t="s">
        <v>7</v>
      </c>
      <c r="J896" t="s">
        <v>22</v>
      </c>
      <c r="K896" s="2" t="str">
        <f>VLOOKUP(ipl_matches_33[[#This Row],[Name]],[1]team_key!$1:$1048576,2,FALSE)</f>
        <v>RCB</v>
      </c>
      <c r="L896" s="2" t="e" cm="1">
        <f t="array" ref="L896">IFERROR(IF(ipl_matches_33[[#This Row],[Toss_Winner]]=ipl_matches_33[[#This Row],[Winner]],ipl_matches_33[[#This Row],[Toss_Winner]],NA),NA)</f>
        <v>#NAME?</v>
      </c>
      <c r="M896" s="2"/>
      <c r="N896" s="2"/>
    </row>
    <row r="897" spans="1:14" x14ac:dyDescent="0.3">
      <c r="A897" s="2" t="str">
        <f>LEFT(ipl_matches_33[[#This Row],[Match_Key]],4)</f>
        <v>2016</v>
      </c>
      <c r="B897" t="s">
        <v>432</v>
      </c>
      <c r="C897" s="1">
        <v>42504</v>
      </c>
      <c r="D897" t="s">
        <v>205</v>
      </c>
      <c r="E897" t="s">
        <v>22</v>
      </c>
      <c r="F897" t="s">
        <v>431</v>
      </c>
      <c r="G897" t="s">
        <v>348</v>
      </c>
      <c r="H897" t="s">
        <v>2</v>
      </c>
      <c r="I897" t="s">
        <v>1</v>
      </c>
      <c r="J897" t="s">
        <v>348</v>
      </c>
      <c r="K897" s="2" t="str">
        <f>VLOOKUP(ipl_matches_33[[#This Row],[Name]],[1]team_key!$1:$1048576,2,FALSE)</f>
        <v>GL</v>
      </c>
      <c r="L897" s="2" t="e" cm="1">
        <f t="array" ref="L897">IFERROR(IF(ipl_matches_33[[#This Row],[Toss_Winner]]=ipl_matches_33[[#This Row],[Winner]],ipl_matches_33[[#This Row],[Toss_Winner]],NA),NA)</f>
        <v>#NAME?</v>
      </c>
      <c r="M897" s="2"/>
      <c r="N897" s="2"/>
    </row>
    <row r="898" spans="1:14" x14ac:dyDescent="0.3">
      <c r="A898" s="2" t="str">
        <f>LEFT(ipl_matches_33[[#This Row],[Match_Key]],4)</f>
        <v>2016</v>
      </c>
      <c r="B898" t="s">
        <v>430</v>
      </c>
      <c r="C898" s="1">
        <v>42504</v>
      </c>
      <c r="D898" t="s">
        <v>30</v>
      </c>
      <c r="E898" t="s">
        <v>32</v>
      </c>
      <c r="F898" t="s">
        <v>58</v>
      </c>
      <c r="G898" t="s">
        <v>425</v>
      </c>
      <c r="H898" t="s">
        <v>8</v>
      </c>
      <c r="I898" t="s">
        <v>7</v>
      </c>
      <c r="J898" t="s">
        <v>32</v>
      </c>
      <c r="K898" s="2" t="str">
        <f>VLOOKUP(ipl_matches_33[[#This Row],[Name]],[1]team_key!$1:$1048576,2,FALSE)</f>
        <v>KKR</v>
      </c>
      <c r="L898" s="2" t="e" cm="1">
        <f t="array" ref="L898">IFERROR(IF(ipl_matches_33[[#This Row],[Toss_Winner]]=ipl_matches_33[[#This Row],[Winner]],ipl_matches_33[[#This Row],[Toss_Winner]],NA),NA)</f>
        <v>#NAME?</v>
      </c>
      <c r="M898" s="2"/>
      <c r="N898" s="2"/>
    </row>
    <row r="899" spans="1:14" x14ac:dyDescent="0.3">
      <c r="A899" s="2" t="str">
        <f>LEFT(ipl_matches_33[[#This Row],[Match_Key]],4)</f>
        <v>2016</v>
      </c>
      <c r="B899" t="s">
        <v>430</v>
      </c>
      <c r="C899" s="1">
        <v>42504</v>
      </c>
      <c r="D899" t="s">
        <v>30</v>
      </c>
      <c r="E899" t="s">
        <v>32</v>
      </c>
      <c r="F899" t="s">
        <v>58</v>
      </c>
      <c r="G899" t="s">
        <v>425</v>
      </c>
      <c r="H899" t="s">
        <v>8</v>
      </c>
      <c r="I899" t="s">
        <v>1</v>
      </c>
      <c r="J899" t="s">
        <v>337</v>
      </c>
      <c r="K899" s="2" t="str">
        <f>VLOOKUP(ipl_matches_33[[#This Row],[Name]],[1]team_key!$1:$1048576,2,FALSE)</f>
        <v>RPS</v>
      </c>
      <c r="L899" s="2" t="e" cm="1">
        <f t="array" ref="L899">IFERROR(IF(ipl_matches_33[[#This Row],[Toss_Winner]]=ipl_matches_33[[#This Row],[Winner]],ipl_matches_33[[#This Row],[Toss_Winner]],NA),NA)</f>
        <v>#NAME?</v>
      </c>
      <c r="M899" s="2"/>
      <c r="N899" s="2"/>
    </row>
    <row r="900" spans="1:14" x14ac:dyDescent="0.3">
      <c r="A900" s="2" t="str">
        <f>LEFT(ipl_matches_33[[#This Row],[Match_Key]],4)</f>
        <v>2016</v>
      </c>
      <c r="B900" t="s">
        <v>429</v>
      </c>
      <c r="C900" s="1">
        <v>42505</v>
      </c>
      <c r="D900" t="s">
        <v>203</v>
      </c>
      <c r="E900" t="s">
        <v>198</v>
      </c>
      <c r="F900" t="s">
        <v>24</v>
      </c>
      <c r="G900" t="s">
        <v>9</v>
      </c>
      <c r="H900" t="s">
        <v>8</v>
      </c>
      <c r="I900" t="s">
        <v>7</v>
      </c>
      <c r="J900" t="s">
        <v>9</v>
      </c>
      <c r="K900" s="2" t="str">
        <f>VLOOKUP(ipl_matches_33[[#This Row],[Name]],[1]team_key!$1:$1048576,2,FALSE)</f>
        <v>KXIP</v>
      </c>
      <c r="L900" s="2" t="e" cm="1">
        <f t="array" ref="L900">IFERROR(IF(ipl_matches_33[[#This Row],[Toss_Winner]]=ipl_matches_33[[#This Row],[Winner]],ipl_matches_33[[#This Row],[Toss_Winner]],NA),NA)</f>
        <v>#NAME?</v>
      </c>
      <c r="M900" s="2"/>
      <c r="N900" s="2"/>
    </row>
    <row r="901" spans="1:14" x14ac:dyDescent="0.3">
      <c r="A901" s="2" t="str">
        <f>LEFT(ipl_matches_33[[#This Row],[Match_Key]],4)</f>
        <v>2016</v>
      </c>
      <c r="B901" t="s">
        <v>429</v>
      </c>
      <c r="C901" s="1">
        <v>42505</v>
      </c>
      <c r="D901" t="s">
        <v>203</v>
      </c>
      <c r="E901" t="s">
        <v>198</v>
      </c>
      <c r="F901" t="s">
        <v>24</v>
      </c>
      <c r="G901" t="s">
        <v>9</v>
      </c>
      <c r="H901" t="s">
        <v>8</v>
      </c>
      <c r="I901" t="s">
        <v>1</v>
      </c>
      <c r="J901" t="s">
        <v>198</v>
      </c>
      <c r="K901" s="2" t="str">
        <f>VLOOKUP(ipl_matches_33[[#This Row],[Name]],[1]team_key!$1:$1048576,2,FALSE)</f>
        <v>SH</v>
      </c>
      <c r="L901" s="2" t="e" cm="1">
        <f t="array" ref="L901">IFERROR(IF(ipl_matches_33[[#This Row],[Toss_Winner]]=ipl_matches_33[[#This Row],[Winner]],ipl_matches_33[[#This Row],[Toss_Winner]],NA),NA)</f>
        <v>#NAME?</v>
      </c>
      <c r="M901" s="2"/>
      <c r="N901" s="2"/>
    </row>
    <row r="902" spans="1:14" x14ac:dyDescent="0.3">
      <c r="A902" s="2" t="str">
        <f>LEFT(ipl_matches_33[[#This Row],[Match_Key]],4)</f>
        <v>2016</v>
      </c>
      <c r="B902" t="s">
        <v>428</v>
      </c>
      <c r="C902" s="1">
        <v>42505</v>
      </c>
      <c r="D902" t="s">
        <v>196</v>
      </c>
      <c r="E902" t="s">
        <v>19</v>
      </c>
      <c r="F902" t="s">
        <v>211</v>
      </c>
      <c r="G902" t="s">
        <v>13</v>
      </c>
      <c r="H902" t="s">
        <v>2</v>
      </c>
      <c r="I902" t="s">
        <v>7</v>
      </c>
      <c r="J902" t="s">
        <v>19</v>
      </c>
      <c r="K902" s="2" t="str">
        <f>VLOOKUP(ipl_matches_33[[#This Row],[Name]],[1]team_key!$1:$1048576,2,FALSE)</f>
        <v>MI</v>
      </c>
      <c r="L902" s="2" t="e" cm="1">
        <f t="array" ref="L902">IFERROR(IF(ipl_matches_33[[#This Row],[Toss_Winner]]=ipl_matches_33[[#This Row],[Winner]],ipl_matches_33[[#This Row],[Toss_Winner]],NA),NA)</f>
        <v>#NAME?</v>
      </c>
      <c r="M902" s="2"/>
      <c r="N902" s="2"/>
    </row>
    <row r="903" spans="1:14" x14ac:dyDescent="0.3">
      <c r="A903" s="2" t="str">
        <f>LEFT(ipl_matches_33[[#This Row],[Match_Key]],4)</f>
        <v>2016</v>
      </c>
      <c r="B903" t="s">
        <v>428</v>
      </c>
      <c r="C903" s="1">
        <v>42505</v>
      </c>
      <c r="D903" t="s">
        <v>196</v>
      </c>
      <c r="E903" t="s">
        <v>19</v>
      </c>
      <c r="F903" t="s">
        <v>211</v>
      </c>
      <c r="G903" t="s">
        <v>13</v>
      </c>
      <c r="H903" t="s">
        <v>2</v>
      </c>
      <c r="I903" t="s">
        <v>1</v>
      </c>
      <c r="J903" t="s">
        <v>13</v>
      </c>
      <c r="K903" s="2" t="str">
        <f>VLOOKUP(ipl_matches_33[[#This Row],[Name]],[1]team_key!$1:$1048576,2,FALSE)</f>
        <v>DC</v>
      </c>
      <c r="L903" s="2" t="e" cm="1">
        <f t="array" ref="L903">IFERROR(IF(ipl_matches_33[[#This Row],[Toss_Winner]]=ipl_matches_33[[#This Row],[Winner]],ipl_matches_33[[#This Row],[Toss_Winner]],NA),NA)</f>
        <v>#NAME?</v>
      </c>
      <c r="M903" s="2"/>
      <c r="N903" s="2"/>
    </row>
    <row r="904" spans="1:14" x14ac:dyDescent="0.3">
      <c r="A904" s="2" t="str">
        <f>LEFT(ipl_matches_33[[#This Row],[Match_Key]],4)</f>
        <v>2016</v>
      </c>
      <c r="B904" t="s">
        <v>427</v>
      </c>
      <c r="C904" s="1">
        <v>42506</v>
      </c>
      <c r="D904" t="s">
        <v>30</v>
      </c>
      <c r="E904" t="s">
        <v>22</v>
      </c>
      <c r="F904" t="s">
        <v>10</v>
      </c>
      <c r="G904" t="s">
        <v>22</v>
      </c>
      <c r="H904" t="s">
        <v>2</v>
      </c>
      <c r="I904" t="s">
        <v>7</v>
      </c>
      <c r="J904" t="s">
        <v>32</v>
      </c>
      <c r="K904" s="2" t="str">
        <f>VLOOKUP(ipl_matches_33[[#This Row],[Name]],[1]team_key!$1:$1048576,2,FALSE)</f>
        <v>KKR</v>
      </c>
      <c r="L904" s="2" t="str" cm="1">
        <f t="array" ref="L904">IFERROR(IF(ipl_matches_33[[#This Row],[Toss_Winner]]=ipl_matches_33[[#This Row],[Winner]],ipl_matches_33[[#This Row],[Toss_Winner]],NA),NA)</f>
        <v>Royal Challengers Bangalore</v>
      </c>
      <c r="M904" s="2"/>
      <c r="N904" s="2"/>
    </row>
    <row r="905" spans="1:14" x14ac:dyDescent="0.3">
      <c r="A905" s="2" t="str">
        <f>LEFT(ipl_matches_33[[#This Row],[Match_Key]],4)</f>
        <v>2016</v>
      </c>
      <c r="B905" t="s">
        <v>427</v>
      </c>
      <c r="C905" s="1">
        <v>42506</v>
      </c>
      <c r="D905" t="s">
        <v>30</v>
      </c>
      <c r="E905" t="s">
        <v>22</v>
      </c>
      <c r="F905" t="s">
        <v>10</v>
      </c>
      <c r="G905" t="s">
        <v>22</v>
      </c>
      <c r="H905" t="s">
        <v>2</v>
      </c>
      <c r="I905" t="s">
        <v>1</v>
      </c>
      <c r="J905" t="s">
        <v>22</v>
      </c>
      <c r="K905" s="2" t="str">
        <f>VLOOKUP(ipl_matches_33[[#This Row],[Name]],[1]team_key!$1:$1048576,2,FALSE)</f>
        <v>RCB</v>
      </c>
      <c r="L905" s="2" t="str" cm="1">
        <f t="array" ref="L905">IFERROR(IF(ipl_matches_33[[#This Row],[Toss_Winner]]=ipl_matches_33[[#This Row],[Winner]],ipl_matches_33[[#This Row],[Toss_Winner]],NA),NA)</f>
        <v>Royal Challengers Bangalore</v>
      </c>
      <c r="M905" s="2"/>
      <c r="N905" s="2"/>
    </row>
    <row r="906" spans="1:14" x14ac:dyDescent="0.3">
      <c r="A906" s="2" t="str">
        <f>LEFT(ipl_matches_33[[#This Row],[Match_Key]],4)</f>
        <v>2016</v>
      </c>
      <c r="B906" t="s">
        <v>426</v>
      </c>
      <c r="C906" s="1">
        <v>42507</v>
      </c>
      <c r="D906" t="s">
        <v>196</v>
      </c>
      <c r="E906" t="s">
        <v>337</v>
      </c>
      <c r="F906" t="s">
        <v>324</v>
      </c>
      <c r="G906" t="s">
        <v>425</v>
      </c>
      <c r="H906" t="s">
        <v>2</v>
      </c>
      <c r="I906" t="s">
        <v>7</v>
      </c>
      <c r="J906" t="s">
        <v>337</v>
      </c>
      <c r="K906" s="2" t="str">
        <f>VLOOKUP(ipl_matches_33[[#This Row],[Name]],[1]team_key!$1:$1048576,2,FALSE)</f>
        <v>RPS</v>
      </c>
      <c r="L906" s="2" t="e" cm="1">
        <f t="array" ref="L906">IFERROR(IF(ipl_matches_33[[#This Row],[Toss_Winner]]=ipl_matches_33[[#This Row],[Winner]],ipl_matches_33[[#This Row],[Toss_Winner]],NA),NA)</f>
        <v>#NAME?</v>
      </c>
      <c r="M906" s="2"/>
      <c r="N906" s="2"/>
    </row>
    <row r="907" spans="1:14" x14ac:dyDescent="0.3">
      <c r="A907" s="2" t="str">
        <f>LEFT(ipl_matches_33[[#This Row],[Match_Key]],4)</f>
        <v>2016</v>
      </c>
      <c r="B907" t="s">
        <v>426</v>
      </c>
      <c r="C907" s="1">
        <v>42507</v>
      </c>
      <c r="D907" t="s">
        <v>196</v>
      </c>
      <c r="E907" t="s">
        <v>337</v>
      </c>
      <c r="F907" t="s">
        <v>324</v>
      </c>
      <c r="G907" t="s">
        <v>425</v>
      </c>
      <c r="H907" t="s">
        <v>2</v>
      </c>
      <c r="I907" t="s">
        <v>1</v>
      </c>
      <c r="J907" t="s">
        <v>13</v>
      </c>
      <c r="K907" s="2" t="str">
        <f>VLOOKUP(ipl_matches_33[[#This Row],[Name]],[1]team_key!$1:$1048576,2,FALSE)</f>
        <v>DC</v>
      </c>
      <c r="L907" s="2" t="e" cm="1">
        <f t="array" ref="L907">IFERROR(IF(ipl_matches_33[[#This Row],[Toss_Winner]]=ipl_matches_33[[#This Row],[Winner]],ipl_matches_33[[#This Row],[Toss_Winner]],NA),NA)</f>
        <v>#NAME?</v>
      </c>
      <c r="M907" s="2"/>
      <c r="N907" s="2"/>
    </row>
    <row r="908" spans="1:14" x14ac:dyDescent="0.3">
      <c r="A908" s="2" t="str">
        <f>LEFT(ipl_matches_33[[#This Row],[Match_Key]],4)</f>
        <v>2016</v>
      </c>
      <c r="B908" t="s">
        <v>424</v>
      </c>
      <c r="C908" s="1">
        <v>42508</v>
      </c>
      <c r="D908" t="s">
        <v>205</v>
      </c>
      <c r="E908" t="s">
        <v>22</v>
      </c>
      <c r="F908" t="s">
        <v>381</v>
      </c>
      <c r="G908" t="s">
        <v>9</v>
      </c>
      <c r="H908" t="s">
        <v>2</v>
      </c>
      <c r="I908" t="s">
        <v>7</v>
      </c>
      <c r="J908" t="s">
        <v>22</v>
      </c>
      <c r="K908" s="2" t="str">
        <f>VLOOKUP(ipl_matches_33[[#This Row],[Name]],[1]team_key!$1:$1048576,2,FALSE)</f>
        <v>RCB</v>
      </c>
      <c r="L908" s="2" t="e" cm="1">
        <f t="array" ref="L908">IFERROR(IF(ipl_matches_33[[#This Row],[Toss_Winner]]=ipl_matches_33[[#This Row],[Winner]],ipl_matches_33[[#This Row],[Toss_Winner]],NA),NA)</f>
        <v>#NAME?</v>
      </c>
      <c r="M908" s="2"/>
      <c r="N908" s="2"/>
    </row>
    <row r="909" spans="1:14" x14ac:dyDescent="0.3">
      <c r="A909" s="2" t="str">
        <f>LEFT(ipl_matches_33[[#This Row],[Match_Key]],4)</f>
        <v>2016</v>
      </c>
      <c r="B909" t="s">
        <v>424</v>
      </c>
      <c r="C909" s="1">
        <v>42508</v>
      </c>
      <c r="D909" t="s">
        <v>205</v>
      </c>
      <c r="E909" t="s">
        <v>22</v>
      </c>
      <c r="F909" t="s">
        <v>381</v>
      </c>
      <c r="G909" t="s">
        <v>9</v>
      </c>
      <c r="H909" t="s">
        <v>2</v>
      </c>
      <c r="I909" t="s">
        <v>1</v>
      </c>
      <c r="J909" t="s">
        <v>9</v>
      </c>
      <c r="K909" s="2" t="str">
        <f>VLOOKUP(ipl_matches_33[[#This Row],[Name]],[1]team_key!$1:$1048576,2,FALSE)</f>
        <v>KXIP</v>
      </c>
      <c r="L909" s="2" t="e" cm="1">
        <f t="array" ref="L909">IFERROR(IF(ipl_matches_33[[#This Row],[Toss_Winner]]=ipl_matches_33[[#This Row],[Winner]],ipl_matches_33[[#This Row],[Toss_Winner]],NA),NA)</f>
        <v>#NAME?</v>
      </c>
      <c r="M909" s="2"/>
      <c r="N909" s="2"/>
    </row>
    <row r="910" spans="1:14" x14ac:dyDescent="0.3">
      <c r="A910" s="2" t="str">
        <f>LEFT(ipl_matches_33[[#This Row],[Match_Key]],4)</f>
        <v>2016</v>
      </c>
      <c r="B910" t="s">
        <v>423</v>
      </c>
      <c r="C910" s="1">
        <v>42509</v>
      </c>
      <c r="D910" t="s">
        <v>346</v>
      </c>
      <c r="E910" t="s">
        <v>348</v>
      </c>
      <c r="F910" t="s">
        <v>38</v>
      </c>
      <c r="G910" t="s">
        <v>348</v>
      </c>
      <c r="H910" t="s">
        <v>2</v>
      </c>
      <c r="I910" t="s">
        <v>7</v>
      </c>
      <c r="J910" t="s">
        <v>348</v>
      </c>
      <c r="K910" s="2" t="str">
        <f>VLOOKUP(ipl_matches_33[[#This Row],[Name]],[1]team_key!$1:$1048576,2,FALSE)</f>
        <v>GL</v>
      </c>
      <c r="L910" s="2" t="str" cm="1">
        <f t="array" ref="L910">IFERROR(IF(ipl_matches_33[[#This Row],[Toss_Winner]]=ipl_matches_33[[#This Row],[Winner]],ipl_matches_33[[#This Row],[Toss_Winner]],NA),NA)</f>
        <v>Gujarat Lions</v>
      </c>
      <c r="M910" s="2"/>
      <c r="N910" s="2"/>
    </row>
    <row r="911" spans="1:14" x14ac:dyDescent="0.3">
      <c r="A911" s="2" t="str">
        <f>LEFT(ipl_matches_33[[#This Row],[Match_Key]],4)</f>
        <v>2016</v>
      </c>
      <c r="B911" t="s">
        <v>423</v>
      </c>
      <c r="C911" s="1">
        <v>42509</v>
      </c>
      <c r="D911" t="s">
        <v>346</v>
      </c>
      <c r="E911" t="s">
        <v>348</v>
      </c>
      <c r="F911" t="s">
        <v>38</v>
      </c>
      <c r="G911" t="s">
        <v>348</v>
      </c>
      <c r="H911" t="s">
        <v>2</v>
      </c>
      <c r="I911" t="s">
        <v>1</v>
      </c>
      <c r="J911" t="s">
        <v>32</v>
      </c>
      <c r="K911" s="2" t="str">
        <f>VLOOKUP(ipl_matches_33[[#This Row],[Name]],[1]team_key!$1:$1048576,2,FALSE)</f>
        <v>KKR</v>
      </c>
      <c r="L911" s="2" t="str" cm="1">
        <f t="array" ref="L911">IFERROR(IF(ipl_matches_33[[#This Row],[Toss_Winner]]=ipl_matches_33[[#This Row],[Winner]],ipl_matches_33[[#This Row],[Toss_Winner]],NA),NA)</f>
        <v>Gujarat Lions</v>
      </c>
      <c r="M911" s="2"/>
      <c r="N911" s="2"/>
    </row>
    <row r="912" spans="1:14" x14ac:dyDescent="0.3">
      <c r="A912" s="2" t="str">
        <f>LEFT(ipl_matches_33[[#This Row],[Match_Key]],4)</f>
        <v>2016</v>
      </c>
      <c r="B912" t="s">
        <v>422</v>
      </c>
      <c r="C912" s="1">
        <v>42510</v>
      </c>
      <c r="D912" t="s">
        <v>417</v>
      </c>
      <c r="E912" t="s">
        <v>13</v>
      </c>
      <c r="F912" t="s">
        <v>38</v>
      </c>
      <c r="G912" t="s">
        <v>13</v>
      </c>
      <c r="H912" t="s">
        <v>2</v>
      </c>
      <c r="I912" t="s">
        <v>7</v>
      </c>
      <c r="J912" t="s">
        <v>13</v>
      </c>
      <c r="K912" s="2" t="str">
        <f>VLOOKUP(ipl_matches_33[[#This Row],[Name]],[1]team_key!$1:$1048576,2,FALSE)</f>
        <v>DC</v>
      </c>
      <c r="L912" s="2" t="str" cm="1">
        <f t="array" ref="L912">IFERROR(IF(ipl_matches_33[[#This Row],[Toss_Winner]]=ipl_matches_33[[#This Row],[Winner]],ipl_matches_33[[#This Row],[Toss_Winner]],NA),NA)</f>
        <v>Delhi Capitals</v>
      </c>
      <c r="M912" s="2"/>
      <c r="N912" s="2"/>
    </row>
    <row r="913" spans="1:14" x14ac:dyDescent="0.3">
      <c r="A913" s="2" t="str">
        <f>LEFT(ipl_matches_33[[#This Row],[Match_Key]],4)</f>
        <v>2016</v>
      </c>
      <c r="B913" t="s">
        <v>422</v>
      </c>
      <c r="C913" s="1">
        <v>42510</v>
      </c>
      <c r="D913" t="s">
        <v>417</v>
      </c>
      <c r="E913" t="s">
        <v>13</v>
      </c>
      <c r="F913" t="s">
        <v>38</v>
      </c>
      <c r="G913" t="s">
        <v>13</v>
      </c>
      <c r="H913" t="s">
        <v>2</v>
      </c>
      <c r="I913" t="s">
        <v>1</v>
      </c>
      <c r="J913" t="s">
        <v>198</v>
      </c>
      <c r="K913" s="2" t="str">
        <f>VLOOKUP(ipl_matches_33[[#This Row],[Name]],[1]team_key!$1:$1048576,2,FALSE)</f>
        <v>SH</v>
      </c>
      <c r="L913" s="2" t="str" cm="1">
        <f t="array" ref="L913">IFERROR(IF(ipl_matches_33[[#This Row],[Toss_Winner]]=ipl_matches_33[[#This Row],[Winner]],ipl_matches_33[[#This Row],[Toss_Winner]],NA),NA)</f>
        <v>Delhi Capitals</v>
      </c>
      <c r="M913" s="2"/>
      <c r="N913" s="2"/>
    </row>
    <row r="914" spans="1:14" x14ac:dyDescent="0.3">
      <c r="A914" s="2" t="str">
        <f>LEFT(ipl_matches_33[[#This Row],[Match_Key]],4)</f>
        <v>2016</v>
      </c>
      <c r="B914" t="s">
        <v>421</v>
      </c>
      <c r="C914" s="1">
        <v>42511</v>
      </c>
      <c r="D914" t="s">
        <v>196</v>
      </c>
      <c r="E914" t="s">
        <v>337</v>
      </c>
      <c r="F914" t="s">
        <v>73</v>
      </c>
      <c r="G914" t="s">
        <v>9</v>
      </c>
      <c r="H914" t="s">
        <v>8</v>
      </c>
      <c r="I914" t="s">
        <v>7</v>
      </c>
      <c r="J914" t="s">
        <v>337</v>
      </c>
      <c r="K914" s="2" t="str">
        <f>VLOOKUP(ipl_matches_33[[#This Row],[Name]],[1]team_key!$1:$1048576,2,FALSE)</f>
        <v>RPS</v>
      </c>
      <c r="L914" s="2" t="e" cm="1">
        <f t="array" ref="L914">IFERROR(IF(ipl_matches_33[[#This Row],[Toss_Winner]]=ipl_matches_33[[#This Row],[Winner]],ipl_matches_33[[#This Row],[Toss_Winner]],NA),NA)</f>
        <v>#NAME?</v>
      </c>
      <c r="M914" s="2"/>
      <c r="N914" s="2"/>
    </row>
    <row r="915" spans="1:14" x14ac:dyDescent="0.3">
      <c r="A915" s="2" t="str">
        <f>LEFT(ipl_matches_33[[#This Row],[Match_Key]],4)</f>
        <v>2016</v>
      </c>
      <c r="B915" t="s">
        <v>421</v>
      </c>
      <c r="C915" s="1">
        <v>42511</v>
      </c>
      <c r="D915" t="s">
        <v>196</v>
      </c>
      <c r="E915" t="s">
        <v>337</v>
      </c>
      <c r="F915" t="s">
        <v>73</v>
      </c>
      <c r="G915" t="s">
        <v>9</v>
      </c>
      <c r="H915" t="s">
        <v>8</v>
      </c>
      <c r="I915" t="s">
        <v>1</v>
      </c>
      <c r="J915" t="s">
        <v>9</v>
      </c>
      <c r="K915" s="2" t="str">
        <f>VLOOKUP(ipl_matches_33[[#This Row],[Name]],[1]team_key!$1:$1048576,2,FALSE)</f>
        <v>KXIP</v>
      </c>
      <c r="L915" s="2" t="e" cm="1">
        <f t="array" ref="L915">IFERROR(IF(ipl_matches_33[[#This Row],[Toss_Winner]]=ipl_matches_33[[#This Row],[Winner]],ipl_matches_33[[#This Row],[Toss_Winner]],NA),NA)</f>
        <v>#NAME?</v>
      </c>
      <c r="M915" s="2"/>
      <c r="N915" s="2"/>
    </row>
    <row r="916" spans="1:14" x14ac:dyDescent="0.3">
      <c r="A916" s="2" t="str">
        <f>LEFT(ipl_matches_33[[#This Row],[Match_Key]],4)</f>
        <v>2016</v>
      </c>
      <c r="B916" t="s">
        <v>420</v>
      </c>
      <c r="C916" s="1">
        <v>42511</v>
      </c>
      <c r="D916" t="s">
        <v>346</v>
      </c>
      <c r="E916" t="s">
        <v>348</v>
      </c>
      <c r="F916" t="s">
        <v>38</v>
      </c>
      <c r="G916" t="s">
        <v>348</v>
      </c>
      <c r="H916" t="s">
        <v>2</v>
      </c>
      <c r="I916" t="s">
        <v>7</v>
      </c>
      <c r="J916" t="s">
        <v>348</v>
      </c>
      <c r="K916" s="2" t="str">
        <f>VLOOKUP(ipl_matches_33[[#This Row],[Name]],[1]team_key!$1:$1048576,2,FALSE)</f>
        <v>GL</v>
      </c>
      <c r="L916" s="2" t="str" cm="1">
        <f t="array" ref="L916">IFERROR(IF(ipl_matches_33[[#This Row],[Toss_Winner]]=ipl_matches_33[[#This Row],[Winner]],ipl_matches_33[[#This Row],[Toss_Winner]],NA),NA)</f>
        <v>Gujarat Lions</v>
      </c>
      <c r="M916" s="2"/>
      <c r="N916" s="2"/>
    </row>
    <row r="917" spans="1:14" x14ac:dyDescent="0.3">
      <c r="A917" s="2" t="str">
        <f>LEFT(ipl_matches_33[[#This Row],[Match_Key]],4)</f>
        <v>2016</v>
      </c>
      <c r="B917" t="s">
        <v>420</v>
      </c>
      <c r="C917" s="1">
        <v>42511</v>
      </c>
      <c r="D917" t="s">
        <v>346</v>
      </c>
      <c r="E917" t="s">
        <v>348</v>
      </c>
      <c r="F917" t="s">
        <v>38</v>
      </c>
      <c r="G917" t="s">
        <v>348</v>
      </c>
      <c r="H917" t="s">
        <v>2</v>
      </c>
      <c r="I917" t="s">
        <v>1</v>
      </c>
      <c r="J917" t="s">
        <v>19</v>
      </c>
      <c r="K917" s="2" t="str">
        <f>VLOOKUP(ipl_matches_33[[#This Row],[Name]],[1]team_key!$1:$1048576,2,FALSE)</f>
        <v>MI</v>
      </c>
      <c r="L917" s="2" t="str" cm="1">
        <f t="array" ref="L917">IFERROR(IF(ipl_matches_33[[#This Row],[Toss_Winner]]=ipl_matches_33[[#This Row],[Winner]],ipl_matches_33[[#This Row],[Toss_Winner]],NA),NA)</f>
        <v>Gujarat Lions</v>
      </c>
      <c r="M917" s="2"/>
      <c r="N917" s="2"/>
    </row>
    <row r="918" spans="1:14" x14ac:dyDescent="0.3">
      <c r="A918" s="2" t="str">
        <f>LEFT(ipl_matches_33[[#This Row],[Match_Key]],4)</f>
        <v>2016</v>
      </c>
      <c r="B918" t="s">
        <v>419</v>
      </c>
      <c r="C918" s="1">
        <v>42512</v>
      </c>
      <c r="D918" t="s">
        <v>30</v>
      </c>
      <c r="E918" t="s">
        <v>32</v>
      </c>
      <c r="F918" t="s">
        <v>110</v>
      </c>
      <c r="G918" t="s">
        <v>198</v>
      </c>
      <c r="H918" t="s">
        <v>2</v>
      </c>
      <c r="I918" t="s">
        <v>7</v>
      </c>
      <c r="J918" t="s">
        <v>32</v>
      </c>
      <c r="K918" s="2" t="str">
        <f>VLOOKUP(ipl_matches_33[[#This Row],[Name]],[1]team_key!$1:$1048576,2,FALSE)</f>
        <v>KKR</v>
      </c>
      <c r="L918" s="2" t="e" cm="1">
        <f t="array" ref="L918">IFERROR(IF(ipl_matches_33[[#This Row],[Toss_Winner]]=ipl_matches_33[[#This Row],[Winner]],ipl_matches_33[[#This Row],[Toss_Winner]],NA),NA)</f>
        <v>#NAME?</v>
      </c>
      <c r="M918" s="2"/>
      <c r="N918" s="2"/>
    </row>
    <row r="919" spans="1:14" x14ac:dyDescent="0.3">
      <c r="A919" s="2" t="str">
        <f>LEFT(ipl_matches_33[[#This Row],[Match_Key]],4)</f>
        <v>2016</v>
      </c>
      <c r="B919" t="s">
        <v>419</v>
      </c>
      <c r="C919" s="1">
        <v>42512</v>
      </c>
      <c r="D919" t="s">
        <v>30</v>
      </c>
      <c r="E919" t="s">
        <v>32</v>
      </c>
      <c r="F919" t="s">
        <v>110</v>
      </c>
      <c r="G919" t="s">
        <v>198</v>
      </c>
      <c r="H919" t="s">
        <v>2</v>
      </c>
      <c r="I919" t="s">
        <v>1</v>
      </c>
      <c r="J919" t="s">
        <v>198</v>
      </c>
      <c r="K919" s="2" t="str">
        <f>VLOOKUP(ipl_matches_33[[#This Row],[Name]],[1]team_key!$1:$1048576,2,FALSE)</f>
        <v>SH</v>
      </c>
      <c r="L919" s="2" t="e" cm="1">
        <f t="array" ref="L919">IFERROR(IF(ipl_matches_33[[#This Row],[Toss_Winner]]=ipl_matches_33[[#This Row],[Winner]],ipl_matches_33[[#This Row],[Toss_Winner]],NA),NA)</f>
        <v>#NAME?</v>
      </c>
      <c r="M919" s="2"/>
      <c r="N919" s="2"/>
    </row>
    <row r="920" spans="1:14" x14ac:dyDescent="0.3">
      <c r="A920" s="2" t="str">
        <f>LEFT(ipl_matches_33[[#This Row],[Match_Key]],4)</f>
        <v>2016</v>
      </c>
      <c r="B920" t="s">
        <v>418</v>
      </c>
      <c r="C920" s="1">
        <v>42512</v>
      </c>
      <c r="D920" t="s">
        <v>417</v>
      </c>
      <c r="E920" t="s">
        <v>22</v>
      </c>
      <c r="F920" t="s">
        <v>38</v>
      </c>
      <c r="G920" t="s">
        <v>22</v>
      </c>
      <c r="H920" t="s">
        <v>2</v>
      </c>
      <c r="I920" t="s">
        <v>7</v>
      </c>
      <c r="J920" t="s">
        <v>13</v>
      </c>
      <c r="K920" s="2" t="str">
        <f>VLOOKUP(ipl_matches_33[[#This Row],[Name]],[1]team_key!$1:$1048576,2,FALSE)</f>
        <v>DC</v>
      </c>
      <c r="L920" s="2" t="str" cm="1">
        <f t="array" ref="L920">IFERROR(IF(ipl_matches_33[[#This Row],[Toss_Winner]]=ipl_matches_33[[#This Row],[Winner]],ipl_matches_33[[#This Row],[Toss_Winner]],NA),NA)</f>
        <v>Royal Challengers Bangalore</v>
      </c>
      <c r="M920" s="2"/>
      <c r="N920" s="2"/>
    </row>
    <row r="921" spans="1:14" x14ac:dyDescent="0.3">
      <c r="A921" s="2" t="str">
        <f>LEFT(ipl_matches_33[[#This Row],[Match_Key]],4)</f>
        <v>2016</v>
      </c>
      <c r="B921" t="s">
        <v>418</v>
      </c>
      <c r="C921" s="1">
        <v>42512</v>
      </c>
      <c r="D921" t="s">
        <v>417</v>
      </c>
      <c r="E921" t="s">
        <v>22</v>
      </c>
      <c r="F921" t="s">
        <v>38</v>
      </c>
      <c r="G921" t="s">
        <v>22</v>
      </c>
      <c r="H921" t="s">
        <v>2</v>
      </c>
      <c r="I921" t="s">
        <v>1</v>
      </c>
      <c r="J921" t="s">
        <v>22</v>
      </c>
      <c r="K921" s="2" t="str">
        <f>VLOOKUP(ipl_matches_33[[#This Row],[Name]],[1]team_key!$1:$1048576,2,FALSE)</f>
        <v>RCB</v>
      </c>
      <c r="L921" s="2" t="str" cm="1">
        <f t="array" ref="L921">IFERROR(IF(ipl_matches_33[[#This Row],[Toss_Winner]]=ipl_matches_33[[#This Row],[Winner]],ipl_matches_33[[#This Row],[Toss_Winner]],NA),NA)</f>
        <v>Royal Challengers Bangalore</v>
      </c>
      <c r="M921" s="2"/>
      <c r="N921" s="2"/>
    </row>
    <row r="922" spans="1:14" x14ac:dyDescent="0.3">
      <c r="A922" s="2" t="str">
        <f>LEFT(ipl_matches_33[[#This Row],[Match_Key]],4)</f>
        <v>2016</v>
      </c>
      <c r="B922" t="s">
        <v>416</v>
      </c>
      <c r="C922" s="1">
        <v>42514</v>
      </c>
      <c r="D922" t="s">
        <v>205</v>
      </c>
      <c r="E922" t="s">
        <v>22</v>
      </c>
      <c r="F922" t="s">
        <v>73</v>
      </c>
      <c r="G922" t="s">
        <v>22</v>
      </c>
      <c r="H922" t="s">
        <v>2</v>
      </c>
      <c r="I922" t="s">
        <v>7</v>
      </c>
      <c r="J922" t="s">
        <v>348</v>
      </c>
      <c r="K922" s="2" t="str">
        <f>VLOOKUP(ipl_matches_33[[#This Row],[Name]],[1]team_key!$1:$1048576,2,FALSE)</f>
        <v>GL</v>
      </c>
      <c r="L922" s="2" t="str" cm="1">
        <f t="array" ref="L922">IFERROR(IF(ipl_matches_33[[#This Row],[Toss_Winner]]=ipl_matches_33[[#This Row],[Winner]],ipl_matches_33[[#This Row],[Toss_Winner]],NA),NA)</f>
        <v>Royal Challengers Bangalore</v>
      </c>
      <c r="M922" s="2"/>
      <c r="N922" s="2"/>
    </row>
    <row r="923" spans="1:14" x14ac:dyDescent="0.3">
      <c r="A923" s="2" t="str">
        <f>LEFT(ipl_matches_33[[#This Row],[Match_Key]],4)</f>
        <v>2016</v>
      </c>
      <c r="B923" t="s">
        <v>416</v>
      </c>
      <c r="C923" s="1">
        <v>42514</v>
      </c>
      <c r="D923" t="s">
        <v>205</v>
      </c>
      <c r="E923" t="s">
        <v>22</v>
      </c>
      <c r="F923" t="s">
        <v>73</v>
      </c>
      <c r="G923" t="s">
        <v>22</v>
      </c>
      <c r="H923" t="s">
        <v>2</v>
      </c>
      <c r="I923" t="s">
        <v>1</v>
      </c>
      <c r="J923" t="s">
        <v>22</v>
      </c>
      <c r="K923" s="2" t="str">
        <f>VLOOKUP(ipl_matches_33[[#This Row],[Name]],[1]team_key!$1:$1048576,2,FALSE)</f>
        <v>RCB</v>
      </c>
      <c r="L923" s="2" t="str" cm="1">
        <f t="array" ref="L923">IFERROR(IF(ipl_matches_33[[#This Row],[Toss_Winner]]=ipl_matches_33[[#This Row],[Winner]],ipl_matches_33[[#This Row],[Toss_Winner]],NA),NA)</f>
        <v>Royal Challengers Bangalore</v>
      </c>
      <c r="M923" s="2"/>
      <c r="N923" s="2"/>
    </row>
    <row r="924" spans="1:14" x14ac:dyDescent="0.3">
      <c r="A924" s="2" t="str">
        <f>LEFT(ipl_matches_33[[#This Row],[Match_Key]],4)</f>
        <v>2016</v>
      </c>
      <c r="B924" t="s">
        <v>415</v>
      </c>
      <c r="C924" s="1">
        <v>42515</v>
      </c>
      <c r="D924" t="s">
        <v>34</v>
      </c>
      <c r="E924" t="s">
        <v>198</v>
      </c>
      <c r="F924" t="s">
        <v>110</v>
      </c>
      <c r="G924" t="s">
        <v>32</v>
      </c>
      <c r="H924" t="s">
        <v>2</v>
      </c>
      <c r="I924" t="s">
        <v>7</v>
      </c>
      <c r="J924" t="s">
        <v>198</v>
      </c>
      <c r="K924" s="2" t="str">
        <f>VLOOKUP(ipl_matches_33[[#This Row],[Name]],[1]team_key!$1:$1048576,2,FALSE)</f>
        <v>SH</v>
      </c>
      <c r="L924" s="2" t="e" cm="1">
        <f t="array" ref="L924">IFERROR(IF(ipl_matches_33[[#This Row],[Toss_Winner]]=ipl_matches_33[[#This Row],[Winner]],ipl_matches_33[[#This Row],[Toss_Winner]],NA),NA)</f>
        <v>#NAME?</v>
      </c>
      <c r="M924" s="2"/>
      <c r="N924" s="2"/>
    </row>
    <row r="925" spans="1:14" x14ac:dyDescent="0.3">
      <c r="A925" s="2" t="str">
        <f>LEFT(ipl_matches_33[[#This Row],[Match_Key]],4)</f>
        <v>2016</v>
      </c>
      <c r="B925" t="s">
        <v>415</v>
      </c>
      <c r="C925" s="1">
        <v>42515</v>
      </c>
      <c r="D925" t="s">
        <v>34</v>
      </c>
      <c r="E925" t="s">
        <v>198</v>
      </c>
      <c r="F925" t="s">
        <v>110</v>
      </c>
      <c r="G925" t="s">
        <v>32</v>
      </c>
      <c r="H925" t="s">
        <v>2</v>
      </c>
      <c r="I925" t="s">
        <v>1</v>
      </c>
      <c r="J925" t="s">
        <v>32</v>
      </c>
      <c r="K925" s="2" t="str">
        <f>VLOOKUP(ipl_matches_33[[#This Row],[Name]],[1]team_key!$1:$1048576,2,FALSE)</f>
        <v>KKR</v>
      </c>
      <c r="L925" s="2" t="e" cm="1">
        <f t="array" ref="L925">IFERROR(IF(ipl_matches_33[[#This Row],[Toss_Winner]]=ipl_matches_33[[#This Row],[Winner]],ipl_matches_33[[#This Row],[Toss_Winner]],NA),NA)</f>
        <v>#NAME?</v>
      </c>
      <c r="M925" s="2"/>
      <c r="N925" s="2"/>
    </row>
    <row r="926" spans="1:14" x14ac:dyDescent="0.3">
      <c r="A926" s="2" t="str">
        <f>LEFT(ipl_matches_33[[#This Row],[Match_Key]],4)</f>
        <v>2016</v>
      </c>
      <c r="B926" t="s">
        <v>414</v>
      </c>
      <c r="C926" s="1">
        <v>42517</v>
      </c>
      <c r="D926" t="s">
        <v>34</v>
      </c>
      <c r="E926" t="s">
        <v>198</v>
      </c>
      <c r="F926" t="s">
        <v>73</v>
      </c>
      <c r="G926" t="s">
        <v>198</v>
      </c>
      <c r="H926" t="s">
        <v>2</v>
      </c>
      <c r="I926" t="s">
        <v>7</v>
      </c>
      <c r="J926" t="s">
        <v>348</v>
      </c>
      <c r="K926" s="2" t="str">
        <f>VLOOKUP(ipl_matches_33[[#This Row],[Name]],[1]team_key!$1:$1048576,2,FALSE)</f>
        <v>GL</v>
      </c>
      <c r="L926" s="2" t="str" cm="1">
        <f t="array" ref="L926">IFERROR(IF(ipl_matches_33[[#This Row],[Toss_Winner]]=ipl_matches_33[[#This Row],[Winner]],ipl_matches_33[[#This Row],[Toss_Winner]],NA),NA)</f>
        <v>Sunrisers Hyderabad</v>
      </c>
      <c r="M926" s="2"/>
      <c r="N926" s="2"/>
    </row>
    <row r="927" spans="1:14" x14ac:dyDescent="0.3">
      <c r="A927" s="2" t="str">
        <f>LEFT(ipl_matches_33[[#This Row],[Match_Key]],4)</f>
        <v>2016</v>
      </c>
      <c r="B927" t="s">
        <v>414</v>
      </c>
      <c r="C927" s="1">
        <v>42517</v>
      </c>
      <c r="D927" t="s">
        <v>34</v>
      </c>
      <c r="E927" t="s">
        <v>198</v>
      </c>
      <c r="F927" t="s">
        <v>73</v>
      </c>
      <c r="G927" t="s">
        <v>198</v>
      </c>
      <c r="H927" t="s">
        <v>2</v>
      </c>
      <c r="I927" t="s">
        <v>1</v>
      </c>
      <c r="J927" t="s">
        <v>198</v>
      </c>
      <c r="K927" s="2" t="str">
        <f>VLOOKUP(ipl_matches_33[[#This Row],[Name]],[1]team_key!$1:$1048576,2,FALSE)</f>
        <v>SH</v>
      </c>
      <c r="L927" s="2" t="str" cm="1">
        <f t="array" ref="L927">IFERROR(IF(ipl_matches_33[[#This Row],[Toss_Winner]]=ipl_matches_33[[#This Row],[Winner]],ipl_matches_33[[#This Row],[Toss_Winner]],NA),NA)</f>
        <v>Sunrisers Hyderabad</v>
      </c>
      <c r="M927" s="2"/>
      <c r="N927" s="2"/>
    </row>
    <row r="928" spans="1:14" x14ac:dyDescent="0.3">
      <c r="A928" s="2" t="str">
        <f>LEFT(ipl_matches_33[[#This Row],[Match_Key]],4)</f>
        <v>2016</v>
      </c>
      <c r="B928" t="s">
        <v>413</v>
      </c>
      <c r="C928" s="1">
        <v>42519</v>
      </c>
      <c r="D928" t="s">
        <v>205</v>
      </c>
      <c r="E928" t="s">
        <v>198</v>
      </c>
      <c r="F928" t="s">
        <v>253</v>
      </c>
      <c r="G928" t="s">
        <v>198</v>
      </c>
      <c r="H928" t="s">
        <v>8</v>
      </c>
      <c r="I928" t="s">
        <v>7</v>
      </c>
      <c r="J928" t="s">
        <v>22</v>
      </c>
      <c r="K928" s="2" t="str">
        <f>VLOOKUP(ipl_matches_33[[#This Row],[Name]],[1]team_key!$1:$1048576,2,FALSE)</f>
        <v>RCB</v>
      </c>
      <c r="L928" s="2" t="str" cm="1">
        <f t="array" ref="L928">IFERROR(IF(ipl_matches_33[[#This Row],[Toss_Winner]]=ipl_matches_33[[#This Row],[Winner]],ipl_matches_33[[#This Row],[Toss_Winner]],NA),NA)</f>
        <v>Sunrisers Hyderabad</v>
      </c>
      <c r="M928" s="2"/>
      <c r="N928" s="2"/>
    </row>
    <row r="929" spans="1:14" x14ac:dyDescent="0.3">
      <c r="A929" s="2" t="str">
        <f>LEFT(ipl_matches_33[[#This Row],[Match_Key]],4)</f>
        <v>2016</v>
      </c>
      <c r="B929" t="s">
        <v>413</v>
      </c>
      <c r="C929" s="1">
        <v>42519</v>
      </c>
      <c r="D929" t="s">
        <v>205</v>
      </c>
      <c r="E929" t="s">
        <v>198</v>
      </c>
      <c r="F929" t="s">
        <v>253</v>
      </c>
      <c r="G929" t="s">
        <v>198</v>
      </c>
      <c r="H929" t="s">
        <v>8</v>
      </c>
      <c r="I929" t="s">
        <v>1</v>
      </c>
      <c r="J929" t="s">
        <v>198</v>
      </c>
      <c r="K929" s="2" t="str">
        <f>VLOOKUP(ipl_matches_33[[#This Row],[Name]],[1]team_key!$1:$1048576,2,FALSE)</f>
        <v>SH</v>
      </c>
      <c r="L929" s="2" t="str" cm="1">
        <f t="array" ref="L929">IFERROR(IF(ipl_matches_33[[#This Row],[Toss_Winner]]=ipl_matches_33[[#This Row],[Winner]],ipl_matches_33[[#This Row],[Toss_Winner]],NA),NA)</f>
        <v>Sunrisers Hyderabad</v>
      </c>
      <c r="M929" s="2"/>
      <c r="N929" s="2"/>
    </row>
    <row r="930" spans="1:14" x14ac:dyDescent="0.3">
      <c r="A930" s="2" t="str">
        <f>LEFT(ipl_matches_33[[#This Row],[Match_Key]],4)</f>
        <v>2017</v>
      </c>
      <c r="B930" t="s">
        <v>412</v>
      </c>
      <c r="C930" s="1">
        <v>42830</v>
      </c>
      <c r="D930" t="s">
        <v>194</v>
      </c>
      <c r="E930" t="s">
        <v>198</v>
      </c>
      <c r="F930" t="s">
        <v>115</v>
      </c>
      <c r="G930" t="s">
        <v>22</v>
      </c>
      <c r="H930" t="s">
        <v>2</v>
      </c>
      <c r="I930" t="s">
        <v>7</v>
      </c>
      <c r="J930" t="s">
        <v>198</v>
      </c>
      <c r="K930" s="2" t="str">
        <f>VLOOKUP(ipl_matches_33[[#This Row],[Name]],[1]team_key!$1:$1048576,2,FALSE)</f>
        <v>SH</v>
      </c>
      <c r="L930" s="2" t="e" cm="1">
        <f t="array" ref="L930">IFERROR(IF(ipl_matches_33[[#This Row],[Toss_Winner]]=ipl_matches_33[[#This Row],[Winner]],ipl_matches_33[[#This Row],[Toss_Winner]],NA),NA)</f>
        <v>#NAME?</v>
      </c>
      <c r="M930" s="2"/>
      <c r="N930" s="2"/>
    </row>
    <row r="931" spans="1:14" x14ac:dyDescent="0.3">
      <c r="A931" s="2" t="str">
        <f>LEFT(ipl_matches_33[[#This Row],[Match_Key]],4)</f>
        <v>2017</v>
      </c>
      <c r="B931" t="s">
        <v>412</v>
      </c>
      <c r="C931" s="1">
        <v>42830</v>
      </c>
      <c r="D931" t="s">
        <v>194</v>
      </c>
      <c r="E931" t="s">
        <v>198</v>
      </c>
      <c r="F931" t="s">
        <v>115</v>
      </c>
      <c r="G931" t="s">
        <v>22</v>
      </c>
      <c r="H931" t="s">
        <v>2</v>
      </c>
      <c r="I931" t="s">
        <v>1</v>
      </c>
      <c r="J931" t="s">
        <v>22</v>
      </c>
      <c r="K931" s="2" t="str">
        <f>VLOOKUP(ipl_matches_33[[#This Row],[Name]],[1]team_key!$1:$1048576,2,FALSE)</f>
        <v>RCB</v>
      </c>
      <c r="L931" s="2" t="e" cm="1">
        <f t="array" ref="L931">IFERROR(IF(ipl_matches_33[[#This Row],[Toss_Winner]]=ipl_matches_33[[#This Row],[Winner]],ipl_matches_33[[#This Row],[Toss_Winner]],NA),NA)</f>
        <v>#NAME?</v>
      </c>
      <c r="M931" s="2"/>
      <c r="N931" s="2"/>
    </row>
    <row r="932" spans="1:14" x14ac:dyDescent="0.3">
      <c r="A932" s="2" t="str">
        <f>LEFT(ipl_matches_33[[#This Row],[Match_Key]],4)</f>
        <v>2017</v>
      </c>
      <c r="B932" t="s">
        <v>411</v>
      </c>
      <c r="C932" s="1">
        <v>42831</v>
      </c>
      <c r="D932" t="s">
        <v>272</v>
      </c>
      <c r="E932" t="s">
        <v>337</v>
      </c>
      <c r="F932" t="s">
        <v>24</v>
      </c>
      <c r="G932" t="s">
        <v>337</v>
      </c>
      <c r="H932" t="s">
        <v>2</v>
      </c>
      <c r="I932" t="s">
        <v>7</v>
      </c>
      <c r="J932" t="s">
        <v>337</v>
      </c>
      <c r="K932" s="2" t="str">
        <f>VLOOKUP(ipl_matches_33[[#This Row],[Name]],[1]team_key!$1:$1048576,2,FALSE)</f>
        <v>RPS</v>
      </c>
      <c r="L932" s="2" t="str" cm="1">
        <f t="array" ref="L932">IFERROR(IF(ipl_matches_33[[#This Row],[Toss_Winner]]=ipl_matches_33[[#This Row],[Winner]],ipl_matches_33[[#This Row],[Toss_Winner]],NA),NA)</f>
        <v>Rising Pune Supergiant</v>
      </c>
      <c r="M932" s="2"/>
      <c r="N932" s="2"/>
    </row>
    <row r="933" spans="1:14" x14ac:dyDescent="0.3">
      <c r="A933" s="2" t="str">
        <f>LEFT(ipl_matches_33[[#This Row],[Match_Key]],4)</f>
        <v>2017</v>
      </c>
      <c r="B933" t="s">
        <v>411</v>
      </c>
      <c r="C933" s="1">
        <v>42831</v>
      </c>
      <c r="D933" t="s">
        <v>272</v>
      </c>
      <c r="E933" t="s">
        <v>337</v>
      </c>
      <c r="F933" t="s">
        <v>24</v>
      </c>
      <c r="G933" t="s">
        <v>337</v>
      </c>
      <c r="H933" t="s">
        <v>2</v>
      </c>
      <c r="I933" t="s">
        <v>1</v>
      </c>
      <c r="J933" t="s">
        <v>19</v>
      </c>
      <c r="K933" s="2" t="str">
        <f>VLOOKUP(ipl_matches_33[[#This Row],[Name]],[1]team_key!$1:$1048576,2,FALSE)</f>
        <v>MI</v>
      </c>
      <c r="L933" s="2" t="str" cm="1">
        <f t="array" ref="L933">IFERROR(IF(ipl_matches_33[[#This Row],[Toss_Winner]]=ipl_matches_33[[#This Row],[Winner]],ipl_matches_33[[#This Row],[Toss_Winner]],NA),NA)</f>
        <v>Rising Pune Supergiant</v>
      </c>
      <c r="M933" s="2"/>
      <c r="N933" s="2"/>
    </row>
    <row r="934" spans="1:14" x14ac:dyDescent="0.3">
      <c r="A934" s="2" t="str">
        <f>LEFT(ipl_matches_33[[#This Row],[Match_Key]],4)</f>
        <v>2017</v>
      </c>
      <c r="B934" t="s">
        <v>410</v>
      </c>
      <c r="C934" s="1">
        <v>42832</v>
      </c>
      <c r="D934" t="s">
        <v>369</v>
      </c>
      <c r="E934" t="s">
        <v>32</v>
      </c>
      <c r="F934" t="s">
        <v>92</v>
      </c>
      <c r="G934" t="s">
        <v>32</v>
      </c>
      <c r="H934" t="s">
        <v>2</v>
      </c>
      <c r="I934" t="s">
        <v>7</v>
      </c>
      <c r="J934" t="s">
        <v>348</v>
      </c>
      <c r="K934" s="2" t="str">
        <f>VLOOKUP(ipl_matches_33[[#This Row],[Name]],[1]team_key!$1:$1048576,2,FALSE)</f>
        <v>GL</v>
      </c>
      <c r="L934" s="2" t="str" cm="1">
        <f t="array" ref="L934">IFERROR(IF(ipl_matches_33[[#This Row],[Toss_Winner]]=ipl_matches_33[[#This Row],[Winner]],ipl_matches_33[[#This Row],[Toss_Winner]],NA),NA)</f>
        <v>Kolkata Knight Riders</v>
      </c>
      <c r="M934" s="2"/>
      <c r="N934" s="2"/>
    </row>
    <row r="935" spans="1:14" x14ac:dyDescent="0.3">
      <c r="A935" s="2" t="str">
        <f>LEFT(ipl_matches_33[[#This Row],[Match_Key]],4)</f>
        <v>2017</v>
      </c>
      <c r="B935" t="s">
        <v>410</v>
      </c>
      <c r="C935" s="1">
        <v>42832</v>
      </c>
      <c r="D935" t="s">
        <v>369</v>
      </c>
      <c r="E935" t="s">
        <v>32</v>
      </c>
      <c r="F935" t="s">
        <v>92</v>
      </c>
      <c r="G935" t="s">
        <v>32</v>
      </c>
      <c r="H935" t="s">
        <v>2</v>
      </c>
      <c r="I935" t="s">
        <v>1</v>
      </c>
      <c r="J935" t="s">
        <v>32</v>
      </c>
      <c r="K935" s="2" t="str">
        <f>VLOOKUP(ipl_matches_33[[#This Row],[Name]],[1]team_key!$1:$1048576,2,FALSE)</f>
        <v>KKR</v>
      </c>
      <c r="L935" s="2" t="str" cm="1">
        <f t="array" ref="L935">IFERROR(IF(ipl_matches_33[[#This Row],[Toss_Winner]]=ipl_matches_33[[#This Row],[Winner]],ipl_matches_33[[#This Row],[Toss_Winner]],NA),NA)</f>
        <v>Kolkata Knight Riders</v>
      </c>
      <c r="M935" s="2"/>
      <c r="N935" s="2"/>
    </row>
    <row r="936" spans="1:14" x14ac:dyDescent="0.3">
      <c r="A936" s="2" t="str">
        <f>LEFT(ipl_matches_33[[#This Row],[Match_Key]],4)</f>
        <v>2017</v>
      </c>
      <c r="B936" t="s">
        <v>409</v>
      </c>
      <c r="C936" s="1">
        <v>42833</v>
      </c>
      <c r="D936" t="s">
        <v>282</v>
      </c>
      <c r="E936" t="s">
        <v>9</v>
      </c>
      <c r="F936" t="s">
        <v>38</v>
      </c>
      <c r="G936" t="s">
        <v>9</v>
      </c>
      <c r="H936" t="s">
        <v>2</v>
      </c>
      <c r="I936" t="s">
        <v>7</v>
      </c>
      <c r="J936" t="s">
        <v>9</v>
      </c>
      <c r="K936" s="2" t="str">
        <f>VLOOKUP(ipl_matches_33[[#This Row],[Name]],[1]team_key!$1:$1048576,2,FALSE)</f>
        <v>KXIP</v>
      </c>
      <c r="L936" s="2" t="str" cm="1">
        <f t="array" ref="L936">IFERROR(IF(ipl_matches_33[[#This Row],[Toss_Winner]]=ipl_matches_33[[#This Row],[Winner]],ipl_matches_33[[#This Row],[Toss_Winner]],NA),NA)</f>
        <v>Kings XI Punjab</v>
      </c>
      <c r="M936" s="2"/>
      <c r="N936" s="2"/>
    </row>
    <row r="937" spans="1:14" x14ac:dyDescent="0.3">
      <c r="A937" s="2" t="str">
        <f>LEFT(ipl_matches_33[[#This Row],[Match_Key]],4)</f>
        <v>2017</v>
      </c>
      <c r="B937" t="s">
        <v>409</v>
      </c>
      <c r="C937" s="1">
        <v>42833</v>
      </c>
      <c r="D937" t="s">
        <v>282</v>
      </c>
      <c r="E937" t="s">
        <v>9</v>
      </c>
      <c r="F937" t="s">
        <v>38</v>
      </c>
      <c r="G937" t="s">
        <v>9</v>
      </c>
      <c r="H937" t="s">
        <v>2</v>
      </c>
      <c r="I937" t="s">
        <v>1</v>
      </c>
      <c r="J937" t="s">
        <v>337</v>
      </c>
      <c r="K937" s="2" t="str">
        <f>VLOOKUP(ipl_matches_33[[#This Row],[Name]],[1]team_key!$1:$1048576,2,FALSE)</f>
        <v>RPS</v>
      </c>
      <c r="L937" s="2" t="str" cm="1">
        <f t="array" ref="L937">IFERROR(IF(ipl_matches_33[[#This Row],[Toss_Winner]]=ipl_matches_33[[#This Row],[Winner]],ipl_matches_33[[#This Row],[Toss_Winner]],NA),NA)</f>
        <v>Kings XI Punjab</v>
      </c>
      <c r="M937" s="2"/>
      <c r="N937" s="2"/>
    </row>
    <row r="938" spans="1:14" x14ac:dyDescent="0.3">
      <c r="A938" s="2" t="str">
        <f>LEFT(ipl_matches_33[[#This Row],[Match_Key]],4)</f>
        <v>2017</v>
      </c>
      <c r="B938" t="s">
        <v>408</v>
      </c>
      <c r="C938" s="1">
        <v>42833</v>
      </c>
      <c r="D938" t="s">
        <v>205</v>
      </c>
      <c r="E938" t="s">
        <v>22</v>
      </c>
      <c r="F938" t="s">
        <v>292</v>
      </c>
      <c r="G938" t="s">
        <v>22</v>
      </c>
      <c r="H938" t="s">
        <v>8</v>
      </c>
      <c r="I938" t="s">
        <v>7</v>
      </c>
      <c r="J938" t="s">
        <v>22</v>
      </c>
      <c r="K938" s="2" t="str">
        <f>VLOOKUP(ipl_matches_33[[#This Row],[Name]],[1]team_key!$1:$1048576,2,FALSE)</f>
        <v>RCB</v>
      </c>
      <c r="L938" s="2" t="str" cm="1">
        <f t="array" ref="L938">IFERROR(IF(ipl_matches_33[[#This Row],[Toss_Winner]]=ipl_matches_33[[#This Row],[Winner]],ipl_matches_33[[#This Row],[Toss_Winner]],NA),NA)</f>
        <v>Royal Challengers Bangalore</v>
      </c>
      <c r="M938" s="2"/>
      <c r="N938" s="2"/>
    </row>
    <row r="939" spans="1:14" x14ac:dyDescent="0.3">
      <c r="A939" s="2" t="str">
        <f>LEFT(ipl_matches_33[[#This Row],[Match_Key]],4)</f>
        <v>2017</v>
      </c>
      <c r="B939" t="s">
        <v>408</v>
      </c>
      <c r="C939" s="1">
        <v>42833</v>
      </c>
      <c r="D939" t="s">
        <v>205</v>
      </c>
      <c r="E939" t="s">
        <v>22</v>
      </c>
      <c r="F939" t="s">
        <v>292</v>
      </c>
      <c r="G939" t="s">
        <v>22</v>
      </c>
      <c r="H939" t="s">
        <v>8</v>
      </c>
      <c r="I939" t="s">
        <v>1</v>
      </c>
      <c r="J939" t="s">
        <v>13</v>
      </c>
      <c r="K939" s="2" t="str">
        <f>VLOOKUP(ipl_matches_33[[#This Row],[Name]],[1]team_key!$1:$1048576,2,FALSE)</f>
        <v>DC</v>
      </c>
      <c r="L939" s="2" t="str" cm="1">
        <f t="array" ref="L939">IFERROR(IF(ipl_matches_33[[#This Row],[Toss_Winner]]=ipl_matches_33[[#This Row],[Winner]],ipl_matches_33[[#This Row],[Toss_Winner]],NA),NA)</f>
        <v>Royal Challengers Bangalore</v>
      </c>
      <c r="M939" s="2"/>
      <c r="N939" s="2"/>
    </row>
    <row r="940" spans="1:14" x14ac:dyDescent="0.3">
      <c r="A940" s="2" t="str">
        <f>LEFT(ipl_matches_33[[#This Row],[Match_Key]],4)</f>
        <v>2017</v>
      </c>
      <c r="B940" t="s">
        <v>407</v>
      </c>
      <c r="C940" s="1">
        <v>42834</v>
      </c>
      <c r="D940" t="s">
        <v>194</v>
      </c>
      <c r="E940" t="s">
        <v>198</v>
      </c>
      <c r="F940" t="s">
        <v>10</v>
      </c>
      <c r="G940" t="s">
        <v>198</v>
      </c>
      <c r="H940" t="s">
        <v>2</v>
      </c>
      <c r="I940" t="s">
        <v>7</v>
      </c>
      <c r="J940" t="s">
        <v>198</v>
      </c>
      <c r="K940" s="2" t="str">
        <f>VLOOKUP(ipl_matches_33[[#This Row],[Name]],[1]team_key!$1:$1048576,2,FALSE)</f>
        <v>SH</v>
      </c>
      <c r="L940" s="2" t="str" cm="1">
        <f t="array" ref="L940">IFERROR(IF(ipl_matches_33[[#This Row],[Toss_Winner]]=ipl_matches_33[[#This Row],[Winner]],ipl_matches_33[[#This Row],[Toss_Winner]],NA),NA)</f>
        <v>Sunrisers Hyderabad</v>
      </c>
      <c r="M940" s="2"/>
      <c r="N940" s="2"/>
    </row>
    <row r="941" spans="1:14" x14ac:dyDescent="0.3">
      <c r="A941" s="2" t="str">
        <f>LEFT(ipl_matches_33[[#This Row],[Match_Key]],4)</f>
        <v>2017</v>
      </c>
      <c r="B941" t="s">
        <v>407</v>
      </c>
      <c r="C941" s="1">
        <v>42834</v>
      </c>
      <c r="D941" t="s">
        <v>194</v>
      </c>
      <c r="E941" t="s">
        <v>198</v>
      </c>
      <c r="F941" t="s">
        <v>10</v>
      </c>
      <c r="G941" t="s">
        <v>198</v>
      </c>
      <c r="H941" t="s">
        <v>2</v>
      </c>
      <c r="I941" t="s">
        <v>1</v>
      </c>
      <c r="J941" t="s">
        <v>348</v>
      </c>
      <c r="K941" s="2" t="str">
        <f>VLOOKUP(ipl_matches_33[[#This Row],[Name]],[1]team_key!$1:$1048576,2,FALSE)</f>
        <v>GL</v>
      </c>
      <c r="L941" s="2" t="str" cm="1">
        <f t="array" ref="L941">IFERROR(IF(ipl_matches_33[[#This Row],[Toss_Winner]]=ipl_matches_33[[#This Row],[Winner]],ipl_matches_33[[#This Row],[Toss_Winner]],NA),NA)</f>
        <v>Sunrisers Hyderabad</v>
      </c>
      <c r="M941" s="2"/>
      <c r="N941" s="2"/>
    </row>
    <row r="942" spans="1:14" x14ac:dyDescent="0.3">
      <c r="A942" s="2" t="str">
        <f>LEFT(ipl_matches_33[[#This Row],[Match_Key]],4)</f>
        <v>2017</v>
      </c>
      <c r="B942" t="s">
        <v>406</v>
      </c>
      <c r="C942" s="1">
        <v>42834</v>
      </c>
      <c r="D942" t="s">
        <v>4</v>
      </c>
      <c r="E942" t="s">
        <v>19</v>
      </c>
      <c r="F942" t="s">
        <v>73</v>
      </c>
      <c r="G942" t="s">
        <v>19</v>
      </c>
      <c r="H942" t="s">
        <v>2</v>
      </c>
      <c r="I942" t="s">
        <v>7</v>
      </c>
      <c r="J942" t="s">
        <v>19</v>
      </c>
      <c r="K942" s="2" t="str">
        <f>VLOOKUP(ipl_matches_33[[#This Row],[Name]],[1]team_key!$1:$1048576,2,FALSE)</f>
        <v>MI</v>
      </c>
      <c r="L942" s="2" t="str" cm="1">
        <f t="array" ref="L942">IFERROR(IF(ipl_matches_33[[#This Row],[Toss_Winner]]=ipl_matches_33[[#This Row],[Winner]],ipl_matches_33[[#This Row],[Toss_Winner]],NA),NA)</f>
        <v>Mumbai Indians</v>
      </c>
      <c r="M942" s="2"/>
      <c r="N942" s="2"/>
    </row>
    <row r="943" spans="1:14" x14ac:dyDescent="0.3">
      <c r="A943" s="2" t="str">
        <f>LEFT(ipl_matches_33[[#This Row],[Match_Key]],4)</f>
        <v>2017</v>
      </c>
      <c r="B943" t="s">
        <v>406</v>
      </c>
      <c r="C943" s="1">
        <v>42834</v>
      </c>
      <c r="D943" t="s">
        <v>4</v>
      </c>
      <c r="E943" t="s">
        <v>19</v>
      </c>
      <c r="F943" t="s">
        <v>73</v>
      </c>
      <c r="G943" t="s">
        <v>19</v>
      </c>
      <c r="H943" t="s">
        <v>2</v>
      </c>
      <c r="I943" t="s">
        <v>1</v>
      </c>
      <c r="J943" t="s">
        <v>32</v>
      </c>
      <c r="K943" s="2" t="str">
        <f>VLOOKUP(ipl_matches_33[[#This Row],[Name]],[1]team_key!$1:$1048576,2,FALSE)</f>
        <v>KKR</v>
      </c>
      <c r="L943" s="2" t="str" cm="1">
        <f t="array" ref="L943">IFERROR(IF(ipl_matches_33[[#This Row],[Toss_Winner]]=ipl_matches_33[[#This Row],[Winner]],ipl_matches_33[[#This Row],[Toss_Winner]],NA),NA)</f>
        <v>Mumbai Indians</v>
      </c>
      <c r="M943" s="2"/>
      <c r="N943" s="2"/>
    </row>
    <row r="944" spans="1:14" x14ac:dyDescent="0.3">
      <c r="A944" s="2" t="str">
        <f>LEFT(ipl_matches_33[[#This Row],[Match_Key]],4)</f>
        <v>2017</v>
      </c>
      <c r="B944" t="s">
        <v>405</v>
      </c>
      <c r="C944" s="1">
        <v>42835</v>
      </c>
      <c r="D944" t="s">
        <v>282</v>
      </c>
      <c r="E944" t="s">
        <v>9</v>
      </c>
      <c r="F944" t="s">
        <v>58</v>
      </c>
      <c r="G944" t="s">
        <v>22</v>
      </c>
      <c r="H944" t="s">
        <v>8</v>
      </c>
      <c r="I944" t="s">
        <v>7</v>
      </c>
      <c r="J944" t="s">
        <v>9</v>
      </c>
      <c r="K944" s="2" t="str">
        <f>VLOOKUP(ipl_matches_33[[#This Row],[Name]],[1]team_key!$1:$1048576,2,FALSE)</f>
        <v>KXIP</v>
      </c>
      <c r="L944" s="2" t="e" cm="1">
        <f t="array" ref="L944">IFERROR(IF(ipl_matches_33[[#This Row],[Toss_Winner]]=ipl_matches_33[[#This Row],[Winner]],ipl_matches_33[[#This Row],[Toss_Winner]],NA),NA)</f>
        <v>#NAME?</v>
      </c>
      <c r="M944" s="2"/>
      <c r="N944" s="2"/>
    </row>
    <row r="945" spans="1:14" x14ac:dyDescent="0.3">
      <c r="A945" s="2" t="str">
        <f>LEFT(ipl_matches_33[[#This Row],[Match_Key]],4)</f>
        <v>2017</v>
      </c>
      <c r="B945" t="s">
        <v>405</v>
      </c>
      <c r="C945" s="1">
        <v>42835</v>
      </c>
      <c r="D945" t="s">
        <v>282</v>
      </c>
      <c r="E945" t="s">
        <v>9</v>
      </c>
      <c r="F945" t="s">
        <v>58</v>
      </c>
      <c r="G945" t="s">
        <v>22</v>
      </c>
      <c r="H945" t="s">
        <v>8</v>
      </c>
      <c r="I945" t="s">
        <v>1</v>
      </c>
      <c r="J945" t="s">
        <v>22</v>
      </c>
      <c r="K945" s="2" t="str">
        <f>VLOOKUP(ipl_matches_33[[#This Row],[Name]],[1]team_key!$1:$1048576,2,FALSE)</f>
        <v>RCB</v>
      </c>
      <c r="L945" s="2" t="e" cm="1">
        <f t="array" ref="L945">IFERROR(IF(ipl_matches_33[[#This Row],[Toss_Winner]]=ipl_matches_33[[#This Row],[Winner]],ipl_matches_33[[#This Row],[Toss_Winner]],NA),NA)</f>
        <v>#NAME?</v>
      </c>
      <c r="M945" s="2"/>
      <c r="N945" s="2"/>
    </row>
    <row r="946" spans="1:14" x14ac:dyDescent="0.3">
      <c r="A946" s="2" t="str">
        <f>LEFT(ipl_matches_33[[#This Row],[Match_Key]],4)</f>
        <v>2017</v>
      </c>
      <c r="B946" t="s">
        <v>404</v>
      </c>
      <c r="C946" s="1">
        <v>42836</v>
      </c>
      <c r="D946" t="s">
        <v>272</v>
      </c>
      <c r="E946" t="s">
        <v>13</v>
      </c>
      <c r="F946" t="s">
        <v>403</v>
      </c>
      <c r="G946" t="s">
        <v>337</v>
      </c>
      <c r="H946" t="s">
        <v>2</v>
      </c>
      <c r="I946" t="s">
        <v>7</v>
      </c>
      <c r="J946" t="s">
        <v>337</v>
      </c>
      <c r="K946" s="2" t="str">
        <f>VLOOKUP(ipl_matches_33[[#This Row],[Name]],[1]team_key!$1:$1048576,2,FALSE)</f>
        <v>RPS</v>
      </c>
      <c r="L946" s="2" t="e" cm="1">
        <f t="array" ref="L946">IFERROR(IF(ipl_matches_33[[#This Row],[Toss_Winner]]=ipl_matches_33[[#This Row],[Winner]],ipl_matches_33[[#This Row],[Toss_Winner]],NA),NA)</f>
        <v>#NAME?</v>
      </c>
      <c r="M946" s="2"/>
      <c r="N946" s="2"/>
    </row>
    <row r="947" spans="1:14" x14ac:dyDescent="0.3">
      <c r="A947" s="2" t="str">
        <f>LEFT(ipl_matches_33[[#This Row],[Match_Key]],4)</f>
        <v>2017</v>
      </c>
      <c r="B947" t="s">
        <v>404</v>
      </c>
      <c r="C947" s="1">
        <v>42836</v>
      </c>
      <c r="D947" t="s">
        <v>272</v>
      </c>
      <c r="E947" t="s">
        <v>13</v>
      </c>
      <c r="F947" t="s">
        <v>403</v>
      </c>
      <c r="G947" t="s">
        <v>337</v>
      </c>
      <c r="H947" t="s">
        <v>2</v>
      </c>
      <c r="I947" t="s">
        <v>1</v>
      </c>
      <c r="J947" t="s">
        <v>13</v>
      </c>
      <c r="K947" s="2" t="str">
        <f>VLOOKUP(ipl_matches_33[[#This Row],[Name]],[1]team_key!$1:$1048576,2,FALSE)</f>
        <v>DC</v>
      </c>
      <c r="L947" s="2" t="e" cm="1">
        <f t="array" ref="L947">IFERROR(IF(ipl_matches_33[[#This Row],[Toss_Winner]]=ipl_matches_33[[#This Row],[Winner]],ipl_matches_33[[#This Row],[Toss_Winner]],NA),NA)</f>
        <v>#NAME?</v>
      </c>
      <c r="M947" s="2"/>
      <c r="N947" s="2"/>
    </row>
    <row r="948" spans="1:14" x14ac:dyDescent="0.3">
      <c r="A948" s="2" t="str">
        <f>LEFT(ipl_matches_33[[#This Row],[Match_Key]],4)</f>
        <v>2017</v>
      </c>
      <c r="B948" t="s">
        <v>402</v>
      </c>
      <c r="C948" s="1">
        <v>42837</v>
      </c>
      <c r="D948" t="s">
        <v>4</v>
      </c>
      <c r="E948" t="s">
        <v>19</v>
      </c>
      <c r="F948" t="s">
        <v>73</v>
      </c>
      <c r="G948" t="s">
        <v>19</v>
      </c>
      <c r="H948" t="s">
        <v>2</v>
      </c>
      <c r="I948" t="s">
        <v>7</v>
      </c>
      <c r="J948" t="s">
        <v>19</v>
      </c>
      <c r="K948" s="2" t="str">
        <f>VLOOKUP(ipl_matches_33[[#This Row],[Name]],[1]team_key!$1:$1048576,2,FALSE)</f>
        <v>MI</v>
      </c>
      <c r="L948" s="2" t="str" cm="1">
        <f t="array" ref="L948">IFERROR(IF(ipl_matches_33[[#This Row],[Toss_Winner]]=ipl_matches_33[[#This Row],[Winner]],ipl_matches_33[[#This Row],[Toss_Winner]],NA),NA)</f>
        <v>Mumbai Indians</v>
      </c>
      <c r="M948" s="2"/>
      <c r="N948" s="2"/>
    </row>
    <row r="949" spans="1:14" x14ac:dyDescent="0.3">
      <c r="A949" s="2" t="str">
        <f>LEFT(ipl_matches_33[[#This Row],[Match_Key]],4)</f>
        <v>2017</v>
      </c>
      <c r="B949" t="s">
        <v>402</v>
      </c>
      <c r="C949" s="1">
        <v>42837</v>
      </c>
      <c r="D949" t="s">
        <v>4</v>
      </c>
      <c r="E949" t="s">
        <v>19</v>
      </c>
      <c r="F949" t="s">
        <v>73</v>
      </c>
      <c r="G949" t="s">
        <v>19</v>
      </c>
      <c r="H949" t="s">
        <v>2</v>
      </c>
      <c r="I949" t="s">
        <v>1</v>
      </c>
      <c r="J949" t="s">
        <v>198</v>
      </c>
      <c r="K949" s="2" t="str">
        <f>VLOOKUP(ipl_matches_33[[#This Row],[Name]],[1]team_key!$1:$1048576,2,FALSE)</f>
        <v>SH</v>
      </c>
      <c r="L949" s="2" t="str" cm="1">
        <f t="array" ref="L949">IFERROR(IF(ipl_matches_33[[#This Row],[Toss_Winner]]=ipl_matches_33[[#This Row],[Winner]],ipl_matches_33[[#This Row],[Toss_Winner]],NA),NA)</f>
        <v>Mumbai Indians</v>
      </c>
      <c r="M949" s="2"/>
      <c r="N949" s="2"/>
    </row>
    <row r="950" spans="1:14" x14ac:dyDescent="0.3">
      <c r="A950" s="2" t="str">
        <f>LEFT(ipl_matches_33[[#This Row],[Match_Key]],4)</f>
        <v>2017</v>
      </c>
      <c r="B950" t="s">
        <v>401</v>
      </c>
      <c r="C950" s="1">
        <v>42838</v>
      </c>
      <c r="D950" t="s">
        <v>30</v>
      </c>
      <c r="E950" t="s">
        <v>32</v>
      </c>
      <c r="F950" t="s">
        <v>58</v>
      </c>
      <c r="G950" t="s">
        <v>32</v>
      </c>
      <c r="H950" t="s">
        <v>2</v>
      </c>
      <c r="I950" t="s">
        <v>7</v>
      </c>
      <c r="J950" t="s">
        <v>32</v>
      </c>
      <c r="K950" s="2" t="str">
        <f>VLOOKUP(ipl_matches_33[[#This Row],[Name]],[1]team_key!$1:$1048576,2,FALSE)</f>
        <v>KKR</v>
      </c>
      <c r="L950" s="2" t="str" cm="1">
        <f t="array" ref="L950">IFERROR(IF(ipl_matches_33[[#This Row],[Toss_Winner]]=ipl_matches_33[[#This Row],[Winner]],ipl_matches_33[[#This Row],[Toss_Winner]],NA),NA)</f>
        <v>Kolkata Knight Riders</v>
      </c>
      <c r="M950" s="2"/>
      <c r="N950" s="2"/>
    </row>
    <row r="951" spans="1:14" x14ac:dyDescent="0.3">
      <c r="A951" s="2" t="str">
        <f>LEFT(ipl_matches_33[[#This Row],[Match_Key]],4)</f>
        <v>2017</v>
      </c>
      <c r="B951" t="s">
        <v>401</v>
      </c>
      <c r="C951" s="1">
        <v>42838</v>
      </c>
      <c r="D951" t="s">
        <v>30</v>
      </c>
      <c r="E951" t="s">
        <v>32</v>
      </c>
      <c r="F951" t="s">
        <v>58</v>
      </c>
      <c r="G951" t="s">
        <v>32</v>
      </c>
      <c r="H951" t="s">
        <v>2</v>
      </c>
      <c r="I951" t="s">
        <v>1</v>
      </c>
      <c r="J951" t="s">
        <v>9</v>
      </c>
      <c r="K951" s="2" t="str">
        <f>VLOOKUP(ipl_matches_33[[#This Row],[Name]],[1]team_key!$1:$1048576,2,FALSE)</f>
        <v>KXIP</v>
      </c>
      <c r="L951" s="2" t="str" cm="1">
        <f t="array" ref="L951">IFERROR(IF(ipl_matches_33[[#This Row],[Toss_Winner]]=ipl_matches_33[[#This Row],[Winner]],ipl_matches_33[[#This Row],[Toss_Winner]],NA),NA)</f>
        <v>Kolkata Knight Riders</v>
      </c>
      <c r="M951" s="2"/>
      <c r="N951" s="2"/>
    </row>
    <row r="952" spans="1:14" x14ac:dyDescent="0.3">
      <c r="A952" s="2" t="str">
        <f>LEFT(ipl_matches_33[[#This Row],[Match_Key]],4)</f>
        <v>2017</v>
      </c>
      <c r="B952" t="s">
        <v>400</v>
      </c>
      <c r="C952" s="1">
        <v>42839</v>
      </c>
      <c r="D952" t="s">
        <v>205</v>
      </c>
      <c r="E952" t="s">
        <v>19</v>
      </c>
      <c r="F952" t="s">
        <v>73</v>
      </c>
      <c r="G952" t="s">
        <v>19</v>
      </c>
      <c r="H952" t="s">
        <v>2</v>
      </c>
      <c r="I952" t="s">
        <v>7</v>
      </c>
      <c r="J952" t="s">
        <v>22</v>
      </c>
      <c r="K952" s="2" t="str">
        <f>VLOOKUP(ipl_matches_33[[#This Row],[Name]],[1]team_key!$1:$1048576,2,FALSE)</f>
        <v>RCB</v>
      </c>
      <c r="L952" s="2" t="str" cm="1">
        <f t="array" ref="L952">IFERROR(IF(ipl_matches_33[[#This Row],[Toss_Winner]]=ipl_matches_33[[#This Row],[Winner]],ipl_matches_33[[#This Row],[Toss_Winner]],NA),NA)</f>
        <v>Mumbai Indians</v>
      </c>
      <c r="M952" s="2"/>
      <c r="N952" s="2"/>
    </row>
    <row r="953" spans="1:14" x14ac:dyDescent="0.3">
      <c r="A953" s="2" t="str">
        <f>LEFT(ipl_matches_33[[#This Row],[Match_Key]],4)</f>
        <v>2017</v>
      </c>
      <c r="B953" t="s">
        <v>400</v>
      </c>
      <c r="C953" s="1">
        <v>42839</v>
      </c>
      <c r="D953" t="s">
        <v>205</v>
      </c>
      <c r="E953" t="s">
        <v>19</v>
      </c>
      <c r="F953" t="s">
        <v>73</v>
      </c>
      <c r="G953" t="s">
        <v>19</v>
      </c>
      <c r="H953" t="s">
        <v>2</v>
      </c>
      <c r="I953" t="s">
        <v>1</v>
      </c>
      <c r="J953" t="s">
        <v>19</v>
      </c>
      <c r="K953" s="2" t="str">
        <f>VLOOKUP(ipl_matches_33[[#This Row],[Name]],[1]team_key!$1:$1048576,2,FALSE)</f>
        <v>MI</v>
      </c>
      <c r="L953" s="2" t="str" cm="1">
        <f t="array" ref="L953">IFERROR(IF(ipl_matches_33[[#This Row],[Toss_Winner]]=ipl_matches_33[[#This Row],[Winner]],ipl_matches_33[[#This Row],[Toss_Winner]],NA),NA)</f>
        <v>Mumbai Indians</v>
      </c>
      <c r="M953" s="2"/>
      <c r="N953" s="2"/>
    </row>
    <row r="954" spans="1:14" x14ac:dyDescent="0.3">
      <c r="A954" s="2" t="str">
        <f>LEFT(ipl_matches_33[[#This Row],[Match_Key]],4)</f>
        <v>2017</v>
      </c>
      <c r="B954" t="s">
        <v>399</v>
      </c>
      <c r="C954" s="1">
        <v>42839</v>
      </c>
      <c r="D954" t="s">
        <v>369</v>
      </c>
      <c r="E954" t="s">
        <v>348</v>
      </c>
      <c r="F954" t="s">
        <v>24</v>
      </c>
      <c r="G954" t="s">
        <v>348</v>
      </c>
      <c r="H954" t="s">
        <v>2</v>
      </c>
      <c r="I954" t="s">
        <v>7</v>
      </c>
      <c r="J954" t="s">
        <v>348</v>
      </c>
      <c r="K954" s="2" t="str">
        <f>VLOOKUP(ipl_matches_33[[#This Row],[Name]],[1]team_key!$1:$1048576,2,FALSE)</f>
        <v>GL</v>
      </c>
      <c r="L954" s="2" t="str" cm="1">
        <f t="array" ref="L954">IFERROR(IF(ipl_matches_33[[#This Row],[Toss_Winner]]=ipl_matches_33[[#This Row],[Winner]],ipl_matches_33[[#This Row],[Toss_Winner]],NA),NA)</f>
        <v>Gujarat Lions</v>
      </c>
      <c r="M954" s="2"/>
      <c r="N954" s="2"/>
    </row>
    <row r="955" spans="1:14" x14ac:dyDescent="0.3">
      <c r="A955" s="2" t="str">
        <f>LEFT(ipl_matches_33[[#This Row],[Match_Key]],4)</f>
        <v>2017</v>
      </c>
      <c r="B955" t="s">
        <v>399</v>
      </c>
      <c r="C955" s="1">
        <v>42839</v>
      </c>
      <c r="D955" t="s">
        <v>369</v>
      </c>
      <c r="E955" t="s">
        <v>348</v>
      </c>
      <c r="F955" t="s">
        <v>24</v>
      </c>
      <c r="G955" t="s">
        <v>348</v>
      </c>
      <c r="H955" t="s">
        <v>2</v>
      </c>
      <c r="I955" t="s">
        <v>1</v>
      </c>
      <c r="J955" t="s">
        <v>337</v>
      </c>
      <c r="K955" s="2" t="str">
        <f>VLOOKUP(ipl_matches_33[[#This Row],[Name]],[1]team_key!$1:$1048576,2,FALSE)</f>
        <v>RPS</v>
      </c>
      <c r="L955" s="2" t="str" cm="1">
        <f t="array" ref="L955">IFERROR(IF(ipl_matches_33[[#This Row],[Toss_Winner]]=ipl_matches_33[[#This Row],[Winner]],ipl_matches_33[[#This Row],[Toss_Winner]],NA),NA)</f>
        <v>Gujarat Lions</v>
      </c>
      <c r="M955" s="2"/>
      <c r="N955" s="2"/>
    </row>
    <row r="956" spans="1:14" x14ac:dyDescent="0.3">
      <c r="A956" s="2" t="str">
        <f>LEFT(ipl_matches_33[[#This Row],[Match_Key]],4)</f>
        <v>2017</v>
      </c>
      <c r="B956" t="s">
        <v>398</v>
      </c>
      <c r="C956" s="1">
        <v>42840</v>
      </c>
      <c r="D956" t="s">
        <v>30</v>
      </c>
      <c r="E956" t="s">
        <v>32</v>
      </c>
      <c r="F956" t="s">
        <v>161</v>
      </c>
      <c r="G956" t="s">
        <v>198</v>
      </c>
      <c r="H956" t="s">
        <v>2</v>
      </c>
      <c r="I956" t="s">
        <v>7</v>
      </c>
      <c r="J956" t="s">
        <v>32</v>
      </c>
      <c r="K956" s="2" t="str">
        <f>VLOOKUP(ipl_matches_33[[#This Row],[Name]],[1]team_key!$1:$1048576,2,FALSE)</f>
        <v>KKR</v>
      </c>
      <c r="L956" s="2" t="e" cm="1">
        <f t="array" ref="L956">IFERROR(IF(ipl_matches_33[[#This Row],[Toss_Winner]]=ipl_matches_33[[#This Row],[Winner]],ipl_matches_33[[#This Row],[Toss_Winner]],NA),NA)</f>
        <v>#NAME?</v>
      </c>
      <c r="M956" s="2"/>
      <c r="N956" s="2"/>
    </row>
    <row r="957" spans="1:14" x14ac:dyDescent="0.3">
      <c r="A957" s="2" t="str">
        <f>LEFT(ipl_matches_33[[#This Row],[Match_Key]],4)</f>
        <v>2017</v>
      </c>
      <c r="B957" t="s">
        <v>398</v>
      </c>
      <c r="C957" s="1">
        <v>42840</v>
      </c>
      <c r="D957" t="s">
        <v>30</v>
      </c>
      <c r="E957" t="s">
        <v>32</v>
      </c>
      <c r="F957" t="s">
        <v>161</v>
      </c>
      <c r="G957" t="s">
        <v>198</v>
      </c>
      <c r="H957" t="s">
        <v>2</v>
      </c>
      <c r="I957" t="s">
        <v>1</v>
      </c>
      <c r="J957" t="s">
        <v>198</v>
      </c>
      <c r="K957" s="2" t="str">
        <f>VLOOKUP(ipl_matches_33[[#This Row],[Name]],[1]team_key!$1:$1048576,2,FALSE)</f>
        <v>SH</v>
      </c>
      <c r="L957" s="2" t="e" cm="1">
        <f t="array" ref="L957">IFERROR(IF(ipl_matches_33[[#This Row],[Toss_Winner]]=ipl_matches_33[[#This Row],[Winner]],ipl_matches_33[[#This Row],[Toss_Winner]],NA),NA)</f>
        <v>#NAME?</v>
      </c>
      <c r="M957" s="2"/>
      <c r="N957" s="2"/>
    </row>
    <row r="958" spans="1:14" x14ac:dyDescent="0.3">
      <c r="A958" s="2" t="str">
        <f>LEFT(ipl_matches_33[[#This Row],[Match_Key]],4)</f>
        <v>2017</v>
      </c>
      <c r="B958" t="s">
        <v>397</v>
      </c>
      <c r="C958" s="1">
        <v>42840</v>
      </c>
      <c r="D958" t="s">
        <v>34</v>
      </c>
      <c r="E958" t="s">
        <v>13</v>
      </c>
      <c r="F958" t="s">
        <v>396</v>
      </c>
      <c r="G958" t="s">
        <v>13</v>
      </c>
      <c r="H958" t="s">
        <v>8</v>
      </c>
      <c r="I958" t="s">
        <v>7</v>
      </c>
      <c r="J958" t="s">
        <v>13</v>
      </c>
      <c r="K958" s="2" t="str">
        <f>VLOOKUP(ipl_matches_33[[#This Row],[Name]],[1]team_key!$1:$1048576,2,FALSE)</f>
        <v>DC</v>
      </c>
      <c r="L958" s="2" t="str" cm="1">
        <f t="array" ref="L958">IFERROR(IF(ipl_matches_33[[#This Row],[Toss_Winner]]=ipl_matches_33[[#This Row],[Winner]],ipl_matches_33[[#This Row],[Toss_Winner]],NA),NA)</f>
        <v>Delhi Capitals</v>
      </c>
      <c r="M958" s="2"/>
      <c r="N958" s="2"/>
    </row>
    <row r="959" spans="1:14" x14ac:dyDescent="0.3">
      <c r="A959" s="2" t="str">
        <f>LEFT(ipl_matches_33[[#This Row],[Match_Key]],4)</f>
        <v>2017</v>
      </c>
      <c r="B959" t="s">
        <v>397</v>
      </c>
      <c r="C959" s="1">
        <v>42840</v>
      </c>
      <c r="D959" t="s">
        <v>34</v>
      </c>
      <c r="E959" t="s">
        <v>13</v>
      </c>
      <c r="F959" t="s">
        <v>396</v>
      </c>
      <c r="G959" t="s">
        <v>13</v>
      </c>
      <c r="H959" t="s">
        <v>8</v>
      </c>
      <c r="I959" t="s">
        <v>1</v>
      </c>
      <c r="J959" t="s">
        <v>9</v>
      </c>
      <c r="K959" s="2" t="str">
        <f>VLOOKUP(ipl_matches_33[[#This Row],[Name]],[1]team_key!$1:$1048576,2,FALSE)</f>
        <v>KXIP</v>
      </c>
      <c r="L959" s="2" t="str" cm="1">
        <f t="array" ref="L959">IFERROR(IF(ipl_matches_33[[#This Row],[Toss_Winner]]=ipl_matches_33[[#This Row],[Winner]],ipl_matches_33[[#This Row],[Toss_Winner]],NA),NA)</f>
        <v>Delhi Capitals</v>
      </c>
      <c r="M959" s="2"/>
      <c r="N959" s="2"/>
    </row>
    <row r="960" spans="1:14" x14ac:dyDescent="0.3">
      <c r="A960" s="2" t="str">
        <f>LEFT(ipl_matches_33[[#This Row],[Match_Key]],4)</f>
        <v>2017</v>
      </c>
      <c r="B960" t="s">
        <v>395</v>
      </c>
      <c r="C960" s="1">
        <v>42841</v>
      </c>
      <c r="D960" t="s">
        <v>4</v>
      </c>
      <c r="E960" t="s">
        <v>19</v>
      </c>
      <c r="F960" t="s">
        <v>38</v>
      </c>
      <c r="G960" t="s">
        <v>19</v>
      </c>
      <c r="H960" t="s">
        <v>2</v>
      </c>
      <c r="I960" t="s">
        <v>7</v>
      </c>
      <c r="J960" t="s">
        <v>19</v>
      </c>
      <c r="K960" s="2" t="str">
        <f>VLOOKUP(ipl_matches_33[[#This Row],[Name]],[1]team_key!$1:$1048576,2,FALSE)</f>
        <v>MI</v>
      </c>
      <c r="L960" s="2" t="str" cm="1">
        <f t="array" ref="L960">IFERROR(IF(ipl_matches_33[[#This Row],[Toss_Winner]]=ipl_matches_33[[#This Row],[Winner]],ipl_matches_33[[#This Row],[Toss_Winner]],NA),NA)</f>
        <v>Mumbai Indians</v>
      </c>
      <c r="M960" s="2"/>
      <c r="N960" s="2"/>
    </row>
    <row r="961" spans="1:14" x14ac:dyDescent="0.3">
      <c r="A961" s="2" t="str">
        <f>LEFT(ipl_matches_33[[#This Row],[Match_Key]],4)</f>
        <v>2017</v>
      </c>
      <c r="B961" t="s">
        <v>395</v>
      </c>
      <c r="C961" s="1">
        <v>42841</v>
      </c>
      <c r="D961" t="s">
        <v>4</v>
      </c>
      <c r="E961" t="s">
        <v>19</v>
      </c>
      <c r="F961" t="s">
        <v>38</v>
      </c>
      <c r="G961" t="s">
        <v>19</v>
      </c>
      <c r="H961" t="s">
        <v>2</v>
      </c>
      <c r="I961" t="s">
        <v>1</v>
      </c>
      <c r="J961" t="s">
        <v>348</v>
      </c>
      <c r="K961" s="2" t="str">
        <f>VLOOKUP(ipl_matches_33[[#This Row],[Name]],[1]team_key!$1:$1048576,2,FALSE)</f>
        <v>GL</v>
      </c>
      <c r="L961" s="2" t="str" cm="1">
        <f t="array" ref="L961">IFERROR(IF(ipl_matches_33[[#This Row],[Toss_Winner]]=ipl_matches_33[[#This Row],[Winner]],ipl_matches_33[[#This Row],[Toss_Winner]],NA),NA)</f>
        <v>Mumbai Indians</v>
      </c>
      <c r="M961" s="2"/>
      <c r="N961" s="2"/>
    </row>
    <row r="962" spans="1:14" x14ac:dyDescent="0.3">
      <c r="A962" s="2" t="str">
        <f>LEFT(ipl_matches_33[[#This Row],[Match_Key]],4)</f>
        <v>2017</v>
      </c>
      <c r="B962" t="s">
        <v>394</v>
      </c>
      <c r="C962" s="1">
        <v>42841</v>
      </c>
      <c r="D962" t="s">
        <v>205</v>
      </c>
      <c r="E962" t="s">
        <v>337</v>
      </c>
      <c r="F962" t="s">
        <v>393</v>
      </c>
      <c r="G962" t="s">
        <v>22</v>
      </c>
      <c r="H962" t="s">
        <v>2</v>
      </c>
      <c r="I962" t="s">
        <v>7</v>
      </c>
      <c r="J962" t="s">
        <v>22</v>
      </c>
      <c r="K962" s="2" t="str">
        <f>VLOOKUP(ipl_matches_33[[#This Row],[Name]],[1]team_key!$1:$1048576,2,FALSE)</f>
        <v>RCB</v>
      </c>
      <c r="L962" s="2" t="e" cm="1">
        <f t="array" ref="L962">IFERROR(IF(ipl_matches_33[[#This Row],[Toss_Winner]]=ipl_matches_33[[#This Row],[Winner]],ipl_matches_33[[#This Row],[Toss_Winner]],NA),NA)</f>
        <v>#NAME?</v>
      </c>
      <c r="M962" s="2"/>
      <c r="N962" s="2"/>
    </row>
    <row r="963" spans="1:14" x14ac:dyDescent="0.3">
      <c r="A963" s="2" t="str">
        <f>LEFT(ipl_matches_33[[#This Row],[Match_Key]],4)</f>
        <v>2017</v>
      </c>
      <c r="B963" t="s">
        <v>394</v>
      </c>
      <c r="C963" s="1">
        <v>42841</v>
      </c>
      <c r="D963" t="s">
        <v>205</v>
      </c>
      <c r="E963" t="s">
        <v>337</v>
      </c>
      <c r="F963" t="s">
        <v>393</v>
      </c>
      <c r="G963" t="s">
        <v>22</v>
      </c>
      <c r="H963" t="s">
        <v>2</v>
      </c>
      <c r="I963" t="s">
        <v>1</v>
      </c>
      <c r="J963" t="s">
        <v>337</v>
      </c>
      <c r="K963" s="2" t="str">
        <f>VLOOKUP(ipl_matches_33[[#This Row],[Name]],[1]team_key!$1:$1048576,2,FALSE)</f>
        <v>RPS</v>
      </c>
      <c r="L963" s="2" t="e" cm="1">
        <f t="array" ref="L963">IFERROR(IF(ipl_matches_33[[#This Row],[Toss_Winner]]=ipl_matches_33[[#This Row],[Winner]],ipl_matches_33[[#This Row],[Toss_Winner]],NA),NA)</f>
        <v>#NAME?</v>
      </c>
      <c r="M963" s="2"/>
      <c r="N963" s="2"/>
    </row>
    <row r="964" spans="1:14" x14ac:dyDescent="0.3">
      <c r="A964" s="2" t="str">
        <f>LEFT(ipl_matches_33[[#This Row],[Match_Key]],4)</f>
        <v>2017</v>
      </c>
      <c r="B964" t="s">
        <v>392</v>
      </c>
      <c r="C964" s="1">
        <v>42842</v>
      </c>
      <c r="D964" t="s">
        <v>34</v>
      </c>
      <c r="E964" t="s">
        <v>32</v>
      </c>
      <c r="F964" t="s">
        <v>73</v>
      </c>
      <c r="G964" t="s">
        <v>13</v>
      </c>
      <c r="H964" t="s">
        <v>8</v>
      </c>
      <c r="I964" t="s">
        <v>7</v>
      </c>
      <c r="J964" t="s">
        <v>13</v>
      </c>
      <c r="K964" s="2" t="str">
        <f>VLOOKUP(ipl_matches_33[[#This Row],[Name]],[1]team_key!$1:$1048576,2,FALSE)</f>
        <v>DC</v>
      </c>
      <c r="L964" s="2" t="e" cm="1">
        <f t="array" ref="L964">IFERROR(IF(ipl_matches_33[[#This Row],[Toss_Winner]]=ipl_matches_33[[#This Row],[Winner]],ipl_matches_33[[#This Row],[Toss_Winner]],NA),NA)</f>
        <v>#NAME?</v>
      </c>
      <c r="M964" s="2"/>
      <c r="N964" s="2"/>
    </row>
    <row r="965" spans="1:14" x14ac:dyDescent="0.3">
      <c r="A965" s="2" t="str">
        <f>LEFT(ipl_matches_33[[#This Row],[Match_Key]],4)</f>
        <v>2017</v>
      </c>
      <c r="B965" t="s">
        <v>392</v>
      </c>
      <c r="C965" s="1">
        <v>42842</v>
      </c>
      <c r="D965" t="s">
        <v>34</v>
      </c>
      <c r="E965" t="s">
        <v>32</v>
      </c>
      <c r="F965" t="s">
        <v>73</v>
      </c>
      <c r="G965" t="s">
        <v>13</v>
      </c>
      <c r="H965" t="s">
        <v>8</v>
      </c>
      <c r="I965" t="s">
        <v>1</v>
      </c>
      <c r="J965" t="s">
        <v>32</v>
      </c>
      <c r="K965" s="2" t="str">
        <f>VLOOKUP(ipl_matches_33[[#This Row],[Name]],[1]team_key!$1:$1048576,2,FALSE)</f>
        <v>KKR</v>
      </c>
      <c r="L965" s="2" t="e" cm="1">
        <f t="array" ref="L965">IFERROR(IF(ipl_matches_33[[#This Row],[Toss_Winner]]=ipl_matches_33[[#This Row],[Winner]],ipl_matches_33[[#This Row],[Toss_Winner]],NA),NA)</f>
        <v>#NAME?</v>
      </c>
      <c r="M965" s="2"/>
      <c r="N965" s="2"/>
    </row>
    <row r="966" spans="1:14" x14ac:dyDescent="0.3">
      <c r="A966" s="2" t="str">
        <f>LEFT(ipl_matches_33[[#This Row],[Match_Key]],4)</f>
        <v>2017</v>
      </c>
      <c r="B966" t="s">
        <v>391</v>
      </c>
      <c r="C966" s="1">
        <v>42842</v>
      </c>
      <c r="D966" t="s">
        <v>194</v>
      </c>
      <c r="E966" t="s">
        <v>198</v>
      </c>
      <c r="F966" t="s">
        <v>71</v>
      </c>
      <c r="G966" t="s">
        <v>9</v>
      </c>
      <c r="H966" t="s">
        <v>2</v>
      </c>
      <c r="I966" t="s">
        <v>7</v>
      </c>
      <c r="J966" t="s">
        <v>198</v>
      </c>
      <c r="K966" s="2" t="str">
        <f>VLOOKUP(ipl_matches_33[[#This Row],[Name]],[1]team_key!$1:$1048576,2,FALSE)</f>
        <v>SH</v>
      </c>
      <c r="L966" s="2" t="e" cm="1">
        <f t="array" ref="L966">IFERROR(IF(ipl_matches_33[[#This Row],[Toss_Winner]]=ipl_matches_33[[#This Row],[Winner]],ipl_matches_33[[#This Row],[Toss_Winner]],NA),NA)</f>
        <v>#NAME?</v>
      </c>
      <c r="M966" s="2"/>
      <c r="N966" s="2"/>
    </row>
    <row r="967" spans="1:14" x14ac:dyDescent="0.3">
      <c r="A967" s="2" t="str">
        <f>LEFT(ipl_matches_33[[#This Row],[Match_Key]],4)</f>
        <v>2017</v>
      </c>
      <c r="B967" t="s">
        <v>391</v>
      </c>
      <c r="C967" s="1">
        <v>42842</v>
      </c>
      <c r="D967" t="s">
        <v>194</v>
      </c>
      <c r="E967" t="s">
        <v>198</v>
      </c>
      <c r="F967" t="s">
        <v>71</v>
      </c>
      <c r="G967" t="s">
        <v>9</v>
      </c>
      <c r="H967" t="s">
        <v>2</v>
      </c>
      <c r="I967" t="s">
        <v>1</v>
      </c>
      <c r="J967" t="s">
        <v>9</v>
      </c>
      <c r="K967" s="2" t="str">
        <f>VLOOKUP(ipl_matches_33[[#This Row],[Name]],[1]team_key!$1:$1048576,2,FALSE)</f>
        <v>KXIP</v>
      </c>
      <c r="L967" s="2" t="e" cm="1">
        <f t="array" ref="L967">IFERROR(IF(ipl_matches_33[[#This Row],[Toss_Winner]]=ipl_matches_33[[#This Row],[Winner]],ipl_matches_33[[#This Row],[Toss_Winner]],NA),NA)</f>
        <v>#NAME?</v>
      </c>
      <c r="M967" s="2"/>
      <c r="N967" s="2"/>
    </row>
    <row r="968" spans="1:14" x14ac:dyDescent="0.3">
      <c r="A968" s="2" t="str">
        <f>LEFT(ipl_matches_33[[#This Row],[Match_Key]],4)</f>
        <v>2017</v>
      </c>
      <c r="B968" t="s">
        <v>390</v>
      </c>
      <c r="C968" s="1">
        <v>42843</v>
      </c>
      <c r="D968" t="s">
        <v>369</v>
      </c>
      <c r="E968" t="s">
        <v>22</v>
      </c>
      <c r="F968" t="s">
        <v>389</v>
      </c>
      <c r="G968" t="s">
        <v>348</v>
      </c>
      <c r="H968" t="s">
        <v>2</v>
      </c>
      <c r="I968" t="s">
        <v>7</v>
      </c>
      <c r="J968" t="s">
        <v>348</v>
      </c>
      <c r="K968" s="2" t="str">
        <f>VLOOKUP(ipl_matches_33[[#This Row],[Name]],[1]team_key!$1:$1048576,2,FALSE)</f>
        <v>GL</v>
      </c>
      <c r="L968" s="2" t="e" cm="1">
        <f t="array" ref="L968">IFERROR(IF(ipl_matches_33[[#This Row],[Toss_Winner]]=ipl_matches_33[[#This Row],[Winner]],ipl_matches_33[[#This Row],[Toss_Winner]],NA),NA)</f>
        <v>#NAME?</v>
      </c>
      <c r="M968" s="2"/>
      <c r="N968" s="2"/>
    </row>
    <row r="969" spans="1:14" x14ac:dyDescent="0.3">
      <c r="A969" s="2" t="str">
        <f>LEFT(ipl_matches_33[[#This Row],[Match_Key]],4)</f>
        <v>2017</v>
      </c>
      <c r="B969" t="s">
        <v>390</v>
      </c>
      <c r="C969" s="1">
        <v>42843</v>
      </c>
      <c r="D969" t="s">
        <v>369</v>
      </c>
      <c r="E969" t="s">
        <v>22</v>
      </c>
      <c r="F969" t="s">
        <v>389</v>
      </c>
      <c r="G969" t="s">
        <v>348</v>
      </c>
      <c r="H969" t="s">
        <v>2</v>
      </c>
      <c r="I969" t="s">
        <v>1</v>
      </c>
      <c r="J969" t="s">
        <v>22</v>
      </c>
      <c r="K969" s="2" t="str">
        <f>VLOOKUP(ipl_matches_33[[#This Row],[Name]],[1]team_key!$1:$1048576,2,FALSE)</f>
        <v>RCB</v>
      </c>
      <c r="L969" s="2" t="e" cm="1">
        <f t="array" ref="L969">IFERROR(IF(ipl_matches_33[[#This Row],[Toss_Winner]]=ipl_matches_33[[#This Row],[Winner]],ipl_matches_33[[#This Row],[Toss_Winner]],NA),NA)</f>
        <v>#NAME?</v>
      </c>
      <c r="M969" s="2"/>
      <c r="N969" s="2"/>
    </row>
    <row r="970" spans="1:14" x14ac:dyDescent="0.3">
      <c r="A970" s="2" t="str">
        <f>LEFT(ipl_matches_33[[#This Row],[Match_Key]],4)</f>
        <v>2017</v>
      </c>
      <c r="B970" t="s">
        <v>388</v>
      </c>
      <c r="C970" s="1">
        <v>42844</v>
      </c>
      <c r="D970" t="s">
        <v>194</v>
      </c>
      <c r="E970" t="s">
        <v>198</v>
      </c>
      <c r="F970" t="s">
        <v>292</v>
      </c>
      <c r="G970" t="s">
        <v>198</v>
      </c>
      <c r="H970" t="s">
        <v>8</v>
      </c>
      <c r="I970" t="s">
        <v>7</v>
      </c>
      <c r="J970" t="s">
        <v>198</v>
      </c>
      <c r="K970" s="2" t="str">
        <f>VLOOKUP(ipl_matches_33[[#This Row],[Name]],[1]team_key!$1:$1048576,2,FALSE)</f>
        <v>SH</v>
      </c>
      <c r="L970" s="2" t="str" cm="1">
        <f t="array" ref="L970">IFERROR(IF(ipl_matches_33[[#This Row],[Toss_Winner]]=ipl_matches_33[[#This Row],[Winner]],ipl_matches_33[[#This Row],[Toss_Winner]],NA),NA)</f>
        <v>Sunrisers Hyderabad</v>
      </c>
      <c r="M970" s="2"/>
      <c r="N970" s="2"/>
    </row>
    <row r="971" spans="1:14" x14ac:dyDescent="0.3">
      <c r="A971" s="2" t="str">
        <f>LEFT(ipl_matches_33[[#This Row],[Match_Key]],4)</f>
        <v>2017</v>
      </c>
      <c r="B971" t="s">
        <v>388</v>
      </c>
      <c r="C971" s="1">
        <v>42844</v>
      </c>
      <c r="D971" t="s">
        <v>194</v>
      </c>
      <c r="E971" t="s">
        <v>198</v>
      </c>
      <c r="F971" t="s">
        <v>292</v>
      </c>
      <c r="G971" t="s">
        <v>198</v>
      </c>
      <c r="H971" t="s">
        <v>8</v>
      </c>
      <c r="I971" t="s">
        <v>1</v>
      </c>
      <c r="J971" t="s">
        <v>13</v>
      </c>
      <c r="K971" s="2" t="str">
        <f>VLOOKUP(ipl_matches_33[[#This Row],[Name]],[1]team_key!$1:$1048576,2,FALSE)</f>
        <v>DC</v>
      </c>
      <c r="L971" s="2" t="str" cm="1">
        <f t="array" ref="L971">IFERROR(IF(ipl_matches_33[[#This Row],[Toss_Winner]]=ipl_matches_33[[#This Row],[Winner]],ipl_matches_33[[#This Row],[Toss_Winner]],NA),NA)</f>
        <v>Sunrisers Hyderabad</v>
      </c>
      <c r="M971" s="2"/>
      <c r="N971" s="2"/>
    </row>
    <row r="972" spans="1:14" x14ac:dyDescent="0.3">
      <c r="A972" s="2" t="str">
        <f>LEFT(ipl_matches_33[[#This Row],[Match_Key]],4)</f>
        <v>2017</v>
      </c>
      <c r="B972" t="s">
        <v>387</v>
      </c>
      <c r="C972" s="1">
        <v>42845</v>
      </c>
      <c r="D972" t="s">
        <v>282</v>
      </c>
      <c r="E972" t="s">
        <v>19</v>
      </c>
      <c r="F972" t="s">
        <v>58</v>
      </c>
      <c r="G972" t="s">
        <v>19</v>
      </c>
      <c r="H972" t="s">
        <v>2</v>
      </c>
      <c r="I972" t="s">
        <v>7</v>
      </c>
      <c r="J972" t="s">
        <v>9</v>
      </c>
      <c r="K972" s="2" t="str">
        <f>VLOOKUP(ipl_matches_33[[#This Row],[Name]],[1]team_key!$1:$1048576,2,FALSE)</f>
        <v>KXIP</v>
      </c>
      <c r="L972" s="2" t="str" cm="1">
        <f t="array" ref="L972">IFERROR(IF(ipl_matches_33[[#This Row],[Toss_Winner]]=ipl_matches_33[[#This Row],[Winner]],ipl_matches_33[[#This Row],[Toss_Winner]],NA),NA)</f>
        <v>Mumbai Indians</v>
      </c>
      <c r="M972" s="2"/>
      <c r="N972" s="2"/>
    </row>
    <row r="973" spans="1:14" x14ac:dyDescent="0.3">
      <c r="A973" s="2" t="str">
        <f>LEFT(ipl_matches_33[[#This Row],[Match_Key]],4)</f>
        <v>2017</v>
      </c>
      <c r="B973" t="s">
        <v>387</v>
      </c>
      <c r="C973" s="1">
        <v>42845</v>
      </c>
      <c r="D973" t="s">
        <v>282</v>
      </c>
      <c r="E973" t="s">
        <v>19</v>
      </c>
      <c r="F973" t="s">
        <v>58</v>
      </c>
      <c r="G973" t="s">
        <v>19</v>
      </c>
      <c r="H973" t="s">
        <v>2</v>
      </c>
      <c r="I973" t="s">
        <v>1</v>
      </c>
      <c r="J973" t="s">
        <v>19</v>
      </c>
      <c r="K973" s="2" t="str">
        <f>VLOOKUP(ipl_matches_33[[#This Row],[Name]],[1]team_key!$1:$1048576,2,FALSE)</f>
        <v>MI</v>
      </c>
      <c r="L973" s="2" t="str" cm="1">
        <f t="array" ref="L973">IFERROR(IF(ipl_matches_33[[#This Row],[Toss_Winner]]=ipl_matches_33[[#This Row],[Winner]],ipl_matches_33[[#This Row],[Toss_Winner]],NA),NA)</f>
        <v>Mumbai Indians</v>
      </c>
      <c r="M973" s="2"/>
      <c r="N973" s="2"/>
    </row>
    <row r="974" spans="1:14" x14ac:dyDescent="0.3">
      <c r="A974" s="2" t="str">
        <f>LEFT(ipl_matches_33[[#This Row],[Match_Key]],4)</f>
        <v>2017</v>
      </c>
      <c r="B974" t="s">
        <v>386</v>
      </c>
      <c r="C974" s="1">
        <v>42846</v>
      </c>
      <c r="D974" t="s">
        <v>30</v>
      </c>
      <c r="E974" t="s">
        <v>348</v>
      </c>
      <c r="F974" t="s">
        <v>73</v>
      </c>
      <c r="G974" t="s">
        <v>348</v>
      </c>
      <c r="H974" t="s">
        <v>2</v>
      </c>
      <c r="I974" t="s">
        <v>7</v>
      </c>
      <c r="J974" t="s">
        <v>32</v>
      </c>
      <c r="K974" s="2" t="str">
        <f>VLOOKUP(ipl_matches_33[[#This Row],[Name]],[1]team_key!$1:$1048576,2,FALSE)</f>
        <v>KKR</v>
      </c>
      <c r="L974" s="2" t="str" cm="1">
        <f t="array" ref="L974">IFERROR(IF(ipl_matches_33[[#This Row],[Toss_Winner]]=ipl_matches_33[[#This Row],[Winner]],ipl_matches_33[[#This Row],[Toss_Winner]],NA),NA)</f>
        <v>Gujarat Lions</v>
      </c>
      <c r="M974" s="2"/>
      <c r="N974" s="2"/>
    </row>
    <row r="975" spans="1:14" x14ac:dyDescent="0.3">
      <c r="A975" s="2" t="str">
        <f>LEFT(ipl_matches_33[[#This Row],[Match_Key]],4)</f>
        <v>2017</v>
      </c>
      <c r="B975" t="s">
        <v>386</v>
      </c>
      <c r="C975" s="1">
        <v>42846</v>
      </c>
      <c r="D975" t="s">
        <v>30</v>
      </c>
      <c r="E975" t="s">
        <v>348</v>
      </c>
      <c r="F975" t="s">
        <v>73</v>
      </c>
      <c r="G975" t="s">
        <v>348</v>
      </c>
      <c r="H975" t="s">
        <v>2</v>
      </c>
      <c r="I975" t="s">
        <v>1</v>
      </c>
      <c r="J975" t="s">
        <v>348</v>
      </c>
      <c r="K975" s="2" t="str">
        <f>VLOOKUP(ipl_matches_33[[#This Row],[Name]],[1]team_key!$1:$1048576,2,FALSE)</f>
        <v>GL</v>
      </c>
      <c r="L975" s="2" t="str" cm="1">
        <f t="array" ref="L975">IFERROR(IF(ipl_matches_33[[#This Row],[Toss_Winner]]=ipl_matches_33[[#This Row],[Winner]],ipl_matches_33[[#This Row],[Toss_Winner]],NA),NA)</f>
        <v>Gujarat Lions</v>
      </c>
      <c r="M975" s="2"/>
      <c r="N975" s="2"/>
    </row>
    <row r="976" spans="1:14" x14ac:dyDescent="0.3">
      <c r="A976" s="2" t="str">
        <f>LEFT(ipl_matches_33[[#This Row],[Match_Key]],4)</f>
        <v>2017</v>
      </c>
      <c r="B976" t="s">
        <v>385</v>
      </c>
      <c r="C976" s="1">
        <v>42847</v>
      </c>
      <c r="D976" t="s">
        <v>272</v>
      </c>
      <c r="E976" t="s">
        <v>337</v>
      </c>
      <c r="F976" t="s">
        <v>38</v>
      </c>
      <c r="G976" t="s">
        <v>337</v>
      </c>
      <c r="H976" t="s">
        <v>2</v>
      </c>
      <c r="I976" t="s">
        <v>7</v>
      </c>
      <c r="J976" t="s">
        <v>337</v>
      </c>
      <c r="K976" s="2" t="str">
        <f>VLOOKUP(ipl_matches_33[[#This Row],[Name]],[1]team_key!$1:$1048576,2,FALSE)</f>
        <v>RPS</v>
      </c>
      <c r="L976" s="2" t="str" cm="1">
        <f t="array" ref="L976">IFERROR(IF(ipl_matches_33[[#This Row],[Toss_Winner]]=ipl_matches_33[[#This Row],[Winner]],ipl_matches_33[[#This Row],[Toss_Winner]],NA),NA)</f>
        <v>Rising Pune Supergiant</v>
      </c>
      <c r="M976" s="2"/>
      <c r="N976" s="2"/>
    </row>
    <row r="977" spans="1:14" x14ac:dyDescent="0.3">
      <c r="A977" s="2" t="str">
        <f>LEFT(ipl_matches_33[[#This Row],[Match_Key]],4)</f>
        <v>2017</v>
      </c>
      <c r="B977" t="s">
        <v>385</v>
      </c>
      <c r="C977" s="1">
        <v>42847</v>
      </c>
      <c r="D977" t="s">
        <v>272</v>
      </c>
      <c r="E977" t="s">
        <v>337</v>
      </c>
      <c r="F977" t="s">
        <v>38</v>
      </c>
      <c r="G977" t="s">
        <v>337</v>
      </c>
      <c r="H977" t="s">
        <v>2</v>
      </c>
      <c r="I977" t="s">
        <v>1</v>
      </c>
      <c r="J977" t="s">
        <v>198</v>
      </c>
      <c r="K977" s="2" t="str">
        <f>VLOOKUP(ipl_matches_33[[#This Row],[Name]],[1]team_key!$1:$1048576,2,FALSE)</f>
        <v>SH</v>
      </c>
      <c r="L977" s="2" t="str" cm="1">
        <f t="array" ref="L977">IFERROR(IF(ipl_matches_33[[#This Row],[Toss_Winner]]=ipl_matches_33[[#This Row],[Winner]],ipl_matches_33[[#This Row],[Toss_Winner]],NA),NA)</f>
        <v>Rising Pune Supergiant</v>
      </c>
      <c r="M977" s="2"/>
      <c r="N977" s="2"/>
    </row>
    <row r="978" spans="1:14" x14ac:dyDescent="0.3">
      <c r="A978" s="2" t="str">
        <f>LEFT(ipl_matches_33[[#This Row],[Match_Key]],4)</f>
        <v>2017</v>
      </c>
      <c r="B978" t="s">
        <v>384</v>
      </c>
      <c r="C978" s="1">
        <v>42847</v>
      </c>
      <c r="D978" t="s">
        <v>4</v>
      </c>
      <c r="E978" t="s">
        <v>19</v>
      </c>
      <c r="F978" t="s">
        <v>44</v>
      </c>
      <c r="G978" t="s">
        <v>13</v>
      </c>
      <c r="H978" t="s">
        <v>2</v>
      </c>
      <c r="I978" t="s">
        <v>7</v>
      </c>
      <c r="J978" t="s">
        <v>19</v>
      </c>
      <c r="K978" s="2" t="str">
        <f>VLOOKUP(ipl_matches_33[[#This Row],[Name]],[1]team_key!$1:$1048576,2,FALSE)</f>
        <v>MI</v>
      </c>
      <c r="L978" s="2" t="e" cm="1">
        <f t="array" ref="L978">IFERROR(IF(ipl_matches_33[[#This Row],[Toss_Winner]]=ipl_matches_33[[#This Row],[Winner]],ipl_matches_33[[#This Row],[Toss_Winner]],NA),NA)</f>
        <v>#NAME?</v>
      </c>
      <c r="M978" s="2"/>
      <c r="N978" s="2"/>
    </row>
    <row r="979" spans="1:14" x14ac:dyDescent="0.3">
      <c r="A979" s="2" t="str">
        <f>LEFT(ipl_matches_33[[#This Row],[Match_Key]],4)</f>
        <v>2017</v>
      </c>
      <c r="B979" t="s">
        <v>384</v>
      </c>
      <c r="C979" s="1">
        <v>42847</v>
      </c>
      <c r="D979" t="s">
        <v>4</v>
      </c>
      <c r="E979" t="s">
        <v>19</v>
      </c>
      <c r="F979" t="s">
        <v>44</v>
      </c>
      <c r="G979" t="s">
        <v>13</v>
      </c>
      <c r="H979" t="s">
        <v>2</v>
      </c>
      <c r="I979" t="s">
        <v>1</v>
      </c>
      <c r="J979" t="s">
        <v>13</v>
      </c>
      <c r="K979" s="2" t="str">
        <f>VLOOKUP(ipl_matches_33[[#This Row],[Name]],[1]team_key!$1:$1048576,2,FALSE)</f>
        <v>DC</v>
      </c>
      <c r="L979" s="2" t="e" cm="1">
        <f t="array" ref="L979">IFERROR(IF(ipl_matches_33[[#This Row],[Toss_Winner]]=ipl_matches_33[[#This Row],[Winner]],ipl_matches_33[[#This Row],[Toss_Winner]],NA),NA)</f>
        <v>#NAME?</v>
      </c>
      <c r="M979" s="2"/>
      <c r="N979" s="2"/>
    </row>
    <row r="980" spans="1:14" x14ac:dyDescent="0.3">
      <c r="A980" s="2" t="str">
        <f>LEFT(ipl_matches_33[[#This Row],[Match_Key]],4)</f>
        <v>2017</v>
      </c>
      <c r="B980" t="s">
        <v>383</v>
      </c>
      <c r="C980" s="1">
        <v>42848</v>
      </c>
      <c r="D980" t="s">
        <v>369</v>
      </c>
      <c r="E980" t="s">
        <v>9</v>
      </c>
      <c r="F980" t="s">
        <v>373</v>
      </c>
      <c r="G980" t="s">
        <v>348</v>
      </c>
      <c r="H980" t="s">
        <v>2</v>
      </c>
      <c r="I980" t="s">
        <v>7</v>
      </c>
      <c r="J980" t="s">
        <v>348</v>
      </c>
      <c r="K980" s="2" t="str">
        <f>VLOOKUP(ipl_matches_33[[#This Row],[Name]],[1]team_key!$1:$1048576,2,FALSE)</f>
        <v>GL</v>
      </c>
      <c r="L980" s="2" t="e" cm="1">
        <f t="array" ref="L980">IFERROR(IF(ipl_matches_33[[#This Row],[Toss_Winner]]=ipl_matches_33[[#This Row],[Winner]],ipl_matches_33[[#This Row],[Toss_Winner]],NA),NA)</f>
        <v>#NAME?</v>
      </c>
      <c r="M980" s="2"/>
      <c r="N980" s="2"/>
    </row>
    <row r="981" spans="1:14" x14ac:dyDescent="0.3">
      <c r="A981" s="2" t="str">
        <f>LEFT(ipl_matches_33[[#This Row],[Match_Key]],4)</f>
        <v>2017</v>
      </c>
      <c r="B981" t="s">
        <v>383</v>
      </c>
      <c r="C981" s="1">
        <v>42848</v>
      </c>
      <c r="D981" t="s">
        <v>369</v>
      </c>
      <c r="E981" t="s">
        <v>9</v>
      </c>
      <c r="F981" t="s">
        <v>373</v>
      </c>
      <c r="G981" t="s">
        <v>348</v>
      </c>
      <c r="H981" t="s">
        <v>2</v>
      </c>
      <c r="I981" t="s">
        <v>1</v>
      </c>
      <c r="J981" t="s">
        <v>9</v>
      </c>
      <c r="K981" s="2" t="str">
        <f>VLOOKUP(ipl_matches_33[[#This Row],[Name]],[1]team_key!$1:$1048576,2,FALSE)</f>
        <v>KXIP</v>
      </c>
      <c r="L981" s="2" t="e" cm="1">
        <f t="array" ref="L981">IFERROR(IF(ipl_matches_33[[#This Row],[Toss_Winner]]=ipl_matches_33[[#This Row],[Winner]],ipl_matches_33[[#This Row],[Toss_Winner]],NA),NA)</f>
        <v>#NAME?</v>
      </c>
      <c r="M981" s="2"/>
      <c r="N981" s="2"/>
    </row>
    <row r="982" spans="1:14" x14ac:dyDescent="0.3">
      <c r="A982" s="2" t="str">
        <f>LEFT(ipl_matches_33[[#This Row],[Match_Key]],4)</f>
        <v>2017</v>
      </c>
      <c r="B982" t="s">
        <v>382</v>
      </c>
      <c r="C982" s="1">
        <v>42848</v>
      </c>
      <c r="D982" t="s">
        <v>30</v>
      </c>
      <c r="E982" t="s">
        <v>32</v>
      </c>
      <c r="F982" t="s">
        <v>381</v>
      </c>
      <c r="G982" t="s">
        <v>22</v>
      </c>
      <c r="H982" t="s">
        <v>2</v>
      </c>
      <c r="I982" t="s">
        <v>7</v>
      </c>
      <c r="J982" t="s">
        <v>32</v>
      </c>
      <c r="K982" s="2" t="str">
        <f>VLOOKUP(ipl_matches_33[[#This Row],[Name]],[1]team_key!$1:$1048576,2,FALSE)</f>
        <v>KKR</v>
      </c>
      <c r="L982" s="2" t="e" cm="1">
        <f t="array" ref="L982">IFERROR(IF(ipl_matches_33[[#This Row],[Toss_Winner]]=ipl_matches_33[[#This Row],[Winner]],ipl_matches_33[[#This Row],[Toss_Winner]],NA),NA)</f>
        <v>#NAME?</v>
      </c>
      <c r="M982" s="2"/>
      <c r="N982" s="2"/>
    </row>
    <row r="983" spans="1:14" x14ac:dyDescent="0.3">
      <c r="A983" s="2" t="str">
        <f>LEFT(ipl_matches_33[[#This Row],[Match_Key]],4)</f>
        <v>2017</v>
      </c>
      <c r="B983" t="s">
        <v>382</v>
      </c>
      <c r="C983" s="1">
        <v>42848</v>
      </c>
      <c r="D983" t="s">
        <v>30</v>
      </c>
      <c r="E983" t="s">
        <v>32</v>
      </c>
      <c r="F983" t="s">
        <v>381</v>
      </c>
      <c r="G983" t="s">
        <v>22</v>
      </c>
      <c r="H983" t="s">
        <v>2</v>
      </c>
      <c r="I983" t="s">
        <v>1</v>
      </c>
      <c r="J983" t="s">
        <v>22</v>
      </c>
      <c r="K983" s="2" t="str">
        <f>VLOOKUP(ipl_matches_33[[#This Row],[Name]],[1]team_key!$1:$1048576,2,FALSE)</f>
        <v>RCB</v>
      </c>
      <c r="L983" s="2" t="e" cm="1">
        <f t="array" ref="L983">IFERROR(IF(ipl_matches_33[[#This Row],[Toss_Winner]]=ipl_matches_33[[#This Row],[Winner]],ipl_matches_33[[#This Row],[Toss_Winner]],NA),NA)</f>
        <v>#NAME?</v>
      </c>
      <c r="M983" s="2"/>
      <c r="N983" s="2"/>
    </row>
    <row r="984" spans="1:14" x14ac:dyDescent="0.3">
      <c r="A984" s="2" t="str">
        <f>LEFT(ipl_matches_33[[#This Row],[Match_Key]],4)</f>
        <v>2017</v>
      </c>
      <c r="B984" t="s">
        <v>380</v>
      </c>
      <c r="C984" s="1">
        <v>42849</v>
      </c>
      <c r="D984" t="s">
        <v>4</v>
      </c>
      <c r="E984" t="s">
        <v>337</v>
      </c>
      <c r="F984" t="s">
        <v>52</v>
      </c>
      <c r="G984" t="s">
        <v>19</v>
      </c>
      <c r="H984" t="s">
        <v>2</v>
      </c>
      <c r="I984" t="s">
        <v>7</v>
      </c>
      <c r="J984" t="s">
        <v>19</v>
      </c>
      <c r="K984" s="2" t="str">
        <f>VLOOKUP(ipl_matches_33[[#This Row],[Name]],[1]team_key!$1:$1048576,2,FALSE)</f>
        <v>MI</v>
      </c>
      <c r="L984" s="2" t="e" cm="1">
        <f t="array" ref="L984">IFERROR(IF(ipl_matches_33[[#This Row],[Toss_Winner]]=ipl_matches_33[[#This Row],[Winner]],ipl_matches_33[[#This Row],[Toss_Winner]],NA),NA)</f>
        <v>#NAME?</v>
      </c>
      <c r="M984" s="2"/>
      <c r="N984" s="2"/>
    </row>
    <row r="985" spans="1:14" x14ac:dyDescent="0.3">
      <c r="A985" s="2" t="str">
        <f>LEFT(ipl_matches_33[[#This Row],[Match_Key]],4)</f>
        <v>2017</v>
      </c>
      <c r="B985" t="s">
        <v>380</v>
      </c>
      <c r="C985" s="1">
        <v>42849</v>
      </c>
      <c r="D985" t="s">
        <v>4</v>
      </c>
      <c r="E985" t="s">
        <v>337</v>
      </c>
      <c r="F985" t="s">
        <v>52</v>
      </c>
      <c r="G985" t="s">
        <v>19</v>
      </c>
      <c r="H985" t="s">
        <v>2</v>
      </c>
      <c r="I985" t="s">
        <v>1</v>
      </c>
      <c r="J985" t="s">
        <v>337</v>
      </c>
      <c r="K985" s="2" t="str">
        <f>VLOOKUP(ipl_matches_33[[#This Row],[Name]],[1]team_key!$1:$1048576,2,FALSE)</f>
        <v>RPS</v>
      </c>
      <c r="L985" s="2" t="e" cm="1">
        <f t="array" ref="L985">IFERROR(IF(ipl_matches_33[[#This Row],[Toss_Winner]]=ipl_matches_33[[#This Row],[Winner]],ipl_matches_33[[#This Row],[Toss_Winner]],NA),NA)</f>
        <v>#NAME?</v>
      </c>
      <c r="M985" s="2"/>
      <c r="N985" s="2"/>
    </row>
    <row r="986" spans="1:14" x14ac:dyDescent="0.3">
      <c r="A986" s="2" t="str">
        <f>LEFT(ipl_matches_33[[#This Row],[Match_Key]],4)</f>
        <v>2017</v>
      </c>
      <c r="B986" t="s">
        <v>379</v>
      </c>
      <c r="C986" s="1">
        <v>42850</v>
      </c>
      <c r="D986" t="s">
        <v>205</v>
      </c>
      <c r="E986" t="s">
        <v>378</v>
      </c>
      <c r="F986" t="s">
        <v>41</v>
      </c>
      <c r="G986" t="s">
        <v>40</v>
      </c>
      <c r="I986" t="s">
        <v>7</v>
      </c>
      <c r="J986" t="s">
        <v>22</v>
      </c>
      <c r="K986" s="2" t="str">
        <f>VLOOKUP(ipl_matches_33[[#This Row],[Name]],[1]team_key!$1:$1048576,2,FALSE)</f>
        <v>RCB</v>
      </c>
      <c r="L986" s="2" t="e" cm="1">
        <f t="array" ref="L986">IFERROR(IF(ipl_matches_33[[#This Row],[Toss_Winner]]=ipl_matches_33[[#This Row],[Winner]],ipl_matches_33[[#This Row],[Toss_Winner]],NA),NA)</f>
        <v>#NAME?</v>
      </c>
      <c r="M986" s="2"/>
      <c r="N986" s="2"/>
    </row>
    <row r="987" spans="1:14" x14ac:dyDescent="0.3">
      <c r="A987" s="2" t="str">
        <f>LEFT(ipl_matches_33[[#This Row],[Match_Key]],4)</f>
        <v>2017</v>
      </c>
      <c r="B987" t="s">
        <v>379</v>
      </c>
      <c r="C987" s="1">
        <v>42850</v>
      </c>
      <c r="D987" t="s">
        <v>205</v>
      </c>
      <c r="E987" t="s">
        <v>378</v>
      </c>
      <c r="F987" t="s">
        <v>41</v>
      </c>
      <c r="G987" t="s">
        <v>40</v>
      </c>
      <c r="I987" t="s">
        <v>1</v>
      </c>
      <c r="J987" t="s">
        <v>198</v>
      </c>
      <c r="K987" s="2" t="str">
        <f>VLOOKUP(ipl_matches_33[[#This Row],[Name]],[1]team_key!$1:$1048576,2,FALSE)</f>
        <v>SH</v>
      </c>
      <c r="L987" s="2" t="e" cm="1">
        <f t="array" ref="L987">IFERROR(IF(ipl_matches_33[[#This Row],[Toss_Winner]]=ipl_matches_33[[#This Row],[Winner]],ipl_matches_33[[#This Row],[Toss_Winner]],NA),NA)</f>
        <v>#NAME?</v>
      </c>
      <c r="M987" s="2"/>
      <c r="N987" s="2"/>
    </row>
    <row r="988" spans="1:14" x14ac:dyDescent="0.3">
      <c r="A988" s="2" t="str">
        <f>LEFT(ipl_matches_33[[#This Row],[Match_Key]],4)</f>
        <v>2017</v>
      </c>
      <c r="B988" t="s">
        <v>377</v>
      </c>
      <c r="C988" s="1">
        <v>42851</v>
      </c>
      <c r="D988" t="s">
        <v>272</v>
      </c>
      <c r="E988" t="s">
        <v>32</v>
      </c>
      <c r="F988" t="s">
        <v>24</v>
      </c>
      <c r="G988" t="s">
        <v>32</v>
      </c>
      <c r="H988" t="s">
        <v>2</v>
      </c>
      <c r="I988" t="s">
        <v>7</v>
      </c>
      <c r="J988" t="s">
        <v>337</v>
      </c>
      <c r="K988" s="2" t="str">
        <f>VLOOKUP(ipl_matches_33[[#This Row],[Name]],[1]team_key!$1:$1048576,2,FALSE)</f>
        <v>RPS</v>
      </c>
      <c r="L988" s="2" t="str" cm="1">
        <f t="array" ref="L988">IFERROR(IF(ipl_matches_33[[#This Row],[Toss_Winner]]=ipl_matches_33[[#This Row],[Winner]],ipl_matches_33[[#This Row],[Toss_Winner]],NA),NA)</f>
        <v>Kolkata Knight Riders</v>
      </c>
      <c r="M988" s="2"/>
      <c r="N988" s="2"/>
    </row>
    <row r="989" spans="1:14" x14ac:dyDescent="0.3">
      <c r="A989" s="2" t="str">
        <f>LEFT(ipl_matches_33[[#This Row],[Match_Key]],4)</f>
        <v>2017</v>
      </c>
      <c r="B989" t="s">
        <v>377</v>
      </c>
      <c r="C989" s="1">
        <v>42851</v>
      </c>
      <c r="D989" t="s">
        <v>272</v>
      </c>
      <c r="E989" t="s">
        <v>32</v>
      </c>
      <c r="F989" t="s">
        <v>24</v>
      </c>
      <c r="G989" t="s">
        <v>32</v>
      </c>
      <c r="H989" t="s">
        <v>2</v>
      </c>
      <c r="I989" t="s">
        <v>1</v>
      </c>
      <c r="J989" t="s">
        <v>32</v>
      </c>
      <c r="K989" s="2" t="str">
        <f>VLOOKUP(ipl_matches_33[[#This Row],[Name]],[1]team_key!$1:$1048576,2,FALSE)</f>
        <v>KKR</v>
      </c>
      <c r="L989" s="2" t="str" cm="1">
        <f t="array" ref="L989">IFERROR(IF(ipl_matches_33[[#This Row],[Toss_Winner]]=ipl_matches_33[[#This Row],[Winner]],ipl_matches_33[[#This Row],[Toss_Winner]],NA),NA)</f>
        <v>Kolkata Knight Riders</v>
      </c>
      <c r="M989" s="2"/>
      <c r="N989" s="2"/>
    </row>
    <row r="990" spans="1:14" x14ac:dyDescent="0.3">
      <c r="A990" s="2" t="str">
        <f>LEFT(ipl_matches_33[[#This Row],[Match_Key]],4)</f>
        <v>2017</v>
      </c>
      <c r="B990" t="s">
        <v>376</v>
      </c>
      <c r="C990" s="1">
        <v>42852</v>
      </c>
      <c r="D990" t="s">
        <v>205</v>
      </c>
      <c r="E990" t="s">
        <v>348</v>
      </c>
      <c r="F990" t="s">
        <v>24</v>
      </c>
      <c r="G990" t="s">
        <v>348</v>
      </c>
      <c r="H990" t="s">
        <v>2</v>
      </c>
      <c r="I990" t="s">
        <v>7</v>
      </c>
      <c r="J990" t="s">
        <v>22</v>
      </c>
      <c r="K990" s="2" t="str">
        <f>VLOOKUP(ipl_matches_33[[#This Row],[Name]],[1]team_key!$1:$1048576,2,FALSE)</f>
        <v>RCB</v>
      </c>
      <c r="L990" s="2" t="str" cm="1">
        <f t="array" ref="L990">IFERROR(IF(ipl_matches_33[[#This Row],[Toss_Winner]]=ipl_matches_33[[#This Row],[Winner]],ipl_matches_33[[#This Row],[Toss_Winner]],NA),NA)</f>
        <v>Gujarat Lions</v>
      </c>
      <c r="M990" s="2"/>
      <c r="N990" s="2"/>
    </row>
    <row r="991" spans="1:14" x14ac:dyDescent="0.3">
      <c r="A991" s="2" t="str">
        <f>LEFT(ipl_matches_33[[#This Row],[Match_Key]],4)</f>
        <v>2017</v>
      </c>
      <c r="B991" t="s">
        <v>376</v>
      </c>
      <c r="C991" s="1">
        <v>42852</v>
      </c>
      <c r="D991" t="s">
        <v>205</v>
      </c>
      <c r="E991" t="s">
        <v>348</v>
      </c>
      <c r="F991" t="s">
        <v>24</v>
      </c>
      <c r="G991" t="s">
        <v>348</v>
      </c>
      <c r="H991" t="s">
        <v>2</v>
      </c>
      <c r="I991" t="s">
        <v>1</v>
      </c>
      <c r="J991" t="s">
        <v>348</v>
      </c>
      <c r="K991" s="2" t="str">
        <f>VLOOKUP(ipl_matches_33[[#This Row],[Name]],[1]team_key!$1:$1048576,2,FALSE)</f>
        <v>GL</v>
      </c>
      <c r="L991" s="2" t="str" cm="1">
        <f t="array" ref="L991">IFERROR(IF(ipl_matches_33[[#This Row],[Toss_Winner]]=ipl_matches_33[[#This Row],[Winner]],ipl_matches_33[[#This Row],[Toss_Winner]],NA),NA)</f>
        <v>Gujarat Lions</v>
      </c>
      <c r="M991" s="2"/>
      <c r="N991" s="2"/>
    </row>
    <row r="992" spans="1:14" x14ac:dyDescent="0.3">
      <c r="A992" s="2" t="str">
        <f>LEFT(ipl_matches_33[[#This Row],[Match_Key]],4)</f>
        <v>2017</v>
      </c>
      <c r="B992" t="s">
        <v>375</v>
      </c>
      <c r="C992" s="1">
        <v>42853</v>
      </c>
      <c r="D992" t="s">
        <v>30</v>
      </c>
      <c r="E992" t="s">
        <v>32</v>
      </c>
      <c r="F992" t="s">
        <v>24</v>
      </c>
      <c r="G992" t="s">
        <v>32</v>
      </c>
      <c r="H992" t="s">
        <v>2</v>
      </c>
      <c r="I992" t="s">
        <v>7</v>
      </c>
      <c r="J992" t="s">
        <v>32</v>
      </c>
      <c r="K992" s="2" t="str">
        <f>VLOOKUP(ipl_matches_33[[#This Row],[Name]],[1]team_key!$1:$1048576,2,FALSE)</f>
        <v>KKR</v>
      </c>
      <c r="L992" s="2" t="str" cm="1">
        <f t="array" ref="L992">IFERROR(IF(ipl_matches_33[[#This Row],[Toss_Winner]]=ipl_matches_33[[#This Row],[Winner]],ipl_matches_33[[#This Row],[Toss_Winner]],NA),NA)</f>
        <v>Kolkata Knight Riders</v>
      </c>
      <c r="M992" s="2"/>
      <c r="N992" s="2"/>
    </row>
    <row r="993" spans="1:14" x14ac:dyDescent="0.3">
      <c r="A993" s="2" t="str">
        <f>LEFT(ipl_matches_33[[#This Row],[Match_Key]],4)</f>
        <v>2017</v>
      </c>
      <c r="B993" t="s">
        <v>375</v>
      </c>
      <c r="C993" s="1">
        <v>42853</v>
      </c>
      <c r="D993" t="s">
        <v>30</v>
      </c>
      <c r="E993" t="s">
        <v>32</v>
      </c>
      <c r="F993" t="s">
        <v>24</v>
      </c>
      <c r="G993" t="s">
        <v>32</v>
      </c>
      <c r="H993" t="s">
        <v>2</v>
      </c>
      <c r="I993" t="s">
        <v>1</v>
      </c>
      <c r="J993" t="s">
        <v>13</v>
      </c>
      <c r="K993" s="2" t="str">
        <f>VLOOKUP(ipl_matches_33[[#This Row],[Name]],[1]team_key!$1:$1048576,2,FALSE)</f>
        <v>DC</v>
      </c>
      <c r="L993" s="2" t="str" cm="1">
        <f t="array" ref="L993">IFERROR(IF(ipl_matches_33[[#This Row],[Toss_Winner]]=ipl_matches_33[[#This Row],[Winner]],ipl_matches_33[[#This Row],[Toss_Winner]],NA),NA)</f>
        <v>Kolkata Knight Riders</v>
      </c>
      <c r="M993" s="2"/>
      <c r="N993" s="2"/>
    </row>
    <row r="994" spans="1:14" x14ac:dyDescent="0.3">
      <c r="A994" s="2" t="str">
        <f>LEFT(ipl_matches_33[[#This Row],[Match_Key]],4)</f>
        <v>2017</v>
      </c>
      <c r="B994" t="s">
        <v>374</v>
      </c>
      <c r="C994" s="1">
        <v>42853</v>
      </c>
      <c r="D994" t="s">
        <v>203</v>
      </c>
      <c r="E994" t="s">
        <v>198</v>
      </c>
      <c r="F994" t="s">
        <v>373</v>
      </c>
      <c r="G994" t="s">
        <v>9</v>
      </c>
      <c r="H994" t="s">
        <v>2</v>
      </c>
      <c r="I994" t="s">
        <v>7</v>
      </c>
      <c r="J994" t="s">
        <v>9</v>
      </c>
      <c r="K994" s="2" t="str">
        <f>VLOOKUP(ipl_matches_33[[#This Row],[Name]],[1]team_key!$1:$1048576,2,FALSE)</f>
        <v>KXIP</v>
      </c>
      <c r="L994" s="2" t="e" cm="1">
        <f t="array" ref="L994">IFERROR(IF(ipl_matches_33[[#This Row],[Toss_Winner]]=ipl_matches_33[[#This Row],[Winner]],ipl_matches_33[[#This Row],[Toss_Winner]],NA),NA)</f>
        <v>#NAME?</v>
      </c>
      <c r="M994" s="2"/>
      <c r="N994" s="2"/>
    </row>
    <row r="995" spans="1:14" x14ac:dyDescent="0.3">
      <c r="A995" s="2" t="str">
        <f>LEFT(ipl_matches_33[[#This Row],[Match_Key]],4)</f>
        <v>2017</v>
      </c>
      <c r="B995" t="s">
        <v>374</v>
      </c>
      <c r="C995" s="1">
        <v>42853</v>
      </c>
      <c r="D995" t="s">
        <v>203</v>
      </c>
      <c r="E995" t="s">
        <v>198</v>
      </c>
      <c r="F995" t="s">
        <v>373</v>
      </c>
      <c r="G995" t="s">
        <v>9</v>
      </c>
      <c r="H995" t="s">
        <v>2</v>
      </c>
      <c r="I995" t="s">
        <v>1</v>
      </c>
      <c r="J995" t="s">
        <v>198</v>
      </c>
      <c r="K995" s="2" t="str">
        <f>VLOOKUP(ipl_matches_33[[#This Row],[Name]],[1]team_key!$1:$1048576,2,FALSE)</f>
        <v>SH</v>
      </c>
      <c r="L995" s="2" t="e" cm="1">
        <f t="array" ref="L995">IFERROR(IF(ipl_matches_33[[#This Row],[Toss_Winner]]=ipl_matches_33[[#This Row],[Winner]],ipl_matches_33[[#This Row],[Toss_Winner]],NA),NA)</f>
        <v>#NAME?</v>
      </c>
      <c r="M995" s="2"/>
      <c r="N995" s="2"/>
    </row>
    <row r="996" spans="1:14" x14ac:dyDescent="0.3">
      <c r="A996" s="2" t="str">
        <f>LEFT(ipl_matches_33[[#This Row],[Match_Key]],4)</f>
        <v>2017</v>
      </c>
      <c r="B996" t="s">
        <v>372</v>
      </c>
      <c r="C996" s="1">
        <v>42854</v>
      </c>
      <c r="D996" t="s">
        <v>272</v>
      </c>
      <c r="E996" t="s">
        <v>337</v>
      </c>
      <c r="F996" t="s">
        <v>371</v>
      </c>
      <c r="G996" t="s">
        <v>22</v>
      </c>
      <c r="H996" t="s">
        <v>2</v>
      </c>
      <c r="I996" t="s">
        <v>7</v>
      </c>
      <c r="J996" t="s">
        <v>337</v>
      </c>
      <c r="K996" s="2" t="str">
        <f>VLOOKUP(ipl_matches_33[[#This Row],[Name]],[1]team_key!$1:$1048576,2,FALSE)</f>
        <v>RPS</v>
      </c>
      <c r="L996" s="2" t="e" cm="1">
        <f t="array" ref="L996">IFERROR(IF(ipl_matches_33[[#This Row],[Toss_Winner]]=ipl_matches_33[[#This Row],[Winner]],ipl_matches_33[[#This Row],[Toss_Winner]],NA),NA)</f>
        <v>#NAME?</v>
      </c>
      <c r="M996" s="2"/>
      <c r="N996" s="2"/>
    </row>
    <row r="997" spans="1:14" x14ac:dyDescent="0.3">
      <c r="A997" s="2" t="str">
        <f>LEFT(ipl_matches_33[[#This Row],[Match_Key]],4)</f>
        <v>2017</v>
      </c>
      <c r="B997" t="s">
        <v>372</v>
      </c>
      <c r="C997" s="1">
        <v>42854</v>
      </c>
      <c r="D997" t="s">
        <v>272</v>
      </c>
      <c r="E997" t="s">
        <v>337</v>
      </c>
      <c r="F997" t="s">
        <v>371</v>
      </c>
      <c r="G997" t="s">
        <v>22</v>
      </c>
      <c r="H997" t="s">
        <v>2</v>
      </c>
      <c r="I997" t="s">
        <v>1</v>
      </c>
      <c r="J997" t="s">
        <v>22</v>
      </c>
      <c r="K997" s="2" t="str">
        <f>VLOOKUP(ipl_matches_33[[#This Row],[Name]],[1]team_key!$1:$1048576,2,FALSE)</f>
        <v>RCB</v>
      </c>
      <c r="L997" s="2" t="e" cm="1">
        <f t="array" ref="L997">IFERROR(IF(ipl_matches_33[[#This Row],[Toss_Winner]]=ipl_matches_33[[#This Row],[Winner]],ipl_matches_33[[#This Row],[Toss_Winner]],NA),NA)</f>
        <v>#NAME?</v>
      </c>
      <c r="M997" s="2"/>
      <c r="N997" s="2"/>
    </row>
    <row r="998" spans="1:14" x14ac:dyDescent="0.3">
      <c r="A998" s="2" t="str">
        <f>LEFT(ipl_matches_33[[#This Row],[Match_Key]],4)</f>
        <v>2017</v>
      </c>
      <c r="B998" t="s">
        <v>370</v>
      </c>
      <c r="C998" s="1">
        <v>42854</v>
      </c>
      <c r="D998" t="s">
        <v>369</v>
      </c>
      <c r="E998" t="s">
        <v>209</v>
      </c>
      <c r="F998" t="s">
        <v>41</v>
      </c>
      <c r="G998" t="s">
        <v>348</v>
      </c>
      <c r="H998" t="s">
        <v>8</v>
      </c>
      <c r="I998" t="s">
        <v>7</v>
      </c>
      <c r="J998" t="s">
        <v>348</v>
      </c>
      <c r="K998" s="2" t="str">
        <f>VLOOKUP(ipl_matches_33[[#This Row],[Name]],[1]team_key!$1:$1048576,2,FALSE)</f>
        <v>GL</v>
      </c>
      <c r="L998" s="2" t="e" cm="1">
        <f t="array" ref="L998">IFERROR(IF(ipl_matches_33[[#This Row],[Toss_Winner]]=ipl_matches_33[[#This Row],[Winner]],ipl_matches_33[[#This Row],[Toss_Winner]],NA),NA)</f>
        <v>#NAME?</v>
      </c>
      <c r="M998" s="2"/>
      <c r="N998" s="2"/>
    </row>
    <row r="999" spans="1:14" x14ac:dyDescent="0.3">
      <c r="A999" s="2" t="str">
        <f>LEFT(ipl_matches_33[[#This Row],[Match_Key]],4)</f>
        <v>2017</v>
      </c>
      <c r="B999" t="s">
        <v>370</v>
      </c>
      <c r="C999" s="1">
        <v>42854</v>
      </c>
      <c r="D999" t="s">
        <v>369</v>
      </c>
      <c r="E999" t="s">
        <v>209</v>
      </c>
      <c r="F999" t="s">
        <v>41</v>
      </c>
      <c r="G999" t="s">
        <v>348</v>
      </c>
      <c r="H999" t="s">
        <v>8</v>
      </c>
      <c r="I999" t="s">
        <v>1</v>
      </c>
      <c r="J999" t="s">
        <v>19</v>
      </c>
      <c r="K999" s="2" t="str">
        <f>VLOOKUP(ipl_matches_33[[#This Row],[Name]],[1]team_key!$1:$1048576,2,FALSE)</f>
        <v>MI</v>
      </c>
      <c r="L999" s="2" t="e" cm="1">
        <f t="array" ref="L999">IFERROR(IF(ipl_matches_33[[#This Row],[Toss_Winner]]=ipl_matches_33[[#This Row],[Winner]],ipl_matches_33[[#This Row],[Toss_Winner]],NA),NA)</f>
        <v>#NAME?</v>
      </c>
      <c r="M999" s="2"/>
      <c r="N999" s="2"/>
    </row>
    <row r="1000" spans="1:14" x14ac:dyDescent="0.3">
      <c r="A1000" s="2" t="str">
        <f>LEFT(ipl_matches_33[[#This Row],[Match_Key]],4)</f>
        <v>2017</v>
      </c>
      <c r="B1000" t="s">
        <v>368</v>
      </c>
      <c r="C1000" s="1">
        <v>42855</v>
      </c>
      <c r="D1000" t="s">
        <v>203</v>
      </c>
      <c r="E1000" t="s">
        <v>9</v>
      </c>
      <c r="F1000" t="s">
        <v>92</v>
      </c>
      <c r="G1000" t="s">
        <v>9</v>
      </c>
      <c r="H1000" t="s">
        <v>2</v>
      </c>
      <c r="I1000" t="s">
        <v>7</v>
      </c>
      <c r="J1000" t="s">
        <v>9</v>
      </c>
      <c r="K1000" s="2" t="str">
        <f>VLOOKUP(ipl_matches_33[[#This Row],[Name]],[1]team_key!$1:$1048576,2,FALSE)</f>
        <v>KXIP</v>
      </c>
      <c r="L1000" s="2" t="str" cm="1">
        <f t="array" ref="L1000">IFERROR(IF(ipl_matches_33[[#This Row],[Toss_Winner]]=ipl_matches_33[[#This Row],[Winner]],ipl_matches_33[[#This Row],[Toss_Winner]],NA),NA)</f>
        <v>Kings XI Punjab</v>
      </c>
      <c r="M1000" s="2"/>
      <c r="N1000" s="2"/>
    </row>
    <row r="1001" spans="1:14" x14ac:dyDescent="0.3">
      <c r="A1001" s="2" t="str">
        <f>LEFT(ipl_matches_33[[#This Row],[Match_Key]],4)</f>
        <v>2017</v>
      </c>
      <c r="B1001" t="s">
        <v>368</v>
      </c>
      <c r="C1001" s="1">
        <v>42855</v>
      </c>
      <c r="D1001" t="s">
        <v>203</v>
      </c>
      <c r="E1001" t="s">
        <v>9</v>
      </c>
      <c r="F1001" t="s">
        <v>92</v>
      </c>
      <c r="G1001" t="s">
        <v>9</v>
      </c>
      <c r="H1001" t="s">
        <v>2</v>
      </c>
      <c r="I1001" t="s">
        <v>1</v>
      </c>
      <c r="J1001" t="s">
        <v>13</v>
      </c>
      <c r="K1001" s="2" t="str">
        <f>VLOOKUP(ipl_matches_33[[#This Row],[Name]],[1]team_key!$1:$1048576,2,FALSE)</f>
        <v>DC</v>
      </c>
      <c r="L1001" s="2" t="str" cm="1">
        <f t="array" ref="L1001">IFERROR(IF(ipl_matches_33[[#This Row],[Toss_Winner]]=ipl_matches_33[[#This Row],[Winner]],ipl_matches_33[[#This Row],[Toss_Winner]],NA),NA)</f>
        <v>Kings XI Punjab</v>
      </c>
      <c r="M1001" s="2"/>
      <c r="N1001" s="2"/>
    </row>
    <row r="1002" spans="1:14" x14ac:dyDescent="0.3">
      <c r="A1002" s="2" t="str">
        <f>LEFT(ipl_matches_33[[#This Row],[Match_Key]],4)</f>
        <v>2017</v>
      </c>
      <c r="B1002" t="s">
        <v>367</v>
      </c>
      <c r="C1002" s="1">
        <v>42855</v>
      </c>
      <c r="D1002" t="s">
        <v>194</v>
      </c>
      <c r="E1002" t="s">
        <v>198</v>
      </c>
      <c r="F1002" t="s">
        <v>366</v>
      </c>
      <c r="G1002" t="s">
        <v>32</v>
      </c>
      <c r="H1002" t="s">
        <v>2</v>
      </c>
      <c r="I1002" t="s">
        <v>7</v>
      </c>
      <c r="J1002" t="s">
        <v>198</v>
      </c>
      <c r="K1002" s="2" t="str">
        <f>VLOOKUP(ipl_matches_33[[#This Row],[Name]],[1]team_key!$1:$1048576,2,FALSE)</f>
        <v>SH</v>
      </c>
      <c r="L1002" s="2" t="e" cm="1">
        <f t="array" ref="L1002">IFERROR(IF(ipl_matches_33[[#This Row],[Toss_Winner]]=ipl_matches_33[[#This Row],[Winner]],ipl_matches_33[[#This Row],[Toss_Winner]],NA),NA)</f>
        <v>#NAME?</v>
      </c>
      <c r="M1002" s="2"/>
      <c r="N1002" s="2"/>
    </row>
    <row r="1003" spans="1:14" x14ac:dyDescent="0.3">
      <c r="A1003" s="2" t="str">
        <f>LEFT(ipl_matches_33[[#This Row],[Match_Key]],4)</f>
        <v>2017</v>
      </c>
      <c r="B1003" t="s">
        <v>367</v>
      </c>
      <c r="C1003" s="1">
        <v>42855</v>
      </c>
      <c r="D1003" t="s">
        <v>194</v>
      </c>
      <c r="E1003" t="s">
        <v>198</v>
      </c>
      <c r="F1003" t="s">
        <v>366</v>
      </c>
      <c r="G1003" t="s">
        <v>32</v>
      </c>
      <c r="H1003" t="s">
        <v>2</v>
      </c>
      <c r="I1003" t="s">
        <v>1</v>
      </c>
      <c r="J1003" t="s">
        <v>32</v>
      </c>
      <c r="K1003" s="2" t="str">
        <f>VLOOKUP(ipl_matches_33[[#This Row],[Name]],[1]team_key!$1:$1048576,2,FALSE)</f>
        <v>KKR</v>
      </c>
      <c r="L1003" s="2" t="e" cm="1">
        <f t="array" ref="L1003">IFERROR(IF(ipl_matches_33[[#This Row],[Toss_Winner]]=ipl_matches_33[[#This Row],[Winner]],ipl_matches_33[[#This Row],[Toss_Winner]],NA),NA)</f>
        <v>#NAME?</v>
      </c>
      <c r="M1003" s="2"/>
      <c r="N1003" s="2"/>
    </row>
    <row r="1004" spans="1:14" x14ac:dyDescent="0.3">
      <c r="A1004" s="2" t="str">
        <f>LEFT(ipl_matches_33[[#This Row],[Match_Key]],4)</f>
        <v>2017</v>
      </c>
      <c r="B1004" t="s">
        <v>365</v>
      </c>
      <c r="C1004" s="1">
        <v>42856</v>
      </c>
      <c r="D1004" t="s">
        <v>4</v>
      </c>
      <c r="E1004" t="s">
        <v>19</v>
      </c>
      <c r="F1004" t="s">
        <v>27</v>
      </c>
      <c r="G1004" t="s">
        <v>22</v>
      </c>
      <c r="H1004" t="s">
        <v>8</v>
      </c>
      <c r="I1004" t="s">
        <v>7</v>
      </c>
      <c r="J1004" t="s">
        <v>19</v>
      </c>
      <c r="K1004" s="2" t="str">
        <f>VLOOKUP(ipl_matches_33[[#This Row],[Name]],[1]team_key!$1:$1048576,2,FALSE)</f>
        <v>MI</v>
      </c>
      <c r="L1004" s="2" t="e" cm="1">
        <f t="array" ref="L1004">IFERROR(IF(ipl_matches_33[[#This Row],[Toss_Winner]]=ipl_matches_33[[#This Row],[Winner]],ipl_matches_33[[#This Row],[Toss_Winner]],NA),NA)</f>
        <v>#NAME?</v>
      </c>
      <c r="M1004" s="2"/>
      <c r="N1004" s="2"/>
    </row>
    <row r="1005" spans="1:14" x14ac:dyDescent="0.3">
      <c r="A1005" s="2" t="str">
        <f>LEFT(ipl_matches_33[[#This Row],[Match_Key]],4)</f>
        <v>2017</v>
      </c>
      <c r="B1005" t="s">
        <v>365</v>
      </c>
      <c r="C1005" s="1">
        <v>42856</v>
      </c>
      <c r="D1005" t="s">
        <v>4</v>
      </c>
      <c r="E1005" t="s">
        <v>19</v>
      </c>
      <c r="F1005" t="s">
        <v>27</v>
      </c>
      <c r="G1005" t="s">
        <v>22</v>
      </c>
      <c r="H1005" t="s">
        <v>8</v>
      </c>
      <c r="I1005" t="s">
        <v>1</v>
      </c>
      <c r="J1005" t="s">
        <v>22</v>
      </c>
      <c r="K1005" s="2" t="str">
        <f>VLOOKUP(ipl_matches_33[[#This Row],[Name]],[1]team_key!$1:$1048576,2,FALSE)</f>
        <v>RCB</v>
      </c>
      <c r="L1005" s="2" t="e" cm="1">
        <f t="array" ref="L1005">IFERROR(IF(ipl_matches_33[[#This Row],[Toss_Winner]]=ipl_matches_33[[#This Row],[Winner]],ipl_matches_33[[#This Row],[Toss_Winner]],NA),NA)</f>
        <v>#NAME?</v>
      </c>
      <c r="M1005" s="2"/>
      <c r="N1005" s="2"/>
    </row>
    <row r="1006" spans="1:14" x14ac:dyDescent="0.3">
      <c r="A1006" s="2" t="str">
        <f>LEFT(ipl_matches_33[[#This Row],[Match_Key]],4)</f>
        <v>2017</v>
      </c>
      <c r="B1006" t="s">
        <v>364</v>
      </c>
      <c r="C1006" s="1">
        <v>42856</v>
      </c>
      <c r="D1006" t="s">
        <v>272</v>
      </c>
      <c r="E1006" t="s">
        <v>337</v>
      </c>
      <c r="F1006" t="s">
        <v>27</v>
      </c>
      <c r="G1006" t="s">
        <v>337</v>
      </c>
      <c r="H1006" t="s">
        <v>2</v>
      </c>
      <c r="I1006" t="s">
        <v>7</v>
      </c>
      <c r="J1006" t="s">
        <v>337</v>
      </c>
      <c r="K1006" s="2" t="str">
        <f>VLOOKUP(ipl_matches_33[[#This Row],[Name]],[1]team_key!$1:$1048576,2,FALSE)</f>
        <v>RPS</v>
      </c>
      <c r="L1006" s="2" t="str" cm="1">
        <f t="array" ref="L1006">IFERROR(IF(ipl_matches_33[[#This Row],[Toss_Winner]]=ipl_matches_33[[#This Row],[Winner]],ipl_matches_33[[#This Row],[Toss_Winner]],NA),NA)</f>
        <v>Rising Pune Supergiant</v>
      </c>
      <c r="M1006" s="2"/>
      <c r="N1006" s="2"/>
    </row>
    <row r="1007" spans="1:14" x14ac:dyDescent="0.3">
      <c r="A1007" s="2" t="str">
        <f>LEFT(ipl_matches_33[[#This Row],[Match_Key]],4)</f>
        <v>2017</v>
      </c>
      <c r="B1007" t="s">
        <v>364</v>
      </c>
      <c r="C1007" s="1">
        <v>42856</v>
      </c>
      <c r="D1007" t="s">
        <v>272</v>
      </c>
      <c r="E1007" t="s">
        <v>337</v>
      </c>
      <c r="F1007" t="s">
        <v>27</v>
      </c>
      <c r="G1007" t="s">
        <v>337</v>
      </c>
      <c r="H1007" t="s">
        <v>2</v>
      </c>
      <c r="I1007" t="s">
        <v>1</v>
      </c>
      <c r="J1007" t="s">
        <v>348</v>
      </c>
      <c r="K1007" s="2" t="str">
        <f>VLOOKUP(ipl_matches_33[[#This Row],[Name]],[1]team_key!$1:$1048576,2,FALSE)</f>
        <v>GL</v>
      </c>
      <c r="L1007" s="2" t="str" cm="1">
        <f t="array" ref="L1007">IFERROR(IF(ipl_matches_33[[#This Row],[Toss_Winner]]=ipl_matches_33[[#This Row],[Winner]],ipl_matches_33[[#This Row],[Toss_Winner]],NA),NA)</f>
        <v>Rising Pune Supergiant</v>
      </c>
      <c r="M1007" s="2"/>
      <c r="N1007" s="2"/>
    </row>
    <row r="1008" spans="1:14" x14ac:dyDescent="0.3">
      <c r="A1008" s="2" t="str">
        <f>LEFT(ipl_matches_33[[#This Row],[Match_Key]],4)</f>
        <v>2017</v>
      </c>
      <c r="B1008" t="s">
        <v>363</v>
      </c>
      <c r="C1008" s="1">
        <v>42857</v>
      </c>
      <c r="D1008" t="s">
        <v>34</v>
      </c>
      <c r="E1008" t="s">
        <v>13</v>
      </c>
      <c r="F1008" t="s">
        <v>38</v>
      </c>
      <c r="G1008" t="s">
        <v>13</v>
      </c>
      <c r="H1008" t="s">
        <v>2</v>
      </c>
      <c r="I1008" t="s">
        <v>7</v>
      </c>
      <c r="J1008" t="s">
        <v>13</v>
      </c>
      <c r="K1008" s="2" t="str">
        <f>VLOOKUP(ipl_matches_33[[#This Row],[Name]],[1]team_key!$1:$1048576,2,FALSE)</f>
        <v>DC</v>
      </c>
      <c r="L1008" s="2" t="str" cm="1">
        <f t="array" ref="L1008">IFERROR(IF(ipl_matches_33[[#This Row],[Toss_Winner]]=ipl_matches_33[[#This Row],[Winner]],ipl_matches_33[[#This Row],[Toss_Winner]],NA),NA)</f>
        <v>Delhi Capitals</v>
      </c>
      <c r="M1008" s="2"/>
      <c r="N1008" s="2"/>
    </row>
    <row r="1009" spans="1:14" x14ac:dyDescent="0.3">
      <c r="A1009" s="2" t="str">
        <f>LEFT(ipl_matches_33[[#This Row],[Match_Key]],4)</f>
        <v>2017</v>
      </c>
      <c r="B1009" t="s">
        <v>363</v>
      </c>
      <c r="C1009" s="1">
        <v>42857</v>
      </c>
      <c r="D1009" t="s">
        <v>34</v>
      </c>
      <c r="E1009" t="s">
        <v>13</v>
      </c>
      <c r="F1009" t="s">
        <v>38</v>
      </c>
      <c r="G1009" t="s">
        <v>13</v>
      </c>
      <c r="H1009" t="s">
        <v>2</v>
      </c>
      <c r="I1009" t="s">
        <v>1</v>
      </c>
      <c r="J1009" t="s">
        <v>198</v>
      </c>
      <c r="K1009" s="2" t="str">
        <f>VLOOKUP(ipl_matches_33[[#This Row],[Name]],[1]team_key!$1:$1048576,2,FALSE)</f>
        <v>SH</v>
      </c>
      <c r="L1009" s="2" t="str" cm="1">
        <f t="array" ref="L1009">IFERROR(IF(ipl_matches_33[[#This Row],[Toss_Winner]]=ipl_matches_33[[#This Row],[Winner]],ipl_matches_33[[#This Row],[Toss_Winner]],NA),NA)</f>
        <v>Delhi Capitals</v>
      </c>
      <c r="M1009" s="2"/>
      <c r="N1009" s="2"/>
    </row>
    <row r="1010" spans="1:14" x14ac:dyDescent="0.3">
      <c r="A1010" s="2" t="str">
        <f>LEFT(ipl_matches_33[[#This Row],[Match_Key]],4)</f>
        <v>2017</v>
      </c>
      <c r="B1010" t="s">
        <v>362</v>
      </c>
      <c r="C1010" s="1">
        <v>42858</v>
      </c>
      <c r="D1010" t="s">
        <v>30</v>
      </c>
      <c r="E1010" t="s">
        <v>337</v>
      </c>
      <c r="F1010" t="s">
        <v>73</v>
      </c>
      <c r="G1010" t="s">
        <v>337</v>
      </c>
      <c r="H1010" t="s">
        <v>2</v>
      </c>
      <c r="I1010" t="s">
        <v>7</v>
      </c>
      <c r="J1010" t="s">
        <v>32</v>
      </c>
      <c r="K1010" s="2" t="str">
        <f>VLOOKUP(ipl_matches_33[[#This Row],[Name]],[1]team_key!$1:$1048576,2,FALSE)</f>
        <v>KKR</v>
      </c>
      <c r="L1010" s="2" t="str" cm="1">
        <f t="array" ref="L1010">IFERROR(IF(ipl_matches_33[[#This Row],[Toss_Winner]]=ipl_matches_33[[#This Row],[Winner]],ipl_matches_33[[#This Row],[Toss_Winner]],NA),NA)</f>
        <v>Rising Pune Supergiant</v>
      </c>
      <c r="M1010" s="2"/>
      <c r="N1010" s="2"/>
    </row>
    <row r="1011" spans="1:14" x14ac:dyDescent="0.3">
      <c r="A1011" s="2" t="str">
        <f>LEFT(ipl_matches_33[[#This Row],[Match_Key]],4)</f>
        <v>2017</v>
      </c>
      <c r="B1011" t="s">
        <v>362</v>
      </c>
      <c r="C1011" s="1">
        <v>42858</v>
      </c>
      <c r="D1011" t="s">
        <v>30</v>
      </c>
      <c r="E1011" t="s">
        <v>337</v>
      </c>
      <c r="F1011" t="s">
        <v>73</v>
      </c>
      <c r="G1011" t="s">
        <v>337</v>
      </c>
      <c r="H1011" t="s">
        <v>2</v>
      </c>
      <c r="I1011" t="s">
        <v>1</v>
      </c>
      <c r="J1011" t="s">
        <v>337</v>
      </c>
      <c r="K1011" s="2" t="str">
        <f>VLOOKUP(ipl_matches_33[[#This Row],[Name]],[1]team_key!$1:$1048576,2,FALSE)</f>
        <v>RPS</v>
      </c>
      <c r="L1011" s="2" t="str" cm="1">
        <f t="array" ref="L1011">IFERROR(IF(ipl_matches_33[[#This Row],[Toss_Winner]]=ipl_matches_33[[#This Row],[Winner]],ipl_matches_33[[#This Row],[Toss_Winner]],NA),NA)</f>
        <v>Rising Pune Supergiant</v>
      </c>
      <c r="M1011" s="2"/>
      <c r="N1011" s="2"/>
    </row>
    <row r="1012" spans="1:14" x14ac:dyDescent="0.3">
      <c r="A1012" s="2" t="str">
        <f>LEFT(ipl_matches_33[[#This Row],[Match_Key]],4)</f>
        <v>2017</v>
      </c>
      <c r="B1012" t="s">
        <v>361</v>
      </c>
      <c r="C1012" s="1">
        <v>42859</v>
      </c>
      <c r="D1012" t="s">
        <v>34</v>
      </c>
      <c r="E1012" t="s">
        <v>13</v>
      </c>
      <c r="F1012" t="s">
        <v>24</v>
      </c>
      <c r="G1012" t="s">
        <v>13</v>
      </c>
      <c r="H1012" t="s">
        <v>2</v>
      </c>
      <c r="I1012" t="s">
        <v>7</v>
      </c>
      <c r="J1012" t="s">
        <v>13</v>
      </c>
      <c r="K1012" s="2" t="str">
        <f>VLOOKUP(ipl_matches_33[[#This Row],[Name]],[1]team_key!$1:$1048576,2,FALSE)</f>
        <v>DC</v>
      </c>
      <c r="L1012" s="2" t="str" cm="1">
        <f t="array" ref="L1012">IFERROR(IF(ipl_matches_33[[#This Row],[Toss_Winner]]=ipl_matches_33[[#This Row],[Winner]],ipl_matches_33[[#This Row],[Toss_Winner]],NA),NA)</f>
        <v>Delhi Capitals</v>
      </c>
      <c r="M1012" s="2"/>
      <c r="N1012" s="2"/>
    </row>
    <row r="1013" spans="1:14" x14ac:dyDescent="0.3">
      <c r="A1013" s="2" t="str">
        <f>LEFT(ipl_matches_33[[#This Row],[Match_Key]],4)</f>
        <v>2017</v>
      </c>
      <c r="B1013" t="s">
        <v>361</v>
      </c>
      <c r="C1013" s="1">
        <v>42859</v>
      </c>
      <c r="D1013" t="s">
        <v>34</v>
      </c>
      <c r="E1013" t="s">
        <v>13</v>
      </c>
      <c r="F1013" t="s">
        <v>24</v>
      </c>
      <c r="G1013" t="s">
        <v>13</v>
      </c>
      <c r="H1013" t="s">
        <v>2</v>
      </c>
      <c r="I1013" t="s">
        <v>1</v>
      </c>
      <c r="J1013" t="s">
        <v>348</v>
      </c>
      <c r="K1013" s="2" t="str">
        <f>VLOOKUP(ipl_matches_33[[#This Row],[Name]],[1]team_key!$1:$1048576,2,FALSE)</f>
        <v>GL</v>
      </c>
      <c r="L1013" s="2" t="str" cm="1">
        <f t="array" ref="L1013">IFERROR(IF(ipl_matches_33[[#This Row],[Toss_Winner]]=ipl_matches_33[[#This Row],[Winner]],ipl_matches_33[[#This Row],[Toss_Winner]],NA),NA)</f>
        <v>Delhi Capitals</v>
      </c>
      <c r="M1013" s="2"/>
      <c r="N1013" s="2"/>
    </row>
    <row r="1014" spans="1:14" x14ac:dyDescent="0.3">
      <c r="A1014" s="2" t="str">
        <f>LEFT(ipl_matches_33[[#This Row],[Match_Key]],4)</f>
        <v>2017</v>
      </c>
      <c r="B1014" t="s">
        <v>360</v>
      </c>
      <c r="C1014" s="1">
        <v>42860</v>
      </c>
      <c r="D1014" t="s">
        <v>205</v>
      </c>
      <c r="E1014" t="s">
        <v>9</v>
      </c>
      <c r="F1014" t="s">
        <v>324</v>
      </c>
      <c r="G1014" t="s">
        <v>22</v>
      </c>
      <c r="H1014" t="s">
        <v>2</v>
      </c>
      <c r="I1014" t="s">
        <v>7</v>
      </c>
      <c r="J1014" t="s">
        <v>22</v>
      </c>
      <c r="K1014" s="2" t="str">
        <f>VLOOKUP(ipl_matches_33[[#This Row],[Name]],[1]team_key!$1:$1048576,2,FALSE)</f>
        <v>RCB</v>
      </c>
      <c r="L1014" s="2" t="e" cm="1">
        <f t="array" ref="L1014">IFERROR(IF(ipl_matches_33[[#This Row],[Toss_Winner]]=ipl_matches_33[[#This Row],[Winner]],ipl_matches_33[[#This Row],[Toss_Winner]],NA),NA)</f>
        <v>#NAME?</v>
      </c>
      <c r="M1014" s="2"/>
      <c r="N1014" s="2"/>
    </row>
    <row r="1015" spans="1:14" x14ac:dyDescent="0.3">
      <c r="A1015" s="2" t="str">
        <f>LEFT(ipl_matches_33[[#This Row],[Match_Key]],4)</f>
        <v>2017</v>
      </c>
      <c r="B1015" t="s">
        <v>360</v>
      </c>
      <c r="C1015" s="1">
        <v>42860</v>
      </c>
      <c r="D1015" t="s">
        <v>205</v>
      </c>
      <c r="E1015" t="s">
        <v>9</v>
      </c>
      <c r="F1015" t="s">
        <v>324</v>
      </c>
      <c r="G1015" t="s">
        <v>22</v>
      </c>
      <c r="H1015" t="s">
        <v>2</v>
      </c>
      <c r="I1015" t="s">
        <v>1</v>
      </c>
      <c r="J1015" t="s">
        <v>9</v>
      </c>
      <c r="K1015" s="2" t="str">
        <f>VLOOKUP(ipl_matches_33[[#This Row],[Name]],[1]team_key!$1:$1048576,2,FALSE)</f>
        <v>KXIP</v>
      </c>
      <c r="L1015" s="2" t="e" cm="1">
        <f t="array" ref="L1015">IFERROR(IF(ipl_matches_33[[#This Row],[Toss_Winner]]=ipl_matches_33[[#This Row],[Winner]],ipl_matches_33[[#This Row],[Toss_Winner]],NA),NA)</f>
        <v>#NAME?</v>
      </c>
      <c r="M1015" s="2"/>
      <c r="N1015" s="2"/>
    </row>
    <row r="1016" spans="1:14" x14ac:dyDescent="0.3">
      <c r="A1016" s="2" t="str">
        <f>LEFT(ipl_matches_33[[#This Row],[Match_Key]],4)</f>
        <v>2017</v>
      </c>
      <c r="B1016" t="s">
        <v>359</v>
      </c>
      <c r="C1016" s="1">
        <v>42861</v>
      </c>
      <c r="D1016" t="s">
        <v>194</v>
      </c>
      <c r="E1016" t="s">
        <v>337</v>
      </c>
      <c r="F1016" t="s">
        <v>60</v>
      </c>
      <c r="G1016" t="s">
        <v>198</v>
      </c>
      <c r="H1016" t="s">
        <v>2</v>
      </c>
      <c r="I1016" t="s">
        <v>7</v>
      </c>
      <c r="J1016" t="s">
        <v>198</v>
      </c>
      <c r="K1016" s="2" t="str">
        <f>VLOOKUP(ipl_matches_33[[#This Row],[Name]],[1]team_key!$1:$1048576,2,FALSE)</f>
        <v>SH</v>
      </c>
      <c r="L1016" s="2" t="e" cm="1">
        <f t="array" ref="L1016">IFERROR(IF(ipl_matches_33[[#This Row],[Toss_Winner]]=ipl_matches_33[[#This Row],[Winner]],ipl_matches_33[[#This Row],[Toss_Winner]],NA),NA)</f>
        <v>#NAME?</v>
      </c>
      <c r="M1016" s="2"/>
      <c r="N1016" s="2"/>
    </row>
    <row r="1017" spans="1:14" x14ac:dyDescent="0.3">
      <c r="A1017" s="2" t="str">
        <f>LEFT(ipl_matches_33[[#This Row],[Match_Key]],4)</f>
        <v>2017</v>
      </c>
      <c r="B1017" t="s">
        <v>359</v>
      </c>
      <c r="C1017" s="1">
        <v>42861</v>
      </c>
      <c r="D1017" t="s">
        <v>194</v>
      </c>
      <c r="E1017" t="s">
        <v>337</v>
      </c>
      <c r="F1017" t="s">
        <v>60</v>
      </c>
      <c r="G1017" t="s">
        <v>198</v>
      </c>
      <c r="H1017" t="s">
        <v>2</v>
      </c>
      <c r="I1017" t="s">
        <v>1</v>
      </c>
      <c r="J1017" t="s">
        <v>337</v>
      </c>
      <c r="K1017" s="2" t="str">
        <f>VLOOKUP(ipl_matches_33[[#This Row],[Name]],[1]team_key!$1:$1048576,2,FALSE)</f>
        <v>RPS</v>
      </c>
      <c r="L1017" s="2" t="e" cm="1">
        <f t="array" ref="L1017">IFERROR(IF(ipl_matches_33[[#This Row],[Toss_Winner]]=ipl_matches_33[[#This Row],[Winner]],ipl_matches_33[[#This Row],[Toss_Winner]],NA),NA)</f>
        <v>#NAME?</v>
      </c>
      <c r="M1017" s="2"/>
      <c r="N1017" s="2"/>
    </row>
    <row r="1018" spans="1:14" x14ac:dyDescent="0.3">
      <c r="A1018" s="2" t="str">
        <f>LEFT(ipl_matches_33[[#This Row],[Match_Key]],4)</f>
        <v>2017</v>
      </c>
      <c r="B1018" t="s">
        <v>358</v>
      </c>
      <c r="C1018" s="1">
        <v>42861</v>
      </c>
      <c r="D1018" t="s">
        <v>34</v>
      </c>
      <c r="E1018" t="s">
        <v>19</v>
      </c>
      <c r="F1018" t="s">
        <v>357</v>
      </c>
      <c r="G1018" t="s">
        <v>13</v>
      </c>
      <c r="H1018" t="s">
        <v>2</v>
      </c>
      <c r="I1018" t="s">
        <v>7</v>
      </c>
      <c r="J1018" t="s">
        <v>13</v>
      </c>
      <c r="K1018" s="2" t="str">
        <f>VLOOKUP(ipl_matches_33[[#This Row],[Name]],[1]team_key!$1:$1048576,2,FALSE)</f>
        <v>DC</v>
      </c>
      <c r="L1018" s="2" t="e" cm="1">
        <f t="array" ref="L1018">IFERROR(IF(ipl_matches_33[[#This Row],[Toss_Winner]]=ipl_matches_33[[#This Row],[Winner]],ipl_matches_33[[#This Row],[Toss_Winner]],NA),NA)</f>
        <v>#NAME?</v>
      </c>
      <c r="M1018" s="2"/>
      <c r="N1018" s="2"/>
    </row>
    <row r="1019" spans="1:14" x14ac:dyDescent="0.3">
      <c r="A1019" s="2" t="str">
        <f>LEFT(ipl_matches_33[[#This Row],[Match_Key]],4)</f>
        <v>2017</v>
      </c>
      <c r="B1019" t="s">
        <v>358</v>
      </c>
      <c r="C1019" s="1">
        <v>42861</v>
      </c>
      <c r="D1019" t="s">
        <v>34</v>
      </c>
      <c r="E1019" t="s">
        <v>19</v>
      </c>
      <c r="F1019" t="s">
        <v>357</v>
      </c>
      <c r="G1019" t="s">
        <v>13</v>
      </c>
      <c r="H1019" t="s">
        <v>2</v>
      </c>
      <c r="I1019" t="s">
        <v>1</v>
      </c>
      <c r="J1019" t="s">
        <v>19</v>
      </c>
      <c r="K1019" s="2" t="str">
        <f>VLOOKUP(ipl_matches_33[[#This Row],[Name]],[1]team_key!$1:$1048576,2,FALSE)</f>
        <v>MI</v>
      </c>
      <c r="L1019" s="2" t="e" cm="1">
        <f t="array" ref="L1019">IFERROR(IF(ipl_matches_33[[#This Row],[Toss_Winner]]=ipl_matches_33[[#This Row],[Winner]],ipl_matches_33[[#This Row],[Toss_Winner]],NA),NA)</f>
        <v>#NAME?</v>
      </c>
      <c r="M1019" s="2"/>
      <c r="N1019" s="2"/>
    </row>
    <row r="1020" spans="1:14" x14ac:dyDescent="0.3">
      <c r="A1020" s="2" t="str">
        <f>LEFT(ipl_matches_33[[#This Row],[Match_Key]],4)</f>
        <v>2017</v>
      </c>
      <c r="B1020" t="s">
        <v>356</v>
      </c>
      <c r="C1020" s="1">
        <v>42862</v>
      </c>
      <c r="D1020" t="s">
        <v>205</v>
      </c>
      <c r="E1020" t="s">
        <v>32</v>
      </c>
      <c r="F1020" t="s">
        <v>38</v>
      </c>
      <c r="G1020" t="s">
        <v>32</v>
      </c>
      <c r="H1020" t="s">
        <v>2</v>
      </c>
      <c r="I1020" t="s">
        <v>7</v>
      </c>
      <c r="J1020" t="s">
        <v>22</v>
      </c>
      <c r="K1020" s="2" t="str">
        <f>VLOOKUP(ipl_matches_33[[#This Row],[Name]],[1]team_key!$1:$1048576,2,FALSE)</f>
        <v>RCB</v>
      </c>
      <c r="L1020" s="2" t="str" cm="1">
        <f t="array" ref="L1020">IFERROR(IF(ipl_matches_33[[#This Row],[Toss_Winner]]=ipl_matches_33[[#This Row],[Winner]],ipl_matches_33[[#This Row],[Toss_Winner]],NA),NA)</f>
        <v>Kolkata Knight Riders</v>
      </c>
      <c r="M1020" s="2"/>
      <c r="N1020" s="2"/>
    </row>
    <row r="1021" spans="1:14" x14ac:dyDescent="0.3">
      <c r="A1021" s="2" t="str">
        <f>LEFT(ipl_matches_33[[#This Row],[Match_Key]],4)</f>
        <v>2017</v>
      </c>
      <c r="B1021" t="s">
        <v>356</v>
      </c>
      <c r="C1021" s="1">
        <v>42862</v>
      </c>
      <c r="D1021" t="s">
        <v>205</v>
      </c>
      <c r="E1021" t="s">
        <v>32</v>
      </c>
      <c r="F1021" t="s">
        <v>38</v>
      </c>
      <c r="G1021" t="s">
        <v>32</v>
      </c>
      <c r="H1021" t="s">
        <v>2</v>
      </c>
      <c r="I1021" t="s">
        <v>1</v>
      </c>
      <c r="J1021" t="s">
        <v>32</v>
      </c>
      <c r="K1021" s="2" t="str">
        <f>VLOOKUP(ipl_matches_33[[#This Row],[Name]],[1]team_key!$1:$1048576,2,FALSE)</f>
        <v>KKR</v>
      </c>
      <c r="L1021" s="2" t="str" cm="1">
        <f t="array" ref="L1021">IFERROR(IF(ipl_matches_33[[#This Row],[Toss_Winner]]=ipl_matches_33[[#This Row],[Winner]],ipl_matches_33[[#This Row],[Toss_Winner]],NA),NA)</f>
        <v>Kolkata Knight Riders</v>
      </c>
      <c r="M1021" s="2"/>
      <c r="N1021" s="2"/>
    </row>
    <row r="1022" spans="1:14" x14ac:dyDescent="0.3">
      <c r="A1022" s="2" t="str">
        <f>LEFT(ipl_matches_33[[#This Row],[Match_Key]],4)</f>
        <v>2017</v>
      </c>
      <c r="B1022" t="s">
        <v>355</v>
      </c>
      <c r="C1022" s="1">
        <v>42862</v>
      </c>
      <c r="D1022" t="s">
        <v>203</v>
      </c>
      <c r="E1022" t="s">
        <v>348</v>
      </c>
      <c r="F1022" t="s">
        <v>38</v>
      </c>
      <c r="G1022" t="s">
        <v>348</v>
      </c>
      <c r="H1022" t="s">
        <v>2</v>
      </c>
      <c r="I1022" t="s">
        <v>7</v>
      </c>
      <c r="J1022" t="s">
        <v>9</v>
      </c>
      <c r="K1022" s="2" t="str">
        <f>VLOOKUP(ipl_matches_33[[#This Row],[Name]],[1]team_key!$1:$1048576,2,FALSE)</f>
        <v>KXIP</v>
      </c>
      <c r="L1022" s="2" t="str" cm="1">
        <f t="array" ref="L1022">IFERROR(IF(ipl_matches_33[[#This Row],[Toss_Winner]]=ipl_matches_33[[#This Row],[Winner]],ipl_matches_33[[#This Row],[Toss_Winner]],NA),NA)</f>
        <v>Gujarat Lions</v>
      </c>
      <c r="M1022" s="2"/>
      <c r="N1022" s="2"/>
    </row>
    <row r="1023" spans="1:14" x14ac:dyDescent="0.3">
      <c r="A1023" s="2" t="str">
        <f>LEFT(ipl_matches_33[[#This Row],[Match_Key]],4)</f>
        <v>2017</v>
      </c>
      <c r="B1023" t="s">
        <v>355</v>
      </c>
      <c r="C1023" s="1">
        <v>42862</v>
      </c>
      <c r="D1023" t="s">
        <v>203</v>
      </c>
      <c r="E1023" t="s">
        <v>348</v>
      </c>
      <c r="F1023" t="s">
        <v>38</v>
      </c>
      <c r="G1023" t="s">
        <v>348</v>
      </c>
      <c r="H1023" t="s">
        <v>2</v>
      </c>
      <c r="I1023" t="s">
        <v>1</v>
      </c>
      <c r="J1023" t="s">
        <v>348</v>
      </c>
      <c r="K1023" s="2" t="str">
        <f>VLOOKUP(ipl_matches_33[[#This Row],[Name]],[1]team_key!$1:$1048576,2,FALSE)</f>
        <v>GL</v>
      </c>
      <c r="L1023" s="2" t="str" cm="1">
        <f t="array" ref="L1023">IFERROR(IF(ipl_matches_33[[#This Row],[Toss_Winner]]=ipl_matches_33[[#This Row],[Winner]],ipl_matches_33[[#This Row],[Toss_Winner]],NA),NA)</f>
        <v>Gujarat Lions</v>
      </c>
      <c r="M1023" s="2"/>
      <c r="N1023" s="2"/>
    </row>
    <row r="1024" spans="1:14" x14ac:dyDescent="0.3">
      <c r="A1024" s="2" t="str">
        <f>LEFT(ipl_matches_33[[#This Row],[Match_Key]],4)</f>
        <v>2017</v>
      </c>
      <c r="B1024" t="s">
        <v>354</v>
      </c>
      <c r="C1024" s="1">
        <v>42863</v>
      </c>
      <c r="D1024" t="s">
        <v>194</v>
      </c>
      <c r="E1024" t="s">
        <v>198</v>
      </c>
      <c r="F1024" t="s">
        <v>24</v>
      </c>
      <c r="G1024" t="s">
        <v>19</v>
      </c>
      <c r="H1024" t="s">
        <v>8</v>
      </c>
      <c r="I1024" t="s">
        <v>7</v>
      </c>
      <c r="J1024" t="s">
        <v>198</v>
      </c>
      <c r="K1024" s="2" t="str">
        <f>VLOOKUP(ipl_matches_33[[#This Row],[Name]],[1]team_key!$1:$1048576,2,FALSE)</f>
        <v>SH</v>
      </c>
      <c r="L1024" s="2" t="e" cm="1">
        <f t="array" ref="L1024">IFERROR(IF(ipl_matches_33[[#This Row],[Toss_Winner]]=ipl_matches_33[[#This Row],[Winner]],ipl_matches_33[[#This Row],[Toss_Winner]],NA),NA)</f>
        <v>#NAME?</v>
      </c>
      <c r="M1024" s="2"/>
      <c r="N1024" s="2"/>
    </row>
    <row r="1025" spans="1:14" x14ac:dyDescent="0.3">
      <c r="A1025" s="2" t="str">
        <f>LEFT(ipl_matches_33[[#This Row],[Match_Key]],4)</f>
        <v>2017</v>
      </c>
      <c r="B1025" t="s">
        <v>354</v>
      </c>
      <c r="C1025" s="1">
        <v>42863</v>
      </c>
      <c r="D1025" t="s">
        <v>194</v>
      </c>
      <c r="E1025" t="s">
        <v>198</v>
      </c>
      <c r="F1025" t="s">
        <v>24</v>
      </c>
      <c r="G1025" t="s">
        <v>19</v>
      </c>
      <c r="H1025" t="s">
        <v>8</v>
      </c>
      <c r="I1025" t="s">
        <v>1</v>
      </c>
      <c r="J1025" t="s">
        <v>19</v>
      </c>
      <c r="K1025" s="2" t="str">
        <f>VLOOKUP(ipl_matches_33[[#This Row],[Name]],[1]team_key!$1:$1048576,2,FALSE)</f>
        <v>MI</v>
      </c>
      <c r="L1025" s="2" t="e" cm="1">
        <f t="array" ref="L1025">IFERROR(IF(ipl_matches_33[[#This Row],[Toss_Winner]]=ipl_matches_33[[#This Row],[Winner]],ipl_matches_33[[#This Row],[Toss_Winner]],NA),NA)</f>
        <v>#NAME?</v>
      </c>
      <c r="M1025" s="2"/>
      <c r="N1025" s="2"/>
    </row>
    <row r="1026" spans="1:14" x14ac:dyDescent="0.3">
      <c r="A1026" s="2" t="str">
        <f>LEFT(ipl_matches_33[[#This Row],[Match_Key]],4)</f>
        <v>2017</v>
      </c>
      <c r="B1026" t="s">
        <v>353</v>
      </c>
      <c r="C1026" s="1">
        <v>42864</v>
      </c>
      <c r="D1026" t="s">
        <v>203</v>
      </c>
      <c r="E1026" t="s">
        <v>9</v>
      </c>
      <c r="F1026" t="s">
        <v>44</v>
      </c>
      <c r="G1026" t="s">
        <v>32</v>
      </c>
      <c r="H1026" t="s">
        <v>2</v>
      </c>
      <c r="I1026" t="s">
        <v>7</v>
      </c>
      <c r="J1026" t="s">
        <v>9</v>
      </c>
      <c r="K1026" s="2" t="str">
        <f>VLOOKUP(ipl_matches_33[[#This Row],[Name]],[1]team_key!$1:$1048576,2,FALSE)</f>
        <v>KXIP</v>
      </c>
      <c r="L1026" s="2" t="e" cm="1">
        <f t="array" ref="L1026">IFERROR(IF(ipl_matches_33[[#This Row],[Toss_Winner]]=ipl_matches_33[[#This Row],[Winner]],ipl_matches_33[[#This Row],[Toss_Winner]],NA),NA)</f>
        <v>#NAME?</v>
      </c>
      <c r="M1026" s="2"/>
      <c r="N1026" s="2"/>
    </row>
    <row r="1027" spans="1:14" x14ac:dyDescent="0.3">
      <c r="A1027" s="2" t="str">
        <f>LEFT(ipl_matches_33[[#This Row],[Match_Key]],4)</f>
        <v>2017</v>
      </c>
      <c r="B1027" t="s">
        <v>353</v>
      </c>
      <c r="C1027" s="1">
        <v>42864</v>
      </c>
      <c r="D1027" t="s">
        <v>203</v>
      </c>
      <c r="E1027" t="s">
        <v>9</v>
      </c>
      <c r="F1027" t="s">
        <v>44</v>
      </c>
      <c r="G1027" t="s">
        <v>32</v>
      </c>
      <c r="H1027" t="s">
        <v>2</v>
      </c>
      <c r="I1027" t="s">
        <v>1</v>
      </c>
      <c r="J1027" t="s">
        <v>32</v>
      </c>
      <c r="K1027" s="2" t="str">
        <f>VLOOKUP(ipl_matches_33[[#This Row],[Name]],[1]team_key!$1:$1048576,2,FALSE)</f>
        <v>KKR</v>
      </c>
      <c r="L1027" s="2" t="e" cm="1">
        <f t="array" ref="L1027">IFERROR(IF(ipl_matches_33[[#This Row],[Toss_Winner]]=ipl_matches_33[[#This Row],[Winner]],ipl_matches_33[[#This Row],[Toss_Winner]],NA),NA)</f>
        <v>#NAME?</v>
      </c>
      <c r="M1027" s="2"/>
      <c r="N1027" s="2"/>
    </row>
    <row r="1028" spans="1:14" x14ac:dyDescent="0.3">
      <c r="A1028" s="2" t="str">
        <f>LEFT(ipl_matches_33[[#This Row],[Match_Key]],4)</f>
        <v>2017</v>
      </c>
      <c r="B1028" t="s">
        <v>352</v>
      </c>
      <c r="C1028" s="1">
        <v>42865</v>
      </c>
      <c r="D1028" t="s">
        <v>346</v>
      </c>
      <c r="E1028" t="s">
        <v>13</v>
      </c>
      <c r="F1028" t="s">
        <v>199</v>
      </c>
      <c r="G1028" t="s">
        <v>13</v>
      </c>
      <c r="H1028" t="s">
        <v>2</v>
      </c>
      <c r="I1028" t="s">
        <v>7</v>
      </c>
      <c r="J1028" t="s">
        <v>348</v>
      </c>
      <c r="K1028" s="2" t="str">
        <f>VLOOKUP(ipl_matches_33[[#This Row],[Name]],[1]team_key!$1:$1048576,2,FALSE)</f>
        <v>GL</v>
      </c>
      <c r="L1028" s="2" t="str" cm="1">
        <f t="array" ref="L1028">IFERROR(IF(ipl_matches_33[[#This Row],[Toss_Winner]]=ipl_matches_33[[#This Row],[Winner]],ipl_matches_33[[#This Row],[Toss_Winner]],NA),NA)</f>
        <v>Delhi Capitals</v>
      </c>
      <c r="M1028" s="2"/>
      <c r="N1028" s="2"/>
    </row>
    <row r="1029" spans="1:14" x14ac:dyDescent="0.3">
      <c r="A1029" s="2" t="str">
        <f>LEFT(ipl_matches_33[[#This Row],[Match_Key]],4)</f>
        <v>2017</v>
      </c>
      <c r="B1029" t="s">
        <v>352</v>
      </c>
      <c r="C1029" s="1">
        <v>42865</v>
      </c>
      <c r="D1029" t="s">
        <v>346</v>
      </c>
      <c r="E1029" t="s">
        <v>13</v>
      </c>
      <c r="F1029" t="s">
        <v>199</v>
      </c>
      <c r="G1029" t="s">
        <v>13</v>
      </c>
      <c r="H1029" t="s">
        <v>2</v>
      </c>
      <c r="I1029" t="s">
        <v>1</v>
      </c>
      <c r="J1029" t="s">
        <v>13</v>
      </c>
      <c r="K1029" s="2" t="str">
        <f>VLOOKUP(ipl_matches_33[[#This Row],[Name]],[1]team_key!$1:$1048576,2,FALSE)</f>
        <v>DC</v>
      </c>
      <c r="L1029" s="2" t="str" cm="1">
        <f t="array" ref="L1029">IFERROR(IF(ipl_matches_33[[#This Row],[Toss_Winner]]=ipl_matches_33[[#This Row],[Winner]],ipl_matches_33[[#This Row],[Toss_Winner]],NA),NA)</f>
        <v>Delhi Capitals</v>
      </c>
      <c r="M1029" s="2"/>
      <c r="N1029" s="2"/>
    </row>
    <row r="1030" spans="1:14" x14ac:dyDescent="0.3">
      <c r="A1030" s="2" t="str">
        <f>LEFT(ipl_matches_33[[#This Row],[Match_Key]],4)</f>
        <v>2017</v>
      </c>
      <c r="B1030" t="s">
        <v>351</v>
      </c>
      <c r="C1030" s="1">
        <v>42866</v>
      </c>
      <c r="D1030" t="s">
        <v>4</v>
      </c>
      <c r="E1030" t="s">
        <v>9</v>
      </c>
      <c r="F1030" t="s">
        <v>349</v>
      </c>
      <c r="G1030" t="s">
        <v>19</v>
      </c>
      <c r="H1030" t="s">
        <v>2</v>
      </c>
      <c r="I1030" t="s">
        <v>7</v>
      </c>
      <c r="J1030" t="s">
        <v>19</v>
      </c>
      <c r="K1030" s="2" t="str">
        <f>VLOOKUP(ipl_matches_33[[#This Row],[Name]],[1]team_key!$1:$1048576,2,FALSE)</f>
        <v>MI</v>
      </c>
      <c r="L1030" s="2" t="e" cm="1">
        <f t="array" ref="L1030">IFERROR(IF(ipl_matches_33[[#This Row],[Toss_Winner]]=ipl_matches_33[[#This Row],[Winner]],ipl_matches_33[[#This Row],[Toss_Winner]],NA),NA)</f>
        <v>#NAME?</v>
      </c>
      <c r="M1030" s="2"/>
      <c r="N1030" s="2"/>
    </row>
    <row r="1031" spans="1:14" x14ac:dyDescent="0.3">
      <c r="A1031" s="2" t="str">
        <f>LEFT(ipl_matches_33[[#This Row],[Match_Key]],4)</f>
        <v>2017</v>
      </c>
      <c r="B1031" t="s">
        <v>351</v>
      </c>
      <c r="C1031" s="1">
        <v>42866</v>
      </c>
      <c r="D1031" t="s">
        <v>4</v>
      </c>
      <c r="E1031" t="s">
        <v>9</v>
      </c>
      <c r="F1031" t="s">
        <v>349</v>
      </c>
      <c r="G1031" t="s">
        <v>19</v>
      </c>
      <c r="H1031" t="s">
        <v>2</v>
      </c>
      <c r="I1031" t="s">
        <v>1</v>
      </c>
      <c r="J1031" t="s">
        <v>9</v>
      </c>
      <c r="K1031" s="2" t="str">
        <f>VLOOKUP(ipl_matches_33[[#This Row],[Name]],[1]team_key!$1:$1048576,2,FALSE)</f>
        <v>KXIP</v>
      </c>
      <c r="L1031" s="2" t="e" cm="1">
        <f t="array" ref="L1031">IFERROR(IF(ipl_matches_33[[#This Row],[Toss_Winner]]=ipl_matches_33[[#This Row],[Winner]],ipl_matches_33[[#This Row],[Toss_Winner]],NA),NA)</f>
        <v>#NAME?</v>
      </c>
      <c r="M1031" s="2"/>
      <c r="N1031" s="2"/>
    </row>
    <row r="1032" spans="1:14" x14ac:dyDescent="0.3">
      <c r="A1032" s="2" t="str">
        <f>LEFT(ipl_matches_33[[#This Row],[Match_Key]],4)</f>
        <v>2017</v>
      </c>
      <c r="B1032" t="s">
        <v>350</v>
      </c>
      <c r="C1032" s="1">
        <v>42867</v>
      </c>
      <c r="D1032" t="s">
        <v>34</v>
      </c>
      <c r="E1032" t="s">
        <v>13</v>
      </c>
      <c r="F1032" t="s">
        <v>349</v>
      </c>
      <c r="G1032" t="s">
        <v>13</v>
      </c>
      <c r="H1032" t="s">
        <v>8</v>
      </c>
      <c r="I1032" t="s">
        <v>7</v>
      </c>
      <c r="J1032" t="s">
        <v>13</v>
      </c>
      <c r="K1032" s="2" t="str">
        <f>VLOOKUP(ipl_matches_33[[#This Row],[Name]],[1]team_key!$1:$1048576,2,FALSE)</f>
        <v>DC</v>
      </c>
      <c r="L1032" s="2" t="str" cm="1">
        <f t="array" ref="L1032">IFERROR(IF(ipl_matches_33[[#This Row],[Toss_Winner]]=ipl_matches_33[[#This Row],[Winner]],ipl_matches_33[[#This Row],[Toss_Winner]],NA),NA)</f>
        <v>Delhi Capitals</v>
      </c>
      <c r="M1032" s="2"/>
      <c r="N1032" s="2"/>
    </row>
    <row r="1033" spans="1:14" x14ac:dyDescent="0.3">
      <c r="A1033" s="2" t="str">
        <f>LEFT(ipl_matches_33[[#This Row],[Match_Key]],4)</f>
        <v>2017</v>
      </c>
      <c r="B1033" t="s">
        <v>350</v>
      </c>
      <c r="C1033" s="1">
        <v>42867</v>
      </c>
      <c r="D1033" t="s">
        <v>34</v>
      </c>
      <c r="E1033" t="s">
        <v>13</v>
      </c>
      <c r="F1033" t="s">
        <v>349</v>
      </c>
      <c r="G1033" t="s">
        <v>13</v>
      </c>
      <c r="H1033" t="s">
        <v>8</v>
      </c>
      <c r="I1033" t="s">
        <v>1</v>
      </c>
      <c r="J1033" t="s">
        <v>337</v>
      </c>
      <c r="K1033" s="2" t="str">
        <f>VLOOKUP(ipl_matches_33[[#This Row],[Name]],[1]team_key!$1:$1048576,2,FALSE)</f>
        <v>RPS</v>
      </c>
      <c r="L1033" s="2" t="str" cm="1">
        <f t="array" ref="L1033">IFERROR(IF(ipl_matches_33[[#This Row],[Toss_Winner]]=ipl_matches_33[[#This Row],[Winner]],ipl_matches_33[[#This Row],[Toss_Winner]],NA),NA)</f>
        <v>Delhi Capitals</v>
      </c>
      <c r="M1033" s="2"/>
      <c r="N1033" s="2"/>
    </row>
    <row r="1034" spans="1:14" x14ac:dyDescent="0.3">
      <c r="A1034" s="2" t="str">
        <f>LEFT(ipl_matches_33[[#This Row],[Match_Key]],4)</f>
        <v>2017</v>
      </c>
      <c r="B1034" t="s">
        <v>347</v>
      </c>
      <c r="C1034" s="1">
        <v>42868</v>
      </c>
      <c r="D1034" t="s">
        <v>346</v>
      </c>
      <c r="E1034" t="s">
        <v>198</v>
      </c>
      <c r="F1034" t="s">
        <v>58</v>
      </c>
      <c r="G1034" t="s">
        <v>198</v>
      </c>
      <c r="H1034" t="s">
        <v>2</v>
      </c>
      <c r="I1034" t="s">
        <v>7</v>
      </c>
      <c r="J1034" t="s">
        <v>348</v>
      </c>
      <c r="K1034" s="2" t="str">
        <f>VLOOKUP(ipl_matches_33[[#This Row],[Name]],[1]team_key!$1:$1048576,2,FALSE)</f>
        <v>GL</v>
      </c>
      <c r="L1034" s="2" t="str" cm="1">
        <f t="array" ref="L1034">IFERROR(IF(ipl_matches_33[[#This Row],[Toss_Winner]]=ipl_matches_33[[#This Row],[Winner]],ipl_matches_33[[#This Row],[Toss_Winner]],NA),NA)</f>
        <v>Sunrisers Hyderabad</v>
      </c>
      <c r="M1034" s="2"/>
      <c r="N1034" s="2"/>
    </row>
    <row r="1035" spans="1:14" x14ac:dyDescent="0.3">
      <c r="A1035" s="2" t="str">
        <f>LEFT(ipl_matches_33[[#This Row],[Match_Key]],4)</f>
        <v>2017</v>
      </c>
      <c r="B1035" t="s">
        <v>347</v>
      </c>
      <c r="C1035" s="1">
        <v>42868</v>
      </c>
      <c r="D1035" t="s">
        <v>346</v>
      </c>
      <c r="E1035" t="s">
        <v>198</v>
      </c>
      <c r="F1035" t="s">
        <v>58</v>
      </c>
      <c r="G1035" t="s">
        <v>198</v>
      </c>
      <c r="H1035" t="s">
        <v>2</v>
      </c>
      <c r="I1035" t="s">
        <v>1</v>
      </c>
      <c r="J1035" t="s">
        <v>198</v>
      </c>
      <c r="K1035" s="2" t="str">
        <f>VLOOKUP(ipl_matches_33[[#This Row],[Name]],[1]team_key!$1:$1048576,2,FALSE)</f>
        <v>SH</v>
      </c>
      <c r="L1035" s="2" t="str" cm="1">
        <f t="array" ref="L1035">IFERROR(IF(ipl_matches_33[[#This Row],[Toss_Winner]]=ipl_matches_33[[#This Row],[Winner]],ipl_matches_33[[#This Row],[Toss_Winner]],NA),NA)</f>
        <v>Sunrisers Hyderabad</v>
      </c>
      <c r="M1035" s="2"/>
      <c r="N1035" s="2"/>
    </row>
    <row r="1036" spans="1:14" x14ac:dyDescent="0.3">
      <c r="A1036" s="2" t="str">
        <f>LEFT(ipl_matches_33[[#This Row],[Match_Key]],4)</f>
        <v>2017</v>
      </c>
      <c r="B1036" t="s">
        <v>345</v>
      </c>
      <c r="C1036" s="1">
        <v>42868</v>
      </c>
      <c r="D1036" t="s">
        <v>30</v>
      </c>
      <c r="E1036" t="s">
        <v>19</v>
      </c>
      <c r="F1036" t="s">
        <v>81</v>
      </c>
      <c r="G1036" t="s">
        <v>32</v>
      </c>
      <c r="H1036" t="s">
        <v>2</v>
      </c>
      <c r="I1036" t="s">
        <v>7</v>
      </c>
      <c r="J1036" t="s">
        <v>32</v>
      </c>
      <c r="K1036" s="2" t="str">
        <f>VLOOKUP(ipl_matches_33[[#This Row],[Name]],[1]team_key!$1:$1048576,2,FALSE)</f>
        <v>KKR</v>
      </c>
      <c r="L1036" s="2" t="e" cm="1">
        <f t="array" ref="L1036">IFERROR(IF(ipl_matches_33[[#This Row],[Toss_Winner]]=ipl_matches_33[[#This Row],[Winner]],ipl_matches_33[[#This Row],[Toss_Winner]],NA),NA)</f>
        <v>#NAME?</v>
      </c>
      <c r="M1036" s="2"/>
      <c r="N1036" s="2"/>
    </row>
    <row r="1037" spans="1:14" x14ac:dyDescent="0.3">
      <c r="A1037" s="2" t="str">
        <f>LEFT(ipl_matches_33[[#This Row],[Match_Key]],4)</f>
        <v>2017</v>
      </c>
      <c r="B1037" t="s">
        <v>345</v>
      </c>
      <c r="C1037" s="1">
        <v>42868</v>
      </c>
      <c r="D1037" t="s">
        <v>30</v>
      </c>
      <c r="E1037" t="s">
        <v>19</v>
      </c>
      <c r="F1037" t="s">
        <v>81</v>
      </c>
      <c r="G1037" t="s">
        <v>32</v>
      </c>
      <c r="H1037" t="s">
        <v>2</v>
      </c>
      <c r="I1037" t="s">
        <v>1</v>
      </c>
      <c r="J1037" t="s">
        <v>19</v>
      </c>
      <c r="K1037" s="2" t="str">
        <f>VLOOKUP(ipl_matches_33[[#This Row],[Name]],[1]team_key!$1:$1048576,2,FALSE)</f>
        <v>MI</v>
      </c>
      <c r="L1037" s="2" t="e" cm="1">
        <f t="array" ref="L1037">IFERROR(IF(ipl_matches_33[[#This Row],[Toss_Winner]]=ipl_matches_33[[#This Row],[Winner]],ipl_matches_33[[#This Row],[Toss_Winner]],NA),NA)</f>
        <v>#NAME?</v>
      </c>
      <c r="M1037" s="2"/>
      <c r="N1037" s="2"/>
    </row>
    <row r="1038" spans="1:14" x14ac:dyDescent="0.3">
      <c r="A1038" s="2" t="str">
        <f>LEFT(ipl_matches_33[[#This Row],[Match_Key]],4)</f>
        <v>2017</v>
      </c>
      <c r="B1038" t="s">
        <v>344</v>
      </c>
      <c r="C1038" s="1">
        <v>42869</v>
      </c>
      <c r="D1038" t="s">
        <v>272</v>
      </c>
      <c r="E1038" t="s">
        <v>337</v>
      </c>
      <c r="F1038" t="s">
        <v>10</v>
      </c>
      <c r="G1038" t="s">
        <v>337</v>
      </c>
      <c r="H1038" t="s">
        <v>2</v>
      </c>
      <c r="I1038" t="s">
        <v>7</v>
      </c>
      <c r="J1038" t="s">
        <v>337</v>
      </c>
      <c r="K1038" s="2" t="str">
        <f>VLOOKUP(ipl_matches_33[[#This Row],[Name]],[1]team_key!$1:$1048576,2,FALSE)</f>
        <v>RPS</v>
      </c>
      <c r="L1038" s="2" t="str" cm="1">
        <f t="array" ref="L1038">IFERROR(IF(ipl_matches_33[[#This Row],[Toss_Winner]]=ipl_matches_33[[#This Row],[Winner]],ipl_matches_33[[#This Row],[Toss_Winner]],NA),NA)</f>
        <v>Rising Pune Supergiant</v>
      </c>
      <c r="M1038" s="2"/>
      <c r="N1038" s="2"/>
    </row>
    <row r="1039" spans="1:14" x14ac:dyDescent="0.3">
      <c r="A1039" s="2" t="str">
        <f>LEFT(ipl_matches_33[[#This Row],[Match_Key]],4)</f>
        <v>2017</v>
      </c>
      <c r="B1039" t="s">
        <v>344</v>
      </c>
      <c r="C1039" s="1">
        <v>42869</v>
      </c>
      <c r="D1039" t="s">
        <v>272</v>
      </c>
      <c r="E1039" t="s">
        <v>337</v>
      </c>
      <c r="F1039" t="s">
        <v>10</v>
      </c>
      <c r="G1039" t="s">
        <v>337</v>
      </c>
      <c r="H1039" t="s">
        <v>2</v>
      </c>
      <c r="I1039" t="s">
        <v>1</v>
      </c>
      <c r="J1039" t="s">
        <v>9</v>
      </c>
      <c r="K1039" s="2" t="str">
        <f>VLOOKUP(ipl_matches_33[[#This Row],[Name]],[1]team_key!$1:$1048576,2,FALSE)</f>
        <v>KXIP</v>
      </c>
      <c r="L1039" s="2" t="str" cm="1">
        <f t="array" ref="L1039">IFERROR(IF(ipl_matches_33[[#This Row],[Toss_Winner]]=ipl_matches_33[[#This Row],[Winner]],ipl_matches_33[[#This Row],[Toss_Winner]],NA),NA)</f>
        <v>Rising Pune Supergiant</v>
      </c>
      <c r="M1039" s="2"/>
      <c r="N1039" s="2"/>
    </row>
    <row r="1040" spans="1:14" x14ac:dyDescent="0.3">
      <c r="A1040" s="2" t="str">
        <f>LEFT(ipl_matches_33[[#This Row],[Match_Key]],4)</f>
        <v>2017</v>
      </c>
      <c r="B1040" t="s">
        <v>343</v>
      </c>
      <c r="C1040" s="1">
        <v>42869</v>
      </c>
      <c r="D1040" t="s">
        <v>34</v>
      </c>
      <c r="E1040" t="s">
        <v>22</v>
      </c>
      <c r="F1040" t="s">
        <v>36</v>
      </c>
      <c r="G1040" t="s">
        <v>22</v>
      </c>
      <c r="H1040" t="s">
        <v>8</v>
      </c>
      <c r="I1040" t="s">
        <v>7</v>
      </c>
      <c r="J1040" t="s">
        <v>13</v>
      </c>
      <c r="K1040" s="2" t="str">
        <f>VLOOKUP(ipl_matches_33[[#This Row],[Name]],[1]team_key!$1:$1048576,2,FALSE)</f>
        <v>DC</v>
      </c>
      <c r="L1040" s="2" t="str" cm="1">
        <f t="array" ref="L1040">IFERROR(IF(ipl_matches_33[[#This Row],[Toss_Winner]]=ipl_matches_33[[#This Row],[Winner]],ipl_matches_33[[#This Row],[Toss_Winner]],NA),NA)</f>
        <v>Royal Challengers Bangalore</v>
      </c>
      <c r="M1040" s="2"/>
      <c r="N1040" s="2"/>
    </row>
    <row r="1041" spans="1:14" x14ac:dyDescent="0.3">
      <c r="A1041" s="2" t="str">
        <f>LEFT(ipl_matches_33[[#This Row],[Match_Key]],4)</f>
        <v>2017</v>
      </c>
      <c r="B1041" t="s">
        <v>343</v>
      </c>
      <c r="C1041" s="1">
        <v>42869</v>
      </c>
      <c r="D1041" t="s">
        <v>34</v>
      </c>
      <c r="E1041" t="s">
        <v>22</v>
      </c>
      <c r="F1041" t="s">
        <v>36</v>
      </c>
      <c r="G1041" t="s">
        <v>22</v>
      </c>
      <c r="H1041" t="s">
        <v>8</v>
      </c>
      <c r="I1041" t="s">
        <v>1</v>
      </c>
      <c r="J1041" t="s">
        <v>22</v>
      </c>
      <c r="K1041" s="2" t="str">
        <f>VLOOKUP(ipl_matches_33[[#This Row],[Name]],[1]team_key!$1:$1048576,2,FALSE)</f>
        <v>RCB</v>
      </c>
      <c r="L1041" s="2" t="str" cm="1">
        <f t="array" ref="L1041">IFERROR(IF(ipl_matches_33[[#This Row],[Toss_Winner]]=ipl_matches_33[[#This Row],[Winner]],ipl_matches_33[[#This Row],[Toss_Winner]],NA),NA)</f>
        <v>Royal Challengers Bangalore</v>
      </c>
      <c r="M1041" s="2"/>
      <c r="N1041" s="2"/>
    </row>
    <row r="1042" spans="1:14" x14ac:dyDescent="0.3">
      <c r="A1042" s="2" t="str">
        <f>LEFT(ipl_matches_33[[#This Row],[Match_Key]],4)</f>
        <v>2017</v>
      </c>
      <c r="B1042" t="s">
        <v>342</v>
      </c>
      <c r="C1042" s="1">
        <v>42871</v>
      </c>
      <c r="D1042" t="s">
        <v>4</v>
      </c>
      <c r="E1042" t="s">
        <v>337</v>
      </c>
      <c r="F1042" t="s">
        <v>341</v>
      </c>
      <c r="G1042" t="s">
        <v>19</v>
      </c>
      <c r="H1042" t="s">
        <v>2</v>
      </c>
      <c r="I1042" t="s">
        <v>7</v>
      </c>
      <c r="J1042" t="s">
        <v>19</v>
      </c>
      <c r="K1042" s="2" t="str">
        <f>VLOOKUP(ipl_matches_33[[#This Row],[Name]],[1]team_key!$1:$1048576,2,FALSE)</f>
        <v>MI</v>
      </c>
      <c r="L1042" s="2" t="e" cm="1">
        <f t="array" ref="L1042">IFERROR(IF(ipl_matches_33[[#This Row],[Toss_Winner]]=ipl_matches_33[[#This Row],[Winner]],ipl_matches_33[[#This Row],[Toss_Winner]],NA),NA)</f>
        <v>#NAME?</v>
      </c>
      <c r="M1042" s="2"/>
      <c r="N1042" s="2"/>
    </row>
    <row r="1043" spans="1:14" x14ac:dyDescent="0.3">
      <c r="A1043" s="2" t="str">
        <f>LEFT(ipl_matches_33[[#This Row],[Match_Key]],4)</f>
        <v>2017</v>
      </c>
      <c r="B1043" t="s">
        <v>342</v>
      </c>
      <c r="C1043" s="1">
        <v>42871</v>
      </c>
      <c r="D1043" t="s">
        <v>4</v>
      </c>
      <c r="E1043" t="s">
        <v>337</v>
      </c>
      <c r="F1043" t="s">
        <v>341</v>
      </c>
      <c r="G1043" t="s">
        <v>19</v>
      </c>
      <c r="H1043" t="s">
        <v>2</v>
      </c>
      <c r="I1043" t="s">
        <v>1</v>
      </c>
      <c r="J1043" t="s">
        <v>337</v>
      </c>
      <c r="K1043" s="2" t="str">
        <f>VLOOKUP(ipl_matches_33[[#This Row],[Name]],[1]team_key!$1:$1048576,2,FALSE)</f>
        <v>RPS</v>
      </c>
      <c r="L1043" s="2" t="e" cm="1">
        <f t="array" ref="L1043">IFERROR(IF(ipl_matches_33[[#This Row],[Toss_Winner]]=ipl_matches_33[[#This Row],[Winner]],ipl_matches_33[[#This Row],[Toss_Winner]],NA),NA)</f>
        <v>#NAME?</v>
      </c>
      <c r="M1043" s="2"/>
      <c r="N1043" s="2"/>
    </row>
    <row r="1044" spans="1:14" x14ac:dyDescent="0.3">
      <c r="A1044" s="2" t="str">
        <f>LEFT(ipl_matches_33[[#This Row],[Match_Key]],4)</f>
        <v>2017</v>
      </c>
      <c r="B1044" t="s">
        <v>340</v>
      </c>
      <c r="C1044" s="1">
        <v>42872</v>
      </c>
      <c r="D1044" t="s">
        <v>205</v>
      </c>
      <c r="E1044" t="s">
        <v>32</v>
      </c>
      <c r="F1044" t="s">
        <v>24</v>
      </c>
      <c r="G1044" t="s">
        <v>32</v>
      </c>
      <c r="H1044" t="s">
        <v>2</v>
      </c>
      <c r="I1044" t="s">
        <v>7</v>
      </c>
      <c r="J1044" t="s">
        <v>198</v>
      </c>
      <c r="K1044" s="2" t="str">
        <f>VLOOKUP(ipl_matches_33[[#This Row],[Name]],[1]team_key!$1:$1048576,2,FALSE)</f>
        <v>SH</v>
      </c>
      <c r="L1044" s="2" t="str" cm="1">
        <f t="array" ref="L1044">IFERROR(IF(ipl_matches_33[[#This Row],[Toss_Winner]]=ipl_matches_33[[#This Row],[Winner]],ipl_matches_33[[#This Row],[Toss_Winner]],NA),NA)</f>
        <v>Kolkata Knight Riders</v>
      </c>
      <c r="M1044" s="2"/>
      <c r="N1044" s="2"/>
    </row>
    <row r="1045" spans="1:14" x14ac:dyDescent="0.3">
      <c r="A1045" s="2" t="str">
        <f>LEFT(ipl_matches_33[[#This Row],[Match_Key]],4)</f>
        <v>2017</v>
      </c>
      <c r="B1045" t="s">
        <v>340</v>
      </c>
      <c r="C1045" s="1">
        <v>42872</v>
      </c>
      <c r="D1045" t="s">
        <v>205</v>
      </c>
      <c r="E1045" t="s">
        <v>32</v>
      </c>
      <c r="F1045" t="s">
        <v>24</v>
      </c>
      <c r="G1045" t="s">
        <v>32</v>
      </c>
      <c r="H1045" t="s">
        <v>2</v>
      </c>
      <c r="I1045" t="s">
        <v>1</v>
      </c>
      <c r="J1045" t="s">
        <v>32</v>
      </c>
      <c r="K1045" s="2" t="str">
        <f>VLOOKUP(ipl_matches_33[[#This Row],[Name]],[1]team_key!$1:$1048576,2,FALSE)</f>
        <v>KKR</v>
      </c>
      <c r="L1045" s="2" t="str" cm="1">
        <f t="array" ref="L1045">IFERROR(IF(ipl_matches_33[[#This Row],[Toss_Winner]]=ipl_matches_33[[#This Row],[Winner]],ipl_matches_33[[#This Row],[Toss_Winner]],NA),NA)</f>
        <v>Kolkata Knight Riders</v>
      </c>
      <c r="M1045" s="2"/>
      <c r="N1045" s="2"/>
    </row>
    <row r="1046" spans="1:14" x14ac:dyDescent="0.3">
      <c r="A1046" s="2" t="str">
        <f>LEFT(ipl_matches_33[[#This Row],[Match_Key]],4)</f>
        <v>2017</v>
      </c>
      <c r="B1046" t="s">
        <v>339</v>
      </c>
      <c r="C1046" s="1">
        <v>42874</v>
      </c>
      <c r="D1046" t="s">
        <v>205</v>
      </c>
      <c r="E1046" t="s">
        <v>19</v>
      </c>
      <c r="F1046" t="s">
        <v>38</v>
      </c>
      <c r="G1046" t="s">
        <v>19</v>
      </c>
      <c r="H1046" t="s">
        <v>2</v>
      </c>
      <c r="I1046" t="s">
        <v>7</v>
      </c>
      <c r="J1046" t="s">
        <v>19</v>
      </c>
      <c r="K1046" s="2" t="str">
        <f>VLOOKUP(ipl_matches_33[[#This Row],[Name]],[1]team_key!$1:$1048576,2,FALSE)</f>
        <v>MI</v>
      </c>
      <c r="L1046" s="2" t="str" cm="1">
        <f t="array" ref="L1046">IFERROR(IF(ipl_matches_33[[#This Row],[Toss_Winner]]=ipl_matches_33[[#This Row],[Winner]],ipl_matches_33[[#This Row],[Toss_Winner]],NA),NA)</f>
        <v>Mumbai Indians</v>
      </c>
      <c r="M1046" s="2"/>
      <c r="N1046" s="2"/>
    </row>
    <row r="1047" spans="1:14" x14ac:dyDescent="0.3">
      <c r="A1047" s="2" t="str">
        <f>LEFT(ipl_matches_33[[#This Row],[Match_Key]],4)</f>
        <v>2017</v>
      </c>
      <c r="B1047" t="s">
        <v>339</v>
      </c>
      <c r="C1047" s="1">
        <v>42874</v>
      </c>
      <c r="D1047" t="s">
        <v>205</v>
      </c>
      <c r="E1047" t="s">
        <v>19</v>
      </c>
      <c r="F1047" t="s">
        <v>38</v>
      </c>
      <c r="G1047" t="s">
        <v>19</v>
      </c>
      <c r="H1047" t="s">
        <v>2</v>
      </c>
      <c r="I1047" t="s">
        <v>1</v>
      </c>
      <c r="J1047" t="s">
        <v>32</v>
      </c>
      <c r="K1047" s="2" t="str">
        <f>VLOOKUP(ipl_matches_33[[#This Row],[Name]],[1]team_key!$1:$1048576,2,FALSE)</f>
        <v>KKR</v>
      </c>
      <c r="L1047" s="2" t="str" cm="1">
        <f t="array" ref="L1047">IFERROR(IF(ipl_matches_33[[#This Row],[Toss_Winner]]=ipl_matches_33[[#This Row],[Winner]],ipl_matches_33[[#This Row],[Toss_Winner]],NA),NA)</f>
        <v>Mumbai Indians</v>
      </c>
      <c r="M1047" s="2"/>
      <c r="N1047" s="2"/>
    </row>
    <row r="1048" spans="1:14" x14ac:dyDescent="0.3">
      <c r="A1048" s="2" t="str">
        <f>LEFT(ipl_matches_33[[#This Row],[Match_Key]],4)</f>
        <v>2017</v>
      </c>
      <c r="B1048" t="s">
        <v>338</v>
      </c>
      <c r="C1048" s="1">
        <v>42876</v>
      </c>
      <c r="D1048" t="s">
        <v>194</v>
      </c>
      <c r="E1048" t="s">
        <v>19</v>
      </c>
      <c r="F1048" t="s">
        <v>46</v>
      </c>
      <c r="G1048" t="s">
        <v>19</v>
      </c>
      <c r="H1048" t="s">
        <v>8</v>
      </c>
      <c r="I1048" t="s">
        <v>7</v>
      </c>
      <c r="J1048" t="s">
        <v>19</v>
      </c>
      <c r="K1048" s="2" t="str">
        <f>VLOOKUP(ipl_matches_33[[#This Row],[Name]],[1]team_key!$1:$1048576,2,FALSE)</f>
        <v>MI</v>
      </c>
      <c r="L1048" s="2" t="str" cm="1">
        <f t="array" ref="L1048">IFERROR(IF(ipl_matches_33[[#This Row],[Toss_Winner]]=ipl_matches_33[[#This Row],[Winner]],ipl_matches_33[[#This Row],[Toss_Winner]],NA),NA)</f>
        <v>Mumbai Indians</v>
      </c>
      <c r="M1048" s="2"/>
      <c r="N1048" s="2"/>
    </row>
    <row r="1049" spans="1:14" x14ac:dyDescent="0.3">
      <c r="A1049" s="2" t="str">
        <f>LEFT(ipl_matches_33[[#This Row],[Match_Key]],4)</f>
        <v>2017</v>
      </c>
      <c r="B1049" t="s">
        <v>338</v>
      </c>
      <c r="C1049" s="1">
        <v>42876</v>
      </c>
      <c r="D1049" t="s">
        <v>194</v>
      </c>
      <c r="E1049" t="s">
        <v>19</v>
      </c>
      <c r="F1049" t="s">
        <v>46</v>
      </c>
      <c r="G1049" t="s">
        <v>19</v>
      </c>
      <c r="H1049" t="s">
        <v>8</v>
      </c>
      <c r="I1049" t="s">
        <v>1</v>
      </c>
      <c r="J1049" t="s">
        <v>337</v>
      </c>
      <c r="K1049" s="2" t="str">
        <f>VLOOKUP(ipl_matches_33[[#This Row],[Name]],[1]team_key!$1:$1048576,2,FALSE)</f>
        <v>RPS</v>
      </c>
      <c r="L1049" s="2" t="str" cm="1">
        <f t="array" ref="L1049">IFERROR(IF(ipl_matches_33[[#This Row],[Toss_Winner]]=ipl_matches_33[[#This Row],[Winner]],ipl_matches_33[[#This Row],[Toss_Winner]],NA),NA)</f>
        <v>Mumbai Indians</v>
      </c>
      <c r="M1049" s="2"/>
      <c r="N1049" s="2"/>
    </row>
    <row r="1050" spans="1:14" x14ac:dyDescent="0.3">
      <c r="A1050" s="2" t="str">
        <f>LEFT(ipl_matches_33[[#This Row],[Match_Key]],4)</f>
        <v>2018</v>
      </c>
      <c r="B1050" t="s">
        <v>336</v>
      </c>
      <c r="C1050" s="1">
        <v>43197</v>
      </c>
      <c r="D1050" t="s">
        <v>4</v>
      </c>
      <c r="E1050" t="s">
        <v>6</v>
      </c>
      <c r="F1050" t="s">
        <v>329</v>
      </c>
      <c r="G1050" t="s">
        <v>6</v>
      </c>
      <c r="H1050" t="s">
        <v>2</v>
      </c>
      <c r="I1050" t="s">
        <v>7</v>
      </c>
      <c r="J1050" t="s">
        <v>19</v>
      </c>
      <c r="K1050" s="2" t="str">
        <f>VLOOKUP(ipl_matches_33[[#This Row],[Name]],[1]team_key!$1:$1048576,2,FALSE)</f>
        <v>MI</v>
      </c>
      <c r="L1050" s="2" t="str" cm="1">
        <f t="array" ref="L1050">IFERROR(IF(ipl_matches_33[[#This Row],[Toss_Winner]]=ipl_matches_33[[#This Row],[Winner]],ipl_matches_33[[#This Row],[Toss_Winner]],NA),NA)</f>
        <v>Chennai Super Kings</v>
      </c>
      <c r="M1050" s="2"/>
      <c r="N1050" s="2"/>
    </row>
    <row r="1051" spans="1:14" x14ac:dyDescent="0.3">
      <c r="A1051" s="2" t="str">
        <f>LEFT(ipl_matches_33[[#This Row],[Match_Key]],4)</f>
        <v>2018</v>
      </c>
      <c r="B1051" t="s">
        <v>336</v>
      </c>
      <c r="C1051" s="1">
        <v>43197</v>
      </c>
      <c r="D1051" t="s">
        <v>4</v>
      </c>
      <c r="E1051" t="s">
        <v>6</v>
      </c>
      <c r="F1051" t="s">
        <v>329</v>
      </c>
      <c r="G1051" t="s">
        <v>6</v>
      </c>
      <c r="H1051" t="s">
        <v>2</v>
      </c>
      <c r="I1051" t="s">
        <v>1</v>
      </c>
      <c r="J1051" t="s">
        <v>6</v>
      </c>
      <c r="K1051" s="2" t="str">
        <f>VLOOKUP(ipl_matches_33[[#This Row],[Name]],[1]team_key!$1:$1048576,2,FALSE)</f>
        <v>CSK</v>
      </c>
      <c r="L1051" s="2" t="str" cm="1">
        <f t="array" ref="L1051">IFERROR(IF(ipl_matches_33[[#This Row],[Toss_Winner]]=ipl_matches_33[[#This Row],[Winner]],ipl_matches_33[[#This Row],[Toss_Winner]],NA),NA)</f>
        <v>Chennai Super Kings</v>
      </c>
      <c r="M1051" s="2"/>
      <c r="N1051" s="2"/>
    </row>
    <row r="1052" spans="1:14" x14ac:dyDescent="0.3">
      <c r="A1052" s="2" t="str">
        <f>LEFT(ipl_matches_33[[#This Row],[Match_Key]],4)</f>
        <v>2018</v>
      </c>
      <c r="B1052" t="s">
        <v>335</v>
      </c>
      <c r="C1052" s="1">
        <v>43198</v>
      </c>
      <c r="D1052" t="s">
        <v>203</v>
      </c>
      <c r="E1052" t="s">
        <v>9</v>
      </c>
      <c r="F1052" t="s">
        <v>38</v>
      </c>
      <c r="G1052" t="s">
        <v>9</v>
      </c>
      <c r="H1052" t="s">
        <v>2</v>
      </c>
      <c r="I1052" t="s">
        <v>7</v>
      </c>
      <c r="J1052" t="s">
        <v>9</v>
      </c>
      <c r="K1052" s="2" t="str">
        <f>VLOOKUP(ipl_matches_33[[#This Row],[Name]],[1]team_key!$1:$1048576,2,FALSE)</f>
        <v>KXIP</v>
      </c>
      <c r="L1052" s="2" t="str" cm="1">
        <f t="array" ref="L1052">IFERROR(IF(ipl_matches_33[[#This Row],[Toss_Winner]]=ipl_matches_33[[#This Row],[Winner]],ipl_matches_33[[#This Row],[Toss_Winner]],NA),NA)</f>
        <v>Kings XI Punjab</v>
      </c>
      <c r="M1052" s="2"/>
      <c r="N1052" s="2"/>
    </row>
    <row r="1053" spans="1:14" x14ac:dyDescent="0.3">
      <c r="A1053" s="2" t="str">
        <f>LEFT(ipl_matches_33[[#This Row],[Match_Key]],4)</f>
        <v>2018</v>
      </c>
      <c r="B1053" t="s">
        <v>335</v>
      </c>
      <c r="C1053" s="1">
        <v>43198</v>
      </c>
      <c r="D1053" t="s">
        <v>203</v>
      </c>
      <c r="E1053" t="s">
        <v>9</v>
      </c>
      <c r="F1053" t="s">
        <v>38</v>
      </c>
      <c r="G1053" t="s">
        <v>9</v>
      </c>
      <c r="H1053" t="s">
        <v>2</v>
      </c>
      <c r="I1053" t="s">
        <v>1</v>
      </c>
      <c r="J1053" t="s">
        <v>13</v>
      </c>
      <c r="K1053" s="2" t="str">
        <f>VLOOKUP(ipl_matches_33[[#This Row],[Name]],[1]team_key!$1:$1048576,2,FALSE)</f>
        <v>DC</v>
      </c>
      <c r="L1053" s="2" t="str" cm="1">
        <f t="array" ref="L1053">IFERROR(IF(ipl_matches_33[[#This Row],[Toss_Winner]]=ipl_matches_33[[#This Row],[Winner]],ipl_matches_33[[#This Row],[Toss_Winner]],NA),NA)</f>
        <v>Kings XI Punjab</v>
      </c>
      <c r="M1053" s="2"/>
      <c r="N1053" s="2"/>
    </row>
    <row r="1054" spans="1:14" x14ac:dyDescent="0.3">
      <c r="A1054" s="2" t="str">
        <f>LEFT(ipl_matches_33[[#This Row],[Match_Key]],4)</f>
        <v>2018</v>
      </c>
      <c r="B1054" t="s">
        <v>334</v>
      </c>
      <c r="C1054" s="1">
        <v>43198</v>
      </c>
      <c r="D1054" t="s">
        <v>30</v>
      </c>
      <c r="E1054" t="s">
        <v>32</v>
      </c>
      <c r="F1054" t="s">
        <v>73</v>
      </c>
      <c r="G1054" t="s">
        <v>32</v>
      </c>
      <c r="H1054" t="s">
        <v>2</v>
      </c>
      <c r="I1054" t="s">
        <v>7</v>
      </c>
      <c r="J1054" t="s">
        <v>32</v>
      </c>
      <c r="K1054" s="2" t="str">
        <f>VLOOKUP(ipl_matches_33[[#This Row],[Name]],[1]team_key!$1:$1048576,2,FALSE)</f>
        <v>KKR</v>
      </c>
      <c r="L1054" s="2" t="str" cm="1">
        <f t="array" ref="L1054">IFERROR(IF(ipl_matches_33[[#This Row],[Toss_Winner]]=ipl_matches_33[[#This Row],[Winner]],ipl_matches_33[[#This Row],[Toss_Winner]],NA),NA)</f>
        <v>Kolkata Knight Riders</v>
      </c>
      <c r="M1054" s="2"/>
      <c r="N1054" s="2"/>
    </row>
    <row r="1055" spans="1:14" x14ac:dyDescent="0.3">
      <c r="A1055" s="2" t="str">
        <f>LEFT(ipl_matches_33[[#This Row],[Match_Key]],4)</f>
        <v>2018</v>
      </c>
      <c r="B1055" t="s">
        <v>334</v>
      </c>
      <c r="C1055" s="1">
        <v>43198</v>
      </c>
      <c r="D1055" t="s">
        <v>30</v>
      </c>
      <c r="E1055" t="s">
        <v>32</v>
      </c>
      <c r="F1055" t="s">
        <v>73</v>
      </c>
      <c r="G1055" t="s">
        <v>32</v>
      </c>
      <c r="H1055" t="s">
        <v>2</v>
      </c>
      <c r="I1055" t="s">
        <v>1</v>
      </c>
      <c r="J1055" t="s">
        <v>22</v>
      </c>
      <c r="K1055" s="2" t="str">
        <f>VLOOKUP(ipl_matches_33[[#This Row],[Name]],[1]team_key!$1:$1048576,2,FALSE)</f>
        <v>RCB</v>
      </c>
      <c r="L1055" s="2" t="str" cm="1">
        <f t="array" ref="L1055">IFERROR(IF(ipl_matches_33[[#This Row],[Toss_Winner]]=ipl_matches_33[[#This Row],[Winner]],ipl_matches_33[[#This Row],[Toss_Winner]],NA),NA)</f>
        <v>Kolkata Knight Riders</v>
      </c>
      <c r="M1055" s="2"/>
      <c r="N1055" s="2"/>
    </row>
    <row r="1056" spans="1:14" x14ac:dyDescent="0.3">
      <c r="A1056" s="2" t="str">
        <f>LEFT(ipl_matches_33[[#This Row],[Match_Key]],4)</f>
        <v>2018</v>
      </c>
      <c r="B1056" t="s">
        <v>333</v>
      </c>
      <c r="C1056" s="1">
        <v>43199</v>
      </c>
      <c r="D1056" t="s">
        <v>194</v>
      </c>
      <c r="E1056" t="s">
        <v>198</v>
      </c>
      <c r="F1056" t="s">
        <v>10</v>
      </c>
      <c r="G1056" t="s">
        <v>198</v>
      </c>
      <c r="H1056" t="s">
        <v>2</v>
      </c>
      <c r="I1056" t="s">
        <v>7</v>
      </c>
      <c r="J1056" t="s">
        <v>198</v>
      </c>
      <c r="K1056" s="2" t="str">
        <f>VLOOKUP(ipl_matches_33[[#This Row],[Name]],[1]team_key!$1:$1048576,2,FALSE)</f>
        <v>SH</v>
      </c>
      <c r="L1056" s="2" t="str" cm="1">
        <f t="array" ref="L1056">IFERROR(IF(ipl_matches_33[[#This Row],[Toss_Winner]]=ipl_matches_33[[#This Row],[Winner]],ipl_matches_33[[#This Row],[Toss_Winner]],NA),NA)</f>
        <v>Sunrisers Hyderabad</v>
      </c>
      <c r="M1056" s="2"/>
      <c r="N1056" s="2"/>
    </row>
    <row r="1057" spans="1:14" x14ac:dyDescent="0.3">
      <c r="A1057" s="2" t="str">
        <f>LEFT(ipl_matches_33[[#This Row],[Match_Key]],4)</f>
        <v>2018</v>
      </c>
      <c r="B1057" t="s">
        <v>333</v>
      </c>
      <c r="C1057" s="1">
        <v>43199</v>
      </c>
      <c r="D1057" t="s">
        <v>194</v>
      </c>
      <c r="E1057" t="s">
        <v>198</v>
      </c>
      <c r="F1057" t="s">
        <v>10</v>
      </c>
      <c r="G1057" t="s">
        <v>198</v>
      </c>
      <c r="H1057" t="s">
        <v>2</v>
      </c>
      <c r="I1057" t="s">
        <v>1</v>
      </c>
      <c r="J1057" t="s">
        <v>0</v>
      </c>
      <c r="K1057" s="2" t="str">
        <f>VLOOKUP(ipl_matches_33[[#This Row],[Name]],[1]team_key!$1:$1048576,2,FALSE)</f>
        <v>RR</v>
      </c>
      <c r="L1057" s="2" t="str" cm="1">
        <f t="array" ref="L1057">IFERROR(IF(ipl_matches_33[[#This Row],[Toss_Winner]]=ipl_matches_33[[#This Row],[Winner]],ipl_matches_33[[#This Row],[Toss_Winner]],NA),NA)</f>
        <v>Sunrisers Hyderabad</v>
      </c>
      <c r="M1057" s="2"/>
      <c r="N1057" s="2"/>
    </row>
    <row r="1058" spans="1:14" x14ac:dyDescent="0.3">
      <c r="A1058" s="2" t="str">
        <f>LEFT(ipl_matches_33[[#This Row],[Match_Key]],4)</f>
        <v>2018</v>
      </c>
      <c r="B1058" t="s">
        <v>332</v>
      </c>
      <c r="C1058" s="1">
        <v>43200</v>
      </c>
      <c r="D1058" t="s">
        <v>11</v>
      </c>
      <c r="E1058" t="s">
        <v>6</v>
      </c>
      <c r="F1058" t="s">
        <v>27</v>
      </c>
      <c r="G1058" t="s">
        <v>6</v>
      </c>
      <c r="H1058" t="s">
        <v>2</v>
      </c>
      <c r="I1058" t="s">
        <v>7</v>
      </c>
      <c r="J1058" t="s">
        <v>6</v>
      </c>
      <c r="K1058" s="2" t="str">
        <f>VLOOKUP(ipl_matches_33[[#This Row],[Name]],[1]team_key!$1:$1048576,2,FALSE)</f>
        <v>CSK</v>
      </c>
      <c r="L1058" s="2" t="str" cm="1">
        <f t="array" ref="L1058">IFERROR(IF(ipl_matches_33[[#This Row],[Toss_Winner]]=ipl_matches_33[[#This Row],[Winner]],ipl_matches_33[[#This Row],[Toss_Winner]],NA),NA)</f>
        <v>Chennai Super Kings</v>
      </c>
      <c r="M1058" s="2"/>
      <c r="N1058" s="2"/>
    </row>
    <row r="1059" spans="1:14" x14ac:dyDescent="0.3">
      <c r="A1059" s="2" t="str">
        <f>LEFT(ipl_matches_33[[#This Row],[Match_Key]],4)</f>
        <v>2018</v>
      </c>
      <c r="B1059" t="s">
        <v>332</v>
      </c>
      <c r="C1059" s="1">
        <v>43200</v>
      </c>
      <c r="D1059" t="s">
        <v>11</v>
      </c>
      <c r="E1059" t="s">
        <v>6</v>
      </c>
      <c r="F1059" t="s">
        <v>27</v>
      </c>
      <c r="G1059" t="s">
        <v>6</v>
      </c>
      <c r="H1059" t="s">
        <v>2</v>
      </c>
      <c r="I1059" t="s">
        <v>1</v>
      </c>
      <c r="J1059" t="s">
        <v>32</v>
      </c>
      <c r="K1059" s="2" t="str">
        <f>VLOOKUP(ipl_matches_33[[#This Row],[Name]],[1]team_key!$1:$1048576,2,FALSE)</f>
        <v>KKR</v>
      </c>
      <c r="L1059" s="2" t="str" cm="1">
        <f t="array" ref="L1059">IFERROR(IF(ipl_matches_33[[#This Row],[Toss_Winner]]=ipl_matches_33[[#This Row],[Winner]],ipl_matches_33[[#This Row],[Toss_Winner]],NA),NA)</f>
        <v>Chennai Super Kings</v>
      </c>
      <c r="M1059" s="2"/>
      <c r="N1059" s="2"/>
    </row>
    <row r="1060" spans="1:14" x14ac:dyDescent="0.3">
      <c r="A1060" s="2" t="str">
        <f>LEFT(ipl_matches_33[[#This Row],[Match_Key]],4)</f>
        <v>2018</v>
      </c>
      <c r="B1060" t="s">
        <v>331</v>
      </c>
      <c r="C1060" s="1">
        <v>43201</v>
      </c>
      <c r="D1060" t="s">
        <v>28</v>
      </c>
      <c r="E1060" t="s">
        <v>0</v>
      </c>
      <c r="F1060" t="s">
        <v>36</v>
      </c>
      <c r="G1060" t="s">
        <v>13</v>
      </c>
      <c r="H1060" t="s">
        <v>2</v>
      </c>
      <c r="I1060" t="s">
        <v>7</v>
      </c>
      <c r="J1060" t="s">
        <v>0</v>
      </c>
      <c r="K1060" s="2" t="str">
        <f>VLOOKUP(ipl_matches_33[[#This Row],[Name]],[1]team_key!$1:$1048576,2,FALSE)</f>
        <v>RR</v>
      </c>
      <c r="L1060" s="2" t="e" cm="1">
        <f t="array" ref="L1060">IFERROR(IF(ipl_matches_33[[#This Row],[Toss_Winner]]=ipl_matches_33[[#This Row],[Winner]],ipl_matches_33[[#This Row],[Toss_Winner]],NA),NA)</f>
        <v>#NAME?</v>
      </c>
      <c r="M1060" s="2"/>
      <c r="N1060" s="2"/>
    </row>
    <row r="1061" spans="1:14" x14ac:dyDescent="0.3">
      <c r="A1061" s="2" t="str">
        <f>LEFT(ipl_matches_33[[#This Row],[Match_Key]],4)</f>
        <v>2018</v>
      </c>
      <c r="B1061" t="s">
        <v>331</v>
      </c>
      <c r="C1061" s="1">
        <v>43201</v>
      </c>
      <c r="D1061" t="s">
        <v>28</v>
      </c>
      <c r="E1061" t="s">
        <v>0</v>
      </c>
      <c r="F1061" t="s">
        <v>36</v>
      </c>
      <c r="G1061" t="s">
        <v>13</v>
      </c>
      <c r="H1061" t="s">
        <v>2</v>
      </c>
      <c r="I1061" t="s">
        <v>1</v>
      </c>
      <c r="J1061" t="s">
        <v>13</v>
      </c>
      <c r="K1061" s="2" t="str">
        <f>VLOOKUP(ipl_matches_33[[#This Row],[Name]],[1]team_key!$1:$1048576,2,FALSE)</f>
        <v>DC</v>
      </c>
      <c r="L1061" s="2" t="e" cm="1">
        <f t="array" ref="L1061">IFERROR(IF(ipl_matches_33[[#This Row],[Toss_Winner]]=ipl_matches_33[[#This Row],[Winner]],ipl_matches_33[[#This Row],[Toss_Winner]],NA),NA)</f>
        <v>#NAME?</v>
      </c>
      <c r="M1061" s="2"/>
      <c r="N1061" s="2"/>
    </row>
    <row r="1062" spans="1:14" x14ac:dyDescent="0.3">
      <c r="A1062" s="2" t="str">
        <f>LEFT(ipl_matches_33[[#This Row],[Match_Key]],4)</f>
        <v>2018</v>
      </c>
      <c r="B1062" t="s">
        <v>330</v>
      </c>
      <c r="C1062" s="1">
        <v>43202</v>
      </c>
      <c r="D1062" t="s">
        <v>194</v>
      </c>
      <c r="E1062" t="s">
        <v>198</v>
      </c>
      <c r="F1062" t="s">
        <v>329</v>
      </c>
      <c r="G1062" t="s">
        <v>198</v>
      </c>
      <c r="H1062" t="s">
        <v>2</v>
      </c>
      <c r="I1062" t="s">
        <v>7</v>
      </c>
      <c r="J1062" t="s">
        <v>198</v>
      </c>
      <c r="K1062" s="2" t="str">
        <f>VLOOKUP(ipl_matches_33[[#This Row],[Name]],[1]team_key!$1:$1048576,2,FALSE)</f>
        <v>SH</v>
      </c>
      <c r="L1062" s="2" t="str" cm="1">
        <f t="array" ref="L1062">IFERROR(IF(ipl_matches_33[[#This Row],[Toss_Winner]]=ipl_matches_33[[#This Row],[Winner]],ipl_matches_33[[#This Row],[Toss_Winner]],NA),NA)</f>
        <v>Sunrisers Hyderabad</v>
      </c>
      <c r="M1062" s="2"/>
      <c r="N1062" s="2"/>
    </row>
    <row r="1063" spans="1:14" x14ac:dyDescent="0.3">
      <c r="A1063" s="2" t="str">
        <f>LEFT(ipl_matches_33[[#This Row],[Match_Key]],4)</f>
        <v>2018</v>
      </c>
      <c r="B1063" t="s">
        <v>330</v>
      </c>
      <c r="C1063" s="1">
        <v>43202</v>
      </c>
      <c r="D1063" t="s">
        <v>194</v>
      </c>
      <c r="E1063" t="s">
        <v>198</v>
      </c>
      <c r="F1063" t="s">
        <v>329</v>
      </c>
      <c r="G1063" t="s">
        <v>198</v>
      </c>
      <c r="H1063" t="s">
        <v>2</v>
      </c>
      <c r="I1063" t="s">
        <v>1</v>
      </c>
      <c r="J1063" t="s">
        <v>19</v>
      </c>
      <c r="K1063" s="2" t="str">
        <f>VLOOKUP(ipl_matches_33[[#This Row],[Name]],[1]team_key!$1:$1048576,2,FALSE)</f>
        <v>MI</v>
      </c>
      <c r="L1063" s="2" t="str" cm="1">
        <f t="array" ref="L1063">IFERROR(IF(ipl_matches_33[[#This Row],[Toss_Winner]]=ipl_matches_33[[#This Row],[Winner]],ipl_matches_33[[#This Row],[Toss_Winner]],NA),NA)</f>
        <v>Sunrisers Hyderabad</v>
      </c>
      <c r="M1063" s="2"/>
      <c r="N1063" s="2"/>
    </row>
    <row r="1064" spans="1:14" x14ac:dyDescent="0.3">
      <c r="A1064" s="2" t="str">
        <f>LEFT(ipl_matches_33[[#This Row],[Match_Key]],4)</f>
        <v>2018</v>
      </c>
      <c r="B1064" t="s">
        <v>328</v>
      </c>
      <c r="C1064" s="1">
        <v>43203</v>
      </c>
      <c r="D1064" t="s">
        <v>205</v>
      </c>
      <c r="E1064" t="s">
        <v>22</v>
      </c>
      <c r="F1064" t="s">
        <v>73</v>
      </c>
      <c r="G1064" t="s">
        <v>22</v>
      </c>
      <c r="H1064" t="s">
        <v>2</v>
      </c>
      <c r="I1064" t="s">
        <v>7</v>
      </c>
      <c r="J1064" t="s">
        <v>22</v>
      </c>
      <c r="K1064" s="2" t="str">
        <f>VLOOKUP(ipl_matches_33[[#This Row],[Name]],[1]team_key!$1:$1048576,2,FALSE)</f>
        <v>RCB</v>
      </c>
      <c r="L1064" s="2" t="str" cm="1">
        <f t="array" ref="L1064">IFERROR(IF(ipl_matches_33[[#This Row],[Toss_Winner]]=ipl_matches_33[[#This Row],[Winner]],ipl_matches_33[[#This Row],[Toss_Winner]],NA),NA)</f>
        <v>Royal Challengers Bangalore</v>
      </c>
      <c r="M1064" s="2"/>
      <c r="N1064" s="2"/>
    </row>
    <row r="1065" spans="1:14" x14ac:dyDescent="0.3">
      <c r="A1065" s="2" t="str">
        <f>LEFT(ipl_matches_33[[#This Row],[Match_Key]],4)</f>
        <v>2018</v>
      </c>
      <c r="B1065" t="s">
        <v>328</v>
      </c>
      <c r="C1065" s="1">
        <v>43203</v>
      </c>
      <c r="D1065" t="s">
        <v>205</v>
      </c>
      <c r="E1065" t="s">
        <v>22</v>
      </c>
      <c r="F1065" t="s">
        <v>73</v>
      </c>
      <c r="G1065" t="s">
        <v>22</v>
      </c>
      <c r="H1065" t="s">
        <v>2</v>
      </c>
      <c r="I1065" t="s">
        <v>1</v>
      </c>
      <c r="J1065" t="s">
        <v>9</v>
      </c>
      <c r="K1065" s="2" t="str">
        <f>VLOOKUP(ipl_matches_33[[#This Row],[Name]],[1]team_key!$1:$1048576,2,FALSE)</f>
        <v>KXIP</v>
      </c>
      <c r="L1065" s="2" t="str" cm="1">
        <f t="array" ref="L1065">IFERROR(IF(ipl_matches_33[[#This Row],[Toss_Winner]]=ipl_matches_33[[#This Row],[Winner]],ipl_matches_33[[#This Row],[Toss_Winner]],NA),NA)</f>
        <v>Royal Challengers Bangalore</v>
      </c>
      <c r="M1065" s="2"/>
      <c r="N1065" s="2"/>
    </row>
    <row r="1066" spans="1:14" x14ac:dyDescent="0.3">
      <c r="A1066" s="2" t="str">
        <f>LEFT(ipl_matches_33[[#This Row],[Match_Key]],4)</f>
        <v>2018</v>
      </c>
      <c r="B1066" t="s">
        <v>327</v>
      </c>
      <c r="C1066" s="1">
        <v>43204</v>
      </c>
      <c r="D1066" t="s">
        <v>4</v>
      </c>
      <c r="E1066" t="s">
        <v>13</v>
      </c>
      <c r="F1066" t="s">
        <v>24</v>
      </c>
      <c r="G1066" t="s">
        <v>13</v>
      </c>
      <c r="H1066" t="s">
        <v>2</v>
      </c>
      <c r="I1066" t="s">
        <v>7</v>
      </c>
      <c r="J1066" t="s">
        <v>19</v>
      </c>
      <c r="K1066" s="2" t="str">
        <f>VLOOKUP(ipl_matches_33[[#This Row],[Name]],[1]team_key!$1:$1048576,2,FALSE)</f>
        <v>MI</v>
      </c>
      <c r="L1066" s="2" t="str" cm="1">
        <f t="array" ref="L1066">IFERROR(IF(ipl_matches_33[[#This Row],[Toss_Winner]]=ipl_matches_33[[#This Row],[Winner]],ipl_matches_33[[#This Row],[Toss_Winner]],NA),NA)</f>
        <v>Delhi Capitals</v>
      </c>
      <c r="M1066" s="2"/>
      <c r="N1066" s="2"/>
    </row>
    <row r="1067" spans="1:14" x14ac:dyDescent="0.3">
      <c r="A1067" s="2" t="str">
        <f>LEFT(ipl_matches_33[[#This Row],[Match_Key]],4)</f>
        <v>2018</v>
      </c>
      <c r="B1067" t="s">
        <v>327</v>
      </c>
      <c r="C1067" s="1">
        <v>43204</v>
      </c>
      <c r="D1067" t="s">
        <v>4</v>
      </c>
      <c r="E1067" t="s">
        <v>13</v>
      </c>
      <c r="F1067" t="s">
        <v>24</v>
      </c>
      <c r="G1067" t="s">
        <v>13</v>
      </c>
      <c r="H1067" t="s">
        <v>2</v>
      </c>
      <c r="I1067" t="s">
        <v>1</v>
      </c>
      <c r="J1067" t="s">
        <v>13</v>
      </c>
      <c r="K1067" s="2" t="str">
        <f>VLOOKUP(ipl_matches_33[[#This Row],[Name]],[1]team_key!$1:$1048576,2,FALSE)</f>
        <v>DC</v>
      </c>
      <c r="L1067" s="2" t="str" cm="1">
        <f t="array" ref="L1067">IFERROR(IF(ipl_matches_33[[#This Row],[Toss_Winner]]=ipl_matches_33[[#This Row],[Winner]],ipl_matches_33[[#This Row],[Toss_Winner]],NA),NA)</f>
        <v>Delhi Capitals</v>
      </c>
      <c r="M1067" s="2"/>
      <c r="N1067" s="2"/>
    </row>
    <row r="1068" spans="1:14" x14ac:dyDescent="0.3">
      <c r="A1068" s="2" t="str">
        <f>LEFT(ipl_matches_33[[#This Row],[Match_Key]],4)</f>
        <v>2018</v>
      </c>
      <c r="B1068" t="s">
        <v>326</v>
      </c>
      <c r="C1068" s="1">
        <v>43204</v>
      </c>
      <c r="D1068" t="s">
        <v>30</v>
      </c>
      <c r="E1068" t="s">
        <v>198</v>
      </c>
      <c r="F1068" t="s">
        <v>27</v>
      </c>
      <c r="G1068" t="s">
        <v>198</v>
      </c>
      <c r="H1068" t="s">
        <v>2</v>
      </c>
      <c r="I1068" t="s">
        <v>7</v>
      </c>
      <c r="J1068" t="s">
        <v>32</v>
      </c>
      <c r="K1068" s="2" t="str">
        <f>VLOOKUP(ipl_matches_33[[#This Row],[Name]],[1]team_key!$1:$1048576,2,FALSE)</f>
        <v>KKR</v>
      </c>
      <c r="L1068" s="2" t="str" cm="1">
        <f t="array" ref="L1068">IFERROR(IF(ipl_matches_33[[#This Row],[Toss_Winner]]=ipl_matches_33[[#This Row],[Winner]],ipl_matches_33[[#This Row],[Toss_Winner]],NA),NA)</f>
        <v>Sunrisers Hyderabad</v>
      </c>
      <c r="M1068" s="2"/>
      <c r="N1068" s="2"/>
    </row>
    <row r="1069" spans="1:14" x14ac:dyDescent="0.3">
      <c r="A1069" s="2" t="str">
        <f>LEFT(ipl_matches_33[[#This Row],[Match_Key]],4)</f>
        <v>2018</v>
      </c>
      <c r="B1069" t="s">
        <v>326</v>
      </c>
      <c r="C1069" s="1">
        <v>43204</v>
      </c>
      <c r="D1069" t="s">
        <v>30</v>
      </c>
      <c r="E1069" t="s">
        <v>198</v>
      </c>
      <c r="F1069" t="s">
        <v>27</v>
      </c>
      <c r="G1069" t="s">
        <v>198</v>
      </c>
      <c r="H1069" t="s">
        <v>2</v>
      </c>
      <c r="I1069" t="s">
        <v>1</v>
      </c>
      <c r="J1069" t="s">
        <v>198</v>
      </c>
      <c r="K1069" s="2" t="str">
        <f>VLOOKUP(ipl_matches_33[[#This Row],[Name]],[1]team_key!$1:$1048576,2,FALSE)</f>
        <v>SH</v>
      </c>
      <c r="L1069" s="2" t="str" cm="1">
        <f t="array" ref="L1069">IFERROR(IF(ipl_matches_33[[#This Row],[Toss_Winner]]=ipl_matches_33[[#This Row],[Winner]],ipl_matches_33[[#This Row],[Toss_Winner]],NA),NA)</f>
        <v>Sunrisers Hyderabad</v>
      </c>
      <c r="M1069" s="2"/>
      <c r="N1069" s="2"/>
    </row>
    <row r="1070" spans="1:14" x14ac:dyDescent="0.3">
      <c r="A1070" s="2" t="str">
        <f>LEFT(ipl_matches_33[[#This Row],[Match_Key]],4)</f>
        <v>2018</v>
      </c>
      <c r="B1070" t="s">
        <v>325</v>
      </c>
      <c r="C1070" s="1">
        <v>43205</v>
      </c>
      <c r="D1070" t="s">
        <v>205</v>
      </c>
      <c r="E1070" t="s">
        <v>0</v>
      </c>
      <c r="F1070" t="s">
        <v>324</v>
      </c>
      <c r="G1070" t="s">
        <v>22</v>
      </c>
      <c r="H1070" t="s">
        <v>2</v>
      </c>
      <c r="I1070" t="s">
        <v>7</v>
      </c>
      <c r="J1070" t="s">
        <v>22</v>
      </c>
      <c r="K1070" s="2" t="str">
        <f>VLOOKUP(ipl_matches_33[[#This Row],[Name]],[1]team_key!$1:$1048576,2,FALSE)</f>
        <v>RCB</v>
      </c>
      <c r="L1070" s="2" t="e" cm="1">
        <f t="array" ref="L1070">IFERROR(IF(ipl_matches_33[[#This Row],[Toss_Winner]]=ipl_matches_33[[#This Row],[Winner]],ipl_matches_33[[#This Row],[Toss_Winner]],NA),NA)</f>
        <v>#NAME?</v>
      </c>
      <c r="M1070" s="2"/>
      <c r="N1070" s="2"/>
    </row>
    <row r="1071" spans="1:14" x14ac:dyDescent="0.3">
      <c r="A1071" s="2" t="str">
        <f>LEFT(ipl_matches_33[[#This Row],[Match_Key]],4)</f>
        <v>2018</v>
      </c>
      <c r="B1071" t="s">
        <v>325</v>
      </c>
      <c r="C1071" s="1">
        <v>43205</v>
      </c>
      <c r="D1071" t="s">
        <v>205</v>
      </c>
      <c r="E1071" t="s">
        <v>0</v>
      </c>
      <c r="F1071" t="s">
        <v>324</v>
      </c>
      <c r="G1071" t="s">
        <v>22</v>
      </c>
      <c r="H1071" t="s">
        <v>2</v>
      </c>
      <c r="I1071" t="s">
        <v>1</v>
      </c>
      <c r="J1071" t="s">
        <v>0</v>
      </c>
      <c r="K1071" s="2" t="str">
        <f>VLOOKUP(ipl_matches_33[[#This Row],[Name]],[1]team_key!$1:$1048576,2,FALSE)</f>
        <v>RR</v>
      </c>
      <c r="L1071" s="2" t="e" cm="1">
        <f t="array" ref="L1071">IFERROR(IF(ipl_matches_33[[#This Row],[Toss_Winner]]=ipl_matches_33[[#This Row],[Winner]],ipl_matches_33[[#This Row],[Toss_Winner]],NA),NA)</f>
        <v>#NAME?</v>
      </c>
      <c r="M1071" s="2"/>
      <c r="N1071" s="2"/>
    </row>
    <row r="1072" spans="1:14" x14ac:dyDescent="0.3">
      <c r="A1072" s="2" t="str">
        <f>LEFT(ipl_matches_33[[#This Row],[Match_Key]],4)</f>
        <v>2018</v>
      </c>
      <c r="B1072" t="s">
        <v>323</v>
      </c>
      <c r="C1072" s="1">
        <v>43205</v>
      </c>
      <c r="D1072" t="s">
        <v>203</v>
      </c>
      <c r="E1072" t="s">
        <v>9</v>
      </c>
      <c r="F1072" t="s">
        <v>191</v>
      </c>
      <c r="G1072" t="s">
        <v>6</v>
      </c>
      <c r="H1072" t="s">
        <v>2</v>
      </c>
      <c r="I1072" t="s">
        <v>7</v>
      </c>
      <c r="J1072" t="s">
        <v>9</v>
      </c>
      <c r="K1072" s="2" t="str">
        <f>VLOOKUP(ipl_matches_33[[#This Row],[Name]],[1]team_key!$1:$1048576,2,FALSE)</f>
        <v>KXIP</v>
      </c>
      <c r="L1072" s="2" t="e" cm="1">
        <f t="array" ref="L1072">IFERROR(IF(ipl_matches_33[[#This Row],[Toss_Winner]]=ipl_matches_33[[#This Row],[Winner]],ipl_matches_33[[#This Row],[Toss_Winner]],NA),NA)</f>
        <v>#NAME?</v>
      </c>
      <c r="M1072" s="2"/>
      <c r="N1072" s="2"/>
    </row>
    <row r="1073" spans="1:14" x14ac:dyDescent="0.3">
      <c r="A1073" s="2" t="str">
        <f>LEFT(ipl_matches_33[[#This Row],[Match_Key]],4)</f>
        <v>2018</v>
      </c>
      <c r="B1073" t="s">
        <v>323</v>
      </c>
      <c r="C1073" s="1">
        <v>43205</v>
      </c>
      <c r="D1073" t="s">
        <v>203</v>
      </c>
      <c r="E1073" t="s">
        <v>9</v>
      </c>
      <c r="F1073" t="s">
        <v>191</v>
      </c>
      <c r="G1073" t="s">
        <v>6</v>
      </c>
      <c r="H1073" t="s">
        <v>2</v>
      </c>
      <c r="I1073" t="s">
        <v>1</v>
      </c>
      <c r="J1073" t="s">
        <v>6</v>
      </c>
      <c r="K1073" s="2" t="str">
        <f>VLOOKUP(ipl_matches_33[[#This Row],[Name]],[1]team_key!$1:$1048576,2,FALSE)</f>
        <v>CSK</v>
      </c>
      <c r="L1073" s="2" t="e" cm="1">
        <f t="array" ref="L1073">IFERROR(IF(ipl_matches_33[[#This Row],[Toss_Winner]]=ipl_matches_33[[#This Row],[Winner]],ipl_matches_33[[#This Row],[Toss_Winner]],NA),NA)</f>
        <v>#NAME?</v>
      </c>
      <c r="M1073" s="2"/>
      <c r="N1073" s="2"/>
    </row>
    <row r="1074" spans="1:14" x14ac:dyDescent="0.3">
      <c r="A1074" s="2" t="str">
        <f>LEFT(ipl_matches_33[[#This Row],[Match_Key]],4)</f>
        <v>2018</v>
      </c>
      <c r="B1074" t="s">
        <v>322</v>
      </c>
      <c r="C1074" s="1">
        <v>43206</v>
      </c>
      <c r="D1074" t="s">
        <v>30</v>
      </c>
      <c r="E1074" t="s">
        <v>32</v>
      </c>
      <c r="F1074" t="s">
        <v>321</v>
      </c>
      <c r="G1074" t="s">
        <v>13</v>
      </c>
      <c r="H1074" t="s">
        <v>2</v>
      </c>
      <c r="I1074" t="s">
        <v>7</v>
      </c>
      <c r="J1074" t="s">
        <v>32</v>
      </c>
      <c r="K1074" s="2" t="str">
        <f>VLOOKUP(ipl_matches_33[[#This Row],[Name]],[1]team_key!$1:$1048576,2,FALSE)</f>
        <v>KKR</v>
      </c>
      <c r="L1074" s="2" t="e" cm="1">
        <f t="array" ref="L1074">IFERROR(IF(ipl_matches_33[[#This Row],[Toss_Winner]]=ipl_matches_33[[#This Row],[Winner]],ipl_matches_33[[#This Row],[Toss_Winner]],NA),NA)</f>
        <v>#NAME?</v>
      </c>
      <c r="M1074" s="2"/>
      <c r="N1074" s="2"/>
    </row>
    <row r="1075" spans="1:14" x14ac:dyDescent="0.3">
      <c r="A1075" s="2" t="str">
        <f>LEFT(ipl_matches_33[[#This Row],[Match_Key]],4)</f>
        <v>2018</v>
      </c>
      <c r="B1075" t="s">
        <v>322</v>
      </c>
      <c r="C1075" s="1">
        <v>43206</v>
      </c>
      <c r="D1075" t="s">
        <v>30</v>
      </c>
      <c r="E1075" t="s">
        <v>32</v>
      </c>
      <c r="F1075" t="s">
        <v>321</v>
      </c>
      <c r="G1075" t="s">
        <v>13</v>
      </c>
      <c r="H1075" t="s">
        <v>2</v>
      </c>
      <c r="I1075" t="s">
        <v>1</v>
      </c>
      <c r="J1075" t="s">
        <v>13</v>
      </c>
      <c r="K1075" s="2" t="str">
        <f>VLOOKUP(ipl_matches_33[[#This Row],[Name]],[1]team_key!$1:$1048576,2,FALSE)</f>
        <v>DC</v>
      </c>
      <c r="L1075" s="2" t="e" cm="1">
        <f t="array" ref="L1075">IFERROR(IF(ipl_matches_33[[#This Row],[Toss_Winner]]=ipl_matches_33[[#This Row],[Winner]],ipl_matches_33[[#This Row],[Toss_Winner]],NA),NA)</f>
        <v>#NAME?</v>
      </c>
      <c r="M1075" s="2"/>
      <c r="N1075" s="2"/>
    </row>
    <row r="1076" spans="1:14" x14ac:dyDescent="0.3">
      <c r="A1076" s="2" t="str">
        <f>LEFT(ipl_matches_33[[#This Row],[Match_Key]],4)</f>
        <v>2018</v>
      </c>
      <c r="B1076" t="s">
        <v>320</v>
      </c>
      <c r="C1076" s="1">
        <v>43207</v>
      </c>
      <c r="D1076" t="s">
        <v>4</v>
      </c>
      <c r="E1076" t="s">
        <v>19</v>
      </c>
      <c r="F1076" t="s">
        <v>220</v>
      </c>
      <c r="G1076" t="s">
        <v>22</v>
      </c>
      <c r="H1076" t="s">
        <v>2</v>
      </c>
      <c r="I1076" t="s">
        <v>7</v>
      </c>
      <c r="J1076" t="s">
        <v>19</v>
      </c>
      <c r="K1076" s="2" t="str">
        <f>VLOOKUP(ipl_matches_33[[#This Row],[Name]],[1]team_key!$1:$1048576,2,FALSE)</f>
        <v>MI</v>
      </c>
      <c r="L1076" s="2" t="e" cm="1">
        <f t="array" ref="L1076">IFERROR(IF(ipl_matches_33[[#This Row],[Toss_Winner]]=ipl_matches_33[[#This Row],[Winner]],ipl_matches_33[[#This Row],[Toss_Winner]],NA),NA)</f>
        <v>#NAME?</v>
      </c>
      <c r="M1076" s="2"/>
      <c r="N1076" s="2"/>
    </row>
    <row r="1077" spans="1:14" x14ac:dyDescent="0.3">
      <c r="A1077" s="2" t="str">
        <f>LEFT(ipl_matches_33[[#This Row],[Match_Key]],4)</f>
        <v>2018</v>
      </c>
      <c r="B1077" t="s">
        <v>320</v>
      </c>
      <c r="C1077" s="1">
        <v>43207</v>
      </c>
      <c r="D1077" t="s">
        <v>4</v>
      </c>
      <c r="E1077" t="s">
        <v>19</v>
      </c>
      <c r="F1077" t="s">
        <v>220</v>
      </c>
      <c r="G1077" t="s">
        <v>22</v>
      </c>
      <c r="H1077" t="s">
        <v>2</v>
      </c>
      <c r="I1077" t="s">
        <v>1</v>
      </c>
      <c r="J1077" t="s">
        <v>22</v>
      </c>
      <c r="K1077" s="2" t="str">
        <f>VLOOKUP(ipl_matches_33[[#This Row],[Name]],[1]team_key!$1:$1048576,2,FALSE)</f>
        <v>RCB</v>
      </c>
      <c r="L1077" s="2" t="e" cm="1">
        <f t="array" ref="L1077">IFERROR(IF(ipl_matches_33[[#This Row],[Toss_Winner]]=ipl_matches_33[[#This Row],[Winner]],ipl_matches_33[[#This Row],[Toss_Winner]],NA),NA)</f>
        <v>#NAME?</v>
      </c>
      <c r="M1077" s="2"/>
      <c r="N1077" s="2"/>
    </row>
    <row r="1078" spans="1:14" x14ac:dyDescent="0.3">
      <c r="A1078" s="2" t="str">
        <f>LEFT(ipl_matches_33[[#This Row],[Match_Key]],4)</f>
        <v>2018</v>
      </c>
      <c r="B1078" t="s">
        <v>319</v>
      </c>
      <c r="C1078" s="1">
        <v>43208</v>
      </c>
      <c r="D1078" t="s">
        <v>28</v>
      </c>
      <c r="E1078" t="s">
        <v>32</v>
      </c>
      <c r="F1078" t="s">
        <v>24</v>
      </c>
      <c r="G1078" t="s">
        <v>32</v>
      </c>
      <c r="H1078" t="s">
        <v>2</v>
      </c>
      <c r="I1078" t="s">
        <v>7</v>
      </c>
      <c r="J1078" t="s">
        <v>0</v>
      </c>
      <c r="K1078" s="2" t="str">
        <f>VLOOKUP(ipl_matches_33[[#This Row],[Name]],[1]team_key!$1:$1048576,2,FALSE)</f>
        <v>RR</v>
      </c>
      <c r="L1078" s="2" t="str" cm="1">
        <f t="array" ref="L1078">IFERROR(IF(ipl_matches_33[[#This Row],[Toss_Winner]]=ipl_matches_33[[#This Row],[Winner]],ipl_matches_33[[#This Row],[Toss_Winner]],NA),NA)</f>
        <v>Kolkata Knight Riders</v>
      </c>
      <c r="M1078" s="2"/>
      <c r="N1078" s="2"/>
    </row>
    <row r="1079" spans="1:14" x14ac:dyDescent="0.3">
      <c r="A1079" s="2" t="str">
        <f>LEFT(ipl_matches_33[[#This Row],[Match_Key]],4)</f>
        <v>2018</v>
      </c>
      <c r="B1079" t="s">
        <v>319</v>
      </c>
      <c r="C1079" s="1">
        <v>43208</v>
      </c>
      <c r="D1079" t="s">
        <v>28</v>
      </c>
      <c r="E1079" t="s">
        <v>32</v>
      </c>
      <c r="F1079" t="s">
        <v>24</v>
      </c>
      <c r="G1079" t="s">
        <v>32</v>
      </c>
      <c r="H1079" t="s">
        <v>2</v>
      </c>
      <c r="I1079" t="s">
        <v>1</v>
      </c>
      <c r="J1079" t="s">
        <v>32</v>
      </c>
      <c r="K1079" s="2" t="str">
        <f>VLOOKUP(ipl_matches_33[[#This Row],[Name]],[1]team_key!$1:$1048576,2,FALSE)</f>
        <v>KKR</v>
      </c>
      <c r="L1079" s="2" t="str" cm="1">
        <f t="array" ref="L1079">IFERROR(IF(ipl_matches_33[[#This Row],[Toss_Winner]]=ipl_matches_33[[#This Row],[Winner]],ipl_matches_33[[#This Row],[Toss_Winner]],NA),NA)</f>
        <v>Kolkata Knight Riders</v>
      </c>
      <c r="M1079" s="2"/>
      <c r="N1079" s="2"/>
    </row>
    <row r="1080" spans="1:14" x14ac:dyDescent="0.3">
      <c r="A1080" s="2" t="str">
        <f>LEFT(ipl_matches_33[[#This Row],[Match_Key]],4)</f>
        <v>2018</v>
      </c>
      <c r="B1080" t="s">
        <v>318</v>
      </c>
      <c r="C1080" s="1">
        <v>43209</v>
      </c>
      <c r="D1080" t="s">
        <v>203</v>
      </c>
      <c r="E1080" t="s">
        <v>9</v>
      </c>
      <c r="F1080" t="s">
        <v>292</v>
      </c>
      <c r="G1080" t="s">
        <v>9</v>
      </c>
      <c r="H1080" t="s">
        <v>8</v>
      </c>
      <c r="I1080" t="s">
        <v>7</v>
      </c>
      <c r="J1080" t="s">
        <v>9</v>
      </c>
      <c r="K1080" s="2" t="str">
        <f>VLOOKUP(ipl_matches_33[[#This Row],[Name]],[1]team_key!$1:$1048576,2,FALSE)</f>
        <v>KXIP</v>
      </c>
      <c r="L1080" s="2" t="str" cm="1">
        <f t="array" ref="L1080">IFERROR(IF(ipl_matches_33[[#This Row],[Toss_Winner]]=ipl_matches_33[[#This Row],[Winner]],ipl_matches_33[[#This Row],[Toss_Winner]],NA),NA)</f>
        <v>Kings XI Punjab</v>
      </c>
      <c r="M1080" s="2"/>
      <c r="N1080" s="2"/>
    </row>
    <row r="1081" spans="1:14" x14ac:dyDescent="0.3">
      <c r="A1081" s="2" t="str">
        <f>LEFT(ipl_matches_33[[#This Row],[Match_Key]],4)</f>
        <v>2018</v>
      </c>
      <c r="B1081" t="s">
        <v>318</v>
      </c>
      <c r="C1081" s="1">
        <v>43209</v>
      </c>
      <c r="D1081" t="s">
        <v>203</v>
      </c>
      <c r="E1081" t="s">
        <v>9</v>
      </c>
      <c r="F1081" t="s">
        <v>292</v>
      </c>
      <c r="G1081" t="s">
        <v>9</v>
      </c>
      <c r="H1081" t="s">
        <v>8</v>
      </c>
      <c r="I1081" t="s">
        <v>1</v>
      </c>
      <c r="J1081" t="s">
        <v>198</v>
      </c>
      <c r="K1081" s="2" t="str">
        <f>VLOOKUP(ipl_matches_33[[#This Row],[Name]],[1]team_key!$1:$1048576,2,FALSE)</f>
        <v>SH</v>
      </c>
      <c r="L1081" s="2" t="str" cm="1">
        <f t="array" ref="L1081">IFERROR(IF(ipl_matches_33[[#This Row],[Toss_Winner]]=ipl_matches_33[[#This Row],[Winner]],ipl_matches_33[[#This Row],[Toss_Winner]],NA),NA)</f>
        <v>Kings XI Punjab</v>
      </c>
      <c r="M1081" s="2"/>
      <c r="N1081" s="2"/>
    </row>
    <row r="1082" spans="1:14" x14ac:dyDescent="0.3">
      <c r="A1082" s="2" t="str">
        <f>LEFT(ipl_matches_33[[#This Row],[Match_Key]],4)</f>
        <v>2018</v>
      </c>
      <c r="B1082" t="s">
        <v>317</v>
      </c>
      <c r="C1082" s="1">
        <v>43210</v>
      </c>
      <c r="D1082" t="s">
        <v>272</v>
      </c>
      <c r="E1082" t="s">
        <v>6</v>
      </c>
      <c r="F1082" t="s">
        <v>316</v>
      </c>
      <c r="G1082" t="s">
        <v>0</v>
      </c>
      <c r="H1082" t="s">
        <v>2</v>
      </c>
      <c r="I1082" t="s">
        <v>7</v>
      </c>
      <c r="J1082" t="s">
        <v>6</v>
      </c>
      <c r="K1082" s="2" t="str">
        <f>VLOOKUP(ipl_matches_33[[#This Row],[Name]],[1]team_key!$1:$1048576,2,FALSE)</f>
        <v>CSK</v>
      </c>
      <c r="L1082" s="2" t="e" cm="1">
        <f t="array" ref="L1082">IFERROR(IF(ipl_matches_33[[#This Row],[Toss_Winner]]=ipl_matches_33[[#This Row],[Winner]],ipl_matches_33[[#This Row],[Toss_Winner]],NA),NA)</f>
        <v>#NAME?</v>
      </c>
      <c r="M1082" s="2"/>
      <c r="N1082" s="2"/>
    </row>
    <row r="1083" spans="1:14" x14ac:dyDescent="0.3">
      <c r="A1083" s="2" t="str">
        <f>LEFT(ipl_matches_33[[#This Row],[Match_Key]],4)</f>
        <v>2018</v>
      </c>
      <c r="B1083" t="s">
        <v>317</v>
      </c>
      <c r="C1083" s="1">
        <v>43210</v>
      </c>
      <c r="D1083" t="s">
        <v>272</v>
      </c>
      <c r="E1083" t="s">
        <v>6</v>
      </c>
      <c r="F1083" t="s">
        <v>316</v>
      </c>
      <c r="G1083" t="s">
        <v>0</v>
      </c>
      <c r="H1083" t="s">
        <v>2</v>
      </c>
      <c r="I1083" t="s">
        <v>1</v>
      </c>
      <c r="J1083" t="s">
        <v>0</v>
      </c>
      <c r="K1083" s="2" t="str">
        <f>VLOOKUP(ipl_matches_33[[#This Row],[Name]],[1]team_key!$1:$1048576,2,FALSE)</f>
        <v>RR</v>
      </c>
      <c r="L1083" s="2" t="e" cm="1">
        <f t="array" ref="L1083">IFERROR(IF(ipl_matches_33[[#This Row],[Toss_Winner]]=ipl_matches_33[[#This Row],[Winner]],ipl_matches_33[[#This Row],[Toss_Winner]],NA),NA)</f>
        <v>#NAME?</v>
      </c>
      <c r="M1083" s="2"/>
      <c r="N1083" s="2"/>
    </row>
    <row r="1084" spans="1:14" x14ac:dyDescent="0.3">
      <c r="A1084" s="2" t="str">
        <f>LEFT(ipl_matches_33[[#This Row],[Match_Key]],4)</f>
        <v>2018</v>
      </c>
      <c r="B1084" t="s">
        <v>315</v>
      </c>
      <c r="C1084" s="1">
        <v>43211</v>
      </c>
      <c r="D1084" t="s">
        <v>30</v>
      </c>
      <c r="E1084" t="s">
        <v>9</v>
      </c>
      <c r="F1084" t="s">
        <v>10</v>
      </c>
      <c r="G1084" t="s">
        <v>9</v>
      </c>
      <c r="H1084" t="s">
        <v>2</v>
      </c>
      <c r="I1084" t="s">
        <v>7</v>
      </c>
      <c r="J1084" t="s">
        <v>32</v>
      </c>
      <c r="K1084" s="2" t="str">
        <f>VLOOKUP(ipl_matches_33[[#This Row],[Name]],[1]team_key!$1:$1048576,2,FALSE)</f>
        <v>KKR</v>
      </c>
      <c r="L1084" s="2" t="str" cm="1">
        <f t="array" ref="L1084">IFERROR(IF(ipl_matches_33[[#This Row],[Toss_Winner]]=ipl_matches_33[[#This Row],[Winner]],ipl_matches_33[[#This Row],[Toss_Winner]],NA),NA)</f>
        <v>Kings XI Punjab</v>
      </c>
      <c r="M1084" s="2"/>
      <c r="N1084" s="2"/>
    </row>
    <row r="1085" spans="1:14" x14ac:dyDescent="0.3">
      <c r="A1085" s="2" t="str">
        <f>LEFT(ipl_matches_33[[#This Row],[Match_Key]],4)</f>
        <v>2018</v>
      </c>
      <c r="B1085" t="s">
        <v>315</v>
      </c>
      <c r="C1085" s="1">
        <v>43211</v>
      </c>
      <c r="D1085" t="s">
        <v>30</v>
      </c>
      <c r="E1085" t="s">
        <v>9</v>
      </c>
      <c r="F1085" t="s">
        <v>10</v>
      </c>
      <c r="G1085" t="s">
        <v>9</v>
      </c>
      <c r="H1085" t="s">
        <v>2</v>
      </c>
      <c r="I1085" t="s">
        <v>1</v>
      </c>
      <c r="J1085" t="s">
        <v>9</v>
      </c>
      <c r="K1085" s="2" t="str">
        <f>VLOOKUP(ipl_matches_33[[#This Row],[Name]],[1]team_key!$1:$1048576,2,FALSE)</f>
        <v>KXIP</v>
      </c>
      <c r="L1085" s="2" t="str" cm="1">
        <f t="array" ref="L1085">IFERROR(IF(ipl_matches_33[[#This Row],[Toss_Winner]]=ipl_matches_33[[#This Row],[Winner]],ipl_matches_33[[#This Row],[Toss_Winner]],NA),NA)</f>
        <v>Kings XI Punjab</v>
      </c>
      <c r="M1085" s="2"/>
      <c r="N1085" s="2"/>
    </row>
    <row r="1086" spans="1:14" x14ac:dyDescent="0.3">
      <c r="A1086" s="2" t="str">
        <f>LEFT(ipl_matches_33[[#This Row],[Match_Key]],4)</f>
        <v>2018</v>
      </c>
      <c r="B1086" t="s">
        <v>314</v>
      </c>
      <c r="C1086" s="1">
        <v>43211</v>
      </c>
      <c r="D1086" t="s">
        <v>205</v>
      </c>
      <c r="E1086" t="s">
        <v>22</v>
      </c>
      <c r="F1086" t="s">
        <v>38</v>
      </c>
      <c r="G1086" t="s">
        <v>22</v>
      </c>
      <c r="H1086" t="s">
        <v>2</v>
      </c>
      <c r="I1086" t="s">
        <v>7</v>
      </c>
      <c r="J1086" t="s">
        <v>22</v>
      </c>
      <c r="K1086" s="2" t="str">
        <f>VLOOKUP(ipl_matches_33[[#This Row],[Name]],[1]team_key!$1:$1048576,2,FALSE)</f>
        <v>RCB</v>
      </c>
      <c r="L1086" s="2" t="str" cm="1">
        <f t="array" ref="L1086">IFERROR(IF(ipl_matches_33[[#This Row],[Toss_Winner]]=ipl_matches_33[[#This Row],[Winner]],ipl_matches_33[[#This Row],[Toss_Winner]],NA),NA)</f>
        <v>Royal Challengers Bangalore</v>
      </c>
      <c r="M1086" s="2"/>
      <c r="N1086" s="2"/>
    </row>
    <row r="1087" spans="1:14" x14ac:dyDescent="0.3">
      <c r="A1087" s="2" t="str">
        <f>LEFT(ipl_matches_33[[#This Row],[Match_Key]],4)</f>
        <v>2018</v>
      </c>
      <c r="B1087" t="s">
        <v>314</v>
      </c>
      <c r="C1087" s="1">
        <v>43211</v>
      </c>
      <c r="D1087" t="s">
        <v>205</v>
      </c>
      <c r="E1087" t="s">
        <v>22</v>
      </c>
      <c r="F1087" t="s">
        <v>38</v>
      </c>
      <c r="G1087" t="s">
        <v>22</v>
      </c>
      <c r="H1087" t="s">
        <v>2</v>
      </c>
      <c r="I1087" t="s">
        <v>1</v>
      </c>
      <c r="J1087" t="s">
        <v>13</v>
      </c>
      <c r="K1087" s="2" t="str">
        <f>VLOOKUP(ipl_matches_33[[#This Row],[Name]],[1]team_key!$1:$1048576,2,FALSE)</f>
        <v>DC</v>
      </c>
      <c r="L1087" s="2" t="str" cm="1">
        <f t="array" ref="L1087">IFERROR(IF(ipl_matches_33[[#This Row],[Toss_Winner]]=ipl_matches_33[[#This Row],[Winner]],ipl_matches_33[[#This Row],[Toss_Winner]],NA),NA)</f>
        <v>Royal Challengers Bangalore</v>
      </c>
      <c r="M1087" s="2"/>
      <c r="N1087" s="2"/>
    </row>
    <row r="1088" spans="1:14" x14ac:dyDescent="0.3">
      <c r="A1088" s="2" t="str">
        <f>LEFT(ipl_matches_33[[#This Row],[Match_Key]],4)</f>
        <v>2018</v>
      </c>
      <c r="B1088" t="s">
        <v>313</v>
      </c>
      <c r="C1088" s="1">
        <v>43212</v>
      </c>
      <c r="D1088" t="s">
        <v>194</v>
      </c>
      <c r="E1088" t="s">
        <v>6</v>
      </c>
      <c r="F1088" t="s">
        <v>191</v>
      </c>
      <c r="G1088" t="s">
        <v>198</v>
      </c>
      <c r="H1088" t="s">
        <v>2</v>
      </c>
      <c r="I1088" t="s">
        <v>7</v>
      </c>
      <c r="J1088" t="s">
        <v>198</v>
      </c>
      <c r="K1088" s="2" t="str">
        <f>VLOOKUP(ipl_matches_33[[#This Row],[Name]],[1]team_key!$1:$1048576,2,FALSE)</f>
        <v>SH</v>
      </c>
      <c r="L1088" s="2" t="e" cm="1">
        <f t="array" ref="L1088">IFERROR(IF(ipl_matches_33[[#This Row],[Toss_Winner]]=ipl_matches_33[[#This Row],[Winner]],ipl_matches_33[[#This Row],[Toss_Winner]],NA),NA)</f>
        <v>#NAME?</v>
      </c>
      <c r="M1088" s="2"/>
      <c r="N1088" s="2"/>
    </row>
    <row r="1089" spans="1:14" x14ac:dyDescent="0.3">
      <c r="A1089" s="2" t="str">
        <f>LEFT(ipl_matches_33[[#This Row],[Match_Key]],4)</f>
        <v>2018</v>
      </c>
      <c r="B1089" t="s">
        <v>313</v>
      </c>
      <c r="C1089" s="1">
        <v>43212</v>
      </c>
      <c r="D1089" t="s">
        <v>194</v>
      </c>
      <c r="E1089" t="s">
        <v>6</v>
      </c>
      <c r="F1089" t="s">
        <v>191</v>
      </c>
      <c r="G1089" t="s">
        <v>198</v>
      </c>
      <c r="H1089" t="s">
        <v>2</v>
      </c>
      <c r="I1089" t="s">
        <v>1</v>
      </c>
      <c r="J1089" t="s">
        <v>6</v>
      </c>
      <c r="K1089" s="2" t="str">
        <f>VLOOKUP(ipl_matches_33[[#This Row],[Name]],[1]team_key!$1:$1048576,2,FALSE)</f>
        <v>CSK</v>
      </c>
      <c r="L1089" s="2" t="e" cm="1">
        <f t="array" ref="L1089">IFERROR(IF(ipl_matches_33[[#This Row],[Toss_Winner]]=ipl_matches_33[[#This Row],[Winner]],ipl_matches_33[[#This Row],[Toss_Winner]],NA),NA)</f>
        <v>#NAME?</v>
      </c>
      <c r="M1089" s="2"/>
      <c r="N1089" s="2"/>
    </row>
    <row r="1090" spans="1:14" x14ac:dyDescent="0.3">
      <c r="A1090" s="2" t="str">
        <f>LEFT(ipl_matches_33[[#This Row],[Match_Key]],4)</f>
        <v>2018</v>
      </c>
      <c r="B1090" t="s">
        <v>312</v>
      </c>
      <c r="C1090" s="1">
        <v>43212</v>
      </c>
      <c r="D1090" t="s">
        <v>28</v>
      </c>
      <c r="E1090" t="s">
        <v>0</v>
      </c>
      <c r="F1090" t="s">
        <v>3</v>
      </c>
      <c r="G1090" t="s">
        <v>19</v>
      </c>
      <c r="H1090" t="s">
        <v>8</v>
      </c>
      <c r="I1090" t="s">
        <v>7</v>
      </c>
      <c r="J1090" t="s">
        <v>0</v>
      </c>
      <c r="K1090" s="2" t="str">
        <f>VLOOKUP(ipl_matches_33[[#This Row],[Name]],[1]team_key!$1:$1048576,2,FALSE)</f>
        <v>RR</v>
      </c>
      <c r="L1090" s="2" t="e" cm="1">
        <f t="array" ref="L1090">IFERROR(IF(ipl_matches_33[[#This Row],[Toss_Winner]]=ipl_matches_33[[#This Row],[Winner]],ipl_matches_33[[#This Row],[Toss_Winner]],NA),NA)</f>
        <v>#NAME?</v>
      </c>
      <c r="M1090" s="2"/>
      <c r="N1090" s="2"/>
    </row>
    <row r="1091" spans="1:14" x14ac:dyDescent="0.3">
      <c r="A1091" s="2" t="str">
        <f>LEFT(ipl_matches_33[[#This Row],[Match_Key]],4)</f>
        <v>2018</v>
      </c>
      <c r="B1091" t="s">
        <v>312</v>
      </c>
      <c r="C1091" s="1">
        <v>43212</v>
      </c>
      <c r="D1091" t="s">
        <v>28</v>
      </c>
      <c r="E1091" t="s">
        <v>0</v>
      </c>
      <c r="F1091" t="s">
        <v>3</v>
      </c>
      <c r="G1091" t="s">
        <v>19</v>
      </c>
      <c r="H1091" t="s">
        <v>8</v>
      </c>
      <c r="I1091" t="s">
        <v>1</v>
      </c>
      <c r="J1091" t="s">
        <v>19</v>
      </c>
      <c r="K1091" s="2" t="str">
        <f>VLOOKUP(ipl_matches_33[[#This Row],[Name]],[1]team_key!$1:$1048576,2,FALSE)</f>
        <v>MI</v>
      </c>
      <c r="L1091" s="2" t="e" cm="1">
        <f t="array" ref="L1091">IFERROR(IF(ipl_matches_33[[#This Row],[Toss_Winner]]=ipl_matches_33[[#This Row],[Winner]],ipl_matches_33[[#This Row],[Toss_Winner]],NA),NA)</f>
        <v>#NAME?</v>
      </c>
      <c r="M1091" s="2"/>
      <c r="N1091" s="2"/>
    </row>
    <row r="1092" spans="1:14" x14ac:dyDescent="0.3">
      <c r="A1092" s="2" t="str">
        <f>LEFT(ipl_matches_33[[#This Row],[Match_Key]],4)</f>
        <v>2018</v>
      </c>
      <c r="B1092" t="s">
        <v>311</v>
      </c>
      <c r="C1092" s="1">
        <v>43213</v>
      </c>
      <c r="D1092" t="s">
        <v>34</v>
      </c>
      <c r="E1092" t="s">
        <v>9</v>
      </c>
      <c r="F1092" t="s">
        <v>191</v>
      </c>
      <c r="G1092" t="s">
        <v>13</v>
      </c>
      <c r="H1092" t="s">
        <v>2</v>
      </c>
      <c r="I1092" t="s">
        <v>7</v>
      </c>
      <c r="J1092" t="s">
        <v>13</v>
      </c>
      <c r="K1092" s="2" t="str">
        <f>VLOOKUP(ipl_matches_33[[#This Row],[Name]],[1]team_key!$1:$1048576,2,FALSE)</f>
        <v>DC</v>
      </c>
      <c r="L1092" s="2" t="e" cm="1">
        <f t="array" ref="L1092">IFERROR(IF(ipl_matches_33[[#This Row],[Toss_Winner]]=ipl_matches_33[[#This Row],[Winner]],ipl_matches_33[[#This Row],[Toss_Winner]],NA),NA)</f>
        <v>#NAME?</v>
      </c>
      <c r="M1092" s="2"/>
      <c r="N1092" s="2"/>
    </row>
    <row r="1093" spans="1:14" x14ac:dyDescent="0.3">
      <c r="A1093" s="2" t="str">
        <f>LEFT(ipl_matches_33[[#This Row],[Match_Key]],4)</f>
        <v>2018</v>
      </c>
      <c r="B1093" t="s">
        <v>311</v>
      </c>
      <c r="C1093" s="1">
        <v>43213</v>
      </c>
      <c r="D1093" t="s">
        <v>34</v>
      </c>
      <c r="E1093" t="s">
        <v>9</v>
      </c>
      <c r="F1093" t="s">
        <v>191</v>
      </c>
      <c r="G1093" t="s">
        <v>13</v>
      </c>
      <c r="H1093" t="s">
        <v>2</v>
      </c>
      <c r="I1093" t="s">
        <v>1</v>
      </c>
      <c r="J1093" t="s">
        <v>9</v>
      </c>
      <c r="K1093" s="2" t="str">
        <f>VLOOKUP(ipl_matches_33[[#This Row],[Name]],[1]team_key!$1:$1048576,2,FALSE)</f>
        <v>KXIP</v>
      </c>
      <c r="L1093" s="2" t="e" cm="1">
        <f t="array" ref="L1093">IFERROR(IF(ipl_matches_33[[#This Row],[Toss_Winner]]=ipl_matches_33[[#This Row],[Winner]],ipl_matches_33[[#This Row],[Toss_Winner]],NA),NA)</f>
        <v>#NAME?</v>
      </c>
      <c r="M1093" s="2"/>
      <c r="N1093" s="2"/>
    </row>
    <row r="1094" spans="1:14" x14ac:dyDescent="0.3">
      <c r="A1094" s="2" t="str">
        <f>LEFT(ipl_matches_33[[#This Row],[Match_Key]],4)</f>
        <v>2018</v>
      </c>
      <c r="B1094" t="s">
        <v>310</v>
      </c>
      <c r="C1094" s="1">
        <v>43214</v>
      </c>
      <c r="D1094" t="s">
        <v>4</v>
      </c>
      <c r="E1094" t="s">
        <v>198</v>
      </c>
      <c r="F1094" t="s">
        <v>168</v>
      </c>
      <c r="G1094" t="s">
        <v>19</v>
      </c>
      <c r="H1094" t="s">
        <v>2</v>
      </c>
      <c r="I1094" t="s">
        <v>7</v>
      </c>
      <c r="J1094" t="s">
        <v>19</v>
      </c>
      <c r="K1094" s="2" t="str">
        <f>VLOOKUP(ipl_matches_33[[#This Row],[Name]],[1]team_key!$1:$1048576,2,FALSE)</f>
        <v>MI</v>
      </c>
      <c r="L1094" s="2" t="e" cm="1">
        <f t="array" ref="L1094">IFERROR(IF(ipl_matches_33[[#This Row],[Toss_Winner]]=ipl_matches_33[[#This Row],[Winner]],ipl_matches_33[[#This Row],[Toss_Winner]],NA),NA)</f>
        <v>#NAME?</v>
      </c>
      <c r="M1094" s="2"/>
      <c r="N1094" s="2"/>
    </row>
    <row r="1095" spans="1:14" x14ac:dyDescent="0.3">
      <c r="A1095" s="2" t="str">
        <f>LEFT(ipl_matches_33[[#This Row],[Match_Key]],4)</f>
        <v>2018</v>
      </c>
      <c r="B1095" t="s">
        <v>310</v>
      </c>
      <c r="C1095" s="1">
        <v>43214</v>
      </c>
      <c r="D1095" t="s">
        <v>4</v>
      </c>
      <c r="E1095" t="s">
        <v>198</v>
      </c>
      <c r="F1095" t="s">
        <v>168</v>
      </c>
      <c r="G1095" t="s">
        <v>19</v>
      </c>
      <c r="H1095" t="s">
        <v>2</v>
      </c>
      <c r="I1095" t="s">
        <v>1</v>
      </c>
      <c r="J1095" t="s">
        <v>198</v>
      </c>
      <c r="K1095" s="2" t="str">
        <f>VLOOKUP(ipl_matches_33[[#This Row],[Name]],[1]team_key!$1:$1048576,2,FALSE)</f>
        <v>SH</v>
      </c>
      <c r="L1095" s="2" t="e" cm="1">
        <f t="array" ref="L1095">IFERROR(IF(ipl_matches_33[[#This Row],[Toss_Winner]]=ipl_matches_33[[#This Row],[Winner]],ipl_matches_33[[#This Row],[Toss_Winner]],NA),NA)</f>
        <v>#NAME?</v>
      </c>
      <c r="M1095" s="2"/>
      <c r="N1095" s="2"/>
    </row>
    <row r="1096" spans="1:14" x14ac:dyDescent="0.3">
      <c r="A1096" s="2" t="str">
        <f>LEFT(ipl_matches_33[[#This Row],[Match_Key]],4)</f>
        <v>2018</v>
      </c>
      <c r="B1096" t="s">
        <v>309</v>
      </c>
      <c r="C1096" s="1">
        <v>43215</v>
      </c>
      <c r="D1096" t="s">
        <v>205</v>
      </c>
      <c r="E1096" t="s">
        <v>6</v>
      </c>
      <c r="F1096" t="s">
        <v>27</v>
      </c>
      <c r="G1096" t="s">
        <v>6</v>
      </c>
      <c r="H1096" t="s">
        <v>2</v>
      </c>
      <c r="I1096" t="s">
        <v>7</v>
      </c>
      <c r="J1096" t="s">
        <v>22</v>
      </c>
      <c r="K1096" s="2" t="str">
        <f>VLOOKUP(ipl_matches_33[[#This Row],[Name]],[1]team_key!$1:$1048576,2,FALSE)</f>
        <v>RCB</v>
      </c>
      <c r="L1096" s="2" t="str" cm="1">
        <f t="array" ref="L1096">IFERROR(IF(ipl_matches_33[[#This Row],[Toss_Winner]]=ipl_matches_33[[#This Row],[Winner]],ipl_matches_33[[#This Row],[Toss_Winner]],NA),NA)</f>
        <v>Chennai Super Kings</v>
      </c>
      <c r="M1096" s="2"/>
      <c r="N1096" s="2"/>
    </row>
    <row r="1097" spans="1:14" x14ac:dyDescent="0.3">
      <c r="A1097" s="2" t="str">
        <f>LEFT(ipl_matches_33[[#This Row],[Match_Key]],4)</f>
        <v>2018</v>
      </c>
      <c r="B1097" t="s">
        <v>309</v>
      </c>
      <c r="C1097" s="1">
        <v>43215</v>
      </c>
      <c r="D1097" t="s">
        <v>205</v>
      </c>
      <c r="E1097" t="s">
        <v>6</v>
      </c>
      <c r="F1097" t="s">
        <v>27</v>
      </c>
      <c r="G1097" t="s">
        <v>6</v>
      </c>
      <c r="H1097" t="s">
        <v>2</v>
      </c>
      <c r="I1097" t="s">
        <v>1</v>
      </c>
      <c r="J1097" t="s">
        <v>6</v>
      </c>
      <c r="K1097" s="2" t="str">
        <f>VLOOKUP(ipl_matches_33[[#This Row],[Name]],[1]team_key!$1:$1048576,2,FALSE)</f>
        <v>CSK</v>
      </c>
      <c r="L1097" s="2" t="str" cm="1">
        <f t="array" ref="L1097">IFERROR(IF(ipl_matches_33[[#This Row],[Toss_Winner]]=ipl_matches_33[[#This Row],[Winner]],ipl_matches_33[[#This Row],[Toss_Winner]],NA),NA)</f>
        <v>Chennai Super Kings</v>
      </c>
      <c r="M1097" s="2"/>
      <c r="N1097" s="2"/>
    </row>
    <row r="1098" spans="1:14" x14ac:dyDescent="0.3">
      <c r="A1098" s="2" t="str">
        <f>LEFT(ipl_matches_33[[#This Row],[Match_Key]],4)</f>
        <v>2018</v>
      </c>
      <c r="B1098" t="s">
        <v>308</v>
      </c>
      <c r="C1098" s="1">
        <v>43216</v>
      </c>
      <c r="D1098" t="s">
        <v>194</v>
      </c>
      <c r="E1098" t="s">
        <v>198</v>
      </c>
      <c r="F1098" t="s">
        <v>90</v>
      </c>
      <c r="G1098" t="s">
        <v>9</v>
      </c>
      <c r="H1098" t="s">
        <v>2</v>
      </c>
      <c r="I1098" t="s">
        <v>7</v>
      </c>
      <c r="J1098" t="s">
        <v>198</v>
      </c>
      <c r="K1098" s="2" t="str">
        <f>VLOOKUP(ipl_matches_33[[#This Row],[Name]],[1]team_key!$1:$1048576,2,FALSE)</f>
        <v>SH</v>
      </c>
      <c r="L1098" s="2" t="e" cm="1">
        <f t="array" ref="L1098">IFERROR(IF(ipl_matches_33[[#This Row],[Toss_Winner]]=ipl_matches_33[[#This Row],[Winner]],ipl_matches_33[[#This Row],[Toss_Winner]],NA),NA)</f>
        <v>#NAME?</v>
      </c>
      <c r="M1098" s="2"/>
      <c r="N1098" s="2"/>
    </row>
    <row r="1099" spans="1:14" x14ac:dyDescent="0.3">
      <c r="A1099" s="2" t="str">
        <f>LEFT(ipl_matches_33[[#This Row],[Match_Key]],4)</f>
        <v>2018</v>
      </c>
      <c r="B1099" t="s">
        <v>308</v>
      </c>
      <c r="C1099" s="1">
        <v>43216</v>
      </c>
      <c r="D1099" t="s">
        <v>194</v>
      </c>
      <c r="E1099" t="s">
        <v>198</v>
      </c>
      <c r="F1099" t="s">
        <v>90</v>
      </c>
      <c r="G1099" t="s">
        <v>9</v>
      </c>
      <c r="H1099" t="s">
        <v>2</v>
      </c>
      <c r="I1099" t="s">
        <v>1</v>
      </c>
      <c r="J1099" t="s">
        <v>9</v>
      </c>
      <c r="K1099" s="2" t="str">
        <f>VLOOKUP(ipl_matches_33[[#This Row],[Name]],[1]team_key!$1:$1048576,2,FALSE)</f>
        <v>KXIP</v>
      </c>
      <c r="L1099" s="2" t="e" cm="1">
        <f t="array" ref="L1099">IFERROR(IF(ipl_matches_33[[#This Row],[Toss_Winner]]=ipl_matches_33[[#This Row],[Winner]],ipl_matches_33[[#This Row],[Toss_Winner]],NA),NA)</f>
        <v>#NAME?</v>
      </c>
      <c r="M1099" s="2"/>
      <c r="N1099" s="2"/>
    </row>
    <row r="1100" spans="1:14" x14ac:dyDescent="0.3">
      <c r="A1100" s="2" t="str">
        <f>LEFT(ipl_matches_33[[#This Row],[Match_Key]],4)</f>
        <v>2018</v>
      </c>
      <c r="B1100" t="s">
        <v>307</v>
      </c>
      <c r="C1100" s="1">
        <v>43217</v>
      </c>
      <c r="D1100" t="s">
        <v>34</v>
      </c>
      <c r="E1100" t="s">
        <v>13</v>
      </c>
      <c r="F1100" t="s">
        <v>184</v>
      </c>
      <c r="G1100" t="s">
        <v>32</v>
      </c>
      <c r="H1100" t="s">
        <v>2</v>
      </c>
      <c r="I1100" t="s">
        <v>7</v>
      </c>
      <c r="J1100" t="s">
        <v>13</v>
      </c>
      <c r="K1100" s="2" t="str">
        <f>VLOOKUP(ipl_matches_33[[#This Row],[Name]],[1]team_key!$1:$1048576,2,FALSE)</f>
        <v>DC</v>
      </c>
      <c r="L1100" s="2" t="e" cm="1">
        <f t="array" ref="L1100">IFERROR(IF(ipl_matches_33[[#This Row],[Toss_Winner]]=ipl_matches_33[[#This Row],[Winner]],ipl_matches_33[[#This Row],[Toss_Winner]],NA),NA)</f>
        <v>#NAME?</v>
      </c>
      <c r="M1100" s="2"/>
      <c r="N1100" s="2"/>
    </row>
    <row r="1101" spans="1:14" x14ac:dyDescent="0.3">
      <c r="A1101" s="2" t="str">
        <f>LEFT(ipl_matches_33[[#This Row],[Match_Key]],4)</f>
        <v>2018</v>
      </c>
      <c r="B1101" t="s">
        <v>307</v>
      </c>
      <c r="C1101" s="1">
        <v>43217</v>
      </c>
      <c r="D1101" t="s">
        <v>34</v>
      </c>
      <c r="E1101" t="s">
        <v>13</v>
      </c>
      <c r="F1101" t="s">
        <v>184</v>
      </c>
      <c r="G1101" t="s">
        <v>32</v>
      </c>
      <c r="H1101" t="s">
        <v>2</v>
      </c>
      <c r="I1101" t="s">
        <v>1</v>
      </c>
      <c r="J1101" t="s">
        <v>32</v>
      </c>
      <c r="K1101" s="2" t="str">
        <f>VLOOKUP(ipl_matches_33[[#This Row],[Name]],[1]team_key!$1:$1048576,2,FALSE)</f>
        <v>KKR</v>
      </c>
      <c r="L1101" s="2" t="e" cm="1">
        <f t="array" ref="L1101">IFERROR(IF(ipl_matches_33[[#This Row],[Toss_Winner]]=ipl_matches_33[[#This Row],[Winner]],ipl_matches_33[[#This Row],[Toss_Winner]],NA),NA)</f>
        <v>#NAME?</v>
      </c>
      <c r="M1101" s="2"/>
      <c r="N1101" s="2"/>
    </row>
    <row r="1102" spans="1:14" x14ac:dyDescent="0.3">
      <c r="A1102" s="2" t="str">
        <f>LEFT(ipl_matches_33[[#This Row],[Match_Key]],4)</f>
        <v>2018</v>
      </c>
      <c r="B1102" t="s">
        <v>306</v>
      </c>
      <c r="C1102" s="1">
        <v>43218</v>
      </c>
      <c r="D1102" t="s">
        <v>272</v>
      </c>
      <c r="E1102" t="s">
        <v>19</v>
      </c>
      <c r="F1102" t="s">
        <v>58</v>
      </c>
      <c r="G1102" t="s">
        <v>19</v>
      </c>
      <c r="H1102" t="s">
        <v>2</v>
      </c>
      <c r="I1102" t="s">
        <v>7</v>
      </c>
      <c r="J1102" t="s">
        <v>6</v>
      </c>
      <c r="K1102" s="2" t="str">
        <f>VLOOKUP(ipl_matches_33[[#This Row],[Name]],[1]team_key!$1:$1048576,2,FALSE)</f>
        <v>CSK</v>
      </c>
      <c r="L1102" s="2" t="str" cm="1">
        <f t="array" ref="L1102">IFERROR(IF(ipl_matches_33[[#This Row],[Toss_Winner]]=ipl_matches_33[[#This Row],[Winner]],ipl_matches_33[[#This Row],[Toss_Winner]],NA),NA)</f>
        <v>Mumbai Indians</v>
      </c>
      <c r="M1102" s="2"/>
      <c r="N1102" s="2"/>
    </row>
    <row r="1103" spans="1:14" x14ac:dyDescent="0.3">
      <c r="A1103" s="2" t="str">
        <f>LEFT(ipl_matches_33[[#This Row],[Match_Key]],4)</f>
        <v>2018</v>
      </c>
      <c r="B1103" t="s">
        <v>306</v>
      </c>
      <c r="C1103" s="1">
        <v>43218</v>
      </c>
      <c r="D1103" t="s">
        <v>272</v>
      </c>
      <c r="E1103" t="s">
        <v>19</v>
      </c>
      <c r="F1103" t="s">
        <v>58</v>
      </c>
      <c r="G1103" t="s">
        <v>19</v>
      </c>
      <c r="H1103" t="s">
        <v>2</v>
      </c>
      <c r="I1103" t="s">
        <v>1</v>
      </c>
      <c r="J1103" t="s">
        <v>19</v>
      </c>
      <c r="K1103" s="2" t="str">
        <f>VLOOKUP(ipl_matches_33[[#This Row],[Name]],[1]team_key!$1:$1048576,2,FALSE)</f>
        <v>MI</v>
      </c>
      <c r="L1103" s="2" t="str" cm="1">
        <f t="array" ref="L1103">IFERROR(IF(ipl_matches_33[[#This Row],[Toss_Winner]]=ipl_matches_33[[#This Row],[Winner]],ipl_matches_33[[#This Row],[Toss_Winner]],NA),NA)</f>
        <v>Mumbai Indians</v>
      </c>
      <c r="M1103" s="2"/>
      <c r="N1103" s="2"/>
    </row>
    <row r="1104" spans="1:14" x14ac:dyDescent="0.3">
      <c r="A1104" s="2" t="str">
        <f>LEFT(ipl_matches_33[[#This Row],[Match_Key]],4)</f>
        <v>2018</v>
      </c>
      <c r="B1104" t="s">
        <v>305</v>
      </c>
      <c r="C1104" s="1">
        <v>43219</v>
      </c>
      <c r="D1104" t="s">
        <v>28</v>
      </c>
      <c r="E1104" t="s">
        <v>198</v>
      </c>
      <c r="F1104" t="s">
        <v>118</v>
      </c>
      <c r="G1104" t="s">
        <v>198</v>
      </c>
      <c r="H1104" t="s">
        <v>8</v>
      </c>
      <c r="I1104" t="s">
        <v>7</v>
      </c>
      <c r="J1104" t="s">
        <v>0</v>
      </c>
      <c r="K1104" s="2" t="str">
        <f>VLOOKUP(ipl_matches_33[[#This Row],[Name]],[1]team_key!$1:$1048576,2,FALSE)</f>
        <v>RR</v>
      </c>
      <c r="L1104" s="2" t="str" cm="1">
        <f t="array" ref="L1104">IFERROR(IF(ipl_matches_33[[#This Row],[Toss_Winner]]=ipl_matches_33[[#This Row],[Winner]],ipl_matches_33[[#This Row],[Toss_Winner]],NA),NA)</f>
        <v>Sunrisers Hyderabad</v>
      </c>
      <c r="M1104" s="2"/>
      <c r="N1104" s="2"/>
    </row>
    <row r="1105" spans="1:14" x14ac:dyDescent="0.3">
      <c r="A1105" s="2" t="str">
        <f>LEFT(ipl_matches_33[[#This Row],[Match_Key]],4)</f>
        <v>2018</v>
      </c>
      <c r="B1105" t="s">
        <v>305</v>
      </c>
      <c r="C1105" s="1">
        <v>43219</v>
      </c>
      <c r="D1105" t="s">
        <v>28</v>
      </c>
      <c r="E1105" t="s">
        <v>198</v>
      </c>
      <c r="F1105" t="s">
        <v>118</v>
      </c>
      <c r="G1105" t="s">
        <v>198</v>
      </c>
      <c r="H1105" t="s">
        <v>8</v>
      </c>
      <c r="I1105" t="s">
        <v>1</v>
      </c>
      <c r="J1105" t="s">
        <v>198</v>
      </c>
      <c r="K1105" s="2" t="str">
        <f>VLOOKUP(ipl_matches_33[[#This Row],[Name]],[1]team_key!$1:$1048576,2,FALSE)</f>
        <v>SH</v>
      </c>
      <c r="L1105" s="2" t="str" cm="1">
        <f t="array" ref="L1105">IFERROR(IF(ipl_matches_33[[#This Row],[Toss_Winner]]=ipl_matches_33[[#This Row],[Winner]],ipl_matches_33[[#This Row],[Toss_Winner]],NA),NA)</f>
        <v>Sunrisers Hyderabad</v>
      </c>
      <c r="M1105" s="2"/>
      <c r="N1105" s="2"/>
    </row>
    <row r="1106" spans="1:14" x14ac:dyDescent="0.3">
      <c r="A1106" s="2" t="str">
        <f>LEFT(ipl_matches_33[[#This Row],[Match_Key]],4)</f>
        <v>2018</v>
      </c>
      <c r="B1106" t="s">
        <v>304</v>
      </c>
      <c r="C1106" s="1">
        <v>43219</v>
      </c>
      <c r="D1106" t="s">
        <v>205</v>
      </c>
      <c r="E1106" t="s">
        <v>32</v>
      </c>
      <c r="F1106" t="s">
        <v>38</v>
      </c>
      <c r="G1106" t="s">
        <v>32</v>
      </c>
      <c r="H1106" t="s">
        <v>2</v>
      </c>
      <c r="I1106" t="s">
        <v>7</v>
      </c>
      <c r="J1106" t="s">
        <v>22</v>
      </c>
      <c r="K1106" s="2" t="str">
        <f>VLOOKUP(ipl_matches_33[[#This Row],[Name]],[1]team_key!$1:$1048576,2,FALSE)</f>
        <v>RCB</v>
      </c>
      <c r="L1106" s="2" t="str" cm="1">
        <f t="array" ref="L1106">IFERROR(IF(ipl_matches_33[[#This Row],[Toss_Winner]]=ipl_matches_33[[#This Row],[Winner]],ipl_matches_33[[#This Row],[Toss_Winner]],NA),NA)</f>
        <v>Kolkata Knight Riders</v>
      </c>
      <c r="M1106" s="2"/>
      <c r="N1106" s="2"/>
    </row>
    <row r="1107" spans="1:14" x14ac:dyDescent="0.3">
      <c r="A1107" s="2" t="str">
        <f>LEFT(ipl_matches_33[[#This Row],[Match_Key]],4)</f>
        <v>2018</v>
      </c>
      <c r="B1107" t="s">
        <v>304</v>
      </c>
      <c r="C1107" s="1">
        <v>43219</v>
      </c>
      <c r="D1107" t="s">
        <v>205</v>
      </c>
      <c r="E1107" t="s">
        <v>32</v>
      </c>
      <c r="F1107" t="s">
        <v>38</v>
      </c>
      <c r="G1107" t="s">
        <v>32</v>
      </c>
      <c r="H1107" t="s">
        <v>2</v>
      </c>
      <c r="I1107" t="s">
        <v>1</v>
      </c>
      <c r="J1107" t="s">
        <v>32</v>
      </c>
      <c r="K1107" s="2" t="str">
        <f>VLOOKUP(ipl_matches_33[[#This Row],[Name]],[1]team_key!$1:$1048576,2,FALSE)</f>
        <v>KKR</v>
      </c>
      <c r="L1107" s="2" t="str" cm="1">
        <f t="array" ref="L1107">IFERROR(IF(ipl_matches_33[[#This Row],[Toss_Winner]]=ipl_matches_33[[#This Row],[Winner]],ipl_matches_33[[#This Row],[Toss_Winner]],NA),NA)</f>
        <v>Kolkata Knight Riders</v>
      </c>
      <c r="M1107" s="2"/>
      <c r="N1107" s="2"/>
    </row>
    <row r="1108" spans="1:14" x14ac:dyDescent="0.3">
      <c r="A1108" s="2" t="str">
        <f>LEFT(ipl_matches_33[[#This Row],[Match_Key]],4)</f>
        <v>2018</v>
      </c>
      <c r="B1108" t="s">
        <v>303</v>
      </c>
      <c r="C1108" s="1">
        <v>43220</v>
      </c>
      <c r="D1108" t="s">
        <v>272</v>
      </c>
      <c r="E1108" t="s">
        <v>6</v>
      </c>
      <c r="F1108" t="s">
        <v>90</v>
      </c>
      <c r="G1108" t="s">
        <v>13</v>
      </c>
      <c r="H1108" t="s">
        <v>2</v>
      </c>
      <c r="I1108" t="s">
        <v>7</v>
      </c>
      <c r="J1108" t="s">
        <v>6</v>
      </c>
      <c r="K1108" s="2" t="str">
        <f>VLOOKUP(ipl_matches_33[[#This Row],[Name]],[1]team_key!$1:$1048576,2,FALSE)</f>
        <v>CSK</v>
      </c>
      <c r="L1108" s="2" t="e" cm="1">
        <f t="array" ref="L1108">IFERROR(IF(ipl_matches_33[[#This Row],[Toss_Winner]]=ipl_matches_33[[#This Row],[Winner]],ipl_matches_33[[#This Row],[Toss_Winner]],NA),NA)</f>
        <v>#NAME?</v>
      </c>
      <c r="M1108" s="2"/>
      <c r="N1108" s="2"/>
    </row>
    <row r="1109" spans="1:14" x14ac:dyDescent="0.3">
      <c r="A1109" s="2" t="str">
        <f>LEFT(ipl_matches_33[[#This Row],[Match_Key]],4)</f>
        <v>2018</v>
      </c>
      <c r="B1109" t="s">
        <v>303</v>
      </c>
      <c r="C1109" s="1">
        <v>43220</v>
      </c>
      <c r="D1109" t="s">
        <v>272</v>
      </c>
      <c r="E1109" t="s">
        <v>6</v>
      </c>
      <c r="F1109" t="s">
        <v>90</v>
      </c>
      <c r="G1109" t="s">
        <v>13</v>
      </c>
      <c r="H1109" t="s">
        <v>2</v>
      </c>
      <c r="I1109" t="s">
        <v>1</v>
      </c>
      <c r="J1109" t="s">
        <v>13</v>
      </c>
      <c r="K1109" s="2" t="str">
        <f>VLOOKUP(ipl_matches_33[[#This Row],[Name]],[1]team_key!$1:$1048576,2,FALSE)</f>
        <v>DC</v>
      </c>
      <c r="L1109" s="2" t="e" cm="1">
        <f t="array" ref="L1109">IFERROR(IF(ipl_matches_33[[#This Row],[Toss_Winner]]=ipl_matches_33[[#This Row],[Winner]],ipl_matches_33[[#This Row],[Toss_Winner]],NA),NA)</f>
        <v>#NAME?</v>
      </c>
      <c r="M1109" s="2"/>
      <c r="N1109" s="2"/>
    </row>
    <row r="1110" spans="1:14" x14ac:dyDescent="0.3">
      <c r="A1110" s="2" t="str">
        <f>LEFT(ipl_matches_33[[#This Row],[Match_Key]],4)</f>
        <v>2018</v>
      </c>
      <c r="B1110" t="s">
        <v>302</v>
      </c>
      <c r="C1110" s="1">
        <v>43221</v>
      </c>
      <c r="D1110" t="s">
        <v>205</v>
      </c>
      <c r="E1110" t="s">
        <v>22</v>
      </c>
      <c r="F1110" t="s">
        <v>44</v>
      </c>
      <c r="G1110" t="s">
        <v>19</v>
      </c>
      <c r="H1110" t="s">
        <v>2</v>
      </c>
      <c r="I1110" t="s">
        <v>7</v>
      </c>
      <c r="J1110" t="s">
        <v>22</v>
      </c>
      <c r="K1110" s="2" t="str">
        <f>VLOOKUP(ipl_matches_33[[#This Row],[Name]],[1]team_key!$1:$1048576,2,FALSE)</f>
        <v>RCB</v>
      </c>
      <c r="L1110" s="2" t="e" cm="1">
        <f t="array" ref="L1110">IFERROR(IF(ipl_matches_33[[#This Row],[Toss_Winner]]=ipl_matches_33[[#This Row],[Winner]],ipl_matches_33[[#This Row],[Toss_Winner]],NA),NA)</f>
        <v>#NAME?</v>
      </c>
      <c r="M1110" s="2"/>
      <c r="N1110" s="2"/>
    </row>
    <row r="1111" spans="1:14" x14ac:dyDescent="0.3">
      <c r="A1111" s="2" t="str">
        <f>LEFT(ipl_matches_33[[#This Row],[Match_Key]],4)</f>
        <v>2018</v>
      </c>
      <c r="B1111" t="s">
        <v>302</v>
      </c>
      <c r="C1111" s="1">
        <v>43221</v>
      </c>
      <c r="D1111" t="s">
        <v>205</v>
      </c>
      <c r="E1111" t="s">
        <v>22</v>
      </c>
      <c r="F1111" t="s">
        <v>44</v>
      </c>
      <c r="G1111" t="s">
        <v>19</v>
      </c>
      <c r="H1111" t="s">
        <v>2</v>
      </c>
      <c r="I1111" t="s">
        <v>1</v>
      </c>
      <c r="J1111" t="s">
        <v>19</v>
      </c>
      <c r="K1111" s="2" t="str">
        <f>VLOOKUP(ipl_matches_33[[#This Row],[Name]],[1]team_key!$1:$1048576,2,FALSE)</f>
        <v>MI</v>
      </c>
      <c r="L1111" s="2" t="e" cm="1">
        <f t="array" ref="L1111">IFERROR(IF(ipl_matches_33[[#This Row],[Toss_Winner]]=ipl_matches_33[[#This Row],[Winner]],ipl_matches_33[[#This Row],[Toss_Winner]],NA),NA)</f>
        <v>#NAME?</v>
      </c>
      <c r="M1111" s="2"/>
      <c r="N1111" s="2"/>
    </row>
    <row r="1112" spans="1:14" x14ac:dyDescent="0.3">
      <c r="A1112" s="2" t="str">
        <f>LEFT(ipl_matches_33[[#This Row],[Match_Key]],4)</f>
        <v>2018</v>
      </c>
      <c r="B1112" t="s">
        <v>301</v>
      </c>
      <c r="C1112" s="1">
        <v>43222</v>
      </c>
      <c r="D1112" t="s">
        <v>34</v>
      </c>
      <c r="E1112" t="s">
        <v>13</v>
      </c>
      <c r="F1112" t="s">
        <v>191</v>
      </c>
      <c r="G1112" t="s">
        <v>0</v>
      </c>
      <c r="H1112" t="s">
        <v>2</v>
      </c>
      <c r="I1112" t="s">
        <v>7</v>
      </c>
      <c r="J1112" t="s">
        <v>13</v>
      </c>
      <c r="K1112" s="2" t="str">
        <f>VLOOKUP(ipl_matches_33[[#This Row],[Name]],[1]team_key!$1:$1048576,2,FALSE)</f>
        <v>DC</v>
      </c>
      <c r="L1112" s="2" t="e" cm="1">
        <f t="array" ref="L1112">IFERROR(IF(ipl_matches_33[[#This Row],[Toss_Winner]]=ipl_matches_33[[#This Row],[Winner]],ipl_matches_33[[#This Row],[Toss_Winner]],NA),NA)</f>
        <v>#NAME?</v>
      </c>
      <c r="M1112" s="2"/>
      <c r="N1112" s="2"/>
    </row>
    <row r="1113" spans="1:14" x14ac:dyDescent="0.3">
      <c r="A1113" s="2" t="str">
        <f>LEFT(ipl_matches_33[[#This Row],[Match_Key]],4)</f>
        <v>2018</v>
      </c>
      <c r="B1113" t="s">
        <v>301</v>
      </c>
      <c r="C1113" s="1">
        <v>43222</v>
      </c>
      <c r="D1113" t="s">
        <v>34</v>
      </c>
      <c r="E1113" t="s">
        <v>13</v>
      </c>
      <c r="F1113" t="s">
        <v>191</v>
      </c>
      <c r="G1113" t="s">
        <v>0</v>
      </c>
      <c r="H1113" t="s">
        <v>2</v>
      </c>
      <c r="I1113" t="s">
        <v>1</v>
      </c>
      <c r="J1113" t="s">
        <v>0</v>
      </c>
      <c r="K1113" s="2" t="str">
        <f>VLOOKUP(ipl_matches_33[[#This Row],[Name]],[1]team_key!$1:$1048576,2,FALSE)</f>
        <v>RR</v>
      </c>
      <c r="L1113" s="2" t="e" cm="1">
        <f t="array" ref="L1113">IFERROR(IF(ipl_matches_33[[#This Row],[Toss_Winner]]=ipl_matches_33[[#This Row],[Winner]],ipl_matches_33[[#This Row],[Toss_Winner]],NA),NA)</f>
        <v>#NAME?</v>
      </c>
      <c r="M1113" s="2"/>
      <c r="N1113" s="2"/>
    </row>
    <row r="1114" spans="1:14" x14ac:dyDescent="0.3">
      <c r="A1114" s="2" t="str">
        <f>LEFT(ipl_matches_33[[#This Row],[Match_Key]],4)</f>
        <v>2018</v>
      </c>
      <c r="B1114" t="s">
        <v>300</v>
      </c>
      <c r="C1114" s="1">
        <v>43223</v>
      </c>
      <c r="D1114" t="s">
        <v>30</v>
      </c>
      <c r="E1114" t="s">
        <v>32</v>
      </c>
      <c r="F1114" t="s">
        <v>38</v>
      </c>
      <c r="G1114" t="s">
        <v>32</v>
      </c>
      <c r="H1114" t="s">
        <v>2</v>
      </c>
      <c r="I1114" t="s">
        <v>7</v>
      </c>
      <c r="J1114" t="s">
        <v>32</v>
      </c>
      <c r="K1114" s="2" t="str">
        <f>VLOOKUP(ipl_matches_33[[#This Row],[Name]],[1]team_key!$1:$1048576,2,FALSE)</f>
        <v>KKR</v>
      </c>
      <c r="L1114" s="2" t="str" cm="1">
        <f t="array" ref="L1114">IFERROR(IF(ipl_matches_33[[#This Row],[Toss_Winner]]=ipl_matches_33[[#This Row],[Winner]],ipl_matches_33[[#This Row],[Toss_Winner]],NA),NA)</f>
        <v>Kolkata Knight Riders</v>
      </c>
      <c r="M1114" s="2"/>
      <c r="N1114" s="2"/>
    </row>
    <row r="1115" spans="1:14" x14ac:dyDescent="0.3">
      <c r="A1115" s="2" t="str">
        <f>LEFT(ipl_matches_33[[#This Row],[Match_Key]],4)</f>
        <v>2018</v>
      </c>
      <c r="B1115" t="s">
        <v>300</v>
      </c>
      <c r="C1115" s="1">
        <v>43223</v>
      </c>
      <c r="D1115" t="s">
        <v>30</v>
      </c>
      <c r="E1115" t="s">
        <v>32</v>
      </c>
      <c r="F1115" t="s">
        <v>38</v>
      </c>
      <c r="G1115" t="s">
        <v>32</v>
      </c>
      <c r="H1115" t="s">
        <v>2</v>
      </c>
      <c r="I1115" t="s">
        <v>1</v>
      </c>
      <c r="J1115" t="s">
        <v>6</v>
      </c>
      <c r="K1115" s="2" t="str">
        <f>VLOOKUP(ipl_matches_33[[#This Row],[Name]],[1]team_key!$1:$1048576,2,FALSE)</f>
        <v>CSK</v>
      </c>
      <c r="L1115" s="2" t="str" cm="1">
        <f t="array" ref="L1115">IFERROR(IF(ipl_matches_33[[#This Row],[Toss_Winner]]=ipl_matches_33[[#This Row],[Winner]],ipl_matches_33[[#This Row],[Toss_Winner]],NA),NA)</f>
        <v>Kolkata Knight Riders</v>
      </c>
      <c r="M1115" s="2"/>
      <c r="N1115" s="2"/>
    </row>
    <row r="1116" spans="1:14" x14ac:dyDescent="0.3">
      <c r="A1116" s="2" t="str">
        <f>LEFT(ipl_matches_33[[#This Row],[Match_Key]],4)</f>
        <v>2018</v>
      </c>
      <c r="B1116" t="s">
        <v>299</v>
      </c>
      <c r="C1116" s="1">
        <v>43224</v>
      </c>
      <c r="D1116" t="s">
        <v>282</v>
      </c>
      <c r="E1116" t="s">
        <v>19</v>
      </c>
      <c r="F1116" t="s">
        <v>38</v>
      </c>
      <c r="G1116" t="s">
        <v>19</v>
      </c>
      <c r="H1116" t="s">
        <v>2</v>
      </c>
      <c r="I1116" t="s">
        <v>7</v>
      </c>
      <c r="J1116" t="s">
        <v>9</v>
      </c>
      <c r="K1116" s="2" t="str">
        <f>VLOOKUP(ipl_matches_33[[#This Row],[Name]],[1]team_key!$1:$1048576,2,FALSE)</f>
        <v>KXIP</v>
      </c>
      <c r="L1116" s="2" t="str" cm="1">
        <f t="array" ref="L1116">IFERROR(IF(ipl_matches_33[[#This Row],[Toss_Winner]]=ipl_matches_33[[#This Row],[Winner]],ipl_matches_33[[#This Row],[Toss_Winner]],NA),NA)</f>
        <v>Mumbai Indians</v>
      </c>
      <c r="M1116" s="2"/>
      <c r="N1116" s="2"/>
    </row>
    <row r="1117" spans="1:14" x14ac:dyDescent="0.3">
      <c r="A1117" s="2" t="str">
        <f>LEFT(ipl_matches_33[[#This Row],[Match_Key]],4)</f>
        <v>2018</v>
      </c>
      <c r="B1117" t="s">
        <v>299</v>
      </c>
      <c r="C1117" s="1">
        <v>43224</v>
      </c>
      <c r="D1117" t="s">
        <v>282</v>
      </c>
      <c r="E1117" t="s">
        <v>19</v>
      </c>
      <c r="F1117" t="s">
        <v>38</v>
      </c>
      <c r="G1117" t="s">
        <v>19</v>
      </c>
      <c r="H1117" t="s">
        <v>2</v>
      </c>
      <c r="I1117" t="s">
        <v>1</v>
      </c>
      <c r="J1117" t="s">
        <v>19</v>
      </c>
      <c r="K1117" s="2" t="str">
        <f>VLOOKUP(ipl_matches_33[[#This Row],[Name]],[1]team_key!$1:$1048576,2,FALSE)</f>
        <v>MI</v>
      </c>
      <c r="L1117" s="2" t="str" cm="1">
        <f t="array" ref="L1117">IFERROR(IF(ipl_matches_33[[#This Row],[Toss_Winner]]=ipl_matches_33[[#This Row],[Winner]],ipl_matches_33[[#This Row],[Toss_Winner]],NA),NA)</f>
        <v>Mumbai Indians</v>
      </c>
      <c r="M1117" s="2"/>
      <c r="N1117" s="2"/>
    </row>
    <row r="1118" spans="1:14" x14ac:dyDescent="0.3">
      <c r="A1118" s="2" t="str">
        <f>LEFT(ipl_matches_33[[#This Row],[Match_Key]],4)</f>
        <v>2018</v>
      </c>
      <c r="B1118" t="s">
        <v>298</v>
      </c>
      <c r="C1118" s="1">
        <v>43225</v>
      </c>
      <c r="D1118" t="s">
        <v>272</v>
      </c>
      <c r="E1118" t="s">
        <v>6</v>
      </c>
      <c r="F1118" t="s">
        <v>38</v>
      </c>
      <c r="G1118" t="s">
        <v>6</v>
      </c>
      <c r="H1118" t="s">
        <v>2</v>
      </c>
      <c r="I1118" t="s">
        <v>7</v>
      </c>
      <c r="J1118" t="s">
        <v>6</v>
      </c>
      <c r="K1118" s="2" t="str">
        <f>VLOOKUP(ipl_matches_33[[#This Row],[Name]],[1]team_key!$1:$1048576,2,FALSE)</f>
        <v>CSK</v>
      </c>
      <c r="L1118" s="2" t="str" cm="1">
        <f t="array" ref="L1118">IFERROR(IF(ipl_matches_33[[#This Row],[Toss_Winner]]=ipl_matches_33[[#This Row],[Winner]],ipl_matches_33[[#This Row],[Toss_Winner]],NA),NA)</f>
        <v>Chennai Super Kings</v>
      </c>
      <c r="M1118" s="2"/>
      <c r="N1118" s="2"/>
    </row>
    <row r="1119" spans="1:14" x14ac:dyDescent="0.3">
      <c r="A1119" s="2" t="str">
        <f>LEFT(ipl_matches_33[[#This Row],[Match_Key]],4)</f>
        <v>2018</v>
      </c>
      <c r="B1119" t="s">
        <v>298</v>
      </c>
      <c r="C1119" s="1">
        <v>43225</v>
      </c>
      <c r="D1119" t="s">
        <v>272</v>
      </c>
      <c r="E1119" t="s">
        <v>6</v>
      </c>
      <c r="F1119" t="s">
        <v>38</v>
      </c>
      <c r="G1119" t="s">
        <v>6</v>
      </c>
      <c r="H1119" t="s">
        <v>2</v>
      </c>
      <c r="I1119" t="s">
        <v>1</v>
      </c>
      <c r="J1119" t="s">
        <v>22</v>
      </c>
      <c r="K1119" s="2" t="str">
        <f>VLOOKUP(ipl_matches_33[[#This Row],[Name]],[1]team_key!$1:$1048576,2,FALSE)</f>
        <v>RCB</v>
      </c>
      <c r="L1119" s="2" t="str" cm="1">
        <f t="array" ref="L1119">IFERROR(IF(ipl_matches_33[[#This Row],[Toss_Winner]]=ipl_matches_33[[#This Row],[Winner]],ipl_matches_33[[#This Row],[Toss_Winner]],NA),NA)</f>
        <v>Chennai Super Kings</v>
      </c>
      <c r="M1119" s="2"/>
      <c r="N1119" s="2"/>
    </row>
    <row r="1120" spans="1:14" x14ac:dyDescent="0.3">
      <c r="A1120" s="2" t="str">
        <f>LEFT(ipl_matches_33[[#This Row],[Match_Key]],4)</f>
        <v>2018</v>
      </c>
      <c r="B1120" t="s">
        <v>297</v>
      </c>
      <c r="C1120" s="1">
        <v>43225</v>
      </c>
      <c r="D1120" t="s">
        <v>194</v>
      </c>
      <c r="E1120" t="s">
        <v>198</v>
      </c>
      <c r="F1120" t="s">
        <v>24</v>
      </c>
      <c r="G1120" t="s">
        <v>13</v>
      </c>
      <c r="H1120" t="s">
        <v>8</v>
      </c>
      <c r="I1120" t="s">
        <v>7</v>
      </c>
      <c r="J1120" t="s">
        <v>198</v>
      </c>
      <c r="K1120" s="2" t="str">
        <f>VLOOKUP(ipl_matches_33[[#This Row],[Name]],[1]team_key!$1:$1048576,2,FALSE)</f>
        <v>SH</v>
      </c>
      <c r="L1120" s="2" t="e" cm="1">
        <f t="array" ref="L1120">IFERROR(IF(ipl_matches_33[[#This Row],[Toss_Winner]]=ipl_matches_33[[#This Row],[Winner]],ipl_matches_33[[#This Row],[Toss_Winner]],NA),NA)</f>
        <v>#NAME?</v>
      </c>
      <c r="M1120" s="2"/>
      <c r="N1120" s="2"/>
    </row>
    <row r="1121" spans="1:14" x14ac:dyDescent="0.3">
      <c r="A1121" s="2" t="str">
        <f>LEFT(ipl_matches_33[[#This Row],[Match_Key]],4)</f>
        <v>2018</v>
      </c>
      <c r="B1121" t="s">
        <v>297</v>
      </c>
      <c r="C1121" s="1">
        <v>43225</v>
      </c>
      <c r="D1121" t="s">
        <v>194</v>
      </c>
      <c r="E1121" t="s">
        <v>198</v>
      </c>
      <c r="F1121" t="s">
        <v>24</v>
      </c>
      <c r="G1121" t="s">
        <v>13</v>
      </c>
      <c r="H1121" t="s">
        <v>8</v>
      </c>
      <c r="I1121" t="s">
        <v>1</v>
      </c>
      <c r="J1121" t="s">
        <v>13</v>
      </c>
      <c r="K1121" s="2" t="str">
        <f>VLOOKUP(ipl_matches_33[[#This Row],[Name]],[1]team_key!$1:$1048576,2,FALSE)</f>
        <v>DC</v>
      </c>
      <c r="L1121" s="2" t="e" cm="1">
        <f t="array" ref="L1121">IFERROR(IF(ipl_matches_33[[#This Row],[Toss_Winner]]=ipl_matches_33[[#This Row],[Winner]],ipl_matches_33[[#This Row],[Toss_Winner]],NA),NA)</f>
        <v>#NAME?</v>
      </c>
      <c r="M1121" s="2"/>
      <c r="N1121" s="2"/>
    </row>
    <row r="1122" spans="1:14" x14ac:dyDescent="0.3">
      <c r="A1122" s="2" t="str">
        <f>LEFT(ipl_matches_33[[#This Row],[Match_Key]],4)</f>
        <v>2018</v>
      </c>
      <c r="B1122" t="s">
        <v>296</v>
      </c>
      <c r="C1122" s="1">
        <v>43226</v>
      </c>
      <c r="D1122" t="s">
        <v>4</v>
      </c>
      <c r="E1122" t="s">
        <v>19</v>
      </c>
      <c r="F1122" t="s">
        <v>90</v>
      </c>
      <c r="G1122" t="s">
        <v>32</v>
      </c>
      <c r="H1122" t="s">
        <v>2</v>
      </c>
      <c r="I1122" t="s">
        <v>7</v>
      </c>
      <c r="J1122" t="s">
        <v>19</v>
      </c>
      <c r="K1122" s="2" t="str">
        <f>VLOOKUP(ipl_matches_33[[#This Row],[Name]],[1]team_key!$1:$1048576,2,FALSE)</f>
        <v>MI</v>
      </c>
      <c r="L1122" s="2" t="e" cm="1">
        <f t="array" ref="L1122">IFERROR(IF(ipl_matches_33[[#This Row],[Toss_Winner]]=ipl_matches_33[[#This Row],[Winner]],ipl_matches_33[[#This Row],[Toss_Winner]],NA),NA)</f>
        <v>#NAME?</v>
      </c>
      <c r="M1122" s="2"/>
      <c r="N1122" s="2"/>
    </row>
    <row r="1123" spans="1:14" x14ac:dyDescent="0.3">
      <c r="A1123" s="2" t="str">
        <f>LEFT(ipl_matches_33[[#This Row],[Match_Key]],4)</f>
        <v>2018</v>
      </c>
      <c r="B1123" t="s">
        <v>296</v>
      </c>
      <c r="C1123" s="1">
        <v>43226</v>
      </c>
      <c r="D1123" t="s">
        <v>4</v>
      </c>
      <c r="E1123" t="s">
        <v>19</v>
      </c>
      <c r="F1123" t="s">
        <v>90</v>
      </c>
      <c r="G1123" t="s">
        <v>32</v>
      </c>
      <c r="H1123" t="s">
        <v>2</v>
      </c>
      <c r="I1123" t="s">
        <v>1</v>
      </c>
      <c r="J1123" t="s">
        <v>32</v>
      </c>
      <c r="K1123" s="2" t="str">
        <f>VLOOKUP(ipl_matches_33[[#This Row],[Name]],[1]team_key!$1:$1048576,2,FALSE)</f>
        <v>KKR</v>
      </c>
      <c r="L1123" s="2" t="e" cm="1">
        <f t="array" ref="L1123">IFERROR(IF(ipl_matches_33[[#This Row],[Toss_Winner]]=ipl_matches_33[[#This Row],[Winner]],ipl_matches_33[[#This Row],[Toss_Winner]],NA),NA)</f>
        <v>#NAME?</v>
      </c>
      <c r="M1123" s="2"/>
      <c r="N1123" s="2"/>
    </row>
    <row r="1124" spans="1:14" x14ac:dyDescent="0.3">
      <c r="A1124" s="2" t="str">
        <f>LEFT(ipl_matches_33[[#This Row],[Match_Key]],4)</f>
        <v>2018</v>
      </c>
      <c r="B1124" t="s">
        <v>295</v>
      </c>
      <c r="C1124" s="1">
        <v>43226</v>
      </c>
      <c r="D1124" t="s">
        <v>282</v>
      </c>
      <c r="E1124" t="s">
        <v>9</v>
      </c>
      <c r="F1124" t="s">
        <v>38</v>
      </c>
      <c r="G1124" t="s">
        <v>9</v>
      </c>
      <c r="H1124" t="s">
        <v>2</v>
      </c>
      <c r="I1124" t="s">
        <v>7</v>
      </c>
      <c r="J1124" t="s">
        <v>9</v>
      </c>
      <c r="K1124" s="2" t="str">
        <f>VLOOKUP(ipl_matches_33[[#This Row],[Name]],[1]team_key!$1:$1048576,2,FALSE)</f>
        <v>KXIP</v>
      </c>
      <c r="L1124" s="2" t="str" cm="1">
        <f t="array" ref="L1124">IFERROR(IF(ipl_matches_33[[#This Row],[Toss_Winner]]=ipl_matches_33[[#This Row],[Winner]],ipl_matches_33[[#This Row],[Toss_Winner]],NA),NA)</f>
        <v>Kings XI Punjab</v>
      </c>
      <c r="M1124" s="2"/>
      <c r="N1124" s="2"/>
    </row>
    <row r="1125" spans="1:14" x14ac:dyDescent="0.3">
      <c r="A1125" s="2" t="str">
        <f>LEFT(ipl_matches_33[[#This Row],[Match_Key]],4)</f>
        <v>2018</v>
      </c>
      <c r="B1125" t="s">
        <v>295</v>
      </c>
      <c r="C1125" s="1">
        <v>43226</v>
      </c>
      <c r="D1125" t="s">
        <v>282</v>
      </c>
      <c r="E1125" t="s">
        <v>9</v>
      </c>
      <c r="F1125" t="s">
        <v>38</v>
      </c>
      <c r="G1125" t="s">
        <v>9</v>
      </c>
      <c r="H1125" t="s">
        <v>2</v>
      </c>
      <c r="I1125" t="s">
        <v>1</v>
      </c>
      <c r="J1125" t="s">
        <v>0</v>
      </c>
      <c r="K1125" s="2" t="str">
        <f>VLOOKUP(ipl_matches_33[[#This Row],[Name]],[1]team_key!$1:$1048576,2,FALSE)</f>
        <v>RR</v>
      </c>
      <c r="L1125" s="2" t="str" cm="1">
        <f t="array" ref="L1125">IFERROR(IF(ipl_matches_33[[#This Row],[Toss_Winner]]=ipl_matches_33[[#This Row],[Winner]],ipl_matches_33[[#This Row],[Toss_Winner]],NA),NA)</f>
        <v>Kings XI Punjab</v>
      </c>
      <c r="M1125" s="2"/>
      <c r="N1125" s="2"/>
    </row>
    <row r="1126" spans="1:14" x14ac:dyDescent="0.3">
      <c r="A1126" s="2" t="str">
        <f>LEFT(ipl_matches_33[[#This Row],[Match_Key]],4)</f>
        <v>2018</v>
      </c>
      <c r="B1126" t="s">
        <v>294</v>
      </c>
      <c r="C1126" s="1">
        <v>43227</v>
      </c>
      <c r="D1126" t="s">
        <v>194</v>
      </c>
      <c r="E1126" t="s">
        <v>198</v>
      </c>
      <c r="F1126" t="s">
        <v>71</v>
      </c>
      <c r="G1126" t="s">
        <v>22</v>
      </c>
      <c r="H1126" t="s">
        <v>2</v>
      </c>
      <c r="I1126" t="s">
        <v>7</v>
      </c>
      <c r="J1126" t="s">
        <v>198</v>
      </c>
      <c r="K1126" s="2" t="str">
        <f>VLOOKUP(ipl_matches_33[[#This Row],[Name]],[1]team_key!$1:$1048576,2,FALSE)</f>
        <v>SH</v>
      </c>
      <c r="L1126" s="2" t="e" cm="1">
        <f t="array" ref="L1126">IFERROR(IF(ipl_matches_33[[#This Row],[Toss_Winner]]=ipl_matches_33[[#This Row],[Winner]],ipl_matches_33[[#This Row],[Toss_Winner]],NA),NA)</f>
        <v>#NAME?</v>
      </c>
      <c r="M1126" s="2"/>
      <c r="N1126" s="2"/>
    </row>
    <row r="1127" spans="1:14" x14ac:dyDescent="0.3">
      <c r="A1127" s="2" t="str">
        <f>LEFT(ipl_matches_33[[#This Row],[Match_Key]],4)</f>
        <v>2018</v>
      </c>
      <c r="B1127" t="s">
        <v>294</v>
      </c>
      <c r="C1127" s="1">
        <v>43227</v>
      </c>
      <c r="D1127" t="s">
        <v>194</v>
      </c>
      <c r="E1127" t="s">
        <v>198</v>
      </c>
      <c r="F1127" t="s">
        <v>71</v>
      </c>
      <c r="G1127" t="s">
        <v>22</v>
      </c>
      <c r="H1127" t="s">
        <v>2</v>
      </c>
      <c r="I1127" t="s">
        <v>1</v>
      </c>
      <c r="J1127" t="s">
        <v>22</v>
      </c>
      <c r="K1127" s="2" t="str">
        <f>VLOOKUP(ipl_matches_33[[#This Row],[Name]],[1]team_key!$1:$1048576,2,FALSE)</f>
        <v>RCB</v>
      </c>
      <c r="L1127" s="2" t="e" cm="1">
        <f t="array" ref="L1127">IFERROR(IF(ipl_matches_33[[#This Row],[Toss_Winner]]=ipl_matches_33[[#This Row],[Winner]],ipl_matches_33[[#This Row],[Toss_Winner]],NA),NA)</f>
        <v>#NAME?</v>
      </c>
      <c r="M1127" s="2"/>
      <c r="N1127" s="2"/>
    </row>
    <row r="1128" spans="1:14" x14ac:dyDescent="0.3">
      <c r="A1128" s="2" t="str">
        <f>LEFT(ipl_matches_33[[#This Row],[Match_Key]],4)</f>
        <v>2018</v>
      </c>
      <c r="B1128" t="s">
        <v>293</v>
      </c>
      <c r="C1128" s="1">
        <v>43228</v>
      </c>
      <c r="D1128" t="s">
        <v>28</v>
      </c>
      <c r="E1128" t="s">
        <v>0</v>
      </c>
      <c r="F1128" t="s">
        <v>292</v>
      </c>
      <c r="G1128" t="s">
        <v>0</v>
      </c>
      <c r="H1128" t="s">
        <v>8</v>
      </c>
      <c r="I1128" t="s">
        <v>7</v>
      </c>
      <c r="J1128" t="s">
        <v>0</v>
      </c>
      <c r="K1128" s="2" t="str">
        <f>VLOOKUP(ipl_matches_33[[#This Row],[Name]],[1]team_key!$1:$1048576,2,FALSE)</f>
        <v>RR</v>
      </c>
      <c r="L1128" s="2" t="str" cm="1">
        <f t="array" ref="L1128">IFERROR(IF(ipl_matches_33[[#This Row],[Toss_Winner]]=ipl_matches_33[[#This Row],[Winner]],ipl_matches_33[[#This Row],[Toss_Winner]],NA),NA)</f>
        <v>Rajasthan Royals</v>
      </c>
      <c r="M1128" s="2"/>
      <c r="N1128" s="2"/>
    </row>
    <row r="1129" spans="1:14" x14ac:dyDescent="0.3">
      <c r="A1129" s="2" t="str">
        <f>LEFT(ipl_matches_33[[#This Row],[Match_Key]],4)</f>
        <v>2018</v>
      </c>
      <c r="B1129" t="s">
        <v>293</v>
      </c>
      <c r="C1129" s="1">
        <v>43228</v>
      </c>
      <c r="D1129" t="s">
        <v>28</v>
      </c>
      <c r="E1129" t="s">
        <v>0</v>
      </c>
      <c r="F1129" t="s">
        <v>292</v>
      </c>
      <c r="G1129" t="s">
        <v>0</v>
      </c>
      <c r="H1129" t="s">
        <v>8</v>
      </c>
      <c r="I1129" t="s">
        <v>1</v>
      </c>
      <c r="J1129" t="s">
        <v>9</v>
      </c>
      <c r="K1129" s="2" t="str">
        <f>VLOOKUP(ipl_matches_33[[#This Row],[Name]],[1]team_key!$1:$1048576,2,FALSE)</f>
        <v>KXIP</v>
      </c>
      <c r="L1129" s="2" t="str" cm="1">
        <f t="array" ref="L1129">IFERROR(IF(ipl_matches_33[[#This Row],[Toss_Winner]]=ipl_matches_33[[#This Row],[Winner]],ipl_matches_33[[#This Row],[Toss_Winner]],NA),NA)</f>
        <v>Rajasthan Royals</v>
      </c>
      <c r="M1129" s="2"/>
      <c r="N1129" s="2"/>
    </row>
    <row r="1130" spans="1:14" x14ac:dyDescent="0.3">
      <c r="A1130" s="2" t="str">
        <f>LEFT(ipl_matches_33[[#This Row],[Match_Key]],4)</f>
        <v>2018</v>
      </c>
      <c r="B1130" t="s">
        <v>291</v>
      </c>
      <c r="C1130" s="1">
        <v>43229</v>
      </c>
      <c r="D1130" t="s">
        <v>30</v>
      </c>
      <c r="E1130" t="s">
        <v>19</v>
      </c>
      <c r="F1130" t="s">
        <v>290</v>
      </c>
      <c r="G1130" t="s">
        <v>32</v>
      </c>
      <c r="H1130" t="s">
        <v>2</v>
      </c>
      <c r="I1130" t="s">
        <v>7</v>
      </c>
      <c r="J1130" t="s">
        <v>32</v>
      </c>
      <c r="K1130" s="2" t="str">
        <f>VLOOKUP(ipl_matches_33[[#This Row],[Name]],[1]team_key!$1:$1048576,2,FALSE)</f>
        <v>KKR</v>
      </c>
      <c r="L1130" s="2" t="e" cm="1">
        <f t="array" ref="L1130">IFERROR(IF(ipl_matches_33[[#This Row],[Toss_Winner]]=ipl_matches_33[[#This Row],[Winner]],ipl_matches_33[[#This Row],[Toss_Winner]],NA),NA)</f>
        <v>#NAME?</v>
      </c>
      <c r="M1130" s="2"/>
      <c r="N1130" s="2"/>
    </row>
    <row r="1131" spans="1:14" x14ac:dyDescent="0.3">
      <c r="A1131" s="2" t="str">
        <f>LEFT(ipl_matches_33[[#This Row],[Match_Key]],4)</f>
        <v>2018</v>
      </c>
      <c r="B1131" t="s">
        <v>291</v>
      </c>
      <c r="C1131" s="1">
        <v>43229</v>
      </c>
      <c r="D1131" t="s">
        <v>30</v>
      </c>
      <c r="E1131" t="s">
        <v>19</v>
      </c>
      <c r="F1131" t="s">
        <v>290</v>
      </c>
      <c r="G1131" t="s">
        <v>32</v>
      </c>
      <c r="H1131" t="s">
        <v>2</v>
      </c>
      <c r="I1131" t="s">
        <v>1</v>
      </c>
      <c r="J1131" t="s">
        <v>19</v>
      </c>
      <c r="K1131" s="2" t="str">
        <f>VLOOKUP(ipl_matches_33[[#This Row],[Name]],[1]team_key!$1:$1048576,2,FALSE)</f>
        <v>MI</v>
      </c>
      <c r="L1131" s="2" t="e" cm="1">
        <f t="array" ref="L1131">IFERROR(IF(ipl_matches_33[[#This Row],[Toss_Winner]]=ipl_matches_33[[#This Row],[Winner]],ipl_matches_33[[#This Row],[Toss_Winner]],NA),NA)</f>
        <v>#NAME?</v>
      </c>
      <c r="M1131" s="2"/>
      <c r="N1131" s="2"/>
    </row>
    <row r="1132" spans="1:14" x14ac:dyDescent="0.3">
      <c r="A1132" s="2" t="str">
        <f>LEFT(ipl_matches_33[[#This Row],[Match_Key]],4)</f>
        <v>2018</v>
      </c>
      <c r="B1132" t="s">
        <v>289</v>
      </c>
      <c r="C1132" s="1">
        <v>43230</v>
      </c>
      <c r="D1132" t="s">
        <v>34</v>
      </c>
      <c r="E1132" t="s">
        <v>198</v>
      </c>
      <c r="F1132" t="s">
        <v>10</v>
      </c>
      <c r="G1132" t="s">
        <v>13</v>
      </c>
      <c r="H1132" t="s">
        <v>8</v>
      </c>
      <c r="I1132" t="s">
        <v>7</v>
      </c>
      <c r="J1132" t="s">
        <v>13</v>
      </c>
      <c r="K1132" s="2" t="str">
        <f>VLOOKUP(ipl_matches_33[[#This Row],[Name]],[1]team_key!$1:$1048576,2,FALSE)</f>
        <v>DC</v>
      </c>
      <c r="L1132" s="2" t="e" cm="1">
        <f t="array" ref="L1132">IFERROR(IF(ipl_matches_33[[#This Row],[Toss_Winner]]=ipl_matches_33[[#This Row],[Winner]],ipl_matches_33[[#This Row],[Toss_Winner]],NA),NA)</f>
        <v>#NAME?</v>
      </c>
      <c r="M1132" s="2"/>
      <c r="N1132" s="2"/>
    </row>
    <row r="1133" spans="1:14" x14ac:dyDescent="0.3">
      <c r="A1133" s="2" t="str">
        <f>LEFT(ipl_matches_33[[#This Row],[Match_Key]],4)</f>
        <v>2018</v>
      </c>
      <c r="B1133" t="s">
        <v>289</v>
      </c>
      <c r="C1133" s="1">
        <v>43230</v>
      </c>
      <c r="D1133" t="s">
        <v>34</v>
      </c>
      <c r="E1133" t="s">
        <v>198</v>
      </c>
      <c r="F1133" t="s">
        <v>10</v>
      </c>
      <c r="G1133" t="s">
        <v>13</v>
      </c>
      <c r="H1133" t="s">
        <v>8</v>
      </c>
      <c r="I1133" t="s">
        <v>1</v>
      </c>
      <c r="J1133" t="s">
        <v>198</v>
      </c>
      <c r="K1133" s="2" t="str">
        <f>VLOOKUP(ipl_matches_33[[#This Row],[Name]],[1]team_key!$1:$1048576,2,FALSE)</f>
        <v>SH</v>
      </c>
      <c r="L1133" s="2" t="e" cm="1">
        <f t="array" ref="L1133">IFERROR(IF(ipl_matches_33[[#This Row],[Toss_Winner]]=ipl_matches_33[[#This Row],[Winner]],ipl_matches_33[[#This Row],[Toss_Winner]],NA),NA)</f>
        <v>#NAME?</v>
      </c>
      <c r="M1133" s="2"/>
      <c r="N1133" s="2"/>
    </row>
    <row r="1134" spans="1:14" x14ac:dyDescent="0.3">
      <c r="A1134" s="2" t="str">
        <f>LEFT(ipl_matches_33[[#This Row],[Match_Key]],4)</f>
        <v>2018</v>
      </c>
      <c r="B1134" t="s">
        <v>288</v>
      </c>
      <c r="C1134" s="1">
        <v>43231</v>
      </c>
      <c r="D1134" t="s">
        <v>28</v>
      </c>
      <c r="E1134" t="s">
        <v>0</v>
      </c>
      <c r="F1134" t="s">
        <v>73</v>
      </c>
      <c r="G1134" t="s">
        <v>6</v>
      </c>
      <c r="H1134" t="s">
        <v>8</v>
      </c>
      <c r="I1134" t="s">
        <v>7</v>
      </c>
      <c r="J1134" t="s">
        <v>0</v>
      </c>
      <c r="K1134" s="2" t="str">
        <f>VLOOKUP(ipl_matches_33[[#This Row],[Name]],[1]team_key!$1:$1048576,2,FALSE)</f>
        <v>RR</v>
      </c>
      <c r="L1134" s="2" t="e" cm="1">
        <f t="array" ref="L1134">IFERROR(IF(ipl_matches_33[[#This Row],[Toss_Winner]]=ipl_matches_33[[#This Row],[Winner]],ipl_matches_33[[#This Row],[Toss_Winner]],NA),NA)</f>
        <v>#NAME?</v>
      </c>
      <c r="M1134" s="2"/>
      <c r="N1134" s="2"/>
    </row>
    <row r="1135" spans="1:14" x14ac:dyDescent="0.3">
      <c r="A1135" s="2" t="str">
        <f>LEFT(ipl_matches_33[[#This Row],[Match_Key]],4)</f>
        <v>2018</v>
      </c>
      <c r="B1135" t="s">
        <v>288</v>
      </c>
      <c r="C1135" s="1">
        <v>43231</v>
      </c>
      <c r="D1135" t="s">
        <v>28</v>
      </c>
      <c r="E1135" t="s">
        <v>0</v>
      </c>
      <c r="F1135" t="s">
        <v>73</v>
      </c>
      <c r="G1135" t="s">
        <v>6</v>
      </c>
      <c r="H1135" t="s">
        <v>8</v>
      </c>
      <c r="I1135" t="s">
        <v>1</v>
      </c>
      <c r="J1135" t="s">
        <v>6</v>
      </c>
      <c r="K1135" s="2" t="str">
        <f>VLOOKUP(ipl_matches_33[[#This Row],[Name]],[1]team_key!$1:$1048576,2,FALSE)</f>
        <v>CSK</v>
      </c>
      <c r="L1135" s="2" t="e" cm="1">
        <f t="array" ref="L1135">IFERROR(IF(ipl_matches_33[[#This Row],[Toss_Winner]]=ipl_matches_33[[#This Row],[Winner]],ipl_matches_33[[#This Row],[Toss_Winner]],NA),NA)</f>
        <v>#NAME?</v>
      </c>
      <c r="M1135" s="2"/>
      <c r="N1135" s="2"/>
    </row>
    <row r="1136" spans="1:14" x14ac:dyDescent="0.3">
      <c r="A1136" s="2" t="str">
        <f>LEFT(ipl_matches_33[[#This Row],[Match_Key]],4)</f>
        <v>2018</v>
      </c>
      <c r="B1136" t="s">
        <v>287</v>
      </c>
      <c r="C1136" s="1">
        <v>43232</v>
      </c>
      <c r="D1136" t="s">
        <v>282</v>
      </c>
      <c r="E1136" t="s">
        <v>32</v>
      </c>
      <c r="F1136" t="s">
        <v>168</v>
      </c>
      <c r="G1136" t="s">
        <v>9</v>
      </c>
      <c r="H1136" t="s">
        <v>2</v>
      </c>
      <c r="I1136" t="s">
        <v>7</v>
      </c>
      <c r="J1136" t="s">
        <v>9</v>
      </c>
      <c r="K1136" s="2" t="str">
        <f>VLOOKUP(ipl_matches_33[[#This Row],[Name]],[1]team_key!$1:$1048576,2,FALSE)</f>
        <v>KXIP</v>
      </c>
      <c r="L1136" s="2" t="e" cm="1">
        <f t="array" ref="L1136">IFERROR(IF(ipl_matches_33[[#This Row],[Toss_Winner]]=ipl_matches_33[[#This Row],[Winner]],ipl_matches_33[[#This Row],[Toss_Winner]],NA),NA)</f>
        <v>#NAME?</v>
      </c>
      <c r="M1136" s="2"/>
      <c r="N1136" s="2"/>
    </row>
    <row r="1137" spans="1:14" x14ac:dyDescent="0.3">
      <c r="A1137" s="2" t="str">
        <f>LEFT(ipl_matches_33[[#This Row],[Match_Key]],4)</f>
        <v>2018</v>
      </c>
      <c r="B1137" t="s">
        <v>287</v>
      </c>
      <c r="C1137" s="1">
        <v>43232</v>
      </c>
      <c r="D1137" t="s">
        <v>282</v>
      </c>
      <c r="E1137" t="s">
        <v>32</v>
      </c>
      <c r="F1137" t="s">
        <v>168</v>
      </c>
      <c r="G1137" t="s">
        <v>9</v>
      </c>
      <c r="H1137" t="s">
        <v>2</v>
      </c>
      <c r="I1137" t="s">
        <v>1</v>
      </c>
      <c r="J1137" t="s">
        <v>32</v>
      </c>
      <c r="K1137" s="2" t="str">
        <f>VLOOKUP(ipl_matches_33[[#This Row],[Name]],[1]team_key!$1:$1048576,2,FALSE)</f>
        <v>KKR</v>
      </c>
      <c r="L1137" s="2" t="e" cm="1">
        <f t="array" ref="L1137">IFERROR(IF(ipl_matches_33[[#This Row],[Toss_Winner]]=ipl_matches_33[[#This Row],[Winner]],ipl_matches_33[[#This Row],[Toss_Winner]],NA),NA)</f>
        <v>#NAME?</v>
      </c>
      <c r="M1137" s="2"/>
      <c r="N1137" s="2"/>
    </row>
    <row r="1138" spans="1:14" x14ac:dyDescent="0.3">
      <c r="A1138" s="2" t="str">
        <f>LEFT(ipl_matches_33[[#This Row],[Match_Key]],4)</f>
        <v>2018</v>
      </c>
      <c r="B1138" t="s">
        <v>286</v>
      </c>
      <c r="C1138" s="1">
        <v>43232</v>
      </c>
      <c r="D1138" t="s">
        <v>34</v>
      </c>
      <c r="E1138" t="s">
        <v>22</v>
      </c>
      <c r="F1138" t="s">
        <v>27</v>
      </c>
      <c r="G1138" t="s">
        <v>22</v>
      </c>
      <c r="H1138" t="s">
        <v>2</v>
      </c>
      <c r="I1138" t="s">
        <v>7</v>
      </c>
      <c r="J1138" t="s">
        <v>13</v>
      </c>
      <c r="K1138" s="2" t="str">
        <f>VLOOKUP(ipl_matches_33[[#This Row],[Name]],[1]team_key!$1:$1048576,2,FALSE)</f>
        <v>DC</v>
      </c>
      <c r="L1138" s="2" t="str" cm="1">
        <f t="array" ref="L1138">IFERROR(IF(ipl_matches_33[[#This Row],[Toss_Winner]]=ipl_matches_33[[#This Row],[Winner]],ipl_matches_33[[#This Row],[Toss_Winner]],NA),NA)</f>
        <v>Royal Challengers Bangalore</v>
      </c>
      <c r="M1138" s="2"/>
      <c r="N1138" s="2"/>
    </row>
    <row r="1139" spans="1:14" x14ac:dyDescent="0.3">
      <c r="A1139" s="2" t="str">
        <f>LEFT(ipl_matches_33[[#This Row],[Match_Key]],4)</f>
        <v>2018</v>
      </c>
      <c r="B1139" t="s">
        <v>286</v>
      </c>
      <c r="C1139" s="1">
        <v>43232</v>
      </c>
      <c r="D1139" t="s">
        <v>34</v>
      </c>
      <c r="E1139" t="s">
        <v>22</v>
      </c>
      <c r="F1139" t="s">
        <v>27</v>
      </c>
      <c r="G1139" t="s">
        <v>22</v>
      </c>
      <c r="H1139" t="s">
        <v>2</v>
      </c>
      <c r="I1139" t="s">
        <v>1</v>
      </c>
      <c r="J1139" t="s">
        <v>22</v>
      </c>
      <c r="K1139" s="2" t="str">
        <f>VLOOKUP(ipl_matches_33[[#This Row],[Name]],[1]team_key!$1:$1048576,2,FALSE)</f>
        <v>RCB</v>
      </c>
      <c r="L1139" s="2" t="str" cm="1">
        <f t="array" ref="L1139">IFERROR(IF(ipl_matches_33[[#This Row],[Toss_Winner]]=ipl_matches_33[[#This Row],[Winner]],ipl_matches_33[[#This Row],[Toss_Winner]],NA),NA)</f>
        <v>Royal Challengers Bangalore</v>
      </c>
      <c r="M1139" s="2"/>
      <c r="N1139" s="2"/>
    </row>
    <row r="1140" spans="1:14" x14ac:dyDescent="0.3">
      <c r="A1140" s="2" t="str">
        <f>LEFT(ipl_matches_33[[#This Row],[Match_Key]],4)</f>
        <v>2018</v>
      </c>
      <c r="B1140" t="s">
        <v>285</v>
      </c>
      <c r="C1140" s="1">
        <v>43233</v>
      </c>
      <c r="D1140" t="s">
        <v>272</v>
      </c>
      <c r="E1140" t="s">
        <v>6</v>
      </c>
      <c r="F1140" t="s">
        <v>58</v>
      </c>
      <c r="G1140" t="s">
        <v>6</v>
      </c>
      <c r="H1140" t="s">
        <v>2</v>
      </c>
      <c r="I1140" t="s">
        <v>7</v>
      </c>
      <c r="J1140" t="s">
        <v>6</v>
      </c>
      <c r="K1140" s="2" t="str">
        <f>VLOOKUP(ipl_matches_33[[#This Row],[Name]],[1]team_key!$1:$1048576,2,FALSE)</f>
        <v>CSK</v>
      </c>
      <c r="L1140" s="2" t="str" cm="1">
        <f t="array" ref="L1140">IFERROR(IF(ipl_matches_33[[#This Row],[Toss_Winner]]=ipl_matches_33[[#This Row],[Winner]],ipl_matches_33[[#This Row],[Toss_Winner]],NA),NA)</f>
        <v>Chennai Super Kings</v>
      </c>
      <c r="M1140" s="2"/>
      <c r="N1140" s="2"/>
    </row>
    <row r="1141" spans="1:14" x14ac:dyDescent="0.3">
      <c r="A1141" s="2" t="str">
        <f>LEFT(ipl_matches_33[[#This Row],[Match_Key]],4)</f>
        <v>2018</v>
      </c>
      <c r="B1141" t="s">
        <v>285</v>
      </c>
      <c r="C1141" s="1">
        <v>43233</v>
      </c>
      <c r="D1141" t="s">
        <v>272</v>
      </c>
      <c r="E1141" t="s">
        <v>6</v>
      </c>
      <c r="F1141" t="s">
        <v>58</v>
      </c>
      <c r="G1141" t="s">
        <v>6</v>
      </c>
      <c r="H1141" t="s">
        <v>2</v>
      </c>
      <c r="I1141" t="s">
        <v>1</v>
      </c>
      <c r="J1141" t="s">
        <v>198</v>
      </c>
      <c r="K1141" s="2" t="str">
        <f>VLOOKUP(ipl_matches_33[[#This Row],[Name]],[1]team_key!$1:$1048576,2,FALSE)</f>
        <v>SH</v>
      </c>
      <c r="L1141" s="2" t="str" cm="1">
        <f t="array" ref="L1141">IFERROR(IF(ipl_matches_33[[#This Row],[Toss_Winner]]=ipl_matches_33[[#This Row],[Winner]],ipl_matches_33[[#This Row],[Toss_Winner]],NA),NA)</f>
        <v>Chennai Super Kings</v>
      </c>
      <c r="M1141" s="2"/>
      <c r="N1141" s="2"/>
    </row>
    <row r="1142" spans="1:14" x14ac:dyDescent="0.3">
      <c r="A1142" s="2" t="str">
        <f>LEFT(ipl_matches_33[[#This Row],[Match_Key]],4)</f>
        <v>2018</v>
      </c>
      <c r="B1142" t="s">
        <v>284</v>
      </c>
      <c r="C1142" s="1">
        <v>43233</v>
      </c>
      <c r="D1142" t="s">
        <v>4</v>
      </c>
      <c r="E1142" t="s">
        <v>0</v>
      </c>
      <c r="F1142" t="s">
        <v>24</v>
      </c>
      <c r="G1142" t="s">
        <v>0</v>
      </c>
      <c r="H1142" t="s">
        <v>2</v>
      </c>
      <c r="I1142" t="s">
        <v>7</v>
      </c>
      <c r="J1142" t="s">
        <v>19</v>
      </c>
      <c r="K1142" s="2" t="str">
        <f>VLOOKUP(ipl_matches_33[[#This Row],[Name]],[1]team_key!$1:$1048576,2,FALSE)</f>
        <v>MI</v>
      </c>
      <c r="L1142" s="2" t="str" cm="1">
        <f t="array" ref="L1142">IFERROR(IF(ipl_matches_33[[#This Row],[Toss_Winner]]=ipl_matches_33[[#This Row],[Winner]],ipl_matches_33[[#This Row],[Toss_Winner]],NA),NA)</f>
        <v>Rajasthan Royals</v>
      </c>
      <c r="M1142" s="2"/>
      <c r="N1142" s="2"/>
    </row>
    <row r="1143" spans="1:14" x14ac:dyDescent="0.3">
      <c r="A1143" s="2" t="str">
        <f>LEFT(ipl_matches_33[[#This Row],[Match_Key]],4)</f>
        <v>2018</v>
      </c>
      <c r="B1143" t="s">
        <v>284</v>
      </c>
      <c r="C1143" s="1">
        <v>43233</v>
      </c>
      <c r="D1143" t="s">
        <v>4</v>
      </c>
      <c r="E1143" t="s">
        <v>0</v>
      </c>
      <c r="F1143" t="s">
        <v>24</v>
      </c>
      <c r="G1143" t="s">
        <v>0</v>
      </c>
      <c r="H1143" t="s">
        <v>2</v>
      </c>
      <c r="I1143" t="s">
        <v>1</v>
      </c>
      <c r="J1143" t="s">
        <v>0</v>
      </c>
      <c r="K1143" s="2" t="str">
        <f>VLOOKUP(ipl_matches_33[[#This Row],[Name]],[1]team_key!$1:$1048576,2,FALSE)</f>
        <v>RR</v>
      </c>
      <c r="L1143" s="2" t="str" cm="1">
        <f t="array" ref="L1143">IFERROR(IF(ipl_matches_33[[#This Row],[Toss_Winner]]=ipl_matches_33[[#This Row],[Winner]],ipl_matches_33[[#This Row],[Toss_Winner]],NA),NA)</f>
        <v>Rajasthan Royals</v>
      </c>
      <c r="M1143" s="2"/>
      <c r="N1143" s="2"/>
    </row>
    <row r="1144" spans="1:14" x14ac:dyDescent="0.3">
      <c r="A1144" s="2" t="str">
        <f>LEFT(ipl_matches_33[[#This Row],[Match_Key]],4)</f>
        <v>2018</v>
      </c>
      <c r="B1144" t="s">
        <v>283</v>
      </c>
      <c r="C1144" s="1">
        <v>43234</v>
      </c>
      <c r="D1144" t="s">
        <v>282</v>
      </c>
      <c r="E1144" t="s">
        <v>22</v>
      </c>
      <c r="F1144" t="s">
        <v>92</v>
      </c>
      <c r="G1144" t="s">
        <v>22</v>
      </c>
      <c r="H1144" t="s">
        <v>2</v>
      </c>
      <c r="I1144" t="s">
        <v>7</v>
      </c>
      <c r="J1144" t="s">
        <v>9</v>
      </c>
      <c r="K1144" s="2" t="str">
        <f>VLOOKUP(ipl_matches_33[[#This Row],[Name]],[1]team_key!$1:$1048576,2,FALSE)</f>
        <v>KXIP</v>
      </c>
      <c r="L1144" s="2" t="str" cm="1">
        <f t="array" ref="L1144">IFERROR(IF(ipl_matches_33[[#This Row],[Toss_Winner]]=ipl_matches_33[[#This Row],[Winner]],ipl_matches_33[[#This Row],[Toss_Winner]],NA),NA)</f>
        <v>Royal Challengers Bangalore</v>
      </c>
      <c r="M1144" s="2"/>
      <c r="N1144" s="2"/>
    </row>
    <row r="1145" spans="1:14" x14ac:dyDescent="0.3">
      <c r="A1145" s="2" t="str">
        <f>LEFT(ipl_matches_33[[#This Row],[Match_Key]],4)</f>
        <v>2018</v>
      </c>
      <c r="B1145" t="s">
        <v>283</v>
      </c>
      <c r="C1145" s="1">
        <v>43234</v>
      </c>
      <c r="D1145" t="s">
        <v>282</v>
      </c>
      <c r="E1145" t="s">
        <v>22</v>
      </c>
      <c r="F1145" t="s">
        <v>92</v>
      </c>
      <c r="G1145" t="s">
        <v>22</v>
      </c>
      <c r="H1145" t="s">
        <v>2</v>
      </c>
      <c r="I1145" t="s">
        <v>1</v>
      </c>
      <c r="J1145" t="s">
        <v>22</v>
      </c>
      <c r="K1145" s="2" t="str">
        <f>VLOOKUP(ipl_matches_33[[#This Row],[Name]],[1]team_key!$1:$1048576,2,FALSE)</f>
        <v>RCB</v>
      </c>
      <c r="L1145" s="2" t="str" cm="1">
        <f t="array" ref="L1145">IFERROR(IF(ipl_matches_33[[#This Row],[Toss_Winner]]=ipl_matches_33[[#This Row],[Winner]],ipl_matches_33[[#This Row],[Toss_Winner]],NA),NA)</f>
        <v>Royal Challengers Bangalore</v>
      </c>
      <c r="M1145" s="2"/>
      <c r="N1145" s="2"/>
    </row>
    <row r="1146" spans="1:14" x14ac:dyDescent="0.3">
      <c r="A1146" s="2" t="str">
        <f>LEFT(ipl_matches_33[[#This Row],[Match_Key]],4)</f>
        <v>2018</v>
      </c>
      <c r="B1146" t="s">
        <v>281</v>
      </c>
      <c r="C1146" s="1">
        <v>43235</v>
      </c>
      <c r="D1146" t="s">
        <v>30</v>
      </c>
      <c r="E1146" t="s">
        <v>32</v>
      </c>
      <c r="F1146" t="s">
        <v>38</v>
      </c>
      <c r="G1146" t="s">
        <v>32</v>
      </c>
      <c r="H1146" t="s">
        <v>2</v>
      </c>
      <c r="I1146" t="s">
        <v>7</v>
      </c>
      <c r="J1146" t="s">
        <v>32</v>
      </c>
      <c r="K1146" s="2" t="str">
        <f>VLOOKUP(ipl_matches_33[[#This Row],[Name]],[1]team_key!$1:$1048576,2,FALSE)</f>
        <v>KKR</v>
      </c>
      <c r="L1146" s="2" t="str" cm="1">
        <f t="array" ref="L1146">IFERROR(IF(ipl_matches_33[[#This Row],[Toss_Winner]]=ipl_matches_33[[#This Row],[Winner]],ipl_matches_33[[#This Row],[Toss_Winner]],NA),NA)</f>
        <v>Kolkata Knight Riders</v>
      </c>
      <c r="M1146" s="2"/>
      <c r="N1146" s="2"/>
    </row>
    <row r="1147" spans="1:14" x14ac:dyDescent="0.3">
      <c r="A1147" s="2" t="str">
        <f>LEFT(ipl_matches_33[[#This Row],[Match_Key]],4)</f>
        <v>2018</v>
      </c>
      <c r="B1147" t="s">
        <v>281</v>
      </c>
      <c r="C1147" s="1">
        <v>43235</v>
      </c>
      <c r="D1147" t="s">
        <v>30</v>
      </c>
      <c r="E1147" t="s">
        <v>32</v>
      </c>
      <c r="F1147" t="s">
        <v>38</v>
      </c>
      <c r="G1147" t="s">
        <v>32</v>
      </c>
      <c r="H1147" t="s">
        <v>2</v>
      </c>
      <c r="I1147" t="s">
        <v>1</v>
      </c>
      <c r="J1147" t="s">
        <v>0</v>
      </c>
      <c r="K1147" s="2" t="str">
        <f>VLOOKUP(ipl_matches_33[[#This Row],[Name]],[1]team_key!$1:$1048576,2,FALSE)</f>
        <v>RR</v>
      </c>
      <c r="L1147" s="2" t="str" cm="1">
        <f t="array" ref="L1147">IFERROR(IF(ipl_matches_33[[#This Row],[Toss_Winner]]=ipl_matches_33[[#This Row],[Winner]],ipl_matches_33[[#This Row],[Toss_Winner]],NA),NA)</f>
        <v>Kolkata Knight Riders</v>
      </c>
      <c r="M1147" s="2"/>
      <c r="N1147" s="2"/>
    </row>
    <row r="1148" spans="1:14" x14ac:dyDescent="0.3">
      <c r="A1148" s="2" t="str">
        <f>LEFT(ipl_matches_33[[#This Row],[Match_Key]],4)</f>
        <v>2018</v>
      </c>
      <c r="B1148" t="s">
        <v>280</v>
      </c>
      <c r="C1148" s="1">
        <v>43236</v>
      </c>
      <c r="D1148" t="s">
        <v>4</v>
      </c>
      <c r="E1148" t="s">
        <v>19</v>
      </c>
      <c r="F1148" t="s">
        <v>52</v>
      </c>
      <c r="G1148" t="s">
        <v>9</v>
      </c>
      <c r="H1148" t="s">
        <v>2</v>
      </c>
      <c r="I1148" t="s">
        <v>7</v>
      </c>
      <c r="J1148" t="s">
        <v>19</v>
      </c>
      <c r="K1148" s="2" t="str">
        <f>VLOOKUP(ipl_matches_33[[#This Row],[Name]],[1]team_key!$1:$1048576,2,FALSE)</f>
        <v>MI</v>
      </c>
      <c r="L1148" s="2" t="e" cm="1">
        <f t="array" ref="L1148">IFERROR(IF(ipl_matches_33[[#This Row],[Toss_Winner]]=ipl_matches_33[[#This Row],[Winner]],ipl_matches_33[[#This Row],[Toss_Winner]],NA),NA)</f>
        <v>#NAME?</v>
      </c>
      <c r="M1148" s="2"/>
      <c r="N1148" s="2"/>
    </row>
    <row r="1149" spans="1:14" x14ac:dyDescent="0.3">
      <c r="A1149" s="2" t="str">
        <f>LEFT(ipl_matches_33[[#This Row],[Match_Key]],4)</f>
        <v>2018</v>
      </c>
      <c r="B1149" t="s">
        <v>280</v>
      </c>
      <c r="C1149" s="1">
        <v>43236</v>
      </c>
      <c r="D1149" t="s">
        <v>4</v>
      </c>
      <c r="E1149" t="s">
        <v>19</v>
      </c>
      <c r="F1149" t="s">
        <v>52</v>
      </c>
      <c r="G1149" t="s">
        <v>9</v>
      </c>
      <c r="H1149" t="s">
        <v>2</v>
      </c>
      <c r="I1149" t="s">
        <v>1</v>
      </c>
      <c r="J1149" t="s">
        <v>9</v>
      </c>
      <c r="K1149" s="2" t="str">
        <f>VLOOKUP(ipl_matches_33[[#This Row],[Name]],[1]team_key!$1:$1048576,2,FALSE)</f>
        <v>KXIP</v>
      </c>
      <c r="L1149" s="2" t="e" cm="1">
        <f t="array" ref="L1149">IFERROR(IF(ipl_matches_33[[#This Row],[Toss_Winner]]=ipl_matches_33[[#This Row],[Winner]],ipl_matches_33[[#This Row],[Toss_Winner]],NA),NA)</f>
        <v>#NAME?</v>
      </c>
      <c r="M1149" s="2"/>
      <c r="N1149" s="2"/>
    </row>
    <row r="1150" spans="1:14" x14ac:dyDescent="0.3">
      <c r="A1150" s="2" t="str">
        <f>LEFT(ipl_matches_33[[#This Row],[Match_Key]],4)</f>
        <v>2018</v>
      </c>
      <c r="B1150" t="s">
        <v>279</v>
      </c>
      <c r="C1150" s="1">
        <v>43237</v>
      </c>
      <c r="D1150" t="s">
        <v>205</v>
      </c>
      <c r="E1150" t="s">
        <v>22</v>
      </c>
      <c r="F1150" t="s">
        <v>44</v>
      </c>
      <c r="G1150" t="s">
        <v>198</v>
      </c>
      <c r="H1150" t="s">
        <v>2</v>
      </c>
      <c r="I1150" t="s">
        <v>7</v>
      </c>
      <c r="J1150" t="s">
        <v>22</v>
      </c>
      <c r="K1150" s="2" t="str">
        <f>VLOOKUP(ipl_matches_33[[#This Row],[Name]],[1]team_key!$1:$1048576,2,FALSE)</f>
        <v>RCB</v>
      </c>
      <c r="L1150" s="2" t="e" cm="1">
        <f t="array" ref="L1150">IFERROR(IF(ipl_matches_33[[#This Row],[Toss_Winner]]=ipl_matches_33[[#This Row],[Winner]],ipl_matches_33[[#This Row],[Toss_Winner]],NA),NA)</f>
        <v>#NAME?</v>
      </c>
      <c r="M1150" s="2"/>
      <c r="N1150" s="2"/>
    </row>
    <row r="1151" spans="1:14" x14ac:dyDescent="0.3">
      <c r="A1151" s="2" t="str">
        <f>LEFT(ipl_matches_33[[#This Row],[Match_Key]],4)</f>
        <v>2018</v>
      </c>
      <c r="B1151" t="s">
        <v>279</v>
      </c>
      <c r="C1151" s="1">
        <v>43237</v>
      </c>
      <c r="D1151" t="s">
        <v>205</v>
      </c>
      <c r="E1151" t="s">
        <v>22</v>
      </c>
      <c r="F1151" t="s">
        <v>44</v>
      </c>
      <c r="G1151" t="s">
        <v>198</v>
      </c>
      <c r="H1151" t="s">
        <v>2</v>
      </c>
      <c r="I1151" t="s">
        <v>1</v>
      </c>
      <c r="J1151" t="s">
        <v>198</v>
      </c>
      <c r="K1151" s="2" t="str">
        <f>VLOOKUP(ipl_matches_33[[#This Row],[Name]],[1]team_key!$1:$1048576,2,FALSE)</f>
        <v>SH</v>
      </c>
      <c r="L1151" s="2" t="e" cm="1">
        <f t="array" ref="L1151">IFERROR(IF(ipl_matches_33[[#This Row],[Toss_Winner]]=ipl_matches_33[[#This Row],[Winner]],ipl_matches_33[[#This Row],[Toss_Winner]],NA),NA)</f>
        <v>#NAME?</v>
      </c>
      <c r="M1151" s="2"/>
      <c r="N1151" s="2"/>
    </row>
    <row r="1152" spans="1:14" x14ac:dyDescent="0.3">
      <c r="A1152" s="2" t="str">
        <f>LEFT(ipl_matches_33[[#This Row],[Match_Key]],4)</f>
        <v>2018</v>
      </c>
      <c r="B1152" t="s">
        <v>278</v>
      </c>
      <c r="C1152" s="1">
        <v>43238</v>
      </c>
      <c r="D1152" t="s">
        <v>34</v>
      </c>
      <c r="E1152" t="s">
        <v>13</v>
      </c>
      <c r="F1152" t="s">
        <v>177</v>
      </c>
      <c r="G1152" t="s">
        <v>6</v>
      </c>
      <c r="H1152" t="s">
        <v>2</v>
      </c>
      <c r="I1152" t="s">
        <v>7</v>
      </c>
      <c r="J1152" t="s">
        <v>13</v>
      </c>
      <c r="K1152" s="2" t="str">
        <f>VLOOKUP(ipl_matches_33[[#This Row],[Name]],[1]team_key!$1:$1048576,2,FALSE)</f>
        <v>DC</v>
      </c>
      <c r="L1152" s="2" t="e" cm="1">
        <f t="array" ref="L1152">IFERROR(IF(ipl_matches_33[[#This Row],[Toss_Winner]]=ipl_matches_33[[#This Row],[Winner]],ipl_matches_33[[#This Row],[Toss_Winner]],NA),NA)</f>
        <v>#NAME?</v>
      </c>
      <c r="M1152" s="2"/>
      <c r="N1152" s="2"/>
    </row>
    <row r="1153" spans="1:14" x14ac:dyDescent="0.3">
      <c r="A1153" s="2" t="str">
        <f>LEFT(ipl_matches_33[[#This Row],[Match_Key]],4)</f>
        <v>2018</v>
      </c>
      <c r="B1153" t="s">
        <v>278</v>
      </c>
      <c r="C1153" s="1">
        <v>43238</v>
      </c>
      <c r="D1153" t="s">
        <v>34</v>
      </c>
      <c r="E1153" t="s">
        <v>13</v>
      </c>
      <c r="F1153" t="s">
        <v>177</v>
      </c>
      <c r="G1153" t="s">
        <v>6</v>
      </c>
      <c r="H1153" t="s">
        <v>2</v>
      </c>
      <c r="I1153" t="s">
        <v>1</v>
      </c>
      <c r="J1153" t="s">
        <v>6</v>
      </c>
      <c r="K1153" s="2" t="str">
        <f>VLOOKUP(ipl_matches_33[[#This Row],[Name]],[1]team_key!$1:$1048576,2,FALSE)</f>
        <v>CSK</v>
      </c>
      <c r="L1153" s="2" t="e" cm="1">
        <f t="array" ref="L1153">IFERROR(IF(ipl_matches_33[[#This Row],[Toss_Winner]]=ipl_matches_33[[#This Row],[Winner]],ipl_matches_33[[#This Row],[Toss_Winner]],NA),NA)</f>
        <v>#NAME?</v>
      </c>
      <c r="M1153" s="2"/>
      <c r="N1153" s="2"/>
    </row>
    <row r="1154" spans="1:14" x14ac:dyDescent="0.3">
      <c r="A1154" s="2" t="str">
        <f>LEFT(ipl_matches_33[[#This Row],[Match_Key]],4)</f>
        <v>2018</v>
      </c>
      <c r="B1154" t="s">
        <v>277</v>
      </c>
      <c r="C1154" s="1">
        <v>43239</v>
      </c>
      <c r="D1154" t="s">
        <v>28</v>
      </c>
      <c r="E1154" t="s">
        <v>0</v>
      </c>
      <c r="F1154" t="s">
        <v>276</v>
      </c>
      <c r="G1154" t="s">
        <v>0</v>
      </c>
      <c r="H1154" t="s">
        <v>8</v>
      </c>
      <c r="I1154" t="s">
        <v>7</v>
      </c>
      <c r="J1154" t="s">
        <v>0</v>
      </c>
      <c r="K1154" s="2" t="str">
        <f>VLOOKUP(ipl_matches_33[[#This Row],[Name]],[1]team_key!$1:$1048576,2,FALSE)</f>
        <v>RR</v>
      </c>
      <c r="L1154" s="2" t="str" cm="1">
        <f t="array" ref="L1154">IFERROR(IF(ipl_matches_33[[#This Row],[Toss_Winner]]=ipl_matches_33[[#This Row],[Winner]],ipl_matches_33[[#This Row],[Toss_Winner]],NA),NA)</f>
        <v>Rajasthan Royals</v>
      </c>
      <c r="M1154" s="2"/>
      <c r="N1154" s="2"/>
    </row>
    <row r="1155" spans="1:14" x14ac:dyDescent="0.3">
      <c r="A1155" s="2" t="str">
        <f>LEFT(ipl_matches_33[[#This Row],[Match_Key]],4)</f>
        <v>2018</v>
      </c>
      <c r="B1155" t="s">
        <v>277</v>
      </c>
      <c r="C1155" s="1">
        <v>43239</v>
      </c>
      <c r="D1155" t="s">
        <v>28</v>
      </c>
      <c r="E1155" t="s">
        <v>0</v>
      </c>
      <c r="F1155" t="s">
        <v>276</v>
      </c>
      <c r="G1155" t="s">
        <v>0</v>
      </c>
      <c r="H1155" t="s">
        <v>8</v>
      </c>
      <c r="I1155" t="s">
        <v>1</v>
      </c>
      <c r="J1155" t="s">
        <v>22</v>
      </c>
      <c r="K1155" s="2" t="str">
        <f>VLOOKUP(ipl_matches_33[[#This Row],[Name]],[1]team_key!$1:$1048576,2,FALSE)</f>
        <v>RCB</v>
      </c>
      <c r="L1155" s="2" t="str" cm="1">
        <f t="array" ref="L1155">IFERROR(IF(ipl_matches_33[[#This Row],[Toss_Winner]]=ipl_matches_33[[#This Row],[Winner]],ipl_matches_33[[#This Row],[Toss_Winner]],NA),NA)</f>
        <v>Rajasthan Royals</v>
      </c>
      <c r="M1155" s="2"/>
      <c r="N1155" s="2"/>
    </row>
    <row r="1156" spans="1:14" x14ac:dyDescent="0.3">
      <c r="A1156" s="2" t="str">
        <f>LEFT(ipl_matches_33[[#This Row],[Match_Key]],4)</f>
        <v>2018</v>
      </c>
      <c r="B1156" t="s">
        <v>275</v>
      </c>
      <c r="C1156" s="1">
        <v>43239</v>
      </c>
      <c r="D1156" t="s">
        <v>194</v>
      </c>
      <c r="E1156" t="s">
        <v>32</v>
      </c>
      <c r="F1156" t="s">
        <v>27</v>
      </c>
      <c r="G1156" t="s">
        <v>198</v>
      </c>
      <c r="H1156" t="s">
        <v>8</v>
      </c>
      <c r="I1156" t="s">
        <v>7</v>
      </c>
      <c r="J1156" t="s">
        <v>198</v>
      </c>
      <c r="K1156" s="2" t="str">
        <f>VLOOKUP(ipl_matches_33[[#This Row],[Name]],[1]team_key!$1:$1048576,2,FALSE)</f>
        <v>SH</v>
      </c>
      <c r="L1156" s="2" t="e" cm="1">
        <f t="array" ref="L1156">IFERROR(IF(ipl_matches_33[[#This Row],[Toss_Winner]]=ipl_matches_33[[#This Row],[Winner]],ipl_matches_33[[#This Row],[Toss_Winner]],NA),NA)</f>
        <v>#NAME?</v>
      </c>
      <c r="M1156" s="2"/>
      <c r="N1156" s="2"/>
    </row>
    <row r="1157" spans="1:14" x14ac:dyDescent="0.3">
      <c r="A1157" s="2" t="str">
        <f>LEFT(ipl_matches_33[[#This Row],[Match_Key]],4)</f>
        <v>2018</v>
      </c>
      <c r="B1157" t="s">
        <v>275</v>
      </c>
      <c r="C1157" s="1">
        <v>43239</v>
      </c>
      <c r="D1157" t="s">
        <v>194</v>
      </c>
      <c r="E1157" t="s">
        <v>32</v>
      </c>
      <c r="F1157" t="s">
        <v>27</v>
      </c>
      <c r="G1157" t="s">
        <v>198</v>
      </c>
      <c r="H1157" t="s">
        <v>8</v>
      </c>
      <c r="I1157" t="s">
        <v>1</v>
      </c>
      <c r="J1157" t="s">
        <v>32</v>
      </c>
      <c r="K1157" s="2" t="str">
        <f>VLOOKUP(ipl_matches_33[[#This Row],[Name]],[1]team_key!$1:$1048576,2,FALSE)</f>
        <v>KKR</v>
      </c>
      <c r="L1157" s="2" t="e" cm="1">
        <f t="array" ref="L1157">IFERROR(IF(ipl_matches_33[[#This Row],[Toss_Winner]]=ipl_matches_33[[#This Row],[Winner]],ipl_matches_33[[#This Row],[Toss_Winner]],NA),NA)</f>
        <v>#NAME?</v>
      </c>
      <c r="M1157" s="2"/>
      <c r="N1157" s="2"/>
    </row>
    <row r="1158" spans="1:14" x14ac:dyDescent="0.3">
      <c r="A1158" s="2" t="str">
        <f>LEFT(ipl_matches_33[[#This Row],[Match_Key]],4)</f>
        <v>2018</v>
      </c>
      <c r="B1158" t="s">
        <v>274</v>
      </c>
      <c r="C1158" s="1">
        <v>43240</v>
      </c>
      <c r="D1158" t="s">
        <v>34</v>
      </c>
      <c r="E1158" t="s">
        <v>13</v>
      </c>
      <c r="F1158" t="s">
        <v>118</v>
      </c>
      <c r="G1158" t="s">
        <v>13</v>
      </c>
      <c r="H1158" t="s">
        <v>8</v>
      </c>
      <c r="I1158" t="s">
        <v>7</v>
      </c>
      <c r="J1158" t="s">
        <v>13</v>
      </c>
      <c r="K1158" s="2" t="str">
        <f>VLOOKUP(ipl_matches_33[[#This Row],[Name]],[1]team_key!$1:$1048576,2,FALSE)</f>
        <v>DC</v>
      </c>
      <c r="L1158" s="2" t="str" cm="1">
        <f t="array" ref="L1158">IFERROR(IF(ipl_matches_33[[#This Row],[Toss_Winner]]=ipl_matches_33[[#This Row],[Winner]],ipl_matches_33[[#This Row],[Toss_Winner]],NA),NA)</f>
        <v>Delhi Capitals</v>
      </c>
      <c r="M1158" s="2"/>
      <c r="N1158" s="2"/>
    </row>
    <row r="1159" spans="1:14" x14ac:dyDescent="0.3">
      <c r="A1159" s="2" t="str">
        <f>LEFT(ipl_matches_33[[#This Row],[Match_Key]],4)</f>
        <v>2018</v>
      </c>
      <c r="B1159" t="s">
        <v>274</v>
      </c>
      <c r="C1159" s="1">
        <v>43240</v>
      </c>
      <c r="D1159" t="s">
        <v>34</v>
      </c>
      <c r="E1159" t="s">
        <v>13</v>
      </c>
      <c r="F1159" t="s">
        <v>118</v>
      </c>
      <c r="G1159" t="s">
        <v>13</v>
      </c>
      <c r="H1159" t="s">
        <v>8</v>
      </c>
      <c r="I1159" t="s">
        <v>1</v>
      </c>
      <c r="J1159" t="s">
        <v>19</v>
      </c>
      <c r="K1159" s="2" t="str">
        <f>VLOOKUP(ipl_matches_33[[#This Row],[Name]],[1]team_key!$1:$1048576,2,FALSE)</f>
        <v>MI</v>
      </c>
      <c r="L1159" s="2" t="str" cm="1">
        <f t="array" ref="L1159">IFERROR(IF(ipl_matches_33[[#This Row],[Toss_Winner]]=ipl_matches_33[[#This Row],[Winner]],ipl_matches_33[[#This Row],[Toss_Winner]],NA),NA)</f>
        <v>Delhi Capitals</v>
      </c>
      <c r="M1159" s="2"/>
      <c r="N1159" s="2"/>
    </row>
    <row r="1160" spans="1:14" x14ac:dyDescent="0.3">
      <c r="A1160" s="2" t="str">
        <f>LEFT(ipl_matches_33[[#This Row],[Match_Key]],4)</f>
        <v>2018</v>
      </c>
      <c r="B1160" t="s">
        <v>273</v>
      </c>
      <c r="C1160" s="1">
        <v>43240</v>
      </c>
      <c r="D1160" t="s">
        <v>272</v>
      </c>
      <c r="E1160" t="s">
        <v>6</v>
      </c>
      <c r="F1160" t="s">
        <v>27</v>
      </c>
      <c r="G1160" t="s">
        <v>6</v>
      </c>
      <c r="H1160" t="s">
        <v>2</v>
      </c>
      <c r="I1160" t="s">
        <v>7</v>
      </c>
      <c r="J1160" t="s">
        <v>6</v>
      </c>
      <c r="K1160" s="2" t="str">
        <f>VLOOKUP(ipl_matches_33[[#This Row],[Name]],[1]team_key!$1:$1048576,2,FALSE)</f>
        <v>CSK</v>
      </c>
      <c r="L1160" s="2" t="str" cm="1">
        <f t="array" ref="L1160">IFERROR(IF(ipl_matches_33[[#This Row],[Toss_Winner]]=ipl_matches_33[[#This Row],[Winner]],ipl_matches_33[[#This Row],[Toss_Winner]],NA),NA)</f>
        <v>Chennai Super Kings</v>
      </c>
      <c r="M1160" s="2"/>
      <c r="N1160" s="2"/>
    </row>
    <row r="1161" spans="1:14" x14ac:dyDescent="0.3">
      <c r="A1161" s="2" t="str">
        <f>LEFT(ipl_matches_33[[#This Row],[Match_Key]],4)</f>
        <v>2018</v>
      </c>
      <c r="B1161" t="s">
        <v>273</v>
      </c>
      <c r="C1161" s="1">
        <v>43240</v>
      </c>
      <c r="D1161" t="s">
        <v>272</v>
      </c>
      <c r="E1161" t="s">
        <v>6</v>
      </c>
      <c r="F1161" t="s">
        <v>27</v>
      </c>
      <c r="G1161" t="s">
        <v>6</v>
      </c>
      <c r="H1161" t="s">
        <v>2</v>
      </c>
      <c r="I1161" t="s">
        <v>1</v>
      </c>
      <c r="J1161" t="s">
        <v>9</v>
      </c>
      <c r="K1161" s="2" t="str">
        <f>VLOOKUP(ipl_matches_33[[#This Row],[Name]],[1]team_key!$1:$1048576,2,FALSE)</f>
        <v>KXIP</v>
      </c>
      <c r="L1161" s="2" t="str" cm="1">
        <f t="array" ref="L1161">IFERROR(IF(ipl_matches_33[[#This Row],[Toss_Winner]]=ipl_matches_33[[#This Row],[Winner]],ipl_matches_33[[#This Row],[Toss_Winner]],NA),NA)</f>
        <v>Chennai Super Kings</v>
      </c>
      <c r="M1161" s="2"/>
      <c r="N1161" s="2"/>
    </row>
    <row r="1162" spans="1:14" x14ac:dyDescent="0.3">
      <c r="A1162" s="2" t="str">
        <f>LEFT(ipl_matches_33[[#This Row],[Match_Key]],4)</f>
        <v>2018</v>
      </c>
      <c r="B1162" t="s">
        <v>271</v>
      </c>
      <c r="C1162" s="1">
        <v>43242</v>
      </c>
      <c r="D1162" t="s">
        <v>4</v>
      </c>
      <c r="E1162" t="s">
        <v>6</v>
      </c>
      <c r="F1162" t="s">
        <v>199</v>
      </c>
      <c r="G1162" t="s">
        <v>6</v>
      </c>
      <c r="H1162" t="s">
        <v>2</v>
      </c>
      <c r="I1162" t="s">
        <v>7</v>
      </c>
      <c r="J1162" t="s">
        <v>198</v>
      </c>
      <c r="K1162" s="2" t="str">
        <f>VLOOKUP(ipl_matches_33[[#This Row],[Name]],[1]team_key!$1:$1048576,2,FALSE)</f>
        <v>SH</v>
      </c>
      <c r="L1162" s="2" t="str" cm="1">
        <f t="array" ref="L1162">IFERROR(IF(ipl_matches_33[[#This Row],[Toss_Winner]]=ipl_matches_33[[#This Row],[Winner]],ipl_matches_33[[#This Row],[Toss_Winner]],NA),NA)</f>
        <v>Chennai Super Kings</v>
      </c>
      <c r="M1162" s="2"/>
      <c r="N1162" s="2"/>
    </row>
    <row r="1163" spans="1:14" x14ac:dyDescent="0.3">
      <c r="A1163" s="2" t="str">
        <f>LEFT(ipl_matches_33[[#This Row],[Match_Key]],4)</f>
        <v>2018</v>
      </c>
      <c r="B1163" t="s">
        <v>271</v>
      </c>
      <c r="C1163" s="1">
        <v>43242</v>
      </c>
      <c r="D1163" t="s">
        <v>4</v>
      </c>
      <c r="E1163" t="s">
        <v>6</v>
      </c>
      <c r="F1163" t="s">
        <v>199</v>
      </c>
      <c r="G1163" t="s">
        <v>6</v>
      </c>
      <c r="H1163" t="s">
        <v>2</v>
      </c>
      <c r="I1163" t="s">
        <v>1</v>
      </c>
      <c r="J1163" t="s">
        <v>6</v>
      </c>
      <c r="K1163" s="2" t="str">
        <f>VLOOKUP(ipl_matches_33[[#This Row],[Name]],[1]team_key!$1:$1048576,2,FALSE)</f>
        <v>CSK</v>
      </c>
      <c r="L1163" s="2" t="str" cm="1">
        <f t="array" ref="L1163">IFERROR(IF(ipl_matches_33[[#This Row],[Toss_Winner]]=ipl_matches_33[[#This Row],[Winner]],ipl_matches_33[[#This Row],[Toss_Winner]],NA),NA)</f>
        <v>Chennai Super Kings</v>
      </c>
      <c r="M1163" s="2"/>
      <c r="N1163" s="2"/>
    </row>
    <row r="1164" spans="1:14" x14ac:dyDescent="0.3">
      <c r="A1164" s="2" t="str">
        <f>LEFT(ipl_matches_33[[#This Row],[Match_Key]],4)</f>
        <v>2018</v>
      </c>
      <c r="B1164" t="s">
        <v>270</v>
      </c>
      <c r="C1164" s="1">
        <v>43243</v>
      </c>
      <c r="D1164" t="s">
        <v>30</v>
      </c>
      <c r="E1164" t="s">
        <v>32</v>
      </c>
      <c r="F1164" t="s">
        <v>50</v>
      </c>
      <c r="G1164" t="s">
        <v>0</v>
      </c>
      <c r="H1164" t="s">
        <v>2</v>
      </c>
      <c r="I1164" t="s">
        <v>7</v>
      </c>
      <c r="J1164" t="s">
        <v>32</v>
      </c>
      <c r="K1164" s="2" t="str">
        <f>VLOOKUP(ipl_matches_33[[#This Row],[Name]],[1]team_key!$1:$1048576,2,FALSE)</f>
        <v>KKR</v>
      </c>
      <c r="L1164" s="2" t="e" cm="1">
        <f t="array" ref="L1164">IFERROR(IF(ipl_matches_33[[#This Row],[Toss_Winner]]=ipl_matches_33[[#This Row],[Winner]],ipl_matches_33[[#This Row],[Toss_Winner]],NA),NA)</f>
        <v>#NAME?</v>
      </c>
      <c r="M1164" s="2"/>
      <c r="N1164" s="2"/>
    </row>
    <row r="1165" spans="1:14" x14ac:dyDescent="0.3">
      <c r="A1165" s="2" t="str">
        <f>LEFT(ipl_matches_33[[#This Row],[Match_Key]],4)</f>
        <v>2018</v>
      </c>
      <c r="B1165" t="s">
        <v>270</v>
      </c>
      <c r="C1165" s="1">
        <v>43243</v>
      </c>
      <c r="D1165" t="s">
        <v>30</v>
      </c>
      <c r="E1165" t="s">
        <v>32</v>
      </c>
      <c r="F1165" t="s">
        <v>50</v>
      </c>
      <c r="G1165" t="s">
        <v>0</v>
      </c>
      <c r="H1165" t="s">
        <v>2</v>
      </c>
      <c r="I1165" t="s">
        <v>1</v>
      </c>
      <c r="J1165" t="s">
        <v>0</v>
      </c>
      <c r="K1165" s="2" t="str">
        <f>VLOOKUP(ipl_matches_33[[#This Row],[Name]],[1]team_key!$1:$1048576,2,FALSE)</f>
        <v>RR</v>
      </c>
      <c r="L1165" s="2" t="e" cm="1">
        <f t="array" ref="L1165">IFERROR(IF(ipl_matches_33[[#This Row],[Toss_Winner]]=ipl_matches_33[[#This Row],[Winner]],ipl_matches_33[[#This Row],[Toss_Winner]],NA),NA)</f>
        <v>#NAME?</v>
      </c>
      <c r="M1165" s="2"/>
      <c r="N1165" s="2"/>
    </row>
    <row r="1166" spans="1:14" x14ac:dyDescent="0.3">
      <c r="A1166" s="2" t="str">
        <f>LEFT(ipl_matches_33[[#This Row],[Match_Key]],4)</f>
        <v>2018</v>
      </c>
      <c r="B1166" t="s">
        <v>269</v>
      </c>
      <c r="C1166" s="1">
        <v>43245</v>
      </c>
      <c r="D1166" t="s">
        <v>30</v>
      </c>
      <c r="E1166" t="s">
        <v>198</v>
      </c>
      <c r="F1166" t="s">
        <v>44</v>
      </c>
      <c r="G1166" t="s">
        <v>32</v>
      </c>
      <c r="H1166" t="s">
        <v>2</v>
      </c>
      <c r="I1166" t="s">
        <v>7</v>
      </c>
      <c r="J1166" t="s">
        <v>32</v>
      </c>
      <c r="K1166" s="2" t="str">
        <f>VLOOKUP(ipl_matches_33[[#This Row],[Name]],[1]team_key!$1:$1048576,2,FALSE)</f>
        <v>KKR</v>
      </c>
      <c r="L1166" s="2" t="e" cm="1">
        <f t="array" ref="L1166">IFERROR(IF(ipl_matches_33[[#This Row],[Toss_Winner]]=ipl_matches_33[[#This Row],[Winner]],ipl_matches_33[[#This Row],[Toss_Winner]],NA),NA)</f>
        <v>#NAME?</v>
      </c>
      <c r="M1166" s="2"/>
      <c r="N1166" s="2"/>
    </row>
    <row r="1167" spans="1:14" x14ac:dyDescent="0.3">
      <c r="A1167" s="2" t="str">
        <f>LEFT(ipl_matches_33[[#This Row],[Match_Key]],4)</f>
        <v>2018</v>
      </c>
      <c r="B1167" t="s">
        <v>269</v>
      </c>
      <c r="C1167" s="1">
        <v>43245</v>
      </c>
      <c r="D1167" t="s">
        <v>30</v>
      </c>
      <c r="E1167" t="s">
        <v>198</v>
      </c>
      <c r="F1167" t="s">
        <v>44</v>
      </c>
      <c r="G1167" t="s">
        <v>32</v>
      </c>
      <c r="H1167" t="s">
        <v>2</v>
      </c>
      <c r="I1167" t="s">
        <v>1</v>
      </c>
      <c r="J1167" t="s">
        <v>198</v>
      </c>
      <c r="K1167" s="2" t="str">
        <f>VLOOKUP(ipl_matches_33[[#This Row],[Name]],[1]team_key!$1:$1048576,2,FALSE)</f>
        <v>SH</v>
      </c>
      <c r="L1167" s="2" t="e" cm="1">
        <f t="array" ref="L1167">IFERROR(IF(ipl_matches_33[[#This Row],[Toss_Winner]]=ipl_matches_33[[#This Row],[Winner]],ipl_matches_33[[#This Row],[Toss_Winner]],NA),NA)</f>
        <v>#NAME?</v>
      </c>
      <c r="M1167" s="2"/>
      <c r="N1167" s="2"/>
    </row>
    <row r="1168" spans="1:14" x14ac:dyDescent="0.3">
      <c r="A1168" s="2" t="str">
        <f>LEFT(ipl_matches_33[[#This Row],[Match_Key]],4)</f>
        <v>2018</v>
      </c>
      <c r="B1168" t="s">
        <v>268</v>
      </c>
      <c r="C1168" s="1">
        <v>43247</v>
      </c>
      <c r="D1168" t="s">
        <v>4</v>
      </c>
      <c r="E1168" t="s">
        <v>6</v>
      </c>
      <c r="F1168" t="s">
        <v>58</v>
      </c>
      <c r="G1168" t="s">
        <v>6</v>
      </c>
      <c r="H1168" t="s">
        <v>2</v>
      </c>
      <c r="I1168" t="s">
        <v>7</v>
      </c>
      <c r="J1168" t="s">
        <v>6</v>
      </c>
      <c r="K1168" s="2" t="str">
        <f>VLOOKUP(ipl_matches_33[[#This Row],[Name]],[1]team_key!$1:$1048576,2,FALSE)</f>
        <v>CSK</v>
      </c>
      <c r="L1168" s="2" t="str" cm="1">
        <f t="array" ref="L1168">IFERROR(IF(ipl_matches_33[[#This Row],[Toss_Winner]]=ipl_matches_33[[#This Row],[Winner]],ipl_matches_33[[#This Row],[Toss_Winner]],NA),NA)</f>
        <v>Chennai Super Kings</v>
      </c>
      <c r="M1168" s="2"/>
      <c r="N1168" s="2"/>
    </row>
    <row r="1169" spans="1:14" x14ac:dyDescent="0.3">
      <c r="A1169" s="2" t="str">
        <f>LEFT(ipl_matches_33[[#This Row],[Match_Key]],4)</f>
        <v>2018</v>
      </c>
      <c r="B1169" t="s">
        <v>268</v>
      </c>
      <c r="C1169" s="1">
        <v>43247</v>
      </c>
      <c r="D1169" t="s">
        <v>4</v>
      </c>
      <c r="E1169" t="s">
        <v>6</v>
      </c>
      <c r="F1169" t="s">
        <v>58</v>
      </c>
      <c r="G1169" t="s">
        <v>6</v>
      </c>
      <c r="H1169" t="s">
        <v>2</v>
      </c>
      <c r="I1169" t="s">
        <v>1</v>
      </c>
      <c r="J1169" t="s">
        <v>198</v>
      </c>
      <c r="K1169" s="2" t="str">
        <f>VLOOKUP(ipl_matches_33[[#This Row],[Name]],[1]team_key!$1:$1048576,2,FALSE)</f>
        <v>SH</v>
      </c>
      <c r="L1169" s="2" t="str" cm="1">
        <f t="array" ref="L1169">IFERROR(IF(ipl_matches_33[[#This Row],[Toss_Winner]]=ipl_matches_33[[#This Row],[Winner]],ipl_matches_33[[#This Row],[Toss_Winner]],NA),NA)</f>
        <v>Chennai Super Kings</v>
      </c>
      <c r="M1169" s="2"/>
      <c r="N1169" s="2"/>
    </row>
    <row r="1170" spans="1:14" x14ac:dyDescent="0.3">
      <c r="A1170" s="2" t="str">
        <f>LEFT(ipl_matches_33[[#This Row],[Match_Key]],4)</f>
        <v>2019</v>
      </c>
      <c r="B1170" t="s">
        <v>267</v>
      </c>
      <c r="C1170" s="1">
        <v>43547</v>
      </c>
      <c r="D1170" t="s">
        <v>11</v>
      </c>
      <c r="E1170" t="s">
        <v>6</v>
      </c>
      <c r="F1170" t="s">
        <v>24</v>
      </c>
      <c r="G1170" t="s">
        <v>6</v>
      </c>
      <c r="H1170" t="s">
        <v>2</v>
      </c>
      <c r="I1170" t="s">
        <v>7</v>
      </c>
      <c r="J1170" t="s">
        <v>6</v>
      </c>
      <c r="K1170" s="2" t="str">
        <f>VLOOKUP(ipl_matches_33[[#This Row],[Name]],[1]team_key!$1:$1048576,2,FALSE)</f>
        <v>CSK</v>
      </c>
      <c r="L1170" s="2" t="str" cm="1">
        <f t="array" ref="L1170">IFERROR(IF(ipl_matches_33[[#This Row],[Toss_Winner]]=ipl_matches_33[[#This Row],[Winner]],ipl_matches_33[[#This Row],[Toss_Winner]],NA),NA)</f>
        <v>Chennai Super Kings</v>
      </c>
      <c r="M1170" s="2"/>
      <c r="N1170" s="2"/>
    </row>
    <row r="1171" spans="1:14" x14ac:dyDescent="0.3">
      <c r="A1171" s="2" t="str">
        <f>LEFT(ipl_matches_33[[#This Row],[Match_Key]],4)</f>
        <v>2019</v>
      </c>
      <c r="B1171" t="s">
        <v>267</v>
      </c>
      <c r="C1171" s="1">
        <v>43547</v>
      </c>
      <c r="D1171" t="s">
        <v>11</v>
      </c>
      <c r="E1171" t="s">
        <v>6</v>
      </c>
      <c r="F1171" t="s">
        <v>24</v>
      </c>
      <c r="G1171" t="s">
        <v>6</v>
      </c>
      <c r="H1171" t="s">
        <v>2</v>
      </c>
      <c r="I1171" t="s">
        <v>1</v>
      </c>
      <c r="J1171" t="s">
        <v>22</v>
      </c>
      <c r="K1171" s="2" t="str">
        <f>VLOOKUP(ipl_matches_33[[#This Row],[Name]],[1]team_key!$1:$1048576,2,FALSE)</f>
        <v>RCB</v>
      </c>
      <c r="L1171" s="2" t="str" cm="1">
        <f t="array" ref="L1171">IFERROR(IF(ipl_matches_33[[#This Row],[Toss_Winner]]=ipl_matches_33[[#This Row],[Winner]],ipl_matches_33[[#This Row],[Toss_Winner]],NA),NA)</f>
        <v>Chennai Super Kings</v>
      </c>
      <c r="M1171" s="2"/>
      <c r="N1171" s="2"/>
    </row>
    <row r="1172" spans="1:14" x14ac:dyDescent="0.3">
      <c r="A1172" s="2" t="str">
        <f>LEFT(ipl_matches_33[[#This Row],[Match_Key]],4)</f>
        <v>2019</v>
      </c>
      <c r="B1172" t="s">
        <v>266</v>
      </c>
      <c r="C1172" s="1">
        <v>43548</v>
      </c>
      <c r="D1172" t="s">
        <v>30</v>
      </c>
      <c r="E1172" t="s">
        <v>32</v>
      </c>
      <c r="F1172" t="s">
        <v>38</v>
      </c>
      <c r="G1172" t="s">
        <v>32</v>
      </c>
      <c r="H1172" t="s">
        <v>2</v>
      </c>
      <c r="I1172" t="s">
        <v>7</v>
      </c>
      <c r="J1172" t="s">
        <v>32</v>
      </c>
      <c r="K1172" s="2" t="str">
        <f>VLOOKUP(ipl_matches_33[[#This Row],[Name]],[1]team_key!$1:$1048576,2,FALSE)</f>
        <v>KKR</v>
      </c>
      <c r="L1172" s="2" t="str" cm="1">
        <f t="array" ref="L1172">IFERROR(IF(ipl_matches_33[[#This Row],[Toss_Winner]]=ipl_matches_33[[#This Row],[Winner]],ipl_matches_33[[#This Row],[Toss_Winner]],NA),NA)</f>
        <v>Kolkata Knight Riders</v>
      </c>
      <c r="M1172" s="2"/>
      <c r="N1172" s="2"/>
    </row>
    <row r="1173" spans="1:14" x14ac:dyDescent="0.3">
      <c r="A1173" s="2" t="str">
        <f>LEFT(ipl_matches_33[[#This Row],[Match_Key]],4)</f>
        <v>2019</v>
      </c>
      <c r="B1173" t="s">
        <v>266</v>
      </c>
      <c r="C1173" s="1">
        <v>43548</v>
      </c>
      <c r="D1173" t="s">
        <v>30</v>
      </c>
      <c r="E1173" t="s">
        <v>32</v>
      </c>
      <c r="F1173" t="s">
        <v>38</v>
      </c>
      <c r="G1173" t="s">
        <v>32</v>
      </c>
      <c r="H1173" t="s">
        <v>2</v>
      </c>
      <c r="I1173" t="s">
        <v>1</v>
      </c>
      <c r="J1173" t="s">
        <v>198</v>
      </c>
      <c r="K1173" s="2" t="str">
        <f>VLOOKUP(ipl_matches_33[[#This Row],[Name]],[1]team_key!$1:$1048576,2,FALSE)</f>
        <v>SH</v>
      </c>
      <c r="L1173" s="2" t="str" cm="1">
        <f t="array" ref="L1173">IFERROR(IF(ipl_matches_33[[#This Row],[Toss_Winner]]=ipl_matches_33[[#This Row],[Winner]],ipl_matches_33[[#This Row],[Toss_Winner]],NA),NA)</f>
        <v>Kolkata Knight Riders</v>
      </c>
      <c r="M1173" s="2"/>
      <c r="N1173" s="2"/>
    </row>
    <row r="1174" spans="1:14" x14ac:dyDescent="0.3">
      <c r="A1174" s="2" t="str">
        <f>LEFT(ipl_matches_33[[#This Row],[Match_Key]],4)</f>
        <v>2019</v>
      </c>
      <c r="B1174" t="s">
        <v>265</v>
      </c>
      <c r="C1174" s="1">
        <v>43548</v>
      </c>
      <c r="D1174" t="s">
        <v>4</v>
      </c>
      <c r="E1174" t="s">
        <v>13</v>
      </c>
      <c r="F1174" t="s">
        <v>133</v>
      </c>
      <c r="G1174" t="s">
        <v>19</v>
      </c>
      <c r="H1174" t="s">
        <v>2</v>
      </c>
      <c r="I1174" t="s">
        <v>7</v>
      </c>
      <c r="J1174" t="s">
        <v>19</v>
      </c>
      <c r="K1174" s="2" t="str">
        <f>VLOOKUP(ipl_matches_33[[#This Row],[Name]],[1]team_key!$1:$1048576,2,FALSE)</f>
        <v>MI</v>
      </c>
      <c r="L1174" s="2" t="e" cm="1">
        <f t="array" ref="L1174">IFERROR(IF(ipl_matches_33[[#This Row],[Toss_Winner]]=ipl_matches_33[[#This Row],[Winner]],ipl_matches_33[[#This Row],[Toss_Winner]],NA),NA)</f>
        <v>#NAME?</v>
      </c>
      <c r="M1174" s="2"/>
      <c r="N1174" s="2"/>
    </row>
    <row r="1175" spans="1:14" x14ac:dyDescent="0.3">
      <c r="A1175" s="2" t="str">
        <f>LEFT(ipl_matches_33[[#This Row],[Match_Key]],4)</f>
        <v>2019</v>
      </c>
      <c r="B1175" t="s">
        <v>265</v>
      </c>
      <c r="C1175" s="1">
        <v>43548</v>
      </c>
      <c r="D1175" t="s">
        <v>4</v>
      </c>
      <c r="E1175" t="s">
        <v>13</v>
      </c>
      <c r="F1175" t="s">
        <v>133</v>
      </c>
      <c r="G1175" t="s">
        <v>19</v>
      </c>
      <c r="H1175" t="s">
        <v>2</v>
      </c>
      <c r="I1175" t="s">
        <v>1</v>
      </c>
      <c r="J1175" t="s">
        <v>13</v>
      </c>
      <c r="K1175" s="2" t="str">
        <f>VLOOKUP(ipl_matches_33[[#This Row],[Name]],[1]team_key!$1:$1048576,2,FALSE)</f>
        <v>DC</v>
      </c>
      <c r="L1175" s="2" t="e" cm="1">
        <f t="array" ref="L1175">IFERROR(IF(ipl_matches_33[[#This Row],[Toss_Winner]]=ipl_matches_33[[#This Row],[Winner]],ipl_matches_33[[#This Row],[Toss_Winner]],NA),NA)</f>
        <v>#NAME?</v>
      </c>
      <c r="M1175" s="2"/>
      <c r="N1175" s="2"/>
    </row>
    <row r="1176" spans="1:14" x14ac:dyDescent="0.3">
      <c r="A1176" s="2" t="str">
        <f>LEFT(ipl_matches_33[[#This Row],[Match_Key]],4)</f>
        <v>2019</v>
      </c>
      <c r="B1176" t="s">
        <v>264</v>
      </c>
      <c r="C1176" s="1">
        <v>43549</v>
      </c>
      <c r="D1176" t="s">
        <v>28</v>
      </c>
      <c r="E1176" t="s">
        <v>9</v>
      </c>
      <c r="F1176" t="s">
        <v>44</v>
      </c>
      <c r="G1176" t="s">
        <v>0</v>
      </c>
      <c r="H1176" t="s">
        <v>2</v>
      </c>
      <c r="I1176" t="s">
        <v>7</v>
      </c>
      <c r="J1176" t="s">
        <v>0</v>
      </c>
      <c r="K1176" s="2" t="str">
        <f>VLOOKUP(ipl_matches_33[[#This Row],[Name]],[1]team_key!$1:$1048576,2,FALSE)</f>
        <v>RR</v>
      </c>
      <c r="L1176" s="2" t="e" cm="1">
        <f t="array" ref="L1176">IFERROR(IF(ipl_matches_33[[#This Row],[Toss_Winner]]=ipl_matches_33[[#This Row],[Winner]],ipl_matches_33[[#This Row],[Toss_Winner]],NA),NA)</f>
        <v>#NAME?</v>
      </c>
      <c r="M1176" s="2"/>
      <c r="N1176" s="2"/>
    </row>
    <row r="1177" spans="1:14" x14ac:dyDescent="0.3">
      <c r="A1177" s="2" t="str">
        <f>LEFT(ipl_matches_33[[#This Row],[Match_Key]],4)</f>
        <v>2019</v>
      </c>
      <c r="B1177" t="s">
        <v>264</v>
      </c>
      <c r="C1177" s="1">
        <v>43549</v>
      </c>
      <c r="D1177" t="s">
        <v>28</v>
      </c>
      <c r="E1177" t="s">
        <v>9</v>
      </c>
      <c r="F1177" t="s">
        <v>44</v>
      </c>
      <c r="G1177" t="s">
        <v>0</v>
      </c>
      <c r="H1177" t="s">
        <v>2</v>
      </c>
      <c r="I1177" t="s">
        <v>1</v>
      </c>
      <c r="J1177" t="s">
        <v>9</v>
      </c>
      <c r="K1177" s="2" t="str">
        <f>VLOOKUP(ipl_matches_33[[#This Row],[Name]],[1]team_key!$1:$1048576,2,FALSE)</f>
        <v>KXIP</v>
      </c>
      <c r="L1177" s="2" t="e" cm="1">
        <f t="array" ref="L1177">IFERROR(IF(ipl_matches_33[[#This Row],[Toss_Winner]]=ipl_matches_33[[#This Row],[Winner]],ipl_matches_33[[#This Row],[Toss_Winner]],NA),NA)</f>
        <v>#NAME?</v>
      </c>
      <c r="M1177" s="2"/>
      <c r="N1177" s="2"/>
    </row>
    <row r="1178" spans="1:14" x14ac:dyDescent="0.3">
      <c r="A1178" s="2" t="str">
        <f>LEFT(ipl_matches_33[[#This Row],[Match_Key]],4)</f>
        <v>2019</v>
      </c>
      <c r="B1178" t="s">
        <v>263</v>
      </c>
      <c r="C1178" s="1">
        <v>43550</v>
      </c>
      <c r="D1178" t="s">
        <v>34</v>
      </c>
      <c r="E1178" t="s">
        <v>6</v>
      </c>
      <c r="F1178" t="s">
        <v>38</v>
      </c>
      <c r="G1178" t="s">
        <v>13</v>
      </c>
      <c r="H1178" t="s">
        <v>8</v>
      </c>
      <c r="I1178" t="s">
        <v>7</v>
      </c>
      <c r="J1178" t="s">
        <v>13</v>
      </c>
      <c r="K1178" s="2" t="str">
        <f>VLOOKUP(ipl_matches_33[[#This Row],[Name]],[1]team_key!$1:$1048576,2,FALSE)</f>
        <v>DC</v>
      </c>
      <c r="L1178" s="2" t="e" cm="1">
        <f t="array" ref="L1178">IFERROR(IF(ipl_matches_33[[#This Row],[Toss_Winner]]=ipl_matches_33[[#This Row],[Winner]],ipl_matches_33[[#This Row],[Toss_Winner]],NA),NA)</f>
        <v>#NAME?</v>
      </c>
      <c r="M1178" s="2"/>
      <c r="N1178" s="2"/>
    </row>
    <row r="1179" spans="1:14" x14ac:dyDescent="0.3">
      <c r="A1179" s="2" t="str">
        <f>LEFT(ipl_matches_33[[#This Row],[Match_Key]],4)</f>
        <v>2019</v>
      </c>
      <c r="B1179" t="s">
        <v>263</v>
      </c>
      <c r="C1179" s="1">
        <v>43550</v>
      </c>
      <c r="D1179" t="s">
        <v>34</v>
      </c>
      <c r="E1179" t="s">
        <v>6</v>
      </c>
      <c r="F1179" t="s">
        <v>38</v>
      </c>
      <c r="G1179" t="s">
        <v>13</v>
      </c>
      <c r="H1179" t="s">
        <v>8</v>
      </c>
      <c r="I1179" t="s">
        <v>1</v>
      </c>
      <c r="J1179" t="s">
        <v>6</v>
      </c>
      <c r="K1179" s="2" t="str">
        <f>VLOOKUP(ipl_matches_33[[#This Row],[Name]],[1]team_key!$1:$1048576,2,FALSE)</f>
        <v>CSK</v>
      </c>
      <c r="L1179" s="2" t="e" cm="1">
        <f t="array" ref="L1179">IFERROR(IF(ipl_matches_33[[#This Row],[Toss_Winner]]=ipl_matches_33[[#This Row],[Winner]],ipl_matches_33[[#This Row],[Toss_Winner]],NA),NA)</f>
        <v>#NAME?</v>
      </c>
      <c r="M1179" s="2"/>
      <c r="N1179" s="2"/>
    </row>
    <row r="1180" spans="1:14" x14ac:dyDescent="0.3">
      <c r="A1180" s="2" t="str">
        <f>LEFT(ipl_matches_33[[#This Row],[Match_Key]],4)</f>
        <v>2019</v>
      </c>
      <c r="B1180" t="s">
        <v>262</v>
      </c>
      <c r="C1180" s="1">
        <v>43551</v>
      </c>
      <c r="D1180" t="s">
        <v>30</v>
      </c>
      <c r="E1180" t="s">
        <v>32</v>
      </c>
      <c r="F1180" t="s">
        <v>261</v>
      </c>
      <c r="G1180" t="s">
        <v>9</v>
      </c>
      <c r="H1180" t="s">
        <v>2</v>
      </c>
      <c r="I1180" t="s">
        <v>7</v>
      </c>
      <c r="J1180" t="s">
        <v>32</v>
      </c>
      <c r="K1180" s="2" t="str">
        <f>VLOOKUP(ipl_matches_33[[#This Row],[Name]],[1]team_key!$1:$1048576,2,FALSE)</f>
        <v>KKR</v>
      </c>
      <c r="L1180" s="2" t="e" cm="1">
        <f t="array" ref="L1180">IFERROR(IF(ipl_matches_33[[#This Row],[Toss_Winner]]=ipl_matches_33[[#This Row],[Winner]],ipl_matches_33[[#This Row],[Toss_Winner]],NA),NA)</f>
        <v>#NAME?</v>
      </c>
      <c r="M1180" s="2"/>
      <c r="N1180" s="2"/>
    </row>
    <row r="1181" spans="1:14" x14ac:dyDescent="0.3">
      <c r="A1181" s="2" t="str">
        <f>LEFT(ipl_matches_33[[#This Row],[Match_Key]],4)</f>
        <v>2019</v>
      </c>
      <c r="B1181" t="s">
        <v>262</v>
      </c>
      <c r="C1181" s="1">
        <v>43551</v>
      </c>
      <c r="D1181" t="s">
        <v>30</v>
      </c>
      <c r="E1181" t="s">
        <v>32</v>
      </c>
      <c r="F1181" t="s">
        <v>261</v>
      </c>
      <c r="G1181" t="s">
        <v>9</v>
      </c>
      <c r="H1181" t="s">
        <v>2</v>
      </c>
      <c r="I1181" t="s">
        <v>1</v>
      </c>
      <c r="J1181" t="s">
        <v>9</v>
      </c>
      <c r="K1181" s="2" t="str">
        <f>VLOOKUP(ipl_matches_33[[#This Row],[Name]],[1]team_key!$1:$1048576,2,FALSE)</f>
        <v>KXIP</v>
      </c>
      <c r="L1181" s="2" t="e" cm="1">
        <f t="array" ref="L1181">IFERROR(IF(ipl_matches_33[[#This Row],[Toss_Winner]]=ipl_matches_33[[#This Row],[Winner]],ipl_matches_33[[#This Row],[Toss_Winner]],NA),NA)</f>
        <v>#NAME?</v>
      </c>
      <c r="M1181" s="2"/>
      <c r="N1181" s="2"/>
    </row>
    <row r="1182" spans="1:14" x14ac:dyDescent="0.3">
      <c r="A1182" s="2" t="str">
        <f>LEFT(ipl_matches_33[[#This Row],[Match_Key]],4)</f>
        <v>2019</v>
      </c>
      <c r="B1182" t="s">
        <v>260</v>
      </c>
      <c r="C1182" s="1">
        <v>43552</v>
      </c>
      <c r="D1182" t="s">
        <v>205</v>
      </c>
      <c r="E1182" t="s">
        <v>19</v>
      </c>
      <c r="F1182" t="s">
        <v>54</v>
      </c>
      <c r="G1182" t="s">
        <v>22</v>
      </c>
      <c r="H1182" t="s">
        <v>2</v>
      </c>
      <c r="I1182" t="s">
        <v>7</v>
      </c>
      <c r="J1182" t="s">
        <v>22</v>
      </c>
      <c r="K1182" s="2" t="str">
        <f>VLOOKUP(ipl_matches_33[[#This Row],[Name]],[1]team_key!$1:$1048576,2,FALSE)</f>
        <v>RCB</v>
      </c>
      <c r="L1182" s="2" t="e" cm="1">
        <f t="array" ref="L1182">IFERROR(IF(ipl_matches_33[[#This Row],[Toss_Winner]]=ipl_matches_33[[#This Row],[Winner]],ipl_matches_33[[#This Row],[Toss_Winner]],NA),NA)</f>
        <v>#NAME?</v>
      </c>
      <c r="M1182" s="2"/>
      <c r="N1182" s="2"/>
    </row>
    <row r="1183" spans="1:14" x14ac:dyDescent="0.3">
      <c r="A1183" s="2" t="str">
        <f>LEFT(ipl_matches_33[[#This Row],[Match_Key]],4)</f>
        <v>2019</v>
      </c>
      <c r="B1183" t="s">
        <v>260</v>
      </c>
      <c r="C1183" s="1">
        <v>43552</v>
      </c>
      <c r="D1183" t="s">
        <v>205</v>
      </c>
      <c r="E1183" t="s">
        <v>19</v>
      </c>
      <c r="F1183" t="s">
        <v>54</v>
      </c>
      <c r="G1183" t="s">
        <v>22</v>
      </c>
      <c r="H1183" t="s">
        <v>2</v>
      </c>
      <c r="I1183" t="s">
        <v>1</v>
      </c>
      <c r="J1183" t="s">
        <v>19</v>
      </c>
      <c r="K1183" s="2" t="str">
        <f>VLOOKUP(ipl_matches_33[[#This Row],[Name]],[1]team_key!$1:$1048576,2,FALSE)</f>
        <v>MI</v>
      </c>
      <c r="L1183" s="2" t="e" cm="1">
        <f t="array" ref="L1183">IFERROR(IF(ipl_matches_33[[#This Row],[Toss_Winner]]=ipl_matches_33[[#This Row],[Winner]],ipl_matches_33[[#This Row],[Toss_Winner]],NA),NA)</f>
        <v>#NAME?</v>
      </c>
      <c r="M1183" s="2"/>
      <c r="N1183" s="2"/>
    </row>
    <row r="1184" spans="1:14" x14ac:dyDescent="0.3">
      <c r="A1184" s="2" t="str">
        <f>LEFT(ipl_matches_33[[#This Row],[Match_Key]],4)</f>
        <v>2019</v>
      </c>
      <c r="B1184" t="s">
        <v>259</v>
      </c>
      <c r="C1184" s="1">
        <v>43553</v>
      </c>
      <c r="D1184" t="s">
        <v>194</v>
      </c>
      <c r="E1184" t="s">
        <v>198</v>
      </c>
      <c r="F1184" t="s">
        <v>27</v>
      </c>
      <c r="G1184" t="s">
        <v>0</v>
      </c>
      <c r="H1184" t="s">
        <v>8</v>
      </c>
      <c r="I1184" t="s">
        <v>7</v>
      </c>
      <c r="J1184" t="s">
        <v>198</v>
      </c>
      <c r="K1184" s="2" t="str">
        <f>VLOOKUP(ipl_matches_33[[#This Row],[Name]],[1]team_key!$1:$1048576,2,FALSE)</f>
        <v>SH</v>
      </c>
      <c r="L1184" s="2" t="e" cm="1">
        <f t="array" ref="L1184">IFERROR(IF(ipl_matches_33[[#This Row],[Toss_Winner]]=ipl_matches_33[[#This Row],[Winner]],ipl_matches_33[[#This Row],[Toss_Winner]],NA),NA)</f>
        <v>#NAME?</v>
      </c>
      <c r="M1184" s="2"/>
      <c r="N1184" s="2"/>
    </row>
    <row r="1185" spans="1:14" x14ac:dyDescent="0.3">
      <c r="A1185" s="2" t="str">
        <f>LEFT(ipl_matches_33[[#This Row],[Match_Key]],4)</f>
        <v>2019</v>
      </c>
      <c r="B1185" t="s">
        <v>259</v>
      </c>
      <c r="C1185" s="1">
        <v>43553</v>
      </c>
      <c r="D1185" t="s">
        <v>194</v>
      </c>
      <c r="E1185" t="s">
        <v>198</v>
      </c>
      <c r="F1185" t="s">
        <v>27</v>
      </c>
      <c r="G1185" t="s">
        <v>0</v>
      </c>
      <c r="H1185" t="s">
        <v>8</v>
      </c>
      <c r="I1185" t="s">
        <v>1</v>
      </c>
      <c r="J1185" t="s">
        <v>0</v>
      </c>
      <c r="K1185" s="2" t="str">
        <f>VLOOKUP(ipl_matches_33[[#This Row],[Name]],[1]team_key!$1:$1048576,2,FALSE)</f>
        <v>RR</v>
      </c>
      <c r="L1185" s="2" t="e" cm="1">
        <f t="array" ref="L1185">IFERROR(IF(ipl_matches_33[[#This Row],[Toss_Winner]]=ipl_matches_33[[#This Row],[Winner]],ipl_matches_33[[#This Row],[Toss_Winner]],NA),NA)</f>
        <v>#NAME?</v>
      </c>
      <c r="M1185" s="2"/>
      <c r="N1185" s="2"/>
    </row>
    <row r="1186" spans="1:14" x14ac:dyDescent="0.3">
      <c r="A1186" s="2" t="str">
        <f>LEFT(ipl_matches_33[[#This Row],[Match_Key]],4)</f>
        <v>2019</v>
      </c>
      <c r="B1186" t="s">
        <v>258</v>
      </c>
      <c r="C1186" s="1">
        <v>43554</v>
      </c>
      <c r="D1186" t="s">
        <v>203</v>
      </c>
      <c r="E1186" t="s">
        <v>9</v>
      </c>
      <c r="F1186" t="s">
        <v>58</v>
      </c>
      <c r="G1186" t="s">
        <v>9</v>
      </c>
      <c r="H1186" t="s">
        <v>2</v>
      </c>
      <c r="I1186" t="s">
        <v>7</v>
      </c>
      <c r="J1186" t="s">
        <v>9</v>
      </c>
      <c r="K1186" s="2" t="str">
        <f>VLOOKUP(ipl_matches_33[[#This Row],[Name]],[1]team_key!$1:$1048576,2,FALSE)</f>
        <v>KXIP</v>
      </c>
      <c r="L1186" s="2" t="str" cm="1">
        <f t="array" ref="L1186">IFERROR(IF(ipl_matches_33[[#This Row],[Toss_Winner]]=ipl_matches_33[[#This Row],[Winner]],ipl_matches_33[[#This Row],[Toss_Winner]],NA),NA)</f>
        <v>Kings XI Punjab</v>
      </c>
      <c r="M1186" s="2"/>
      <c r="N1186" s="2"/>
    </row>
    <row r="1187" spans="1:14" x14ac:dyDescent="0.3">
      <c r="A1187" s="2" t="str">
        <f>LEFT(ipl_matches_33[[#This Row],[Match_Key]],4)</f>
        <v>2019</v>
      </c>
      <c r="B1187" t="s">
        <v>258</v>
      </c>
      <c r="C1187" s="1">
        <v>43554</v>
      </c>
      <c r="D1187" t="s">
        <v>203</v>
      </c>
      <c r="E1187" t="s">
        <v>9</v>
      </c>
      <c r="F1187" t="s">
        <v>58</v>
      </c>
      <c r="G1187" t="s">
        <v>9</v>
      </c>
      <c r="H1187" t="s">
        <v>2</v>
      </c>
      <c r="I1187" t="s">
        <v>1</v>
      </c>
      <c r="J1187" t="s">
        <v>19</v>
      </c>
      <c r="K1187" s="2" t="str">
        <f>VLOOKUP(ipl_matches_33[[#This Row],[Name]],[1]team_key!$1:$1048576,2,FALSE)</f>
        <v>MI</v>
      </c>
      <c r="L1187" s="2" t="str" cm="1">
        <f t="array" ref="L1187">IFERROR(IF(ipl_matches_33[[#This Row],[Toss_Winner]]=ipl_matches_33[[#This Row],[Winner]],ipl_matches_33[[#This Row],[Toss_Winner]],NA),NA)</f>
        <v>Kings XI Punjab</v>
      </c>
      <c r="M1187" s="2"/>
      <c r="N1187" s="2"/>
    </row>
    <row r="1188" spans="1:14" x14ac:dyDescent="0.3">
      <c r="A1188" s="2" t="str">
        <f>LEFT(ipl_matches_33[[#This Row],[Match_Key]],4)</f>
        <v>2019</v>
      </c>
      <c r="B1188" t="s">
        <v>257</v>
      </c>
      <c r="C1188" s="1">
        <v>43554</v>
      </c>
      <c r="D1188" t="s">
        <v>34</v>
      </c>
      <c r="E1188" t="s">
        <v>209</v>
      </c>
      <c r="F1188" t="s">
        <v>41</v>
      </c>
      <c r="G1188" t="s">
        <v>13</v>
      </c>
      <c r="H1188" t="s">
        <v>2</v>
      </c>
      <c r="I1188" t="s">
        <v>7</v>
      </c>
      <c r="J1188" t="s">
        <v>13</v>
      </c>
      <c r="K1188" s="2" t="str">
        <f>VLOOKUP(ipl_matches_33[[#This Row],[Name]],[1]team_key!$1:$1048576,2,FALSE)</f>
        <v>DC</v>
      </c>
      <c r="L1188" s="2" t="e" cm="1">
        <f t="array" ref="L1188">IFERROR(IF(ipl_matches_33[[#This Row],[Toss_Winner]]=ipl_matches_33[[#This Row],[Winner]],ipl_matches_33[[#This Row],[Toss_Winner]],NA),NA)</f>
        <v>#NAME?</v>
      </c>
      <c r="M1188" s="2"/>
      <c r="N1188" s="2"/>
    </row>
    <row r="1189" spans="1:14" x14ac:dyDescent="0.3">
      <c r="A1189" s="2" t="str">
        <f>LEFT(ipl_matches_33[[#This Row],[Match_Key]],4)</f>
        <v>2019</v>
      </c>
      <c r="B1189" t="s">
        <v>257</v>
      </c>
      <c r="C1189" s="1">
        <v>43554</v>
      </c>
      <c r="D1189" t="s">
        <v>34</v>
      </c>
      <c r="E1189" t="s">
        <v>209</v>
      </c>
      <c r="F1189" t="s">
        <v>41</v>
      </c>
      <c r="G1189" t="s">
        <v>13</v>
      </c>
      <c r="H1189" t="s">
        <v>2</v>
      </c>
      <c r="I1189" t="s">
        <v>1</v>
      </c>
      <c r="J1189" t="s">
        <v>32</v>
      </c>
      <c r="K1189" s="2" t="str">
        <f>VLOOKUP(ipl_matches_33[[#This Row],[Name]],[1]team_key!$1:$1048576,2,FALSE)</f>
        <v>KKR</v>
      </c>
      <c r="L1189" s="2" t="e" cm="1">
        <f t="array" ref="L1189">IFERROR(IF(ipl_matches_33[[#This Row],[Toss_Winner]]=ipl_matches_33[[#This Row],[Winner]],ipl_matches_33[[#This Row],[Toss_Winner]],NA),NA)</f>
        <v>#NAME?</v>
      </c>
      <c r="M1189" s="2"/>
      <c r="N1189" s="2"/>
    </row>
    <row r="1190" spans="1:14" x14ac:dyDescent="0.3">
      <c r="A1190" s="2" t="str">
        <f>LEFT(ipl_matches_33[[#This Row],[Match_Key]],4)</f>
        <v>2019</v>
      </c>
      <c r="B1190" t="s">
        <v>256</v>
      </c>
      <c r="C1190" s="1">
        <v>43555</v>
      </c>
      <c r="D1190" t="s">
        <v>194</v>
      </c>
      <c r="E1190" t="s">
        <v>198</v>
      </c>
      <c r="F1190" t="s">
        <v>255</v>
      </c>
      <c r="G1190" t="s">
        <v>22</v>
      </c>
      <c r="H1190" t="s">
        <v>2</v>
      </c>
      <c r="I1190" t="s">
        <v>7</v>
      </c>
      <c r="J1190" t="s">
        <v>198</v>
      </c>
      <c r="K1190" s="2" t="str">
        <f>VLOOKUP(ipl_matches_33[[#This Row],[Name]],[1]team_key!$1:$1048576,2,FALSE)</f>
        <v>SH</v>
      </c>
      <c r="L1190" s="2" t="e" cm="1">
        <f t="array" ref="L1190">IFERROR(IF(ipl_matches_33[[#This Row],[Toss_Winner]]=ipl_matches_33[[#This Row],[Winner]],ipl_matches_33[[#This Row],[Toss_Winner]],NA),NA)</f>
        <v>#NAME?</v>
      </c>
      <c r="M1190" s="2"/>
      <c r="N1190" s="2"/>
    </row>
    <row r="1191" spans="1:14" x14ac:dyDescent="0.3">
      <c r="A1191" s="2" t="str">
        <f>LEFT(ipl_matches_33[[#This Row],[Match_Key]],4)</f>
        <v>2019</v>
      </c>
      <c r="B1191" t="s">
        <v>256</v>
      </c>
      <c r="C1191" s="1">
        <v>43555</v>
      </c>
      <c r="D1191" t="s">
        <v>194</v>
      </c>
      <c r="E1191" t="s">
        <v>198</v>
      </c>
      <c r="F1191" t="s">
        <v>255</v>
      </c>
      <c r="G1191" t="s">
        <v>22</v>
      </c>
      <c r="H1191" t="s">
        <v>2</v>
      </c>
      <c r="I1191" t="s">
        <v>1</v>
      </c>
      <c r="J1191" t="s">
        <v>22</v>
      </c>
      <c r="K1191" s="2" t="str">
        <f>VLOOKUP(ipl_matches_33[[#This Row],[Name]],[1]team_key!$1:$1048576,2,FALSE)</f>
        <v>RCB</v>
      </c>
      <c r="L1191" s="2" t="e" cm="1">
        <f t="array" ref="L1191">IFERROR(IF(ipl_matches_33[[#This Row],[Toss_Winner]]=ipl_matches_33[[#This Row],[Winner]],ipl_matches_33[[#This Row],[Toss_Winner]],NA),NA)</f>
        <v>#NAME?</v>
      </c>
      <c r="M1191" s="2"/>
      <c r="N1191" s="2"/>
    </row>
    <row r="1192" spans="1:14" x14ac:dyDescent="0.3">
      <c r="A1192" s="2" t="str">
        <f>LEFT(ipl_matches_33[[#This Row],[Match_Key]],4)</f>
        <v>2019</v>
      </c>
      <c r="B1192" t="s">
        <v>254</v>
      </c>
      <c r="C1192" s="1">
        <v>43555</v>
      </c>
      <c r="D1192" t="s">
        <v>11</v>
      </c>
      <c r="E1192" t="s">
        <v>6</v>
      </c>
      <c r="F1192" t="s">
        <v>253</v>
      </c>
      <c r="G1192" t="s">
        <v>0</v>
      </c>
      <c r="H1192" t="s">
        <v>2</v>
      </c>
      <c r="I1192" t="s">
        <v>7</v>
      </c>
      <c r="J1192" t="s">
        <v>6</v>
      </c>
      <c r="K1192" s="2" t="str">
        <f>VLOOKUP(ipl_matches_33[[#This Row],[Name]],[1]team_key!$1:$1048576,2,FALSE)</f>
        <v>CSK</v>
      </c>
      <c r="L1192" s="2" t="e" cm="1">
        <f t="array" ref="L1192">IFERROR(IF(ipl_matches_33[[#This Row],[Toss_Winner]]=ipl_matches_33[[#This Row],[Winner]],ipl_matches_33[[#This Row],[Toss_Winner]],NA),NA)</f>
        <v>#NAME?</v>
      </c>
      <c r="M1192" s="2"/>
      <c r="N1192" s="2"/>
    </row>
    <row r="1193" spans="1:14" x14ac:dyDescent="0.3">
      <c r="A1193" s="2" t="str">
        <f>LEFT(ipl_matches_33[[#This Row],[Match_Key]],4)</f>
        <v>2019</v>
      </c>
      <c r="B1193" t="s">
        <v>254</v>
      </c>
      <c r="C1193" s="1">
        <v>43555</v>
      </c>
      <c r="D1193" t="s">
        <v>11</v>
      </c>
      <c r="E1193" t="s">
        <v>6</v>
      </c>
      <c r="F1193" t="s">
        <v>253</v>
      </c>
      <c r="G1193" t="s">
        <v>0</v>
      </c>
      <c r="H1193" t="s">
        <v>2</v>
      </c>
      <c r="I1193" t="s">
        <v>1</v>
      </c>
      <c r="J1193" t="s">
        <v>0</v>
      </c>
      <c r="K1193" s="2" t="str">
        <f>VLOOKUP(ipl_matches_33[[#This Row],[Name]],[1]team_key!$1:$1048576,2,FALSE)</f>
        <v>RR</v>
      </c>
      <c r="L1193" s="2" t="e" cm="1">
        <f t="array" ref="L1193">IFERROR(IF(ipl_matches_33[[#This Row],[Toss_Winner]]=ipl_matches_33[[#This Row],[Winner]],ipl_matches_33[[#This Row],[Toss_Winner]],NA),NA)</f>
        <v>#NAME?</v>
      </c>
      <c r="M1193" s="2"/>
      <c r="N1193" s="2"/>
    </row>
    <row r="1194" spans="1:14" x14ac:dyDescent="0.3">
      <c r="A1194" s="2" t="str">
        <f>LEFT(ipl_matches_33[[#This Row],[Match_Key]],4)</f>
        <v>2019</v>
      </c>
      <c r="B1194" t="s">
        <v>252</v>
      </c>
      <c r="C1194" s="1">
        <v>43556</v>
      </c>
      <c r="D1194" t="s">
        <v>203</v>
      </c>
      <c r="E1194" t="s">
        <v>9</v>
      </c>
      <c r="F1194" t="s">
        <v>44</v>
      </c>
      <c r="G1194" t="s">
        <v>13</v>
      </c>
      <c r="H1194" t="s">
        <v>2</v>
      </c>
      <c r="I1194" t="s">
        <v>7</v>
      </c>
      <c r="J1194" t="s">
        <v>9</v>
      </c>
      <c r="K1194" s="2" t="str">
        <f>VLOOKUP(ipl_matches_33[[#This Row],[Name]],[1]team_key!$1:$1048576,2,FALSE)</f>
        <v>KXIP</v>
      </c>
      <c r="L1194" s="2" t="e" cm="1">
        <f t="array" ref="L1194">IFERROR(IF(ipl_matches_33[[#This Row],[Toss_Winner]]=ipl_matches_33[[#This Row],[Winner]],ipl_matches_33[[#This Row],[Toss_Winner]],NA),NA)</f>
        <v>#NAME?</v>
      </c>
      <c r="M1194" s="2"/>
      <c r="N1194" s="2"/>
    </row>
    <row r="1195" spans="1:14" x14ac:dyDescent="0.3">
      <c r="A1195" s="2" t="str">
        <f>LEFT(ipl_matches_33[[#This Row],[Match_Key]],4)</f>
        <v>2019</v>
      </c>
      <c r="B1195" t="s">
        <v>252</v>
      </c>
      <c r="C1195" s="1">
        <v>43556</v>
      </c>
      <c r="D1195" t="s">
        <v>203</v>
      </c>
      <c r="E1195" t="s">
        <v>9</v>
      </c>
      <c r="F1195" t="s">
        <v>44</v>
      </c>
      <c r="G1195" t="s">
        <v>13</v>
      </c>
      <c r="H1195" t="s">
        <v>2</v>
      </c>
      <c r="I1195" t="s">
        <v>1</v>
      </c>
      <c r="J1195" t="s">
        <v>13</v>
      </c>
      <c r="K1195" s="2" t="str">
        <f>VLOOKUP(ipl_matches_33[[#This Row],[Name]],[1]team_key!$1:$1048576,2,FALSE)</f>
        <v>DC</v>
      </c>
      <c r="L1195" s="2" t="e" cm="1">
        <f t="array" ref="L1195">IFERROR(IF(ipl_matches_33[[#This Row],[Toss_Winner]]=ipl_matches_33[[#This Row],[Winner]],ipl_matches_33[[#This Row],[Toss_Winner]],NA),NA)</f>
        <v>#NAME?</v>
      </c>
      <c r="M1195" s="2"/>
      <c r="N1195" s="2"/>
    </row>
    <row r="1196" spans="1:14" x14ac:dyDescent="0.3">
      <c r="A1196" s="2" t="str">
        <f>LEFT(ipl_matches_33[[#This Row],[Match_Key]],4)</f>
        <v>2019</v>
      </c>
      <c r="B1196" t="s">
        <v>251</v>
      </c>
      <c r="C1196" s="1">
        <v>43557</v>
      </c>
      <c r="D1196" t="s">
        <v>28</v>
      </c>
      <c r="E1196" t="s">
        <v>0</v>
      </c>
      <c r="F1196" t="s">
        <v>24</v>
      </c>
      <c r="G1196" t="s">
        <v>0</v>
      </c>
      <c r="H1196" t="s">
        <v>2</v>
      </c>
      <c r="I1196" t="s">
        <v>7</v>
      </c>
      <c r="J1196" t="s">
        <v>0</v>
      </c>
      <c r="K1196" s="2" t="str">
        <f>VLOOKUP(ipl_matches_33[[#This Row],[Name]],[1]team_key!$1:$1048576,2,FALSE)</f>
        <v>RR</v>
      </c>
      <c r="L1196" s="2" t="str" cm="1">
        <f t="array" ref="L1196">IFERROR(IF(ipl_matches_33[[#This Row],[Toss_Winner]]=ipl_matches_33[[#This Row],[Winner]],ipl_matches_33[[#This Row],[Toss_Winner]],NA),NA)</f>
        <v>Rajasthan Royals</v>
      </c>
      <c r="M1196" s="2"/>
      <c r="N1196" s="2"/>
    </row>
    <row r="1197" spans="1:14" x14ac:dyDescent="0.3">
      <c r="A1197" s="2" t="str">
        <f>LEFT(ipl_matches_33[[#This Row],[Match_Key]],4)</f>
        <v>2019</v>
      </c>
      <c r="B1197" t="s">
        <v>251</v>
      </c>
      <c r="C1197" s="1">
        <v>43557</v>
      </c>
      <c r="D1197" t="s">
        <v>28</v>
      </c>
      <c r="E1197" t="s">
        <v>0</v>
      </c>
      <c r="F1197" t="s">
        <v>24</v>
      </c>
      <c r="G1197" t="s">
        <v>0</v>
      </c>
      <c r="H1197" t="s">
        <v>2</v>
      </c>
      <c r="I1197" t="s">
        <v>1</v>
      </c>
      <c r="J1197" t="s">
        <v>22</v>
      </c>
      <c r="K1197" s="2" t="str">
        <f>VLOOKUP(ipl_matches_33[[#This Row],[Name]],[1]team_key!$1:$1048576,2,FALSE)</f>
        <v>RCB</v>
      </c>
      <c r="L1197" s="2" t="str" cm="1">
        <f t="array" ref="L1197">IFERROR(IF(ipl_matches_33[[#This Row],[Toss_Winner]]=ipl_matches_33[[#This Row],[Winner]],ipl_matches_33[[#This Row],[Toss_Winner]],NA),NA)</f>
        <v>Rajasthan Royals</v>
      </c>
      <c r="M1197" s="2"/>
      <c r="N1197" s="2"/>
    </row>
    <row r="1198" spans="1:14" x14ac:dyDescent="0.3">
      <c r="A1198" s="2" t="str">
        <f>LEFT(ipl_matches_33[[#This Row],[Match_Key]],4)</f>
        <v>2019</v>
      </c>
      <c r="B1198" t="s">
        <v>250</v>
      </c>
      <c r="C1198" s="1">
        <v>43558</v>
      </c>
      <c r="D1198" t="s">
        <v>4</v>
      </c>
      <c r="E1198" t="s">
        <v>19</v>
      </c>
      <c r="F1198" t="s">
        <v>133</v>
      </c>
      <c r="G1198" t="s">
        <v>6</v>
      </c>
      <c r="H1198" t="s">
        <v>2</v>
      </c>
      <c r="I1198" t="s">
        <v>7</v>
      </c>
      <c r="J1198" t="s">
        <v>19</v>
      </c>
      <c r="K1198" s="2" t="str">
        <f>VLOOKUP(ipl_matches_33[[#This Row],[Name]],[1]team_key!$1:$1048576,2,FALSE)</f>
        <v>MI</v>
      </c>
      <c r="L1198" s="2" t="e" cm="1">
        <f t="array" ref="L1198">IFERROR(IF(ipl_matches_33[[#This Row],[Toss_Winner]]=ipl_matches_33[[#This Row],[Winner]],ipl_matches_33[[#This Row],[Toss_Winner]],NA),NA)</f>
        <v>#NAME?</v>
      </c>
      <c r="M1198" s="2"/>
      <c r="N1198" s="2"/>
    </row>
    <row r="1199" spans="1:14" x14ac:dyDescent="0.3">
      <c r="A1199" s="2" t="str">
        <f>LEFT(ipl_matches_33[[#This Row],[Match_Key]],4)</f>
        <v>2019</v>
      </c>
      <c r="B1199" t="s">
        <v>250</v>
      </c>
      <c r="C1199" s="1">
        <v>43558</v>
      </c>
      <c r="D1199" t="s">
        <v>4</v>
      </c>
      <c r="E1199" t="s">
        <v>19</v>
      </c>
      <c r="F1199" t="s">
        <v>133</v>
      </c>
      <c r="G1199" t="s">
        <v>6</v>
      </c>
      <c r="H1199" t="s">
        <v>2</v>
      </c>
      <c r="I1199" t="s">
        <v>1</v>
      </c>
      <c r="J1199" t="s">
        <v>6</v>
      </c>
      <c r="K1199" s="2" t="str">
        <f>VLOOKUP(ipl_matches_33[[#This Row],[Name]],[1]team_key!$1:$1048576,2,FALSE)</f>
        <v>CSK</v>
      </c>
      <c r="L1199" s="2" t="e" cm="1">
        <f t="array" ref="L1199">IFERROR(IF(ipl_matches_33[[#This Row],[Toss_Winner]]=ipl_matches_33[[#This Row],[Winner]],ipl_matches_33[[#This Row],[Toss_Winner]],NA),NA)</f>
        <v>#NAME?</v>
      </c>
      <c r="M1199" s="2"/>
      <c r="N1199" s="2"/>
    </row>
    <row r="1200" spans="1:14" x14ac:dyDescent="0.3">
      <c r="A1200" s="2" t="str">
        <f>LEFT(ipl_matches_33[[#This Row],[Match_Key]],4)</f>
        <v>2019</v>
      </c>
      <c r="B1200" t="s">
        <v>249</v>
      </c>
      <c r="C1200" s="1">
        <v>43559</v>
      </c>
      <c r="D1200" t="s">
        <v>34</v>
      </c>
      <c r="E1200" t="s">
        <v>198</v>
      </c>
      <c r="F1200" t="s">
        <v>27</v>
      </c>
      <c r="G1200" t="s">
        <v>198</v>
      </c>
      <c r="H1200" t="s">
        <v>2</v>
      </c>
      <c r="I1200" t="s">
        <v>7</v>
      </c>
      <c r="J1200" t="s">
        <v>13</v>
      </c>
      <c r="K1200" s="2" t="str">
        <f>VLOOKUP(ipl_matches_33[[#This Row],[Name]],[1]team_key!$1:$1048576,2,FALSE)</f>
        <v>DC</v>
      </c>
      <c r="L1200" s="2" t="str" cm="1">
        <f t="array" ref="L1200">IFERROR(IF(ipl_matches_33[[#This Row],[Toss_Winner]]=ipl_matches_33[[#This Row],[Winner]],ipl_matches_33[[#This Row],[Toss_Winner]],NA),NA)</f>
        <v>Sunrisers Hyderabad</v>
      </c>
      <c r="M1200" s="2"/>
      <c r="N1200" s="2"/>
    </row>
    <row r="1201" spans="1:14" x14ac:dyDescent="0.3">
      <c r="A1201" s="2" t="str">
        <f>LEFT(ipl_matches_33[[#This Row],[Match_Key]],4)</f>
        <v>2019</v>
      </c>
      <c r="B1201" t="s">
        <v>249</v>
      </c>
      <c r="C1201" s="1">
        <v>43559</v>
      </c>
      <c r="D1201" t="s">
        <v>34</v>
      </c>
      <c r="E1201" t="s">
        <v>198</v>
      </c>
      <c r="F1201" t="s">
        <v>27</v>
      </c>
      <c r="G1201" t="s">
        <v>198</v>
      </c>
      <c r="H1201" t="s">
        <v>2</v>
      </c>
      <c r="I1201" t="s">
        <v>1</v>
      </c>
      <c r="J1201" t="s">
        <v>198</v>
      </c>
      <c r="K1201" s="2" t="str">
        <f>VLOOKUP(ipl_matches_33[[#This Row],[Name]],[1]team_key!$1:$1048576,2,FALSE)</f>
        <v>SH</v>
      </c>
      <c r="L1201" s="2" t="str" cm="1">
        <f t="array" ref="L1201">IFERROR(IF(ipl_matches_33[[#This Row],[Toss_Winner]]=ipl_matches_33[[#This Row],[Winner]],ipl_matches_33[[#This Row],[Toss_Winner]],NA),NA)</f>
        <v>Sunrisers Hyderabad</v>
      </c>
      <c r="M1201" s="2"/>
      <c r="N1201" s="2"/>
    </row>
    <row r="1202" spans="1:14" x14ac:dyDescent="0.3">
      <c r="A1202" s="2" t="str">
        <f>LEFT(ipl_matches_33[[#This Row],[Match_Key]],4)</f>
        <v>2019</v>
      </c>
      <c r="B1202" t="s">
        <v>248</v>
      </c>
      <c r="C1202" s="1">
        <v>43560</v>
      </c>
      <c r="D1202" t="s">
        <v>205</v>
      </c>
      <c r="E1202" t="s">
        <v>32</v>
      </c>
      <c r="F1202" t="s">
        <v>27</v>
      </c>
      <c r="G1202" t="s">
        <v>32</v>
      </c>
      <c r="H1202" t="s">
        <v>2</v>
      </c>
      <c r="I1202" t="s">
        <v>7</v>
      </c>
      <c r="J1202" t="s">
        <v>22</v>
      </c>
      <c r="K1202" s="2" t="str">
        <f>VLOOKUP(ipl_matches_33[[#This Row],[Name]],[1]team_key!$1:$1048576,2,FALSE)</f>
        <v>RCB</v>
      </c>
      <c r="L1202" s="2" t="str" cm="1">
        <f t="array" ref="L1202">IFERROR(IF(ipl_matches_33[[#This Row],[Toss_Winner]]=ipl_matches_33[[#This Row],[Winner]],ipl_matches_33[[#This Row],[Toss_Winner]],NA),NA)</f>
        <v>Kolkata Knight Riders</v>
      </c>
      <c r="M1202" s="2"/>
      <c r="N1202" s="2"/>
    </row>
    <row r="1203" spans="1:14" x14ac:dyDescent="0.3">
      <c r="A1203" s="2" t="str">
        <f>LEFT(ipl_matches_33[[#This Row],[Match_Key]],4)</f>
        <v>2019</v>
      </c>
      <c r="B1203" t="s">
        <v>248</v>
      </c>
      <c r="C1203" s="1">
        <v>43560</v>
      </c>
      <c r="D1203" t="s">
        <v>205</v>
      </c>
      <c r="E1203" t="s">
        <v>32</v>
      </c>
      <c r="F1203" t="s">
        <v>27</v>
      </c>
      <c r="G1203" t="s">
        <v>32</v>
      </c>
      <c r="H1203" t="s">
        <v>2</v>
      </c>
      <c r="I1203" t="s">
        <v>1</v>
      </c>
      <c r="J1203" t="s">
        <v>32</v>
      </c>
      <c r="K1203" s="2" t="str">
        <f>VLOOKUP(ipl_matches_33[[#This Row],[Name]],[1]team_key!$1:$1048576,2,FALSE)</f>
        <v>KKR</v>
      </c>
      <c r="L1203" s="2" t="str" cm="1">
        <f t="array" ref="L1203">IFERROR(IF(ipl_matches_33[[#This Row],[Toss_Winner]]=ipl_matches_33[[#This Row],[Winner]],ipl_matches_33[[#This Row],[Toss_Winner]],NA),NA)</f>
        <v>Kolkata Knight Riders</v>
      </c>
      <c r="M1203" s="2"/>
      <c r="N1203" s="2"/>
    </row>
    <row r="1204" spans="1:14" x14ac:dyDescent="0.3">
      <c r="A1204" s="2" t="str">
        <f>LEFT(ipl_matches_33[[#This Row],[Match_Key]],4)</f>
        <v>2019</v>
      </c>
      <c r="B1204" t="s">
        <v>247</v>
      </c>
      <c r="C1204" s="1">
        <v>43561</v>
      </c>
      <c r="D1204" t="s">
        <v>11</v>
      </c>
      <c r="E1204" t="s">
        <v>6</v>
      </c>
      <c r="F1204" t="s">
        <v>110</v>
      </c>
      <c r="G1204" t="s">
        <v>6</v>
      </c>
      <c r="H1204" t="s">
        <v>8</v>
      </c>
      <c r="I1204" t="s">
        <v>7</v>
      </c>
      <c r="J1204" t="s">
        <v>6</v>
      </c>
      <c r="K1204" s="2" t="str">
        <f>VLOOKUP(ipl_matches_33[[#This Row],[Name]],[1]team_key!$1:$1048576,2,FALSE)</f>
        <v>CSK</v>
      </c>
      <c r="L1204" s="2" t="str" cm="1">
        <f t="array" ref="L1204">IFERROR(IF(ipl_matches_33[[#This Row],[Toss_Winner]]=ipl_matches_33[[#This Row],[Winner]],ipl_matches_33[[#This Row],[Toss_Winner]],NA),NA)</f>
        <v>Chennai Super Kings</v>
      </c>
      <c r="M1204" s="2"/>
      <c r="N1204" s="2"/>
    </row>
    <row r="1205" spans="1:14" x14ac:dyDescent="0.3">
      <c r="A1205" s="2" t="str">
        <f>LEFT(ipl_matches_33[[#This Row],[Match_Key]],4)</f>
        <v>2019</v>
      </c>
      <c r="B1205" t="s">
        <v>247</v>
      </c>
      <c r="C1205" s="1">
        <v>43561</v>
      </c>
      <c r="D1205" t="s">
        <v>11</v>
      </c>
      <c r="E1205" t="s">
        <v>6</v>
      </c>
      <c r="F1205" t="s">
        <v>110</v>
      </c>
      <c r="G1205" t="s">
        <v>6</v>
      </c>
      <c r="H1205" t="s">
        <v>8</v>
      </c>
      <c r="I1205" t="s">
        <v>1</v>
      </c>
      <c r="J1205" t="s">
        <v>9</v>
      </c>
      <c r="K1205" s="2" t="str">
        <f>VLOOKUP(ipl_matches_33[[#This Row],[Name]],[1]team_key!$1:$1048576,2,FALSE)</f>
        <v>KXIP</v>
      </c>
      <c r="L1205" s="2" t="str" cm="1">
        <f t="array" ref="L1205">IFERROR(IF(ipl_matches_33[[#This Row],[Toss_Winner]]=ipl_matches_33[[#This Row],[Winner]],ipl_matches_33[[#This Row],[Toss_Winner]],NA),NA)</f>
        <v>Chennai Super Kings</v>
      </c>
      <c r="M1205" s="2"/>
      <c r="N1205" s="2"/>
    </row>
    <row r="1206" spans="1:14" x14ac:dyDescent="0.3">
      <c r="A1206" s="2" t="str">
        <f>LEFT(ipl_matches_33[[#This Row],[Match_Key]],4)</f>
        <v>2019</v>
      </c>
      <c r="B1206" t="s">
        <v>246</v>
      </c>
      <c r="C1206" s="1">
        <v>43561</v>
      </c>
      <c r="D1206" t="s">
        <v>194</v>
      </c>
      <c r="E1206" t="s">
        <v>19</v>
      </c>
      <c r="F1206" t="s">
        <v>158</v>
      </c>
      <c r="G1206" t="s">
        <v>198</v>
      </c>
      <c r="H1206" t="s">
        <v>2</v>
      </c>
      <c r="I1206" t="s">
        <v>7</v>
      </c>
      <c r="J1206" t="s">
        <v>198</v>
      </c>
      <c r="K1206" s="2" t="str">
        <f>VLOOKUP(ipl_matches_33[[#This Row],[Name]],[1]team_key!$1:$1048576,2,FALSE)</f>
        <v>SH</v>
      </c>
      <c r="L1206" s="2" t="e" cm="1">
        <f t="array" ref="L1206">IFERROR(IF(ipl_matches_33[[#This Row],[Toss_Winner]]=ipl_matches_33[[#This Row],[Winner]],ipl_matches_33[[#This Row],[Toss_Winner]],NA),NA)</f>
        <v>#NAME?</v>
      </c>
      <c r="M1206" s="2"/>
      <c r="N1206" s="2"/>
    </row>
    <row r="1207" spans="1:14" x14ac:dyDescent="0.3">
      <c r="A1207" s="2" t="str">
        <f>LEFT(ipl_matches_33[[#This Row],[Match_Key]],4)</f>
        <v>2019</v>
      </c>
      <c r="B1207" t="s">
        <v>246</v>
      </c>
      <c r="C1207" s="1">
        <v>43561</v>
      </c>
      <c r="D1207" t="s">
        <v>194</v>
      </c>
      <c r="E1207" t="s">
        <v>19</v>
      </c>
      <c r="F1207" t="s">
        <v>158</v>
      </c>
      <c r="G1207" t="s">
        <v>198</v>
      </c>
      <c r="H1207" t="s">
        <v>2</v>
      </c>
      <c r="I1207" t="s">
        <v>1</v>
      </c>
      <c r="J1207" t="s">
        <v>19</v>
      </c>
      <c r="K1207" s="2" t="str">
        <f>VLOOKUP(ipl_matches_33[[#This Row],[Name]],[1]team_key!$1:$1048576,2,FALSE)</f>
        <v>MI</v>
      </c>
      <c r="L1207" s="2" t="e" cm="1">
        <f t="array" ref="L1207">IFERROR(IF(ipl_matches_33[[#This Row],[Toss_Winner]]=ipl_matches_33[[#This Row],[Winner]],ipl_matches_33[[#This Row],[Toss_Winner]],NA),NA)</f>
        <v>#NAME?</v>
      </c>
      <c r="M1207" s="2"/>
      <c r="N1207" s="2"/>
    </row>
    <row r="1208" spans="1:14" x14ac:dyDescent="0.3">
      <c r="A1208" s="2" t="str">
        <f>LEFT(ipl_matches_33[[#This Row],[Match_Key]],4)</f>
        <v>2019</v>
      </c>
      <c r="B1208" t="s">
        <v>245</v>
      </c>
      <c r="C1208" s="1">
        <v>43562</v>
      </c>
      <c r="D1208" t="s">
        <v>205</v>
      </c>
      <c r="E1208" t="s">
        <v>13</v>
      </c>
      <c r="F1208" t="s">
        <v>73</v>
      </c>
      <c r="G1208" t="s">
        <v>13</v>
      </c>
      <c r="H1208" t="s">
        <v>2</v>
      </c>
      <c r="I1208" t="s">
        <v>7</v>
      </c>
      <c r="J1208" t="s">
        <v>22</v>
      </c>
      <c r="K1208" s="2" t="str">
        <f>VLOOKUP(ipl_matches_33[[#This Row],[Name]],[1]team_key!$1:$1048576,2,FALSE)</f>
        <v>RCB</v>
      </c>
      <c r="L1208" s="2" t="str" cm="1">
        <f t="array" ref="L1208">IFERROR(IF(ipl_matches_33[[#This Row],[Toss_Winner]]=ipl_matches_33[[#This Row],[Winner]],ipl_matches_33[[#This Row],[Toss_Winner]],NA),NA)</f>
        <v>Delhi Capitals</v>
      </c>
      <c r="M1208" s="2"/>
      <c r="N1208" s="2"/>
    </row>
    <row r="1209" spans="1:14" x14ac:dyDescent="0.3">
      <c r="A1209" s="2" t="str">
        <f>LEFT(ipl_matches_33[[#This Row],[Match_Key]],4)</f>
        <v>2019</v>
      </c>
      <c r="B1209" t="s">
        <v>245</v>
      </c>
      <c r="C1209" s="1">
        <v>43562</v>
      </c>
      <c r="D1209" t="s">
        <v>205</v>
      </c>
      <c r="E1209" t="s">
        <v>13</v>
      </c>
      <c r="F1209" t="s">
        <v>73</v>
      </c>
      <c r="G1209" t="s">
        <v>13</v>
      </c>
      <c r="H1209" t="s">
        <v>2</v>
      </c>
      <c r="I1209" t="s">
        <v>1</v>
      </c>
      <c r="J1209" t="s">
        <v>13</v>
      </c>
      <c r="K1209" s="2" t="str">
        <f>VLOOKUP(ipl_matches_33[[#This Row],[Name]],[1]team_key!$1:$1048576,2,FALSE)</f>
        <v>DC</v>
      </c>
      <c r="L1209" s="2" t="str" cm="1">
        <f t="array" ref="L1209">IFERROR(IF(ipl_matches_33[[#This Row],[Toss_Winner]]=ipl_matches_33[[#This Row],[Winner]],ipl_matches_33[[#This Row],[Toss_Winner]],NA),NA)</f>
        <v>Delhi Capitals</v>
      </c>
      <c r="M1209" s="2"/>
      <c r="N1209" s="2"/>
    </row>
    <row r="1210" spans="1:14" x14ac:dyDescent="0.3">
      <c r="A1210" s="2" t="str">
        <f>LEFT(ipl_matches_33[[#This Row],[Match_Key]],4)</f>
        <v>2019</v>
      </c>
      <c r="B1210" t="s">
        <v>244</v>
      </c>
      <c r="C1210" s="1">
        <v>43562</v>
      </c>
      <c r="D1210" t="s">
        <v>28</v>
      </c>
      <c r="E1210" t="s">
        <v>32</v>
      </c>
      <c r="F1210" t="s">
        <v>58</v>
      </c>
      <c r="G1210" t="s">
        <v>32</v>
      </c>
      <c r="H1210" t="s">
        <v>2</v>
      </c>
      <c r="I1210" t="s">
        <v>7</v>
      </c>
      <c r="J1210" t="s">
        <v>0</v>
      </c>
      <c r="K1210" s="2" t="str">
        <f>VLOOKUP(ipl_matches_33[[#This Row],[Name]],[1]team_key!$1:$1048576,2,FALSE)</f>
        <v>RR</v>
      </c>
      <c r="L1210" s="2" t="str" cm="1">
        <f t="array" ref="L1210">IFERROR(IF(ipl_matches_33[[#This Row],[Toss_Winner]]=ipl_matches_33[[#This Row],[Winner]],ipl_matches_33[[#This Row],[Toss_Winner]],NA),NA)</f>
        <v>Kolkata Knight Riders</v>
      </c>
      <c r="M1210" s="2"/>
      <c r="N1210" s="2"/>
    </row>
    <row r="1211" spans="1:14" x14ac:dyDescent="0.3">
      <c r="A1211" s="2" t="str">
        <f>LEFT(ipl_matches_33[[#This Row],[Match_Key]],4)</f>
        <v>2019</v>
      </c>
      <c r="B1211" t="s">
        <v>244</v>
      </c>
      <c r="C1211" s="1">
        <v>43562</v>
      </c>
      <c r="D1211" t="s">
        <v>28</v>
      </c>
      <c r="E1211" t="s">
        <v>32</v>
      </c>
      <c r="F1211" t="s">
        <v>58</v>
      </c>
      <c r="G1211" t="s">
        <v>32</v>
      </c>
      <c r="H1211" t="s">
        <v>2</v>
      </c>
      <c r="I1211" t="s">
        <v>1</v>
      </c>
      <c r="J1211" t="s">
        <v>32</v>
      </c>
      <c r="K1211" s="2" t="str">
        <f>VLOOKUP(ipl_matches_33[[#This Row],[Name]],[1]team_key!$1:$1048576,2,FALSE)</f>
        <v>KKR</v>
      </c>
      <c r="L1211" s="2" t="str" cm="1">
        <f t="array" ref="L1211">IFERROR(IF(ipl_matches_33[[#This Row],[Toss_Winner]]=ipl_matches_33[[#This Row],[Winner]],ipl_matches_33[[#This Row],[Toss_Winner]],NA),NA)</f>
        <v>Kolkata Knight Riders</v>
      </c>
      <c r="M1211" s="2"/>
      <c r="N1211" s="2"/>
    </row>
    <row r="1212" spans="1:14" x14ac:dyDescent="0.3">
      <c r="A1212" s="2" t="str">
        <f>LEFT(ipl_matches_33[[#This Row],[Match_Key]],4)</f>
        <v>2019</v>
      </c>
      <c r="B1212" t="s">
        <v>243</v>
      </c>
      <c r="C1212" s="1">
        <v>43563</v>
      </c>
      <c r="D1212" t="s">
        <v>203</v>
      </c>
      <c r="E1212" t="s">
        <v>9</v>
      </c>
      <c r="F1212" t="s">
        <v>38</v>
      </c>
      <c r="G1212" t="s">
        <v>9</v>
      </c>
      <c r="H1212" t="s">
        <v>2</v>
      </c>
      <c r="I1212" t="s">
        <v>7</v>
      </c>
      <c r="J1212" t="s">
        <v>9</v>
      </c>
      <c r="K1212" s="2" t="str">
        <f>VLOOKUP(ipl_matches_33[[#This Row],[Name]],[1]team_key!$1:$1048576,2,FALSE)</f>
        <v>KXIP</v>
      </c>
      <c r="L1212" s="2" t="str" cm="1">
        <f t="array" ref="L1212">IFERROR(IF(ipl_matches_33[[#This Row],[Toss_Winner]]=ipl_matches_33[[#This Row],[Winner]],ipl_matches_33[[#This Row],[Toss_Winner]],NA),NA)</f>
        <v>Kings XI Punjab</v>
      </c>
      <c r="M1212" s="2"/>
      <c r="N1212" s="2"/>
    </row>
    <row r="1213" spans="1:14" x14ac:dyDescent="0.3">
      <c r="A1213" s="2" t="str">
        <f>LEFT(ipl_matches_33[[#This Row],[Match_Key]],4)</f>
        <v>2019</v>
      </c>
      <c r="B1213" t="s">
        <v>243</v>
      </c>
      <c r="C1213" s="1">
        <v>43563</v>
      </c>
      <c r="D1213" t="s">
        <v>203</v>
      </c>
      <c r="E1213" t="s">
        <v>9</v>
      </c>
      <c r="F1213" t="s">
        <v>38</v>
      </c>
      <c r="G1213" t="s">
        <v>9</v>
      </c>
      <c r="H1213" t="s">
        <v>2</v>
      </c>
      <c r="I1213" t="s">
        <v>1</v>
      </c>
      <c r="J1213" t="s">
        <v>198</v>
      </c>
      <c r="K1213" s="2" t="str">
        <f>VLOOKUP(ipl_matches_33[[#This Row],[Name]],[1]team_key!$1:$1048576,2,FALSE)</f>
        <v>SH</v>
      </c>
      <c r="L1213" s="2" t="str" cm="1">
        <f t="array" ref="L1213">IFERROR(IF(ipl_matches_33[[#This Row],[Toss_Winner]]=ipl_matches_33[[#This Row],[Winner]],ipl_matches_33[[#This Row],[Toss_Winner]],NA),NA)</f>
        <v>Kings XI Punjab</v>
      </c>
      <c r="M1213" s="2"/>
      <c r="N1213" s="2"/>
    </row>
    <row r="1214" spans="1:14" x14ac:dyDescent="0.3">
      <c r="A1214" s="2" t="str">
        <f>LEFT(ipl_matches_33[[#This Row],[Match_Key]],4)</f>
        <v>2019</v>
      </c>
      <c r="B1214" t="s">
        <v>242</v>
      </c>
      <c r="C1214" s="1">
        <v>43564</v>
      </c>
      <c r="D1214" t="s">
        <v>11</v>
      </c>
      <c r="E1214" t="s">
        <v>6</v>
      </c>
      <c r="F1214" t="s">
        <v>24</v>
      </c>
      <c r="G1214" t="s">
        <v>6</v>
      </c>
      <c r="H1214" t="s">
        <v>2</v>
      </c>
      <c r="I1214" t="s">
        <v>7</v>
      </c>
      <c r="J1214" t="s">
        <v>6</v>
      </c>
      <c r="K1214" s="2" t="str">
        <f>VLOOKUP(ipl_matches_33[[#This Row],[Name]],[1]team_key!$1:$1048576,2,FALSE)</f>
        <v>CSK</v>
      </c>
      <c r="L1214" s="2" t="str" cm="1">
        <f t="array" ref="L1214">IFERROR(IF(ipl_matches_33[[#This Row],[Toss_Winner]]=ipl_matches_33[[#This Row],[Winner]],ipl_matches_33[[#This Row],[Toss_Winner]],NA),NA)</f>
        <v>Chennai Super Kings</v>
      </c>
      <c r="M1214" s="2"/>
      <c r="N1214" s="2"/>
    </row>
    <row r="1215" spans="1:14" x14ac:dyDescent="0.3">
      <c r="A1215" s="2" t="str">
        <f>LEFT(ipl_matches_33[[#This Row],[Match_Key]],4)</f>
        <v>2019</v>
      </c>
      <c r="B1215" t="s">
        <v>242</v>
      </c>
      <c r="C1215" s="1">
        <v>43564</v>
      </c>
      <c r="D1215" t="s">
        <v>11</v>
      </c>
      <c r="E1215" t="s">
        <v>6</v>
      </c>
      <c r="F1215" t="s">
        <v>24</v>
      </c>
      <c r="G1215" t="s">
        <v>6</v>
      </c>
      <c r="H1215" t="s">
        <v>2</v>
      </c>
      <c r="I1215" t="s">
        <v>1</v>
      </c>
      <c r="J1215" t="s">
        <v>32</v>
      </c>
      <c r="K1215" s="2" t="str">
        <f>VLOOKUP(ipl_matches_33[[#This Row],[Name]],[1]team_key!$1:$1048576,2,FALSE)</f>
        <v>KKR</v>
      </c>
      <c r="L1215" s="2" t="str" cm="1">
        <f t="array" ref="L1215">IFERROR(IF(ipl_matches_33[[#This Row],[Toss_Winner]]=ipl_matches_33[[#This Row],[Winner]],ipl_matches_33[[#This Row],[Toss_Winner]],NA),NA)</f>
        <v>Chennai Super Kings</v>
      </c>
      <c r="M1215" s="2"/>
      <c r="N1215" s="2"/>
    </row>
    <row r="1216" spans="1:14" x14ac:dyDescent="0.3">
      <c r="A1216" s="2" t="str">
        <f>LEFT(ipl_matches_33[[#This Row],[Match_Key]],4)</f>
        <v>2019</v>
      </c>
      <c r="B1216" t="s">
        <v>241</v>
      </c>
      <c r="C1216" s="1">
        <v>43565</v>
      </c>
      <c r="D1216" t="s">
        <v>4</v>
      </c>
      <c r="E1216" t="s">
        <v>19</v>
      </c>
      <c r="F1216" t="s">
        <v>3</v>
      </c>
      <c r="G1216" t="s">
        <v>19</v>
      </c>
      <c r="H1216" t="s">
        <v>2</v>
      </c>
      <c r="I1216" t="s">
        <v>7</v>
      </c>
      <c r="J1216" t="s">
        <v>19</v>
      </c>
      <c r="K1216" s="2" t="str">
        <f>VLOOKUP(ipl_matches_33[[#This Row],[Name]],[1]team_key!$1:$1048576,2,FALSE)</f>
        <v>MI</v>
      </c>
      <c r="L1216" s="2" t="str" cm="1">
        <f t="array" ref="L1216">IFERROR(IF(ipl_matches_33[[#This Row],[Toss_Winner]]=ipl_matches_33[[#This Row],[Winner]],ipl_matches_33[[#This Row],[Toss_Winner]],NA),NA)</f>
        <v>Mumbai Indians</v>
      </c>
      <c r="M1216" s="2"/>
      <c r="N1216" s="2"/>
    </row>
    <row r="1217" spans="1:14" x14ac:dyDescent="0.3">
      <c r="A1217" s="2" t="str">
        <f>LEFT(ipl_matches_33[[#This Row],[Match_Key]],4)</f>
        <v>2019</v>
      </c>
      <c r="B1217" t="s">
        <v>241</v>
      </c>
      <c r="C1217" s="1">
        <v>43565</v>
      </c>
      <c r="D1217" t="s">
        <v>4</v>
      </c>
      <c r="E1217" t="s">
        <v>19</v>
      </c>
      <c r="F1217" t="s">
        <v>3</v>
      </c>
      <c r="G1217" t="s">
        <v>19</v>
      </c>
      <c r="H1217" t="s">
        <v>2</v>
      </c>
      <c r="I1217" t="s">
        <v>1</v>
      </c>
      <c r="J1217" t="s">
        <v>9</v>
      </c>
      <c r="K1217" s="2" t="str">
        <f>VLOOKUP(ipl_matches_33[[#This Row],[Name]],[1]team_key!$1:$1048576,2,FALSE)</f>
        <v>KXIP</v>
      </c>
      <c r="L1217" s="2" t="str" cm="1">
        <f t="array" ref="L1217">IFERROR(IF(ipl_matches_33[[#This Row],[Toss_Winner]]=ipl_matches_33[[#This Row],[Winner]],ipl_matches_33[[#This Row],[Toss_Winner]],NA),NA)</f>
        <v>Mumbai Indians</v>
      </c>
      <c r="M1217" s="2"/>
      <c r="N1217" s="2"/>
    </row>
    <row r="1218" spans="1:14" x14ac:dyDescent="0.3">
      <c r="A1218" s="2" t="str">
        <f>LEFT(ipl_matches_33[[#This Row],[Match_Key]],4)</f>
        <v>2019</v>
      </c>
      <c r="B1218" t="s">
        <v>240</v>
      </c>
      <c r="C1218" s="1">
        <v>43566</v>
      </c>
      <c r="D1218" t="s">
        <v>28</v>
      </c>
      <c r="E1218" t="s">
        <v>6</v>
      </c>
      <c r="F1218" t="s">
        <v>73</v>
      </c>
      <c r="G1218" t="s">
        <v>6</v>
      </c>
      <c r="H1218" t="s">
        <v>2</v>
      </c>
      <c r="I1218" t="s">
        <v>7</v>
      </c>
      <c r="J1218" t="s">
        <v>0</v>
      </c>
      <c r="K1218" s="2" t="str">
        <f>VLOOKUP(ipl_matches_33[[#This Row],[Name]],[1]team_key!$1:$1048576,2,FALSE)</f>
        <v>RR</v>
      </c>
      <c r="L1218" s="2" t="str" cm="1">
        <f t="array" ref="L1218">IFERROR(IF(ipl_matches_33[[#This Row],[Toss_Winner]]=ipl_matches_33[[#This Row],[Winner]],ipl_matches_33[[#This Row],[Toss_Winner]],NA),NA)</f>
        <v>Chennai Super Kings</v>
      </c>
      <c r="M1218" s="2"/>
      <c r="N1218" s="2"/>
    </row>
    <row r="1219" spans="1:14" x14ac:dyDescent="0.3">
      <c r="A1219" s="2" t="str">
        <f>LEFT(ipl_matches_33[[#This Row],[Match_Key]],4)</f>
        <v>2019</v>
      </c>
      <c r="B1219" t="s">
        <v>240</v>
      </c>
      <c r="C1219" s="1">
        <v>43566</v>
      </c>
      <c r="D1219" t="s">
        <v>28</v>
      </c>
      <c r="E1219" t="s">
        <v>6</v>
      </c>
      <c r="F1219" t="s">
        <v>73</v>
      </c>
      <c r="G1219" t="s">
        <v>6</v>
      </c>
      <c r="H1219" t="s">
        <v>2</v>
      </c>
      <c r="I1219" t="s">
        <v>1</v>
      </c>
      <c r="J1219" t="s">
        <v>6</v>
      </c>
      <c r="K1219" s="2" t="str">
        <f>VLOOKUP(ipl_matches_33[[#This Row],[Name]],[1]team_key!$1:$1048576,2,FALSE)</f>
        <v>CSK</v>
      </c>
      <c r="L1219" s="2" t="str" cm="1">
        <f t="array" ref="L1219">IFERROR(IF(ipl_matches_33[[#This Row],[Toss_Winner]]=ipl_matches_33[[#This Row],[Winner]],ipl_matches_33[[#This Row],[Toss_Winner]],NA),NA)</f>
        <v>Chennai Super Kings</v>
      </c>
      <c r="M1219" s="2"/>
      <c r="N1219" s="2"/>
    </row>
    <row r="1220" spans="1:14" x14ac:dyDescent="0.3">
      <c r="A1220" s="2" t="str">
        <f>LEFT(ipl_matches_33[[#This Row],[Match_Key]],4)</f>
        <v>2019</v>
      </c>
      <c r="B1220" t="s">
        <v>239</v>
      </c>
      <c r="C1220" s="1">
        <v>43567</v>
      </c>
      <c r="D1220" t="s">
        <v>30</v>
      </c>
      <c r="E1220" t="s">
        <v>13</v>
      </c>
      <c r="F1220" t="s">
        <v>24</v>
      </c>
      <c r="G1220" t="s">
        <v>13</v>
      </c>
      <c r="H1220" t="s">
        <v>2</v>
      </c>
      <c r="I1220" t="s">
        <v>7</v>
      </c>
      <c r="J1220" t="s">
        <v>32</v>
      </c>
      <c r="K1220" s="2" t="str">
        <f>VLOOKUP(ipl_matches_33[[#This Row],[Name]],[1]team_key!$1:$1048576,2,FALSE)</f>
        <v>KKR</v>
      </c>
      <c r="L1220" s="2" t="str" cm="1">
        <f t="array" ref="L1220">IFERROR(IF(ipl_matches_33[[#This Row],[Toss_Winner]]=ipl_matches_33[[#This Row],[Winner]],ipl_matches_33[[#This Row],[Toss_Winner]],NA),NA)</f>
        <v>Delhi Capitals</v>
      </c>
      <c r="M1220" s="2"/>
      <c r="N1220" s="2"/>
    </row>
    <row r="1221" spans="1:14" x14ac:dyDescent="0.3">
      <c r="A1221" s="2" t="str">
        <f>LEFT(ipl_matches_33[[#This Row],[Match_Key]],4)</f>
        <v>2019</v>
      </c>
      <c r="B1221" t="s">
        <v>239</v>
      </c>
      <c r="C1221" s="1">
        <v>43567</v>
      </c>
      <c r="D1221" t="s">
        <v>30</v>
      </c>
      <c r="E1221" t="s">
        <v>13</v>
      </c>
      <c r="F1221" t="s">
        <v>24</v>
      </c>
      <c r="G1221" t="s">
        <v>13</v>
      </c>
      <c r="H1221" t="s">
        <v>2</v>
      </c>
      <c r="I1221" t="s">
        <v>1</v>
      </c>
      <c r="J1221" t="s">
        <v>13</v>
      </c>
      <c r="K1221" s="2" t="str">
        <f>VLOOKUP(ipl_matches_33[[#This Row],[Name]],[1]team_key!$1:$1048576,2,FALSE)</f>
        <v>DC</v>
      </c>
      <c r="L1221" s="2" t="str" cm="1">
        <f t="array" ref="L1221">IFERROR(IF(ipl_matches_33[[#This Row],[Toss_Winner]]=ipl_matches_33[[#This Row],[Winner]],ipl_matches_33[[#This Row],[Toss_Winner]],NA),NA)</f>
        <v>Delhi Capitals</v>
      </c>
      <c r="M1221" s="2"/>
      <c r="N1221" s="2"/>
    </row>
    <row r="1222" spans="1:14" x14ac:dyDescent="0.3">
      <c r="A1222" s="2" t="str">
        <f>LEFT(ipl_matches_33[[#This Row],[Match_Key]],4)</f>
        <v>2019</v>
      </c>
      <c r="B1222" t="s">
        <v>238</v>
      </c>
      <c r="C1222" s="1">
        <v>43568</v>
      </c>
      <c r="D1222" t="s">
        <v>4</v>
      </c>
      <c r="E1222" t="s">
        <v>0</v>
      </c>
      <c r="F1222" t="s">
        <v>73</v>
      </c>
      <c r="G1222" t="s">
        <v>0</v>
      </c>
      <c r="H1222" t="s">
        <v>2</v>
      </c>
      <c r="I1222" t="s">
        <v>7</v>
      </c>
      <c r="J1222" t="s">
        <v>19</v>
      </c>
      <c r="K1222" s="2" t="str">
        <f>VLOOKUP(ipl_matches_33[[#This Row],[Name]],[1]team_key!$1:$1048576,2,FALSE)</f>
        <v>MI</v>
      </c>
      <c r="L1222" s="2" t="str" cm="1">
        <f t="array" ref="L1222">IFERROR(IF(ipl_matches_33[[#This Row],[Toss_Winner]]=ipl_matches_33[[#This Row],[Winner]],ipl_matches_33[[#This Row],[Toss_Winner]],NA),NA)</f>
        <v>Rajasthan Royals</v>
      </c>
      <c r="M1222" s="2"/>
      <c r="N1222" s="2"/>
    </row>
    <row r="1223" spans="1:14" x14ac:dyDescent="0.3">
      <c r="A1223" s="2" t="str">
        <f>LEFT(ipl_matches_33[[#This Row],[Match_Key]],4)</f>
        <v>2019</v>
      </c>
      <c r="B1223" t="s">
        <v>238</v>
      </c>
      <c r="C1223" s="1">
        <v>43568</v>
      </c>
      <c r="D1223" t="s">
        <v>4</v>
      </c>
      <c r="E1223" t="s">
        <v>0</v>
      </c>
      <c r="F1223" t="s">
        <v>73</v>
      </c>
      <c r="G1223" t="s">
        <v>0</v>
      </c>
      <c r="H1223" t="s">
        <v>2</v>
      </c>
      <c r="I1223" t="s">
        <v>1</v>
      </c>
      <c r="J1223" t="s">
        <v>0</v>
      </c>
      <c r="K1223" s="2" t="str">
        <f>VLOOKUP(ipl_matches_33[[#This Row],[Name]],[1]team_key!$1:$1048576,2,FALSE)</f>
        <v>RR</v>
      </c>
      <c r="L1223" s="2" t="str" cm="1">
        <f t="array" ref="L1223">IFERROR(IF(ipl_matches_33[[#This Row],[Toss_Winner]]=ipl_matches_33[[#This Row],[Winner]],ipl_matches_33[[#This Row],[Toss_Winner]],NA),NA)</f>
        <v>Rajasthan Royals</v>
      </c>
      <c r="M1223" s="2"/>
      <c r="N1223" s="2"/>
    </row>
    <row r="1224" spans="1:14" x14ac:dyDescent="0.3">
      <c r="A1224" s="2" t="str">
        <f>LEFT(ipl_matches_33[[#This Row],[Match_Key]],4)</f>
        <v>2019</v>
      </c>
      <c r="B1224" t="s">
        <v>237</v>
      </c>
      <c r="C1224" s="1">
        <v>43568</v>
      </c>
      <c r="D1224" t="s">
        <v>203</v>
      </c>
      <c r="E1224" t="s">
        <v>22</v>
      </c>
      <c r="F1224" t="s">
        <v>58</v>
      </c>
      <c r="G1224" t="s">
        <v>22</v>
      </c>
      <c r="H1224" t="s">
        <v>2</v>
      </c>
      <c r="I1224" t="s">
        <v>7</v>
      </c>
      <c r="J1224" t="s">
        <v>9</v>
      </c>
      <c r="K1224" s="2" t="str">
        <f>VLOOKUP(ipl_matches_33[[#This Row],[Name]],[1]team_key!$1:$1048576,2,FALSE)</f>
        <v>KXIP</v>
      </c>
      <c r="L1224" s="2" t="str" cm="1">
        <f t="array" ref="L1224">IFERROR(IF(ipl_matches_33[[#This Row],[Toss_Winner]]=ipl_matches_33[[#This Row],[Winner]],ipl_matches_33[[#This Row],[Toss_Winner]],NA),NA)</f>
        <v>Royal Challengers Bangalore</v>
      </c>
      <c r="M1224" s="2"/>
      <c r="N1224" s="2"/>
    </row>
    <row r="1225" spans="1:14" x14ac:dyDescent="0.3">
      <c r="A1225" s="2" t="str">
        <f>LEFT(ipl_matches_33[[#This Row],[Match_Key]],4)</f>
        <v>2019</v>
      </c>
      <c r="B1225" t="s">
        <v>237</v>
      </c>
      <c r="C1225" s="1">
        <v>43568</v>
      </c>
      <c r="D1225" t="s">
        <v>203</v>
      </c>
      <c r="E1225" t="s">
        <v>22</v>
      </c>
      <c r="F1225" t="s">
        <v>58</v>
      </c>
      <c r="G1225" t="s">
        <v>22</v>
      </c>
      <c r="H1225" t="s">
        <v>2</v>
      </c>
      <c r="I1225" t="s">
        <v>1</v>
      </c>
      <c r="J1225" t="s">
        <v>22</v>
      </c>
      <c r="K1225" s="2" t="str">
        <f>VLOOKUP(ipl_matches_33[[#This Row],[Name]],[1]team_key!$1:$1048576,2,FALSE)</f>
        <v>RCB</v>
      </c>
      <c r="L1225" s="2" t="str" cm="1">
        <f t="array" ref="L1225">IFERROR(IF(ipl_matches_33[[#This Row],[Toss_Winner]]=ipl_matches_33[[#This Row],[Winner]],ipl_matches_33[[#This Row],[Toss_Winner]],NA),NA)</f>
        <v>Royal Challengers Bangalore</v>
      </c>
      <c r="M1225" s="2"/>
      <c r="N1225" s="2"/>
    </row>
    <row r="1226" spans="1:14" x14ac:dyDescent="0.3">
      <c r="A1226" s="2" t="str">
        <f>LEFT(ipl_matches_33[[#This Row],[Match_Key]],4)</f>
        <v>2019</v>
      </c>
      <c r="B1226" t="s">
        <v>236</v>
      </c>
      <c r="C1226" s="1">
        <v>43569</v>
      </c>
      <c r="D1226" t="s">
        <v>30</v>
      </c>
      <c r="E1226" t="s">
        <v>6</v>
      </c>
      <c r="F1226" t="s">
        <v>27</v>
      </c>
      <c r="G1226" t="s">
        <v>6</v>
      </c>
      <c r="H1226" t="s">
        <v>2</v>
      </c>
      <c r="I1226" t="s">
        <v>7</v>
      </c>
      <c r="J1226" t="s">
        <v>32</v>
      </c>
      <c r="K1226" s="2" t="str">
        <f>VLOOKUP(ipl_matches_33[[#This Row],[Name]],[1]team_key!$1:$1048576,2,FALSE)</f>
        <v>KKR</v>
      </c>
      <c r="L1226" s="2" t="str" cm="1">
        <f t="array" ref="L1226">IFERROR(IF(ipl_matches_33[[#This Row],[Toss_Winner]]=ipl_matches_33[[#This Row],[Winner]],ipl_matches_33[[#This Row],[Toss_Winner]],NA),NA)</f>
        <v>Chennai Super Kings</v>
      </c>
      <c r="M1226" s="2"/>
      <c r="N1226" s="2"/>
    </row>
    <row r="1227" spans="1:14" x14ac:dyDescent="0.3">
      <c r="A1227" s="2" t="str">
        <f>LEFT(ipl_matches_33[[#This Row],[Match_Key]],4)</f>
        <v>2019</v>
      </c>
      <c r="B1227" t="s">
        <v>236</v>
      </c>
      <c r="C1227" s="1">
        <v>43569</v>
      </c>
      <c r="D1227" t="s">
        <v>30</v>
      </c>
      <c r="E1227" t="s">
        <v>6</v>
      </c>
      <c r="F1227" t="s">
        <v>27</v>
      </c>
      <c r="G1227" t="s">
        <v>6</v>
      </c>
      <c r="H1227" t="s">
        <v>2</v>
      </c>
      <c r="I1227" t="s">
        <v>1</v>
      </c>
      <c r="J1227" t="s">
        <v>6</v>
      </c>
      <c r="K1227" s="2" t="str">
        <f>VLOOKUP(ipl_matches_33[[#This Row],[Name]],[1]team_key!$1:$1048576,2,FALSE)</f>
        <v>CSK</v>
      </c>
      <c r="L1227" s="2" t="str" cm="1">
        <f t="array" ref="L1227">IFERROR(IF(ipl_matches_33[[#This Row],[Toss_Winner]]=ipl_matches_33[[#This Row],[Winner]],ipl_matches_33[[#This Row],[Toss_Winner]],NA),NA)</f>
        <v>Chennai Super Kings</v>
      </c>
      <c r="M1227" s="2"/>
      <c r="N1227" s="2"/>
    </row>
    <row r="1228" spans="1:14" x14ac:dyDescent="0.3">
      <c r="A1228" s="2" t="str">
        <f>LEFT(ipl_matches_33[[#This Row],[Match_Key]],4)</f>
        <v>2019</v>
      </c>
      <c r="B1228" t="s">
        <v>235</v>
      </c>
      <c r="C1228" s="1">
        <v>43569</v>
      </c>
      <c r="D1228" t="s">
        <v>194</v>
      </c>
      <c r="E1228" t="s">
        <v>13</v>
      </c>
      <c r="F1228" t="s">
        <v>129</v>
      </c>
      <c r="G1228" t="s">
        <v>198</v>
      </c>
      <c r="H1228" t="s">
        <v>2</v>
      </c>
      <c r="I1228" t="s">
        <v>7</v>
      </c>
      <c r="J1228" t="s">
        <v>198</v>
      </c>
      <c r="K1228" s="2" t="str">
        <f>VLOOKUP(ipl_matches_33[[#This Row],[Name]],[1]team_key!$1:$1048576,2,FALSE)</f>
        <v>SH</v>
      </c>
      <c r="L1228" s="2" t="e" cm="1">
        <f t="array" ref="L1228">IFERROR(IF(ipl_matches_33[[#This Row],[Toss_Winner]]=ipl_matches_33[[#This Row],[Winner]],ipl_matches_33[[#This Row],[Toss_Winner]],NA),NA)</f>
        <v>#NAME?</v>
      </c>
      <c r="M1228" s="2"/>
      <c r="N1228" s="2"/>
    </row>
    <row r="1229" spans="1:14" x14ac:dyDescent="0.3">
      <c r="A1229" s="2" t="str">
        <f>LEFT(ipl_matches_33[[#This Row],[Match_Key]],4)</f>
        <v>2019</v>
      </c>
      <c r="B1229" t="s">
        <v>235</v>
      </c>
      <c r="C1229" s="1">
        <v>43569</v>
      </c>
      <c r="D1229" t="s">
        <v>194</v>
      </c>
      <c r="E1229" t="s">
        <v>13</v>
      </c>
      <c r="F1229" t="s">
        <v>129</v>
      </c>
      <c r="G1229" t="s">
        <v>198</v>
      </c>
      <c r="H1229" t="s">
        <v>2</v>
      </c>
      <c r="I1229" t="s">
        <v>1</v>
      </c>
      <c r="J1229" t="s">
        <v>13</v>
      </c>
      <c r="K1229" s="2" t="str">
        <f>VLOOKUP(ipl_matches_33[[#This Row],[Name]],[1]team_key!$1:$1048576,2,FALSE)</f>
        <v>DC</v>
      </c>
      <c r="L1229" s="2" t="e" cm="1">
        <f t="array" ref="L1229">IFERROR(IF(ipl_matches_33[[#This Row],[Toss_Winner]]=ipl_matches_33[[#This Row],[Winner]],ipl_matches_33[[#This Row],[Toss_Winner]],NA),NA)</f>
        <v>#NAME?</v>
      </c>
      <c r="M1229" s="2"/>
      <c r="N1229" s="2"/>
    </row>
    <row r="1230" spans="1:14" x14ac:dyDescent="0.3">
      <c r="A1230" s="2" t="str">
        <f>LEFT(ipl_matches_33[[#This Row],[Match_Key]],4)</f>
        <v>2019</v>
      </c>
      <c r="B1230" t="s">
        <v>234</v>
      </c>
      <c r="C1230" s="1">
        <v>43570</v>
      </c>
      <c r="D1230" t="s">
        <v>4</v>
      </c>
      <c r="E1230" t="s">
        <v>19</v>
      </c>
      <c r="F1230" t="s">
        <v>27</v>
      </c>
      <c r="G1230" t="s">
        <v>19</v>
      </c>
      <c r="H1230" t="s">
        <v>2</v>
      </c>
      <c r="I1230" t="s">
        <v>7</v>
      </c>
      <c r="J1230" t="s">
        <v>19</v>
      </c>
      <c r="K1230" s="2" t="str">
        <f>VLOOKUP(ipl_matches_33[[#This Row],[Name]],[1]team_key!$1:$1048576,2,FALSE)</f>
        <v>MI</v>
      </c>
      <c r="L1230" s="2" t="str" cm="1">
        <f t="array" ref="L1230">IFERROR(IF(ipl_matches_33[[#This Row],[Toss_Winner]]=ipl_matches_33[[#This Row],[Winner]],ipl_matches_33[[#This Row],[Toss_Winner]],NA),NA)</f>
        <v>Mumbai Indians</v>
      </c>
      <c r="M1230" s="2"/>
      <c r="N1230" s="2"/>
    </row>
    <row r="1231" spans="1:14" x14ac:dyDescent="0.3">
      <c r="A1231" s="2" t="str">
        <f>LEFT(ipl_matches_33[[#This Row],[Match_Key]],4)</f>
        <v>2019</v>
      </c>
      <c r="B1231" t="s">
        <v>234</v>
      </c>
      <c r="C1231" s="1">
        <v>43570</v>
      </c>
      <c r="D1231" t="s">
        <v>4</v>
      </c>
      <c r="E1231" t="s">
        <v>19</v>
      </c>
      <c r="F1231" t="s">
        <v>27</v>
      </c>
      <c r="G1231" t="s">
        <v>19</v>
      </c>
      <c r="H1231" t="s">
        <v>2</v>
      </c>
      <c r="I1231" t="s">
        <v>1</v>
      </c>
      <c r="J1231" t="s">
        <v>22</v>
      </c>
      <c r="K1231" s="2" t="str">
        <f>VLOOKUP(ipl_matches_33[[#This Row],[Name]],[1]team_key!$1:$1048576,2,FALSE)</f>
        <v>RCB</v>
      </c>
      <c r="L1231" s="2" t="str" cm="1">
        <f t="array" ref="L1231">IFERROR(IF(ipl_matches_33[[#This Row],[Toss_Winner]]=ipl_matches_33[[#This Row],[Winner]],ipl_matches_33[[#This Row],[Toss_Winner]],NA),NA)</f>
        <v>Mumbai Indians</v>
      </c>
      <c r="M1231" s="2"/>
      <c r="N1231" s="2"/>
    </row>
    <row r="1232" spans="1:14" x14ac:dyDescent="0.3">
      <c r="A1232" s="2" t="str">
        <f>LEFT(ipl_matches_33[[#This Row],[Match_Key]],4)</f>
        <v>2019</v>
      </c>
      <c r="B1232" t="s">
        <v>233</v>
      </c>
      <c r="C1232" s="1">
        <v>43571</v>
      </c>
      <c r="D1232" t="s">
        <v>203</v>
      </c>
      <c r="E1232" t="s">
        <v>9</v>
      </c>
      <c r="F1232" t="s">
        <v>60</v>
      </c>
      <c r="G1232" t="s">
        <v>0</v>
      </c>
      <c r="H1232" t="s">
        <v>2</v>
      </c>
      <c r="I1232" t="s">
        <v>7</v>
      </c>
      <c r="J1232" t="s">
        <v>9</v>
      </c>
      <c r="K1232" s="2" t="str">
        <f>VLOOKUP(ipl_matches_33[[#This Row],[Name]],[1]team_key!$1:$1048576,2,FALSE)</f>
        <v>KXIP</v>
      </c>
      <c r="L1232" s="2" t="e" cm="1">
        <f t="array" ref="L1232">IFERROR(IF(ipl_matches_33[[#This Row],[Toss_Winner]]=ipl_matches_33[[#This Row],[Winner]],ipl_matches_33[[#This Row],[Toss_Winner]],NA),NA)</f>
        <v>#NAME?</v>
      </c>
      <c r="M1232" s="2"/>
      <c r="N1232" s="2"/>
    </row>
    <row r="1233" spans="1:14" x14ac:dyDescent="0.3">
      <c r="A1233" s="2" t="str">
        <f>LEFT(ipl_matches_33[[#This Row],[Match_Key]],4)</f>
        <v>2019</v>
      </c>
      <c r="B1233" t="s">
        <v>233</v>
      </c>
      <c r="C1233" s="1">
        <v>43571</v>
      </c>
      <c r="D1233" t="s">
        <v>203</v>
      </c>
      <c r="E1233" t="s">
        <v>9</v>
      </c>
      <c r="F1233" t="s">
        <v>60</v>
      </c>
      <c r="G1233" t="s">
        <v>0</v>
      </c>
      <c r="H1233" t="s">
        <v>2</v>
      </c>
      <c r="I1233" t="s">
        <v>1</v>
      </c>
      <c r="J1233" t="s">
        <v>0</v>
      </c>
      <c r="K1233" s="2" t="str">
        <f>VLOOKUP(ipl_matches_33[[#This Row],[Name]],[1]team_key!$1:$1048576,2,FALSE)</f>
        <v>RR</v>
      </c>
      <c r="L1233" s="2" t="e" cm="1">
        <f t="array" ref="L1233">IFERROR(IF(ipl_matches_33[[#This Row],[Toss_Winner]]=ipl_matches_33[[#This Row],[Winner]],ipl_matches_33[[#This Row],[Toss_Winner]],NA),NA)</f>
        <v>#NAME?</v>
      </c>
      <c r="M1233" s="2"/>
      <c r="N1233" s="2"/>
    </row>
    <row r="1234" spans="1:14" x14ac:dyDescent="0.3">
      <c r="A1234" s="2" t="str">
        <f>LEFT(ipl_matches_33[[#This Row],[Match_Key]],4)</f>
        <v>2019</v>
      </c>
      <c r="B1234" t="s">
        <v>232</v>
      </c>
      <c r="C1234" s="1">
        <v>43572</v>
      </c>
      <c r="D1234" t="s">
        <v>194</v>
      </c>
      <c r="E1234" t="s">
        <v>198</v>
      </c>
      <c r="F1234" t="s">
        <v>38</v>
      </c>
      <c r="G1234" t="s">
        <v>6</v>
      </c>
      <c r="H1234" t="s">
        <v>8</v>
      </c>
      <c r="I1234" t="s">
        <v>7</v>
      </c>
      <c r="J1234" t="s">
        <v>198</v>
      </c>
      <c r="K1234" s="2" t="str">
        <f>VLOOKUP(ipl_matches_33[[#This Row],[Name]],[1]team_key!$1:$1048576,2,FALSE)</f>
        <v>SH</v>
      </c>
      <c r="L1234" s="2" t="e" cm="1">
        <f t="array" ref="L1234">IFERROR(IF(ipl_matches_33[[#This Row],[Toss_Winner]]=ipl_matches_33[[#This Row],[Winner]],ipl_matches_33[[#This Row],[Toss_Winner]],NA),NA)</f>
        <v>#NAME?</v>
      </c>
      <c r="M1234" s="2"/>
      <c r="N1234" s="2"/>
    </row>
    <row r="1235" spans="1:14" x14ac:dyDescent="0.3">
      <c r="A1235" s="2" t="str">
        <f>LEFT(ipl_matches_33[[#This Row],[Match_Key]],4)</f>
        <v>2019</v>
      </c>
      <c r="B1235" t="s">
        <v>232</v>
      </c>
      <c r="C1235" s="1">
        <v>43572</v>
      </c>
      <c r="D1235" t="s">
        <v>194</v>
      </c>
      <c r="E1235" t="s">
        <v>198</v>
      </c>
      <c r="F1235" t="s">
        <v>38</v>
      </c>
      <c r="G1235" t="s">
        <v>6</v>
      </c>
      <c r="H1235" t="s">
        <v>8</v>
      </c>
      <c r="I1235" t="s">
        <v>1</v>
      </c>
      <c r="J1235" t="s">
        <v>6</v>
      </c>
      <c r="K1235" s="2" t="str">
        <f>VLOOKUP(ipl_matches_33[[#This Row],[Name]],[1]team_key!$1:$1048576,2,FALSE)</f>
        <v>CSK</v>
      </c>
      <c r="L1235" s="2" t="e" cm="1">
        <f t="array" ref="L1235">IFERROR(IF(ipl_matches_33[[#This Row],[Toss_Winner]]=ipl_matches_33[[#This Row],[Winner]],ipl_matches_33[[#This Row],[Toss_Winner]],NA),NA)</f>
        <v>#NAME?</v>
      </c>
      <c r="M1235" s="2"/>
      <c r="N1235" s="2"/>
    </row>
    <row r="1236" spans="1:14" x14ac:dyDescent="0.3">
      <c r="A1236" s="2" t="str">
        <f>LEFT(ipl_matches_33[[#This Row],[Match_Key]],4)</f>
        <v>2019</v>
      </c>
      <c r="B1236" t="s">
        <v>231</v>
      </c>
      <c r="C1236" s="1">
        <v>43573</v>
      </c>
      <c r="D1236" t="s">
        <v>34</v>
      </c>
      <c r="E1236" t="s">
        <v>19</v>
      </c>
      <c r="F1236" t="s">
        <v>158</v>
      </c>
      <c r="G1236" t="s">
        <v>19</v>
      </c>
      <c r="H1236" t="s">
        <v>8</v>
      </c>
      <c r="I1236" t="s">
        <v>7</v>
      </c>
      <c r="J1236" t="s">
        <v>13</v>
      </c>
      <c r="K1236" s="2" t="str">
        <f>VLOOKUP(ipl_matches_33[[#This Row],[Name]],[1]team_key!$1:$1048576,2,FALSE)</f>
        <v>DC</v>
      </c>
      <c r="L1236" s="2" t="str" cm="1">
        <f t="array" ref="L1236">IFERROR(IF(ipl_matches_33[[#This Row],[Toss_Winner]]=ipl_matches_33[[#This Row],[Winner]],ipl_matches_33[[#This Row],[Toss_Winner]],NA),NA)</f>
        <v>Mumbai Indians</v>
      </c>
      <c r="M1236" s="2"/>
      <c r="N1236" s="2"/>
    </row>
    <row r="1237" spans="1:14" x14ac:dyDescent="0.3">
      <c r="A1237" s="2" t="str">
        <f>LEFT(ipl_matches_33[[#This Row],[Match_Key]],4)</f>
        <v>2019</v>
      </c>
      <c r="B1237" t="s">
        <v>231</v>
      </c>
      <c r="C1237" s="1">
        <v>43573</v>
      </c>
      <c r="D1237" t="s">
        <v>34</v>
      </c>
      <c r="E1237" t="s">
        <v>19</v>
      </c>
      <c r="F1237" t="s">
        <v>158</v>
      </c>
      <c r="G1237" t="s">
        <v>19</v>
      </c>
      <c r="H1237" t="s">
        <v>8</v>
      </c>
      <c r="I1237" t="s">
        <v>1</v>
      </c>
      <c r="J1237" t="s">
        <v>19</v>
      </c>
      <c r="K1237" s="2" t="str">
        <f>VLOOKUP(ipl_matches_33[[#This Row],[Name]],[1]team_key!$1:$1048576,2,FALSE)</f>
        <v>MI</v>
      </c>
      <c r="L1237" s="2" t="str" cm="1">
        <f t="array" ref="L1237">IFERROR(IF(ipl_matches_33[[#This Row],[Toss_Winner]]=ipl_matches_33[[#This Row],[Winner]],ipl_matches_33[[#This Row],[Toss_Winner]],NA),NA)</f>
        <v>Mumbai Indians</v>
      </c>
      <c r="M1237" s="2"/>
      <c r="N1237" s="2"/>
    </row>
    <row r="1238" spans="1:14" x14ac:dyDescent="0.3">
      <c r="A1238" s="2" t="str">
        <f>LEFT(ipl_matches_33[[#This Row],[Match_Key]],4)</f>
        <v>2019</v>
      </c>
      <c r="B1238" t="s">
        <v>230</v>
      </c>
      <c r="C1238" s="1">
        <v>43574</v>
      </c>
      <c r="D1238" t="s">
        <v>30</v>
      </c>
      <c r="E1238" t="s">
        <v>22</v>
      </c>
      <c r="F1238" t="s">
        <v>36</v>
      </c>
      <c r="G1238" t="s">
        <v>32</v>
      </c>
      <c r="H1238" t="s">
        <v>2</v>
      </c>
      <c r="I1238" t="s">
        <v>7</v>
      </c>
      <c r="J1238" t="s">
        <v>32</v>
      </c>
      <c r="K1238" s="2" t="str">
        <f>VLOOKUP(ipl_matches_33[[#This Row],[Name]],[1]team_key!$1:$1048576,2,FALSE)</f>
        <v>KKR</v>
      </c>
      <c r="L1238" s="2" t="e" cm="1">
        <f t="array" ref="L1238">IFERROR(IF(ipl_matches_33[[#This Row],[Toss_Winner]]=ipl_matches_33[[#This Row],[Winner]],ipl_matches_33[[#This Row],[Toss_Winner]],NA),NA)</f>
        <v>#NAME?</v>
      </c>
      <c r="M1238" s="2"/>
      <c r="N1238" s="2"/>
    </row>
    <row r="1239" spans="1:14" x14ac:dyDescent="0.3">
      <c r="A1239" s="2" t="str">
        <f>LEFT(ipl_matches_33[[#This Row],[Match_Key]],4)</f>
        <v>2019</v>
      </c>
      <c r="B1239" t="s">
        <v>230</v>
      </c>
      <c r="C1239" s="1">
        <v>43574</v>
      </c>
      <c r="D1239" t="s">
        <v>30</v>
      </c>
      <c r="E1239" t="s">
        <v>22</v>
      </c>
      <c r="F1239" t="s">
        <v>36</v>
      </c>
      <c r="G1239" t="s">
        <v>32</v>
      </c>
      <c r="H1239" t="s">
        <v>2</v>
      </c>
      <c r="I1239" t="s">
        <v>1</v>
      </c>
      <c r="J1239" t="s">
        <v>22</v>
      </c>
      <c r="K1239" s="2" t="str">
        <f>VLOOKUP(ipl_matches_33[[#This Row],[Name]],[1]team_key!$1:$1048576,2,FALSE)</f>
        <v>RCB</v>
      </c>
      <c r="L1239" s="2" t="e" cm="1">
        <f t="array" ref="L1239">IFERROR(IF(ipl_matches_33[[#This Row],[Toss_Winner]]=ipl_matches_33[[#This Row],[Winner]],ipl_matches_33[[#This Row],[Toss_Winner]],NA),NA)</f>
        <v>#NAME?</v>
      </c>
      <c r="M1239" s="2"/>
      <c r="N1239" s="2"/>
    </row>
    <row r="1240" spans="1:14" x14ac:dyDescent="0.3">
      <c r="A1240" s="2" t="str">
        <f>LEFT(ipl_matches_33[[#This Row],[Match_Key]],4)</f>
        <v>2019</v>
      </c>
      <c r="B1240" t="s">
        <v>229</v>
      </c>
      <c r="C1240" s="1">
        <v>43575</v>
      </c>
      <c r="D1240" t="s">
        <v>28</v>
      </c>
      <c r="E1240" t="s">
        <v>0</v>
      </c>
      <c r="F1240" t="s">
        <v>27</v>
      </c>
      <c r="G1240" t="s">
        <v>0</v>
      </c>
      <c r="H1240" t="s">
        <v>2</v>
      </c>
      <c r="I1240" t="s">
        <v>7</v>
      </c>
      <c r="J1240" t="s">
        <v>0</v>
      </c>
      <c r="K1240" s="2" t="str">
        <f>VLOOKUP(ipl_matches_33[[#This Row],[Name]],[1]team_key!$1:$1048576,2,FALSE)</f>
        <v>RR</v>
      </c>
      <c r="L1240" s="2" t="str" cm="1">
        <f t="array" ref="L1240">IFERROR(IF(ipl_matches_33[[#This Row],[Toss_Winner]]=ipl_matches_33[[#This Row],[Winner]],ipl_matches_33[[#This Row],[Toss_Winner]],NA),NA)</f>
        <v>Rajasthan Royals</v>
      </c>
      <c r="M1240" s="2"/>
      <c r="N1240" s="2"/>
    </row>
    <row r="1241" spans="1:14" x14ac:dyDescent="0.3">
      <c r="A1241" s="2" t="str">
        <f>LEFT(ipl_matches_33[[#This Row],[Match_Key]],4)</f>
        <v>2019</v>
      </c>
      <c r="B1241" t="s">
        <v>229</v>
      </c>
      <c r="C1241" s="1">
        <v>43575</v>
      </c>
      <c r="D1241" t="s">
        <v>28</v>
      </c>
      <c r="E1241" t="s">
        <v>0</v>
      </c>
      <c r="F1241" t="s">
        <v>27</v>
      </c>
      <c r="G1241" t="s">
        <v>0</v>
      </c>
      <c r="H1241" t="s">
        <v>2</v>
      </c>
      <c r="I1241" t="s">
        <v>1</v>
      </c>
      <c r="J1241" t="s">
        <v>19</v>
      </c>
      <c r="K1241" s="2" t="str">
        <f>VLOOKUP(ipl_matches_33[[#This Row],[Name]],[1]team_key!$1:$1048576,2,FALSE)</f>
        <v>MI</v>
      </c>
      <c r="L1241" s="2" t="str" cm="1">
        <f t="array" ref="L1241">IFERROR(IF(ipl_matches_33[[#This Row],[Toss_Winner]]=ipl_matches_33[[#This Row],[Winner]],ipl_matches_33[[#This Row],[Toss_Winner]],NA),NA)</f>
        <v>Rajasthan Royals</v>
      </c>
      <c r="M1241" s="2"/>
      <c r="N1241" s="2"/>
    </row>
    <row r="1242" spans="1:14" x14ac:dyDescent="0.3">
      <c r="A1242" s="2" t="str">
        <f>LEFT(ipl_matches_33[[#This Row],[Match_Key]],4)</f>
        <v>2019</v>
      </c>
      <c r="B1242" t="s">
        <v>228</v>
      </c>
      <c r="C1242" s="1">
        <v>43575</v>
      </c>
      <c r="D1242" t="s">
        <v>34</v>
      </c>
      <c r="E1242" t="s">
        <v>13</v>
      </c>
      <c r="F1242" t="s">
        <v>27</v>
      </c>
      <c r="G1242" t="s">
        <v>13</v>
      </c>
      <c r="H1242" t="s">
        <v>2</v>
      </c>
      <c r="I1242" t="s">
        <v>7</v>
      </c>
      <c r="J1242" t="s">
        <v>13</v>
      </c>
      <c r="K1242" s="2" t="str">
        <f>VLOOKUP(ipl_matches_33[[#This Row],[Name]],[1]team_key!$1:$1048576,2,FALSE)</f>
        <v>DC</v>
      </c>
      <c r="L1242" s="2" t="str" cm="1">
        <f t="array" ref="L1242">IFERROR(IF(ipl_matches_33[[#This Row],[Toss_Winner]]=ipl_matches_33[[#This Row],[Winner]],ipl_matches_33[[#This Row],[Toss_Winner]],NA),NA)</f>
        <v>Delhi Capitals</v>
      </c>
      <c r="M1242" s="2"/>
      <c r="N1242" s="2"/>
    </row>
    <row r="1243" spans="1:14" x14ac:dyDescent="0.3">
      <c r="A1243" s="2" t="str">
        <f>LEFT(ipl_matches_33[[#This Row],[Match_Key]],4)</f>
        <v>2019</v>
      </c>
      <c r="B1243" t="s">
        <v>228</v>
      </c>
      <c r="C1243" s="1">
        <v>43575</v>
      </c>
      <c r="D1243" t="s">
        <v>34</v>
      </c>
      <c r="E1243" t="s">
        <v>13</v>
      </c>
      <c r="F1243" t="s">
        <v>27</v>
      </c>
      <c r="G1243" t="s">
        <v>13</v>
      </c>
      <c r="H1243" t="s">
        <v>2</v>
      </c>
      <c r="I1243" t="s">
        <v>1</v>
      </c>
      <c r="J1243" t="s">
        <v>9</v>
      </c>
      <c r="K1243" s="2" t="str">
        <f>VLOOKUP(ipl_matches_33[[#This Row],[Name]],[1]team_key!$1:$1048576,2,FALSE)</f>
        <v>KXIP</v>
      </c>
      <c r="L1243" s="2" t="str" cm="1">
        <f t="array" ref="L1243">IFERROR(IF(ipl_matches_33[[#This Row],[Toss_Winner]]=ipl_matches_33[[#This Row],[Winner]],ipl_matches_33[[#This Row],[Toss_Winner]],NA),NA)</f>
        <v>Delhi Capitals</v>
      </c>
      <c r="M1243" s="2"/>
      <c r="N1243" s="2"/>
    </row>
    <row r="1244" spans="1:14" x14ac:dyDescent="0.3">
      <c r="A1244" s="2" t="str">
        <f>LEFT(ipl_matches_33[[#This Row],[Match_Key]],4)</f>
        <v>2019</v>
      </c>
      <c r="B1244" t="s">
        <v>227</v>
      </c>
      <c r="C1244" s="1">
        <v>43576</v>
      </c>
      <c r="D1244" t="s">
        <v>194</v>
      </c>
      <c r="E1244" t="s">
        <v>198</v>
      </c>
      <c r="F1244" t="s">
        <v>10</v>
      </c>
      <c r="G1244" t="s">
        <v>198</v>
      </c>
      <c r="H1244" t="s">
        <v>2</v>
      </c>
      <c r="I1244" t="s">
        <v>7</v>
      </c>
      <c r="J1244" t="s">
        <v>198</v>
      </c>
      <c r="K1244" s="2" t="str">
        <f>VLOOKUP(ipl_matches_33[[#This Row],[Name]],[1]team_key!$1:$1048576,2,FALSE)</f>
        <v>SH</v>
      </c>
      <c r="L1244" s="2" t="str" cm="1">
        <f t="array" ref="L1244">IFERROR(IF(ipl_matches_33[[#This Row],[Toss_Winner]]=ipl_matches_33[[#This Row],[Winner]],ipl_matches_33[[#This Row],[Toss_Winner]],NA),NA)</f>
        <v>Sunrisers Hyderabad</v>
      </c>
      <c r="M1244" s="2"/>
      <c r="N1244" s="2"/>
    </row>
    <row r="1245" spans="1:14" x14ac:dyDescent="0.3">
      <c r="A1245" s="2" t="str">
        <f>LEFT(ipl_matches_33[[#This Row],[Match_Key]],4)</f>
        <v>2019</v>
      </c>
      <c r="B1245" t="s">
        <v>227</v>
      </c>
      <c r="C1245" s="1">
        <v>43576</v>
      </c>
      <c r="D1245" t="s">
        <v>194</v>
      </c>
      <c r="E1245" t="s">
        <v>198</v>
      </c>
      <c r="F1245" t="s">
        <v>10</v>
      </c>
      <c r="G1245" t="s">
        <v>198</v>
      </c>
      <c r="H1245" t="s">
        <v>2</v>
      </c>
      <c r="I1245" t="s">
        <v>1</v>
      </c>
      <c r="J1245" t="s">
        <v>32</v>
      </c>
      <c r="K1245" s="2" t="str">
        <f>VLOOKUP(ipl_matches_33[[#This Row],[Name]],[1]team_key!$1:$1048576,2,FALSE)</f>
        <v>KKR</v>
      </c>
      <c r="L1245" s="2" t="str" cm="1">
        <f t="array" ref="L1245">IFERROR(IF(ipl_matches_33[[#This Row],[Toss_Winner]]=ipl_matches_33[[#This Row],[Winner]],ipl_matches_33[[#This Row],[Toss_Winner]],NA),NA)</f>
        <v>Sunrisers Hyderabad</v>
      </c>
      <c r="M1245" s="2"/>
      <c r="N1245" s="2"/>
    </row>
    <row r="1246" spans="1:14" x14ac:dyDescent="0.3">
      <c r="A1246" s="2" t="str">
        <f>LEFT(ipl_matches_33[[#This Row],[Match_Key]],4)</f>
        <v>2019</v>
      </c>
      <c r="B1246" t="s">
        <v>226</v>
      </c>
      <c r="C1246" s="1">
        <v>43576</v>
      </c>
      <c r="D1246" t="s">
        <v>205</v>
      </c>
      <c r="E1246" t="s">
        <v>22</v>
      </c>
      <c r="F1246" t="s">
        <v>46</v>
      </c>
      <c r="G1246" t="s">
        <v>6</v>
      </c>
      <c r="H1246" t="s">
        <v>2</v>
      </c>
      <c r="I1246" t="s">
        <v>7</v>
      </c>
      <c r="J1246" t="s">
        <v>22</v>
      </c>
      <c r="K1246" s="2" t="str">
        <f>VLOOKUP(ipl_matches_33[[#This Row],[Name]],[1]team_key!$1:$1048576,2,FALSE)</f>
        <v>RCB</v>
      </c>
      <c r="L1246" s="2" t="e" cm="1">
        <f t="array" ref="L1246">IFERROR(IF(ipl_matches_33[[#This Row],[Toss_Winner]]=ipl_matches_33[[#This Row],[Winner]],ipl_matches_33[[#This Row],[Toss_Winner]],NA),NA)</f>
        <v>#NAME?</v>
      </c>
      <c r="M1246" s="2"/>
      <c r="N1246" s="2"/>
    </row>
    <row r="1247" spans="1:14" x14ac:dyDescent="0.3">
      <c r="A1247" s="2" t="str">
        <f>LEFT(ipl_matches_33[[#This Row],[Match_Key]],4)</f>
        <v>2019</v>
      </c>
      <c r="B1247" t="s">
        <v>226</v>
      </c>
      <c r="C1247" s="1">
        <v>43576</v>
      </c>
      <c r="D1247" t="s">
        <v>205</v>
      </c>
      <c r="E1247" t="s">
        <v>22</v>
      </c>
      <c r="F1247" t="s">
        <v>46</v>
      </c>
      <c r="G1247" t="s">
        <v>6</v>
      </c>
      <c r="H1247" t="s">
        <v>2</v>
      </c>
      <c r="I1247" t="s">
        <v>1</v>
      </c>
      <c r="J1247" t="s">
        <v>6</v>
      </c>
      <c r="K1247" s="2" t="str">
        <f>VLOOKUP(ipl_matches_33[[#This Row],[Name]],[1]team_key!$1:$1048576,2,FALSE)</f>
        <v>CSK</v>
      </c>
      <c r="L1247" s="2" t="e" cm="1">
        <f t="array" ref="L1247">IFERROR(IF(ipl_matches_33[[#This Row],[Toss_Winner]]=ipl_matches_33[[#This Row],[Winner]],ipl_matches_33[[#This Row],[Toss_Winner]],NA),NA)</f>
        <v>#NAME?</v>
      </c>
      <c r="M1247" s="2"/>
      <c r="N1247" s="2"/>
    </row>
    <row r="1248" spans="1:14" x14ac:dyDescent="0.3">
      <c r="A1248" s="2" t="str">
        <f>LEFT(ipl_matches_33[[#This Row],[Match_Key]],4)</f>
        <v>2019</v>
      </c>
      <c r="B1248" t="s">
        <v>225</v>
      </c>
      <c r="C1248" s="1">
        <v>43577</v>
      </c>
      <c r="D1248" t="s">
        <v>28</v>
      </c>
      <c r="E1248" t="s">
        <v>13</v>
      </c>
      <c r="F1248" t="s">
        <v>38</v>
      </c>
      <c r="G1248" t="s">
        <v>13</v>
      </c>
      <c r="H1248" t="s">
        <v>2</v>
      </c>
      <c r="I1248" t="s">
        <v>7</v>
      </c>
      <c r="J1248" t="s">
        <v>0</v>
      </c>
      <c r="K1248" s="2" t="str">
        <f>VLOOKUP(ipl_matches_33[[#This Row],[Name]],[1]team_key!$1:$1048576,2,FALSE)</f>
        <v>RR</v>
      </c>
      <c r="L1248" s="2" t="str" cm="1">
        <f t="array" ref="L1248">IFERROR(IF(ipl_matches_33[[#This Row],[Toss_Winner]]=ipl_matches_33[[#This Row],[Winner]],ipl_matches_33[[#This Row],[Toss_Winner]],NA),NA)</f>
        <v>Delhi Capitals</v>
      </c>
      <c r="M1248" s="2"/>
      <c r="N1248" s="2"/>
    </row>
    <row r="1249" spans="1:14" x14ac:dyDescent="0.3">
      <c r="A1249" s="2" t="str">
        <f>LEFT(ipl_matches_33[[#This Row],[Match_Key]],4)</f>
        <v>2019</v>
      </c>
      <c r="B1249" t="s">
        <v>225</v>
      </c>
      <c r="C1249" s="1">
        <v>43577</v>
      </c>
      <c r="D1249" t="s">
        <v>28</v>
      </c>
      <c r="E1249" t="s">
        <v>13</v>
      </c>
      <c r="F1249" t="s">
        <v>38</v>
      </c>
      <c r="G1249" t="s">
        <v>13</v>
      </c>
      <c r="H1249" t="s">
        <v>2</v>
      </c>
      <c r="I1249" t="s">
        <v>1</v>
      </c>
      <c r="J1249" t="s">
        <v>13</v>
      </c>
      <c r="K1249" s="2" t="str">
        <f>VLOOKUP(ipl_matches_33[[#This Row],[Name]],[1]team_key!$1:$1048576,2,FALSE)</f>
        <v>DC</v>
      </c>
      <c r="L1249" s="2" t="str" cm="1">
        <f t="array" ref="L1249">IFERROR(IF(ipl_matches_33[[#This Row],[Toss_Winner]]=ipl_matches_33[[#This Row],[Winner]],ipl_matches_33[[#This Row],[Toss_Winner]],NA),NA)</f>
        <v>Delhi Capitals</v>
      </c>
      <c r="M1249" s="2"/>
      <c r="N1249" s="2"/>
    </row>
    <row r="1250" spans="1:14" x14ac:dyDescent="0.3">
      <c r="A1250" s="2" t="str">
        <f>LEFT(ipl_matches_33[[#This Row],[Match_Key]],4)</f>
        <v>2019</v>
      </c>
      <c r="B1250" t="s">
        <v>224</v>
      </c>
      <c r="C1250" s="1">
        <v>43578</v>
      </c>
      <c r="D1250" t="s">
        <v>11</v>
      </c>
      <c r="E1250" t="s">
        <v>6</v>
      </c>
      <c r="F1250" t="s">
        <v>38</v>
      </c>
      <c r="G1250" t="s">
        <v>6</v>
      </c>
      <c r="H1250" t="s">
        <v>2</v>
      </c>
      <c r="I1250" t="s">
        <v>7</v>
      </c>
      <c r="J1250" t="s">
        <v>6</v>
      </c>
      <c r="K1250" s="2" t="str">
        <f>VLOOKUP(ipl_matches_33[[#This Row],[Name]],[1]team_key!$1:$1048576,2,FALSE)</f>
        <v>CSK</v>
      </c>
      <c r="L1250" s="2" t="str" cm="1">
        <f t="array" ref="L1250">IFERROR(IF(ipl_matches_33[[#This Row],[Toss_Winner]]=ipl_matches_33[[#This Row],[Winner]],ipl_matches_33[[#This Row],[Toss_Winner]],NA),NA)</f>
        <v>Chennai Super Kings</v>
      </c>
      <c r="M1250" s="2"/>
      <c r="N1250" s="2"/>
    </row>
    <row r="1251" spans="1:14" x14ac:dyDescent="0.3">
      <c r="A1251" s="2" t="str">
        <f>LEFT(ipl_matches_33[[#This Row],[Match_Key]],4)</f>
        <v>2019</v>
      </c>
      <c r="B1251" t="s">
        <v>224</v>
      </c>
      <c r="C1251" s="1">
        <v>43578</v>
      </c>
      <c r="D1251" t="s">
        <v>11</v>
      </c>
      <c r="E1251" t="s">
        <v>6</v>
      </c>
      <c r="F1251" t="s">
        <v>38</v>
      </c>
      <c r="G1251" t="s">
        <v>6</v>
      </c>
      <c r="H1251" t="s">
        <v>2</v>
      </c>
      <c r="I1251" t="s">
        <v>1</v>
      </c>
      <c r="J1251" t="s">
        <v>198</v>
      </c>
      <c r="K1251" s="2" t="str">
        <f>VLOOKUP(ipl_matches_33[[#This Row],[Name]],[1]team_key!$1:$1048576,2,FALSE)</f>
        <v>SH</v>
      </c>
      <c r="L1251" s="2" t="str" cm="1">
        <f t="array" ref="L1251">IFERROR(IF(ipl_matches_33[[#This Row],[Toss_Winner]]=ipl_matches_33[[#This Row],[Winner]],ipl_matches_33[[#This Row],[Toss_Winner]],NA),NA)</f>
        <v>Chennai Super Kings</v>
      </c>
      <c r="M1251" s="2"/>
      <c r="N1251" s="2"/>
    </row>
    <row r="1252" spans="1:14" x14ac:dyDescent="0.3">
      <c r="A1252" s="2" t="str">
        <f>LEFT(ipl_matches_33[[#This Row],[Match_Key]],4)</f>
        <v>2019</v>
      </c>
      <c r="B1252" t="s">
        <v>223</v>
      </c>
      <c r="C1252" s="1">
        <v>43579</v>
      </c>
      <c r="D1252" t="s">
        <v>205</v>
      </c>
      <c r="E1252" t="s">
        <v>22</v>
      </c>
      <c r="F1252" t="s">
        <v>161</v>
      </c>
      <c r="G1252" t="s">
        <v>9</v>
      </c>
      <c r="H1252" t="s">
        <v>2</v>
      </c>
      <c r="I1252" t="s">
        <v>7</v>
      </c>
      <c r="J1252" t="s">
        <v>22</v>
      </c>
      <c r="K1252" s="2" t="str">
        <f>VLOOKUP(ipl_matches_33[[#This Row],[Name]],[1]team_key!$1:$1048576,2,FALSE)</f>
        <v>RCB</v>
      </c>
      <c r="L1252" s="2" t="e" cm="1">
        <f t="array" ref="L1252">IFERROR(IF(ipl_matches_33[[#This Row],[Toss_Winner]]=ipl_matches_33[[#This Row],[Winner]],ipl_matches_33[[#This Row],[Toss_Winner]],NA),NA)</f>
        <v>#NAME?</v>
      </c>
      <c r="M1252" s="2"/>
      <c r="N1252" s="2"/>
    </row>
    <row r="1253" spans="1:14" x14ac:dyDescent="0.3">
      <c r="A1253" s="2" t="str">
        <f>LEFT(ipl_matches_33[[#This Row],[Match_Key]],4)</f>
        <v>2019</v>
      </c>
      <c r="B1253" t="s">
        <v>223</v>
      </c>
      <c r="C1253" s="1">
        <v>43579</v>
      </c>
      <c r="D1253" t="s">
        <v>205</v>
      </c>
      <c r="E1253" t="s">
        <v>22</v>
      </c>
      <c r="F1253" t="s">
        <v>161</v>
      </c>
      <c r="G1253" t="s">
        <v>9</v>
      </c>
      <c r="H1253" t="s">
        <v>2</v>
      </c>
      <c r="I1253" t="s">
        <v>1</v>
      </c>
      <c r="J1253" t="s">
        <v>9</v>
      </c>
      <c r="K1253" s="2" t="str">
        <f>VLOOKUP(ipl_matches_33[[#This Row],[Name]],[1]team_key!$1:$1048576,2,FALSE)</f>
        <v>KXIP</v>
      </c>
      <c r="L1253" s="2" t="e" cm="1">
        <f t="array" ref="L1253">IFERROR(IF(ipl_matches_33[[#This Row],[Toss_Winner]]=ipl_matches_33[[#This Row],[Winner]],ipl_matches_33[[#This Row],[Toss_Winner]],NA),NA)</f>
        <v>#NAME?</v>
      </c>
      <c r="M1253" s="2"/>
      <c r="N1253" s="2"/>
    </row>
    <row r="1254" spans="1:14" x14ac:dyDescent="0.3">
      <c r="A1254" s="2" t="str">
        <f>LEFT(ipl_matches_33[[#This Row],[Match_Key]],4)</f>
        <v>2019</v>
      </c>
      <c r="B1254" t="s">
        <v>222</v>
      </c>
      <c r="C1254" s="1">
        <v>43580</v>
      </c>
      <c r="D1254" t="s">
        <v>30</v>
      </c>
      <c r="E1254" t="s">
        <v>0</v>
      </c>
      <c r="F1254" t="s">
        <v>3</v>
      </c>
      <c r="G1254" t="s">
        <v>0</v>
      </c>
      <c r="H1254" t="s">
        <v>2</v>
      </c>
      <c r="I1254" t="s">
        <v>7</v>
      </c>
      <c r="J1254" t="s">
        <v>32</v>
      </c>
      <c r="K1254" s="2" t="str">
        <f>VLOOKUP(ipl_matches_33[[#This Row],[Name]],[1]team_key!$1:$1048576,2,FALSE)</f>
        <v>KKR</v>
      </c>
      <c r="L1254" s="2" t="str" cm="1">
        <f t="array" ref="L1254">IFERROR(IF(ipl_matches_33[[#This Row],[Toss_Winner]]=ipl_matches_33[[#This Row],[Winner]],ipl_matches_33[[#This Row],[Toss_Winner]],NA),NA)</f>
        <v>Rajasthan Royals</v>
      </c>
      <c r="M1254" s="2"/>
      <c r="N1254" s="2"/>
    </row>
    <row r="1255" spans="1:14" x14ac:dyDescent="0.3">
      <c r="A1255" s="2" t="str">
        <f>LEFT(ipl_matches_33[[#This Row],[Match_Key]],4)</f>
        <v>2019</v>
      </c>
      <c r="B1255" t="s">
        <v>222</v>
      </c>
      <c r="C1255" s="1">
        <v>43580</v>
      </c>
      <c r="D1255" t="s">
        <v>30</v>
      </c>
      <c r="E1255" t="s">
        <v>0</v>
      </c>
      <c r="F1255" t="s">
        <v>3</v>
      </c>
      <c r="G1255" t="s">
        <v>0</v>
      </c>
      <c r="H1255" t="s">
        <v>2</v>
      </c>
      <c r="I1255" t="s">
        <v>1</v>
      </c>
      <c r="J1255" t="s">
        <v>0</v>
      </c>
      <c r="K1255" s="2" t="str">
        <f>VLOOKUP(ipl_matches_33[[#This Row],[Name]],[1]team_key!$1:$1048576,2,FALSE)</f>
        <v>RR</v>
      </c>
      <c r="L1255" s="2" t="str" cm="1">
        <f t="array" ref="L1255">IFERROR(IF(ipl_matches_33[[#This Row],[Toss_Winner]]=ipl_matches_33[[#This Row],[Winner]],ipl_matches_33[[#This Row],[Toss_Winner]],NA),NA)</f>
        <v>Rajasthan Royals</v>
      </c>
      <c r="M1255" s="2"/>
      <c r="N1255" s="2"/>
    </row>
    <row r="1256" spans="1:14" x14ac:dyDescent="0.3">
      <c r="A1256" s="2" t="str">
        <f>LEFT(ipl_matches_33[[#This Row],[Match_Key]],4)</f>
        <v>2019</v>
      </c>
      <c r="B1256" t="s">
        <v>221</v>
      </c>
      <c r="C1256" s="1">
        <v>43581</v>
      </c>
      <c r="D1256" t="s">
        <v>11</v>
      </c>
      <c r="E1256" t="s">
        <v>19</v>
      </c>
      <c r="F1256" t="s">
        <v>220</v>
      </c>
      <c r="G1256" t="s">
        <v>6</v>
      </c>
      <c r="H1256" t="s">
        <v>2</v>
      </c>
      <c r="I1256" t="s">
        <v>7</v>
      </c>
      <c r="J1256" t="s">
        <v>6</v>
      </c>
      <c r="K1256" s="2" t="str">
        <f>VLOOKUP(ipl_matches_33[[#This Row],[Name]],[1]team_key!$1:$1048576,2,FALSE)</f>
        <v>CSK</v>
      </c>
      <c r="L1256" s="2" t="e" cm="1">
        <f t="array" ref="L1256">IFERROR(IF(ipl_matches_33[[#This Row],[Toss_Winner]]=ipl_matches_33[[#This Row],[Winner]],ipl_matches_33[[#This Row],[Toss_Winner]],NA),NA)</f>
        <v>#NAME?</v>
      </c>
      <c r="M1256" s="2"/>
      <c r="N1256" s="2"/>
    </row>
    <row r="1257" spans="1:14" x14ac:dyDescent="0.3">
      <c r="A1257" s="2" t="str">
        <f>LEFT(ipl_matches_33[[#This Row],[Match_Key]],4)</f>
        <v>2019</v>
      </c>
      <c r="B1257" t="s">
        <v>221</v>
      </c>
      <c r="C1257" s="1">
        <v>43581</v>
      </c>
      <c r="D1257" t="s">
        <v>11</v>
      </c>
      <c r="E1257" t="s">
        <v>19</v>
      </c>
      <c r="F1257" t="s">
        <v>220</v>
      </c>
      <c r="G1257" t="s">
        <v>6</v>
      </c>
      <c r="H1257" t="s">
        <v>2</v>
      </c>
      <c r="I1257" t="s">
        <v>1</v>
      </c>
      <c r="J1257" t="s">
        <v>19</v>
      </c>
      <c r="K1257" s="2" t="str">
        <f>VLOOKUP(ipl_matches_33[[#This Row],[Name]],[1]team_key!$1:$1048576,2,FALSE)</f>
        <v>MI</v>
      </c>
      <c r="L1257" s="2" t="e" cm="1">
        <f t="array" ref="L1257">IFERROR(IF(ipl_matches_33[[#This Row],[Toss_Winner]]=ipl_matches_33[[#This Row],[Winner]],ipl_matches_33[[#This Row],[Toss_Winner]],NA),NA)</f>
        <v>#NAME?</v>
      </c>
      <c r="M1257" s="2"/>
      <c r="N1257" s="2"/>
    </row>
    <row r="1258" spans="1:14" x14ac:dyDescent="0.3">
      <c r="A1258" s="2" t="str">
        <f>LEFT(ipl_matches_33[[#This Row],[Match_Key]],4)</f>
        <v>2019</v>
      </c>
      <c r="B1258" t="s">
        <v>219</v>
      </c>
      <c r="C1258" s="1">
        <v>43582</v>
      </c>
      <c r="D1258" t="s">
        <v>28</v>
      </c>
      <c r="E1258" t="s">
        <v>0</v>
      </c>
      <c r="F1258" t="s">
        <v>24</v>
      </c>
      <c r="G1258" t="s">
        <v>0</v>
      </c>
      <c r="H1258" t="s">
        <v>2</v>
      </c>
      <c r="I1258" t="s">
        <v>7</v>
      </c>
      <c r="J1258" t="s">
        <v>0</v>
      </c>
      <c r="K1258" s="2" t="str">
        <f>VLOOKUP(ipl_matches_33[[#This Row],[Name]],[1]team_key!$1:$1048576,2,FALSE)</f>
        <v>RR</v>
      </c>
      <c r="L1258" s="2" t="str" cm="1">
        <f t="array" ref="L1258">IFERROR(IF(ipl_matches_33[[#This Row],[Toss_Winner]]=ipl_matches_33[[#This Row],[Winner]],ipl_matches_33[[#This Row],[Toss_Winner]],NA),NA)</f>
        <v>Rajasthan Royals</v>
      </c>
      <c r="M1258" s="2"/>
      <c r="N1258" s="2"/>
    </row>
    <row r="1259" spans="1:14" x14ac:dyDescent="0.3">
      <c r="A1259" s="2" t="str">
        <f>LEFT(ipl_matches_33[[#This Row],[Match_Key]],4)</f>
        <v>2019</v>
      </c>
      <c r="B1259" t="s">
        <v>219</v>
      </c>
      <c r="C1259" s="1">
        <v>43582</v>
      </c>
      <c r="D1259" t="s">
        <v>28</v>
      </c>
      <c r="E1259" t="s">
        <v>0</v>
      </c>
      <c r="F1259" t="s">
        <v>24</v>
      </c>
      <c r="G1259" t="s">
        <v>0</v>
      </c>
      <c r="H1259" t="s">
        <v>2</v>
      </c>
      <c r="I1259" t="s">
        <v>1</v>
      </c>
      <c r="J1259" t="s">
        <v>198</v>
      </c>
      <c r="K1259" s="2" t="str">
        <f>VLOOKUP(ipl_matches_33[[#This Row],[Name]],[1]team_key!$1:$1048576,2,FALSE)</f>
        <v>SH</v>
      </c>
      <c r="L1259" s="2" t="str" cm="1">
        <f t="array" ref="L1259">IFERROR(IF(ipl_matches_33[[#This Row],[Toss_Winner]]=ipl_matches_33[[#This Row],[Winner]],ipl_matches_33[[#This Row],[Toss_Winner]],NA),NA)</f>
        <v>Rajasthan Royals</v>
      </c>
      <c r="M1259" s="2"/>
      <c r="N1259" s="2"/>
    </row>
    <row r="1260" spans="1:14" x14ac:dyDescent="0.3">
      <c r="A1260" s="2" t="str">
        <f>LEFT(ipl_matches_33[[#This Row],[Match_Key]],4)</f>
        <v>2019</v>
      </c>
      <c r="B1260" t="s">
        <v>218</v>
      </c>
      <c r="C1260" s="1">
        <v>43583</v>
      </c>
      <c r="D1260" t="s">
        <v>34</v>
      </c>
      <c r="E1260" t="s">
        <v>13</v>
      </c>
      <c r="F1260" t="s">
        <v>217</v>
      </c>
      <c r="G1260" t="s">
        <v>13</v>
      </c>
      <c r="H1260" t="s">
        <v>8</v>
      </c>
      <c r="I1260" t="s">
        <v>7</v>
      </c>
      <c r="J1260" t="s">
        <v>13</v>
      </c>
      <c r="K1260" s="2" t="str">
        <f>VLOOKUP(ipl_matches_33[[#This Row],[Name]],[1]team_key!$1:$1048576,2,FALSE)</f>
        <v>DC</v>
      </c>
      <c r="L1260" s="2" t="str" cm="1">
        <f t="array" ref="L1260">IFERROR(IF(ipl_matches_33[[#This Row],[Toss_Winner]]=ipl_matches_33[[#This Row],[Winner]],ipl_matches_33[[#This Row],[Toss_Winner]],NA),NA)</f>
        <v>Delhi Capitals</v>
      </c>
      <c r="M1260" s="2"/>
      <c r="N1260" s="2"/>
    </row>
    <row r="1261" spans="1:14" x14ac:dyDescent="0.3">
      <c r="A1261" s="2" t="str">
        <f>LEFT(ipl_matches_33[[#This Row],[Match_Key]],4)</f>
        <v>2019</v>
      </c>
      <c r="B1261" t="s">
        <v>218</v>
      </c>
      <c r="C1261" s="1">
        <v>43583</v>
      </c>
      <c r="D1261" t="s">
        <v>34</v>
      </c>
      <c r="E1261" t="s">
        <v>13</v>
      </c>
      <c r="F1261" t="s">
        <v>217</v>
      </c>
      <c r="G1261" t="s">
        <v>13</v>
      </c>
      <c r="H1261" t="s">
        <v>8</v>
      </c>
      <c r="I1261" t="s">
        <v>1</v>
      </c>
      <c r="J1261" t="s">
        <v>22</v>
      </c>
      <c r="K1261" s="2" t="str">
        <f>VLOOKUP(ipl_matches_33[[#This Row],[Name]],[1]team_key!$1:$1048576,2,FALSE)</f>
        <v>RCB</v>
      </c>
      <c r="L1261" s="2" t="str" cm="1">
        <f t="array" ref="L1261">IFERROR(IF(ipl_matches_33[[#This Row],[Toss_Winner]]=ipl_matches_33[[#This Row],[Winner]],ipl_matches_33[[#This Row],[Toss_Winner]],NA),NA)</f>
        <v>Delhi Capitals</v>
      </c>
      <c r="M1261" s="2"/>
      <c r="N1261" s="2"/>
    </row>
    <row r="1262" spans="1:14" x14ac:dyDescent="0.3">
      <c r="A1262" s="2" t="str">
        <f>LEFT(ipl_matches_33[[#This Row],[Match_Key]],4)</f>
        <v>2019</v>
      </c>
      <c r="B1262" t="s">
        <v>216</v>
      </c>
      <c r="C1262" s="1">
        <v>43583</v>
      </c>
      <c r="D1262" t="s">
        <v>30</v>
      </c>
      <c r="E1262" t="s">
        <v>32</v>
      </c>
      <c r="F1262" t="s">
        <v>177</v>
      </c>
      <c r="G1262" t="s">
        <v>19</v>
      </c>
      <c r="H1262" t="s">
        <v>2</v>
      </c>
      <c r="I1262" t="s">
        <v>7</v>
      </c>
      <c r="J1262" t="s">
        <v>32</v>
      </c>
      <c r="K1262" s="2" t="str">
        <f>VLOOKUP(ipl_matches_33[[#This Row],[Name]],[1]team_key!$1:$1048576,2,FALSE)</f>
        <v>KKR</v>
      </c>
      <c r="L1262" s="2" t="e" cm="1">
        <f t="array" ref="L1262">IFERROR(IF(ipl_matches_33[[#This Row],[Toss_Winner]]=ipl_matches_33[[#This Row],[Winner]],ipl_matches_33[[#This Row],[Toss_Winner]],NA),NA)</f>
        <v>#NAME?</v>
      </c>
      <c r="M1262" s="2"/>
      <c r="N1262" s="2"/>
    </row>
    <row r="1263" spans="1:14" x14ac:dyDescent="0.3">
      <c r="A1263" s="2" t="str">
        <f>LEFT(ipl_matches_33[[#This Row],[Match_Key]],4)</f>
        <v>2019</v>
      </c>
      <c r="B1263" t="s">
        <v>216</v>
      </c>
      <c r="C1263" s="1">
        <v>43583</v>
      </c>
      <c r="D1263" t="s">
        <v>30</v>
      </c>
      <c r="E1263" t="s">
        <v>32</v>
      </c>
      <c r="F1263" t="s">
        <v>177</v>
      </c>
      <c r="G1263" t="s">
        <v>19</v>
      </c>
      <c r="H1263" t="s">
        <v>2</v>
      </c>
      <c r="I1263" t="s">
        <v>1</v>
      </c>
      <c r="J1263" t="s">
        <v>19</v>
      </c>
      <c r="K1263" s="2" t="str">
        <f>VLOOKUP(ipl_matches_33[[#This Row],[Name]],[1]team_key!$1:$1048576,2,FALSE)</f>
        <v>MI</v>
      </c>
      <c r="L1263" s="2" t="e" cm="1">
        <f t="array" ref="L1263">IFERROR(IF(ipl_matches_33[[#This Row],[Toss_Winner]]=ipl_matches_33[[#This Row],[Winner]],ipl_matches_33[[#This Row],[Toss_Winner]],NA),NA)</f>
        <v>#NAME?</v>
      </c>
      <c r="M1263" s="2"/>
      <c r="N1263" s="2"/>
    </row>
    <row r="1264" spans="1:14" x14ac:dyDescent="0.3">
      <c r="A1264" s="2" t="str">
        <f>LEFT(ipl_matches_33[[#This Row],[Match_Key]],4)</f>
        <v>2019</v>
      </c>
      <c r="B1264" t="s">
        <v>215</v>
      </c>
      <c r="C1264" s="1">
        <v>43584</v>
      </c>
      <c r="D1264" t="s">
        <v>194</v>
      </c>
      <c r="E1264" t="s">
        <v>198</v>
      </c>
      <c r="F1264" t="s">
        <v>86</v>
      </c>
      <c r="G1264" t="s">
        <v>9</v>
      </c>
      <c r="H1264" t="s">
        <v>2</v>
      </c>
      <c r="I1264" t="s">
        <v>7</v>
      </c>
      <c r="J1264" t="s">
        <v>198</v>
      </c>
      <c r="K1264" s="2" t="str">
        <f>VLOOKUP(ipl_matches_33[[#This Row],[Name]],[1]team_key!$1:$1048576,2,FALSE)</f>
        <v>SH</v>
      </c>
      <c r="L1264" s="2" t="e" cm="1">
        <f t="array" ref="L1264">IFERROR(IF(ipl_matches_33[[#This Row],[Toss_Winner]]=ipl_matches_33[[#This Row],[Winner]],ipl_matches_33[[#This Row],[Toss_Winner]],NA),NA)</f>
        <v>#NAME?</v>
      </c>
      <c r="M1264" s="2"/>
      <c r="N1264" s="2"/>
    </row>
    <row r="1265" spans="1:14" x14ac:dyDescent="0.3">
      <c r="A1265" s="2" t="str">
        <f>LEFT(ipl_matches_33[[#This Row],[Match_Key]],4)</f>
        <v>2019</v>
      </c>
      <c r="B1265" t="s">
        <v>215</v>
      </c>
      <c r="C1265" s="1">
        <v>43584</v>
      </c>
      <c r="D1265" t="s">
        <v>194</v>
      </c>
      <c r="E1265" t="s">
        <v>198</v>
      </c>
      <c r="F1265" t="s">
        <v>86</v>
      </c>
      <c r="G1265" t="s">
        <v>9</v>
      </c>
      <c r="H1265" t="s">
        <v>2</v>
      </c>
      <c r="I1265" t="s">
        <v>1</v>
      </c>
      <c r="J1265" t="s">
        <v>9</v>
      </c>
      <c r="K1265" s="2" t="str">
        <f>VLOOKUP(ipl_matches_33[[#This Row],[Name]],[1]team_key!$1:$1048576,2,FALSE)</f>
        <v>KXIP</v>
      </c>
      <c r="L1265" s="2" t="e" cm="1">
        <f t="array" ref="L1265">IFERROR(IF(ipl_matches_33[[#This Row],[Toss_Winner]]=ipl_matches_33[[#This Row],[Winner]],ipl_matches_33[[#This Row],[Toss_Winner]],NA),NA)</f>
        <v>#NAME?</v>
      </c>
      <c r="M1265" s="2"/>
      <c r="N1265" s="2"/>
    </row>
    <row r="1266" spans="1:14" x14ac:dyDescent="0.3">
      <c r="A1266" s="2" t="str">
        <f>LEFT(ipl_matches_33[[#This Row],[Match_Key]],4)</f>
        <v>2019</v>
      </c>
      <c r="B1266" t="s">
        <v>214</v>
      </c>
      <c r="C1266" s="1">
        <v>43585</v>
      </c>
      <c r="D1266" t="s">
        <v>205</v>
      </c>
      <c r="E1266" t="s">
        <v>213</v>
      </c>
      <c r="F1266" t="s">
        <v>41</v>
      </c>
      <c r="G1266" t="s">
        <v>0</v>
      </c>
      <c r="H1266" t="s">
        <v>2</v>
      </c>
      <c r="I1266" t="s">
        <v>7</v>
      </c>
      <c r="J1266" t="s">
        <v>22</v>
      </c>
      <c r="K1266" s="2" t="str">
        <f>VLOOKUP(ipl_matches_33[[#This Row],[Name]],[1]team_key!$1:$1048576,2,FALSE)</f>
        <v>RCB</v>
      </c>
      <c r="L1266" s="2" t="e" cm="1">
        <f t="array" ref="L1266">IFERROR(IF(ipl_matches_33[[#This Row],[Toss_Winner]]=ipl_matches_33[[#This Row],[Winner]],ipl_matches_33[[#This Row],[Toss_Winner]],NA),NA)</f>
        <v>#NAME?</v>
      </c>
      <c r="M1266" s="2"/>
      <c r="N1266" s="2"/>
    </row>
    <row r="1267" spans="1:14" x14ac:dyDescent="0.3">
      <c r="A1267" s="2" t="str">
        <f>LEFT(ipl_matches_33[[#This Row],[Match_Key]],4)</f>
        <v>2019</v>
      </c>
      <c r="B1267" t="s">
        <v>214</v>
      </c>
      <c r="C1267" s="1">
        <v>43585</v>
      </c>
      <c r="D1267" t="s">
        <v>205</v>
      </c>
      <c r="E1267" t="s">
        <v>213</v>
      </c>
      <c r="F1267" t="s">
        <v>41</v>
      </c>
      <c r="G1267" t="s">
        <v>0</v>
      </c>
      <c r="H1267" t="s">
        <v>2</v>
      </c>
      <c r="I1267" t="s">
        <v>1</v>
      </c>
      <c r="J1267" t="s">
        <v>0</v>
      </c>
      <c r="K1267" s="2" t="str">
        <f>VLOOKUP(ipl_matches_33[[#This Row],[Name]],[1]team_key!$1:$1048576,2,FALSE)</f>
        <v>RR</v>
      </c>
      <c r="L1267" s="2" t="e" cm="1">
        <f t="array" ref="L1267">IFERROR(IF(ipl_matches_33[[#This Row],[Toss_Winner]]=ipl_matches_33[[#This Row],[Winner]],ipl_matches_33[[#This Row],[Toss_Winner]],NA),NA)</f>
        <v>#NAME?</v>
      </c>
      <c r="M1267" s="2"/>
      <c r="N1267" s="2"/>
    </row>
    <row r="1268" spans="1:14" x14ac:dyDescent="0.3">
      <c r="A1268" s="2" t="str">
        <f>LEFT(ipl_matches_33[[#This Row],[Match_Key]],4)</f>
        <v>2019</v>
      </c>
      <c r="B1268" t="s">
        <v>212</v>
      </c>
      <c r="C1268" s="1">
        <v>43586</v>
      </c>
      <c r="D1268" t="s">
        <v>11</v>
      </c>
      <c r="E1268" t="s">
        <v>6</v>
      </c>
      <c r="F1268" t="s">
        <v>211</v>
      </c>
      <c r="G1268" t="s">
        <v>13</v>
      </c>
      <c r="H1268" t="s">
        <v>2</v>
      </c>
      <c r="I1268" t="s">
        <v>7</v>
      </c>
      <c r="J1268" t="s">
        <v>6</v>
      </c>
      <c r="K1268" s="2" t="str">
        <f>VLOOKUP(ipl_matches_33[[#This Row],[Name]],[1]team_key!$1:$1048576,2,FALSE)</f>
        <v>CSK</v>
      </c>
      <c r="L1268" s="2" t="e" cm="1">
        <f t="array" ref="L1268">IFERROR(IF(ipl_matches_33[[#This Row],[Toss_Winner]]=ipl_matches_33[[#This Row],[Winner]],ipl_matches_33[[#This Row],[Toss_Winner]],NA),NA)</f>
        <v>#NAME?</v>
      </c>
      <c r="M1268" s="2"/>
      <c r="N1268" s="2"/>
    </row>
    <row r="1269" spans="1:14" x14ac:dyDescent="0.3">
      <c r="A1269" s="2" t="str">
        <f>LEFT(ipl_matches_33[[#This Row],[Match_Key]],4)</f>
        <v>2019</v>
      </c>
      <c r="B1269" t="s">
        <v>212</v>
      </c>
      <c r="C1269" s="1">
        <v>43586</v>
      </c>
      <c r="D1269" t="s">
        <v>11</v>
      </c>
      <c r="E1269" t="s">
        <v>6</v>
      </c>
      <c r="F1269" t="s">
        <v>211</v>
      </c>
      <c r="G1269" t="s">
        <v>13</v>
      </c>
      <c r="H1269" t="s">
        <v>2</v>
      </c>
      <c r="I1269" t="s">
        <v>1</v>
      </c>
      <c r="J1269" t="s">
        <v>13</v>
      </c>
      <c r="K1269" s="2" t="str">
        <f>VLOOKUP(ipl_matches_33[[#This Row],[Name]],[1]team_key!$1:$1048576,2,FALSE)</f>
        <v>DC</v>
      </c>
      <c r="L1269" s="2" t="e" cm="1">
        <f t="array" ref="L1269">IFERROR(IF(ipl_matches_33[[#This Row],[Toss_Winner]]=ipl_matches_33[[#This Row],[Winner]],ipl_matches_33[[#This Row],[Toss_Winner]],NA),NA)</f>
        <v>#NAME?</v>
      </c>
      <c r="M1269" s="2"/>
      <c r="N1269" s="2"/>
    </row>
    <row r="1270" spans="1:14" x14ac:dyDescent="0.3">
      <c r="A1270" s="2" t="str">
        <f>LEFT(ipl_matches_33[[#This Row],[Match_Key]],4)</f>
        <v>2019</v>
      </c>
      <c r="B1270" t="s">
        <v>210</v>
      </c>
      <c r="C1270" s="1">
        <v>43587</v>
      </c>
      <c r="D1270" t="s">
        <v>4</v>
      </c>
      <c r="E1270" t="s">
        <v>209</v>
      </c>
      <c r="F1270" t="s">
        <v>41</v>
      </c>
      <c r="G1270" t="s">
        <v>19</v>
      </c>
      <c r="H1270" t="s">
        <v>8</v>
      </c>
      <c r="I1270" t="s">
        <v>7</v>
      </c>
      <c r="J1270" t="s">
        <v>19</v>
      </c>
      <c r="K1270" s="2" t="str">
        <f>VLOOKUP(ipl_matches_33[[#This Row],[Name]],[1]team_key!$1:$1048576,2,FALSE)</f>
        <v>MI</v>
      </c>
      <c r="L1270" s="2" t="e" cm="1">
        <f t="array" ref="L1270">IFERROR(IF(ipl_matches_33[[#This Row],[Toss_Winner]]=ipl_matches_33[[#This Row],[Winner]],ipl_matches_33[[#This Row],[Toss_Winner]],NA),NA)</f>
        <v>#NAME?</v>
      </c>
      <c r="M1270" s="2"/>
      <c r="N1270" s="2"/>
    </row>
    <row r="1271" spans="1:14" x14ac:dyDescent="0.3">
      <c r="A1271" s="2" t="str">
        <f>LEFT(ipl_matches_33[[#This Row],[Match_Key]],4)</f>
        <v>2019</v>
      </c>
      <c r="B1271" t="s">
        <v>210</v>
      </c>
      <c r="C1271" s="1">
        <v>43587</v>
      </c>
      <c r="D1271" t="s">
        <v>4</v>
      </c>
      <c r="E1271" t="s">
        <v>209</v>
      </c>
      <c r="F1271" t="s">
        <v>41</v>
      </c>
      <c r="G1271" t="s">
        <v>19</v>
      </c>
      <c r="H1271" t="s">
        <v>8</v>
      </c>
      <c r="I1271" t="s">
        <v>1</v>
      </c>
      <c r="J1271" t="s">
        <v>198</v>
      </c>
      <c r="K1271" s="2" t="str">
        <f>VLOOKUP(ipl_matches_33[[#This Row],[Name]],[1]team_key!$1:$1048576,2,FALSE)</f>
        <v>SH</v>
      </c>
      <c r="L1271" s="2" t="e" cm="1">
        <f t="array" ref="L1271">IFERROR(IF(ipl_matches_33[[#This Row],[Toss_Winner]]=ipl_matches_33[[#This Row],[Winner]],ipl_matches_33[[#This Row],[Toss_Winner]],NA),NA)</f>
        <v>#NAME?</v>
      </c>
      <c r="M1271" s="2"/>
      <c r="N1271" s="2"/>
    </row>
    <row r="1272" spans="1:14" x14ac:dyDescent="0.3">
      <c r="A1272" s="2" t="str">
        <f>LEFT(ipl_matches_33[[#This Row],[Match_Key]],4)</f>
        <v>2019</v>
      </c>
      <c r="B1272" t="s">
        <v>208</v>
      </c>
      <c r="C1272" s="1">
        <v>43588</v>
      </c>
      <c r="D1272" t="s">
        <v>203</v>
      </c>
      <c r="E1272" t="s">
        <v>32</v>
      </c>
      <c r="F1272" t="s">
        <v>24</v>
      </c>
      <c r="G1272" t="s">
        <v>32</v>
      </c>
      <c r="H1272" t="s">
        <v>2</v>
      </c>
      <c r="I1272" t="s">
        <v>7</v>
      </c>
      <c r="J1272" t="s">
        <v>9</v>
      </c>
      <c r="K1272" s="2" t="str">
        <f>VLOOKUP(ipl_matches_33[[#This Row],[Name]],[1]team_key!$1:$1048576,2,FALSE)</f>
        <v>KXIP</v>
      </c>
      <c r="L1272" s="2" t="str" cm="1">
        <f t="array" ref="L1272">IFERROR(IF(ipl_matches_33[[#This Row],[Toss_Winner]]=ipl_matches_33[[#This Row],[Winner]],ipl_matches_33[[#This Row],[Toss_Winner]],NA),NA)</f>
        <v>Kolkata Knight Riders</v>
      </c>
      <c r="M1272" s="2"/>
      <c r="N1272" s="2"/>
    </row>
    <row r="1273" spans="1:14" x14ac:dyDescent="0.3">
      <c r="A1273" s="2" t="str">
        <f>LEFT(ipl_matches_33[[#This Row],[Match_Key]],4)</f>
        <v>2019</v>
      </c>
      <c r="B1273" t="s">
        <v>208</v>
      </c>
      <c r="C1273" s="1">
        <v>43588</v>
      </c>
      <c r="D1273" t="s">
        <v>203</v>
      </c>
      <c r="E1273" t="s">
        <v>32</v>
      </c>
      <c r="F1273" t="s">
        <v>24</v>
      </c>
      <c r="G1273" t="s">
        <v>32</v>
      </c>
      <c r="H1273" t="s">
        <v>2</v>
      </c>
      <c r="I1273" t="s">
        <v>1</v>
      </c>
      <c r="J1273" t="s">
        <v>32</v>
      </c>
      <c r="K1273" s="2" t="str">
        <f>VLOOKUP(ipl_matches_33[[#This Row],[Name]],[1]team_key!$1:$1048576,2,FALSE)</f>
        <v>KKR</v>
      </c>
      <c r="L1273" s="2" t="str" cm="1">
        <f t="array" ref="L1273">IFERROR(IF(ipl_matches_33[[#This Row],[Toss_Winner]]=ipl_matches_33[[#This Row],[Winner]],ipl_matches_33[[#This Row],[Toss_Winner]],NA),NA)</f>
        <v>Kolkata Knight Riders</v>
      </c>
      <c r="M1273" s="2"/>
      <c r="N1273" s="2"/>
    </row>
    <row r="1274" spans="1:14" x14ac:dyDescent="0.3">
      <c r="A1274" s="2" t="str">
        <f>LEFT(ipl_matches_33[[#This Row],[Match_Key]],4)</f>
        <v>2019</v>
      </c>
      <c r="B1274" t="s">
        <v>207</v>
      </c>
      <c r="C1274" s="1">
        <v>43589</v>
      </c>
      <c r="D1274" t="s">
        <v>34</v>
      </c>
      <c r="E1274" t="s">
        <v>13</v>
      </c>
      <c r="F1274" t="s">
        <v>27</v>
      </c>
      <c r="G1274" t="s">
        <v>0</v>
      </c>
      <c r="H1274" t="s">
        <v>8</v>
      </c>
      <c r="I1274" t="s">
        <v>7</v>
      </c>
      <c r="J1274" t="s">
        <v>13</v>
      </c>
      <c r="K1274" s="2" t="str">
        <f>VLOOKUP(ipl_matches_33[[#This Row],[Name]],[1]team_key!$1:$1048576,2,FALSE)</f>
        <v>DC</v>
      </c>
      <c r="L1274" s="2" t="e" cm="1">
        <f t="array" ref="L1274">IFERROR(IF(ipl_matches_33[[#This Row],[Toss_Winner]]=ipl_matches_33[[#This Row],[Winner]],ipl_matches_33[[#This Row],[Toss_Winner]],NA),NA)</f>
        <v>#NAME?</v>
      </c>
      <c r="M1274" s="2"/>
      <c r="N1274" s="2"/>
    </row>
    <row r="1275" spans="1:14" x14ac:dyDescent="0.3">
      <c r="A1275" s="2" t="str">
        <f>LEFT(ipl_matches_33[[#This Row],[Match_Key]],4)</f>
        <v>2019</v>
      </c>
      <c r="B1275" t="s">
        <v>207</v>
      </c>
      <c r="C1275" s="1">
        <v>43589</v>
      </c>
      <c r="D1275" t="s">
        <v>34</v>
      </c>
      <c r="E1275" t="s">
        <v>13</v>
      </c>
      <c r="F1275" t="s">
        <v>27</v>
      </c>
      <c r="G1275" t="s">
        <v>0</v>
      </c>
      <c r="H1275" t="s">
        <v>8</v>
      </c>
      <c r="I1275" t="s">
        <v>1</v>
      </c>
      <c r="J1275" t="s">
        <v>0</v>
      </c>
      <c r="K1275" s="2" t="str">
        <f>VLOOKUP(ipl_matches_33[[#This Row],[Name]],[1]team_key!$1:$1048576,2,FALSE)</f>
        <v>RR</v>
      </c>
      <c r="L1275" s="2" t="e" cm="1">
        <f t="array" ref="L1275">IFERROR(IF(ipl_matches_33[[#This Row],[Toss_Winner]]=ipl_matches_33[[#This Row],[Winner]],ipl_matches_33[[#This Row],[Toss_Winner]],NA),NA)</f>
        <v>#NAME?</v>
      </c>
      <c r="M1275" s="2"/>
      <c r="N1275" s="2"/>
    </row>
    <row r="1276" spans="1:14" x14ac:dyDescent="0.3">
      <c r="A1276" s="2" t="str">
        <f>LEFT(ipl_matches_33[[#This Row],[Match_Key]],4)</f>
        <v>2019</v>
      </c>
      <c r="B1276" t="s">
        <v>206</v>
      </c>
      <c r="C1276" s="1">
        <v>43589</v>
      </c>
      <c r="D1276" t="s">
        <v>205</v>
      </c>
      <c r="E1276" t="s">
        <v>22</v>
      </c>
      <c r="F1276" t="s">
        <v>73</v>
      </c>
      <c r="G1276" t="s">
        <v>22</v>
      </c>
      <c r="H1276" t="s">
        <v>2</v>
      </c>
      <c r="I1276" t="s">
        <v>7</v>
      </c>
      <c r="J1276" t="s">
        <v>22</v>
      </c>
      <c r="K1276" s="2" t="str">
        <f>VLOOKUP(ipl_matches_33[[#This Row],[Name]],[1]team_key!$1:$1048576,2,FALSE)</f>
        <v>RCB</v>
      </c>
      <c r="L1276" s="2" t="str" cm="1">
        <f t="array" ref="L1276">IFERROR(IF(ipl_matches_33[[#This Row],[Toss_Winner]]=ipl_matches_33[[#This Row],[Winner]],ipl_matches_33[[#This Row],[Toss_Winner]],NA),NA)</f>
        <v>Royal Challengers Bangalore</v>
      </c>
      <c r="M1276" s="2"/>
      <c r="N1276" s="2"/>
    </row>
    <row r="1277" spans="1:14" x14ac:dyDescent="0.3">
      <c r="A1277" s="2" t="str">
        <f>LEFT(ipl_matches_33[[#This Row],[Match_Key]],4)</f>
        <v>2019</v>
      </c>
      <c r="B1277" t="s">
        <v>206</v>
      </c>
      <c r="C1277" s="1">
        <v>43589</v>
      </c>
      <c r="D1277" t="s">
        <v>205</v>
      </c>
      <c r="E1277" t="s">
        <v>22</v>
      </c>
      <c r="F1277" t="s">
        <v>73</v>
      </c>
      <c r="G1277" t="s">
        <v>22</v>
      </c>
      <c r="H1277" t="s">
        <v>2</v>
      </c>
      <c r="I1277" t="s">
        <v>1</v>
      </c>
      <c r="J1277" t="s">
        <v>198</v>
      </c>
      <c r="K1277" s="2" t="str">
        <f>VLOOKUP(ipl_matches_33[[#This Row],[Name]],[1]team_key!$1:$1048576,2,FALSE)</f>
        <v>SH</v>
      </c>
      <c r="L1277" s="2" t="str" cm="1">
        <f t="array" ref="L1277">IFERROR(IF(ipl_matches_33[[#This Row],[Toss_Winner]]=ipl_matches_33[[#This Row],[Winner]],ipl_matches_33[[#This Row],[Toss_Winner]],NA),NA)</f>
        <v>Royal Challengers Bangalore</v>
      </c>
      <c r="M1277" s="2"/>
      <c r="N1277" s="2"/>
    </row>
    <row r="1278" spans="1:14" x14ac:dyDescent="0.3">
      <c r="A1278" s="2" t="str">
        <f>LEFT(ipl_matches_33[[#This Row],[Match_Key]],4)</f>
        <v>2019</v>
      </c>
      <c r="B1278" t="s">
        <v>204</v>
      </c>
      <c r="C1278" s="1">
        <v>43590</v>
      </c>
      <c r="D1278" t="s">
        <v>203</v>
      </c>
      <c r="E1278" t="s">
        <v>9</v>
      </c>
      <c r="F1278" t="s">
        <v>38</v>
      </c>
      <c r="G1278" t="s">
        <v>9</v>
      </c>
      <c r="H1278" t="s">
        <v>2</v>
      </c>
      <c r="I1278" t="s">
        <v>7</v>
      </c>
      <c r="J1278" t="s">
        <v>9</v>
      </c>
      <c r="K1278" s="2" t="str">
        <f>VLOOKUP(ipl_matches_33[[#This Row],[Name]],[1]team_key!$1:$1048576,2,FALSE)</f>
        <v>KXIP</v>
      </c>
      <c r="L1278" s="2" t="str" cm="1">
        <f t="array" ref="L1278">IFERROR(IF(ipl_matches_33[[#This Row],[Toss_Winner]]=ipl_matches_33[[#This Row],[Winner]],ipl_matches_33[[#This Row],[Toss_Winner]],NA),NA)</f>
        <v>Kings XI Punjab</v>
      </c>
      <c r="M1278" s="2"/>
      <c r="N1278" s="2"/>
    </row>
    <row r="1279" spans="1:14" x14ac:dyDescent="0.3">
      <c r="A1279" s="2" t="str">
        <f>LEFT(ipl_matches_33[[#This Row],[Match_Key]],4)</f>
        <v>2019</v>
      </c>
      <c r="B1279" t="s">
        <v>204</v>
      </c>
      <c r="C1279" s="1">
        <v>43590</v>
      </c>
      <c r="D1279" t="s">
        <v>203</v>
      </c>
      <c r="E1279" t="s">
        <v>9</v>
      </c>
      <c r="F1279" t="s">
        <v>38</v>
      </c>
      <c r="G1279" t="s">
        <v>9</v>
      </c>
      <c r="H1279" t="s">
        <v>2</v>
      </c>
      <c r="I1279" t="s">
        <v>1</v>
      </c>
      <c r="J1279" t="s">
        <v>6</v>
      </c>
      <c r="K1279" s="2" t="str">
        <f>VLOOKUP(ipl_matches_33[[#This Row],[Name]],[1]team_key!$1:$1048576,2,FALSE)</f>
        <v>CSK</v>
      </c>
      <c r="L1279" s="2" t="str" cm="1">
        <f t="array" ref="L1279">IFERROR(IF(ipl_matches_33[[#This Row],[Toss_Winner]]=ipl_matches_33[[#This Row],[Winner]],ipl_matches_33[[#This Row],[Toss_Winner]],NA),NA)</f>
        <v>Kings XI Punjab</v>
      </c>
      <c r="M1279" s="2"/>
      <c r="N1279" s="2"/>
    </row>
    <row r="1280" spans="1:14" x14ac:dyDescent="0.3">
      <c r="A1280" s="2" t="str">
        <f>LEFT(ipl_matches_33[[#This Row],[Match_Key]],4)</f>
        <v>2019</v>
      </c>
      <c r="B1280" t="s">
        <v>202</v>
      </c>
      <c r="C1280" s="1">
        <v>43590</v>
      </c>
      <c r="D1280" t="s">
        <v>4</v>
      </c>
      <c r="E1280" t="s">
        <v>19</v>
      </c>
      <c r="F1280" t="s">
        <v>10</v>
      </c>
      <c r="G1280" t="s">
        <v>19</v>
      </c>
      <c r="H1280" t="s">
        <v>2</v>
      </c>
      <c r="I1280" t="s">
        <v>7</v>
      </c>
      <c r="J1280" t="s">
        <v>19</v>
      </c>
      <c r="K1280" s="2" t="str">
        <f>VLOOKUP(ipl_matches_33[[#This Row],[Name]],[1]team_key!$1:$1048576,2,FALSE)</f>
        <v>MI</v>
      </c>
      <c r="L1280" s="2" t="str" cm="1">
        <f t="array" ref="L1280">IFERROR(IF(ipl_matches_33[[#This Row],[Toss_Winner]]=ipl_matches_33[[#This Row],[Winner]],ipl_matches_33[[#This Row],[Toss_Winner]],NA),NA)</f>
        <v>Mumbai Indians</v>
      </c>
      <c r="M1280" s="2"/>
      <c r="N1280" s="2"/>
    </row>
    <row r="1281" spans="1:14" x14ac:dyDescent="0.3">
      <c r="A1281" s="2" t="str">
        <f>LEFT(ipl_matches_33[[#This Row],[Match_Key]],4)</f>
        <v>2019</v>
      </c>
      <c r="B1281" t="s">
        <v>202</v>
      </c>
      <c r="C1281" s="1">
        <v>43590</v>
      </c>
      <c r="D1281" t="s">
        <v>4</v>
      </c>
      <c r="E1281" t="s">
        <v>19</v>
      </c>
      <c r="F1281" t="s">
        <v>10</v>
      </c>
      <c r="G1281" t="s">
        <v>19</v>
      </c>
      <c r="H1281" t="s">
        <v>2</v>
      </c>
      <c r="I1281" t="s">
        <v>1</v>
      </c>
      <c r="J1281" t="s">
        <v>32</v>
      </c>
      <c r="K1281" s="2" t="str">
        <f>VLOOKUP(ipl_matches_33[[#This Row],[Name]],[1]team_key!$1:$1048576,2,FALSE)</f>
        <v>KKR</v>
      </c>
      <c r="L1281" s="2" t="str" cm="1">
        <f t="array" ref="L1281">IFERROR(IF(ipl_matches_33[[#This Row],[Toss_Winner]]=ipl_matches_33[[#This Row],[Winner]],ipl_matches_33[[#This Row],[Toss_Winner]],NA),NA)</f>
        <v>Mumbai Indians</v>
      </c>
      <c r="M1281" s="2"/>
      <c r="N1281" s="2"/>
    </row>
    <row r="1282" spans="1:14" x14ac:dyDescent="0.3">
      <c r="A1282" s="2" t="str">
        <f>LEFT(ipl_matches_33[[#This Row],[Match_Key]],4)</f>
        <v>2019</v>
      </c>
      <c r="B1282" t="s">
        <v>201</v>
      </c>
      <c r="C1282" s="1">
        <v>43592</v>
      </c>
      <c r="D1282" t="s">
        <v>11</v>
      </c>
      <c r="E1282" t="s">
        <v>19</v>
      </c>
      <c r="F1282" t="s">
        <v>38</v>
      </c>
      <c r="G1282" t="s">
        <v>6</v>
      </c>
      <c r="H1282" t="s">
        <v>8</v>
      </c>
      <c r="I1282" t="s">
        <v>7</v>
      </c>
      <c r="J1282" t="s">
        <v>19</v>
      </c>
      <c r="K1282" s="2" t="str">
        <f>VLOOKUP(ipl_matches_33[[#This Row],[Name]],[1]team_key!$1:$1048576,2,FALSE)</f>
        <v>MI</v>
      </c>
      <c r="L1282" s="2" t="e" cm="1">
        <f t="array" ref="L1282">IFERROR(IF(ipl_matches_33[[#This Row],[Toss_Winner]]=ipl_matches_33[[#This Row],[Winner]],ipl_matches_33[[#This Row],[Toss_Winner]],NA),NA)</f>
        <v>#NAME?</v>
      </c>
      <c r="M1282" s="2"/>
      <c r="N1282" s="2"/>
    </row>
    <row r="1283" spans="1:14" x14ac:dyDescent="0.3">
      <c r="A1283" s="2" t="str">
        <f>LEFT(ipl_matches_33[[#This Row],[Match_Key]],4)</f>
        <v>2019</v>
      </c>
      <c r="B1283" t="s">
        <v>201</v>
      </c>
      <c r="C1283" s="1">
        <v>43592</v>
      </c>
      <c r="D1283" t="s">
        <v>11</v>
      </c>
      <c r="E1283" t="s">
        <v>19</v>
      </c>
      <c r="F1283" t="s">
        <v>38</v>
      </c>
      <c r="G1283" t="s">
        <v>6</v>
      </c>
      <c r="H1283" t="s">
        <v>8</v>
      </c>
      <c r="I1283" t="s">
        <v>1</v>
      </c>
      <c r="J1283" t="s">
        <v>6</v>
      </c>
      <c r="K1283" s="2" t="str">
        <f>VLOOKUP(ipl_matches_33[[#This Row],[Name]],[1]team_key!$1:$1048576,2,FALSE)</f>
        <v>CSK</v>
      </c>
      <c r="L1283" s="2" t="e" cm="1">
        <f t="array" ref="L1283">IFERROR(IF(ipl_matches_33[[#This Row],[Toss_Winner]]=ipl_matches_33[[#This Row],[Winner]],ipl_matches_33[[#This Row],[Toss_Winner]],NA),NA)</f>
        <v>#NAME?</v>
      </c>
      <c r="M1283" s="2"/>
      <c r="N1283" s="2"/>
    </row>
    <row r="1284" spans="1:14" x14ac:dyDescent="0.3">
      <c r="A1284" s="2" t="str">
        <f>LEFT(ipl_matches_33[[#This Row],[Match_Key]],4)</f>
        <v>2019</v>
      </c>
      <c r="B1284" t="s">
        <v>200</v>
      </c>
      <c r="C1284" s="1">
        <v>43593</v>
      </c>
      <c r="D1284" t="s">
        <v>196</v>
      </c>
      <c r="E1284" t="s">
        <v>13</v>
      </c>
      <c r="F1284" t="s">
        <v>199</v>
      </c>
      <c r="G1284" t="s">
        <v>13</v>
      </c>
      <c r="H1284" t="s">
        <v>2</v>
      </c>
      <c r="I1284" t="s">
        <v>7</v>
      </c>
      <c r="J1284" t="s">
        <v>13</v>
      </c>
      <c r="K1284" s="2" t="str">
        <f>VLOOKUP(ipl_matches_33[[#This Row],[Name]],[1]team_key!$1:$1048576,2,FALSE)</f>
        <v>DC</v>
      </c>
      <c r="L1284" s="2" t="str" cm="1">
        <f t="array" ref="L1284">IFERROR(IF(ipl_matches_33[[#This Row],[Toss_Winner]]=ipl_matches_33[[#This Row],[Winner]],ipl_matches_33[[#This Row],[Toss_Winner]],NA),NA)</f>
        <v>Delhi Capitals</v>
      </c>
      <c r="M1284" s="2"/>
      <c r="N1284" s="2"/>
    </row>
    <row r="1285" spans="1:14" x14ac:dyDescent="0.3">
      <c r="A1285" s="2" t="str">
        <f>LEFT(ipl_matches_33[[#This Row],[Match_Key]],4)</f>
        <v>2019</v>
      </c>
      <c r="B1285" t="s">
        <v>200</v>
      </c>
      <c r="C1285" s="1">
        <v>43593</v>
      </c>
      <c r="D1285" t="s">
        <v>196</v>
      </c>
      <c r="E1285" t="s">
        <v>13</v>
      </c>
      <c r="F1285" t="s">
        <v>199</v>
      </c>
      <c r="G1285" t="s">
        <v>13</v>
      </c>
      <c r="H1285" t="s">
        <v>2</v>
      </c>
      <c r="I1285" t="s">
        <v>1</v>
      </c>
      <c r="J1285" t="s">
        <v>198</v>
      </c>
      <c r="K1285" s="2" t="str">
        <f>VLOOKUP(ipl_matches_33[[#This Row],[Name]],[1]team_key!$1:$1048576,2,FALSE)</f>
        <v>SH</v>
      </c>
      <c r="L1285" s="2" t="str" cm="1">
        <f t="array" ref="L1285">IFERROR(IF(ipl_matches_33[[#This Row],[Toss_Winner]]=ipl_matches_33[[#This Row],[Winner]],ipl_matches_33[[#This Row],[Toss_Winner]],NA),NA)</f>
        <v>Delhi Capitals</v>
      </c>
      <c r="M1285" s="2"/>
      <c r="N1285" s="2"/>
    </row>
    <row r="1286" spans="1:14" x14ac:dyDescent="0.3">
      <c r="A1286" s="2" t="str">
        <f>LEFT(ipl_matches_33[[#This Row],[Match_Key]],4)</f>
        <v>2019</v>
      </c>
      <c r="B1286" t="s">
        <v>197</v>
      </c>
      <c r="C1286" s="1">
        <v>43595</v>
      </c>
      <c r="D1286" t="s">
        <v>196</v>
      </c>
      <c r="E1286" t="s">
        <v>6</v>
      </c>
      <c r="F1286" t="s">
        <v>38</v>
      </c>
      <c r="G1286" t="s">
        <v>6</v>
      </c>
      <c r="H1286" t="s">
        <v>2</v>
      </c>
      <c r="I1286" t="s">
        <v>7</v>
      </c>
      <c r="J1286" t="s">
        <v>6</v>
      </c>
      <c r="K1286" s="2" t="str">
        <f>VLOOKUP(ipl_matches_33[[#This Row],[Name]],[1]team_key!$1:$1048576,2,FALSE)</f>
        <v>CSK</v>
      </c>
      <c r="L1286" s="2" t="str" cm="1">
        <f t="array" ref="L1286">IFERROR(IF(ipl_matches_33[[#This Row],[Toss_Winner]]=ipl_matches_33[[#This Row],[Winner]],ipl_matches_33[[#This Row],[Toss_Winner]],NA),NA)</f>
        <v>Chennai Super Kings</v>
      </c>
      <c r="M1286" s="2"/>
      <c r="N1286" s="2"/>
    </row>
    <row r="1287" spans="1:14" x14ac:dyDescent="0.3">
      <c r="A1287" s="2" t="str">
        <f>LEFT(ipl_matches_33[[#This Row],[Match_Key]],4)</f>
        <v>2019</v>
      </c>
      <c r="B1287" t="s">
        <v>197</v>
      </c>
      <c r="C1287" s="1">
        <v>43595</v>
      </c>
      <c r="D1287" t="s">
        <v>196</v>
      </c>
      <c r="E1287" t="s">
        <v>6</v>
      </c>
      <c r="F1287" t="s">
        <v>38</v>
      </c>
      <c r="G1287" t="s">
        <v>6</v>
      </c>
      <c r="H1287" t="s">
        <v>2</v>
      </c>
      <c r="I1287" t="s">
        <v>1</v>
      </c>
      <c r="J1287" t="s">
        <v>13</v>
      </c>
      <c r="K1287" s="2" t="str">
        <f>VLOOKUP(ipl_matches_33[[#This Row],[Name]],[1]team_key!$1:$1048576,2,FALSE)</f>
        <v>DC</v>
      </c>
      <c r="L1287" s="2" t="str" cm="1">
        <f t="array" ref="L1287">IFERROR(IF(ipl_matches_33[[#This Row],[Toss_Winner]]=ipl_matches_33[[#This Row],[Winner]],ipl_matches_33[[#This Row],[Toss_Winner]],NA),NA)</f>
        <v>Chennai Super Kings</v>
      </c>
      <c r="M1287" s="2"/>
      <c r="N1287" s="2"/>
    </row>
    <row r="1288" spans="1:14" x14ac:dyDescent="0.3">
      <c r="A1288" s="2" t="str">
        <f>LEFT(ipl_matches_33[[#This Row],[Match_Key]],4)</f>
        <v>2019</v>
      </c>
      <c r="B1288" t="s">
        <v>195</v>
      </c>
      <c r="C1288" s="1">
        <v>43597</v>
      </c>
      <c r="D1288" t="s">
        <v>194</v>
      </c>
      <c r="E1288" t="s">
        <v>19</v>
      </c>
      <c r="F1288" t="s">
        <v>46</v>
      </c>
      <c r="G1288" t="s">
        <v>19</v>
      </c>
      <c r="H1288" t="s">
        <v>8</v>
      </c>
      <c r="I1288" t="s">
        <v>7</v>
      </c>
      <c r="J1288" t="s">
        <v>19</v>
      </c>
      <c r="K1288" s="2" t="str">
        <f>VLOOKUP(ipl_matches_33[[#This Row],[Name]],[1]team_key!$1:$1048576,2,FALSE)</f>
        <v>MI</v>
      </c>
      <c r="L1288" s="2" t="str" cm="1">
        <f t="array" ref="L1288">IFERROR(IF(ipl_matches_33[[#This Row],[Toss_Winner]]=ipl_matches_33[[#This Row],[Winner]],ipl_matches_33[[#This Row],[Toss_Winner]],NA),NA)</f>
        <v>Mumbai Indians</v>
      </c>
      <c r="M1288" s="2"/>
      <c r="N1288" s="2"/>
    </row>
    <row r="1289" spans="1:14" x14ac:dyDescent="0.3">
      <c r="A1289" s="2" t="str">
        <f>LEFT(ipl_matches_33[[#This Row],[Match_Key]],4)</f>
        <v>2019</v>
      </c>
      <c r="B1289" t="s">
        <v>195</v>
      </c>
      <c r="C1289" s="1">
        <v>43597</v>
      </c>
      <c r="D1289" t="s">
        <v>194</v>
      </c>
      <c r="E1289" t="s">
        <v>19</v>
      </c>
      <c r="F1289" t="s">
        <v>46</v>
      </c>
      <c r="G1289" t="s">
        <v>19</v>
      </c>
      <c r="H1289" t="s">
        <v>8</v>
      </c>
      <c r="I1289" t="s">
        <v>1</v>
      </c>
      <c r="J1289" t="s">
        <v>6</v>
      </c>
      <c r="K1289" s="2" t="str">
        <f>VLOOKUP(ipl_matches_33[[#This Row],[Name]],[1]team_key!$1:$1048576,2,FALSE)</f>
        <v>CSK</v>
      </c>
      <c r="L1289" s="2" t="str" cm="1">
        <f t="array" ref="L1289">IFERROR(IF(ipl_matches_33[[#This Row],[Toss_Winner]]=ipl_matches_33[[#This Row],[Winner]],ipl_matches_33[[#This Row],[Toss_Winner]],NA),NA)</f>
        <v>Mumbai Indians</v>
      </c>
      <c r="M1289" s="2"/>
      <c r="N1289" s="2"/>
    </row>
    <row r="1290" spans="1:14" x14ac:dyDescent="0.3">
      <c r="A1290" s="2" t="str">
        <f>LEFT(ipl_matches_33[[#This Row],[Match_Key]],4)</f>
        <v>2010</v>
      </c>
      <c r="B1290" t="s">
        <v>193</v>
      </c>
      <c r="C1290" s="1">
        <v>40249</v>
      </c>
      <c r="D1290" t="s">
        <v>4</v>
      </c>
      <c r="E1290" t="s">
        <v>32</v>
      </c>
      <c r="F1290" t="s">
        <v>118</v>
      </c>
      <c r="G1290" t="s">
        <v>23</v>
      </c>
      <c r="H1290" t="s">
        <v>2</v>
      </c>
      <c r="I1290" t="s">
        <v>7</v>
      </c>
      <c r="J1290" t="s">
        <v>23</v>
      </c>
      <c r="K1290" s="2" t="str">
        <f>VLOOKUP(ipl_matches_33[[#This Row],[Name]],[1]team_key!$1:$1048576,2,FALSE)</f>
        <v>DC</v>
      </c>
      <c r="L1290" s="2" t="e" cm="1">
        <f t="array" ref="L1290">IFERROR(IF(ipl_matches_33[[#This Row],[Toss_Winner]]=ipl_matches_33[[#This Row],[Winner]],ipl_matches_33[[#This Row],[Toss_Winner]],NA),NA)</f>
        <v>#NAME?</v>
      </c>
      <c r="M1290" s="2"/>
      <c r="N1290" s="2"/>
    </row>
    <row r="1291" spans="1:14" x14ac:dyDescent="0.3">
      <c r="A1291" s="2" t="str">
        <f>LEFT(ipl_matches_33[[#This Row],[Match_Key]],4)</f>
        <v>2010</v>
      </c>
      <c r="B1291" t="s">
        <v>193</v>
      </c>
      <c r="C1291" s="1">
        <v>40249</v>
      </c>
      <c r="D1291" t="s">
        <v>4</v>
      </c>
      <c r="E1291" t="s">
        <v>32</v>
      </c>
      <c r="F1291" t="s">
        <v>118</v>
      </c>
      <c r="G1291" t="s">
        <v>23</v>
      </c>
      <c r="H1291" t="s">
        <v>2</v>
      </c>
      <c r="I1291" t="s">
        <v>1</v>
      </c>
      <c r="J1291" t="s">
        <v>32</v>
      </c>
      <c r="K1291" s="2" t="str">
        <f>VLOOKUP(ipl_matches_33[[#This Row],[Name]],[1]team_key!$1:$1048576,2,FALSE)</f>
        <v>KKR</v>
      </c>
      <c r="L1291" s="2" t="e" cm="1">
        <f t="array" ref="L1291">IFERROR(IF(ipl_matches_33[[#This Row],[Toss_Winner]]=ipl_matches_33[[#This Row],[Winner]],ipl_matches_33[[#This Row],[Toss_Winner]],NA),NA)</f>
        <v>#NAME?</v>
      </c>
      <c r="M1291" s="2"/>
      <c r="N1291" s="2"/>
    </row>
    <row r="1292" spans="1:14" x14ac:dyDescent="0.3">
      <c r="A1292" s="2" t="str">
        <f>LEFT(ipl_matches_33[[#This Row],[Match_Key]],4)</f>
        <v>2010</v>
      </c>
      <c r="B1292" t="s">
        <v>192</v>
      </c>
      <c r="C1292" s="1">
        <v>40250</v>
      </c>
      <c r="D1292" t="s">
        <v>4</v>
      </c>
      <c r="E1292" t="s">
        <v>19</v>
      </c>
      <c r="F1292" t="s">
        <v>191</v>
      </c>
      <c r="G1292" t="s">
        <v>19</v>
      </c>
      <c r="H1292" t="s">
        <v>8</v>
      </c>
      <c r="I1292" t="s">
        <v>7</v>
      </c>
      <c r="J1292" t="s">
        <v>19</v>
      </c>
      <c r="K1292" s="2" t="str">
        <f>VLOOKUP(ipl_matches_33[[#This Row],[Name]],[1]team_key!$1:$1048576,2,FALSE)</f>
        <v>MI</v>
      </c>
      <c r="L1292" s="2" t="str" cm="1">
        <f t="array" ref="L1292">IFERROR(IF(ipl_matches_33[[#This Row],[Toss_Winner]]=ipl_matches_33[[#This Row],[Winner]],ipl_matches_33[[#This Row],[Toss_Winner]],NA),NA)</f>
        <v>Mumbai Indians</v>
      </c>
      <c r="M1292" s="2"/>
      <c r="N1292" s="2"/>
    </row>
    <row r="1293" spans="1:14" x14ac:dyDescent="0.3">
      <c r="A1293" s="2" t="str">
        <f>LEFT(ipl_matches_33[[#This Row],[Match_Key]],4)</f>
        <v>2010</v>
      </c>
      <c r="B1293" t="s">
        <v>192</v>
      </c>
      <c r="C1293" s="1">
        <v>40250</v>
      </c>
      <c r="D1293" t="s">
        <v>4</v>
      </c>
      <c r="E1293" t="s">
        <v>19</v>
      </c>
      <c r="F1293" t="s">
        <v>191</v>
      </c>
      <c r="G1293" t="s">
        <v>19</v>
      </c>
      <c r="H1293" t="s">
        <v>8</v>
      </c>
      <c r="I1293" t="s">
        <v>1</v>
      </c>
      <c r="J1293" t="s">
        <v>0</v>
      </c>
      <c r="K1293" s="2" t="str">
        <f>VLOOKUP(ipl_matches_33[[#This Row],[Name]],[1]team_key!$1:$1048576,2,FALSE)</f>
        <v>RR</v>
      </c>
      <c r="L1293" s="2" t="str" cm="1">
        <f t="array" ref="L1293">IFERROR(IF(ipl_matches_33[[#This Row],[Toss_Winner]]=ipl_matches_33[[#This Row],[Winner]],ipl_matches_33[[#This Row],[Toss_Winner]],NA),NA)</f>
        <v>Mumbai Indians</v>
      </c>
      <c r="M1293" s="2"/>
      <c r="N1293" s="2"/>
    </row>
    <row r="1294" spans="1:14" x14ac:dyDescent="0.3">
      <c r="A1294" s="2" t="str">
        <f>LEFT(ipl_matches_33[[#This Row],[Match_Key]],4)</f>
        <v>2010</v>
      </c>
      <c r="B1294" t="s">
        <v>190</v>
      </c>
      <c r="C1294" s="1">
        <v>40250</v>
      </c>
      <c r="D1294" t="s">
        <v>17</v>
      </c>
      <c r="E1294" t="s">
        <v>13</v>
      </c>
      <c r="F1294" t="s">
        <v>27</v>
      </c>
      <c r="G1294" t="s">
        <v>13</v>
      </c>
      <c r="H1294" t="s">
        <v>2</v>
      </c>
      <c r="I1294" t="s">
        <v>7</v>
      </c>
      <c r="J1294" t="s">
        <v>9</v>
      </c>
      <c r="K1294" s="2" t="str">
        <f>VLOOKUP(ipl_matches_33[[#This Row],[Name]],[1]team_key!$1:$1048576,2,FALSE)</f>
        <v>KXIP</v>
      </c>
      <c r="L1294" s="2" t="str" cm="1">
        <f t="array" ref="L1294">IFERROR(IF(ipl_matches_33[[#This Row],[Toss_Winner]]=ipl_matches_33[[#This Row],[Winner]],ipl_matches_33[[#This Row],[Toss_Winner]],NA),NA)</f>
        <v>Delhi Capitals</v>
      </c>
      <c r="M1294" s="2"/>
      <c r="N1294" s="2"/>
    </row>
    <row r="1295" spans="1:14" x14ac:dyDescent="0.3">
      <c r="A1295" s="2" t="str">
        <f>LEFT(ipl_matches_33[[#This Row],[Match_Key]],4)</f>
        <v>2010</v>
      </c>
      <c r="B1295" t="s">
        <v>190</v>
      </c>
      <c r="C1295" s="1">
        <v>40250</v>
      </c>
      <c r="D1295" t="s">
        <v>17</v>
      </c>
      <c r="E1295" t="s">
        <v>13</v>
      </c>
      <c r="F1295" t="s">
        <v>27</v>
      </c>
      <c r="G1295" t="s">
        <v>13</v>
      </c>
      <c r="H1295" t="s">
        <v>2</v>
      </c>
      <c r="I1295" t="s">
        <v>1</v>
      </c>
      <c r="J1295" t="s">
        <v>13</v>
      </c>
      <c r="K1295" s="2" t="str">
        <f>VLOOKUP(ipl_matches_33[[#This Row],[Name]],[1]team_key!$1:$1048576,2,FALSE)</f>
        <v>DC</v>
      </c>
      <c r="L1295" s="2" t="str" cm="1">
        <f t="array" ref="L1295">IFERROR(IF(ipl_matches_33[[#This Row],[Toss_Winner]]=ipl_matches_33[[#This Row],[Winner]],ipl_matches_33[[#This Row],[Toss_Winner]],NA),NA)</f>
        <v>Delhi Capitals</v>
      </c>
      <c r="M1295" s="2"/>
      <c r="N1295" s="2"/>
    </row>
    <row r="1296" spans="1:14" x14ac:dyDescent="0.3">
      <c r="A1296" s="2" t="str">
        <f>LEFT(ipl_matches_33[[#This Row],[Match_Key]],4)</f>
        <v>2010</v>
      </c>
      <c r="B1296" t="s">
        <v>189</v>
      </c>
      <c r="C1296" s="1">
        <v>40251</v>
      </c>
      <c r="D1296" t="s">
        <v>30</v>
      </c>
      <c r="E1296" t="s">
        <v>32</v>
      </c>
      <c r="F1296" t="s">
        <v>24</v>
      </c>
      <c r="G1296" t="s">
        <v>32</v>
      </c>
      <c r="H1296" t="s">
        <v>2</v>
      </c>
      <c r="I1296" t="s">
        <v>7</v>
      </c>
      <c r="J1296" t="s">
        <v>32</v>
      </c>
      <c r="K1296" s="2" t="str">
        <f>VLOOKUP(ipl_matches_33[[#This Row],[Name]],[1]team_key!$1:$1048576,2,FALSE)</f>
        <v>KKR</v>
      </c>
      <c r="L1296" s="2" t="str" cm="1">
        <f t="array" ref="L1296">IFERROR(IF(ipl_matches_33[[#This Row],[Toss_Winner]]=ipl_matches_33[[#This Row],[Winner]],ipl_matches_33[[#This Row],[Toss_Winner]],NA),NA)</f>
        <v>Kolkata Knight Riders</v>
      </c>
      <c r="M1296" s="2"/>
      <c r="N1296" s="2"/>
    </row>
    <row r="1297" spans="1:14" x14ac:dyDescent="0.3">
      <c r="A1297" s="2" t="str">
        <f>LEFT(ipl_matches_33[[#This Row],[Match_Key]],4)</f>
        <v>2010</v>
      </c>
      <c r="B1297" t="s">
        <v>189</v>
      </c>
      <c r="C1297" s="1">
        <v>40251</v>
      </c>
      <c r="D1297" t="s">
        <v>30</v>
      </c>
      <c r="E1297" t="s">
        <v>32</v>
      </c>
      <c r="F1297" t="s">
        <v>24</v>
      </c>
      <c r="G1297" t="s">
        <v>32</v>
      </c>
      <c r="H1297" t="s">
        <v>2</v>
      </c>
      <c r="I1297" t="s">
        <v>1</v>
      </c>
      <c r="J1297" t="s">
        <v>22</v>
      </c>
      <c r="K1297" s="2" t="str">
        <f>VLOOKUP(ipl_matches_33[[#This Row],[Name]],[1]team_key!$1:$1048576,2,FALSE)</f>
        <v>RCB</v>
      </c>
      <c r="L1297" s="2" t="str" cm="1">
        <f t="array" ref="L1297">IFERROR(IF(ipl_matches_33[[#This Row],[Toss_Winner]]=ipl_matches_33[[#This Row],[Winner]],ipl_matches_33[[#This Row],[Toss_Winner]],NA),NA)</f>
        <v>Kolkata Knight Riders</v>
      </c>
      <c r="M1297" s="2"/>
      <c r="N1297" s="2"/>
    </row>
    <row r="1298" spans="1:14" x14ac:dyDescent="0.3">
      <c r="A1298" s="2" t="str">
        <f>LEFT(ipl_matches_33[[#This Row],[Match_Key]],4)</f>
        <v>2010</v>
      </c>
      <c r="B1298" t="s">
        <v>188</v>
      </c>
      <c r="C1298" s="1">
        <v>40251</v>
      </c>
      <c r="D1298" t="s">
        <v>11</v>
      </c>
      <c r="E1298" t="s">
        <v>23</v>
      </c>
      <c r="F1298" t="s">
        <v>168</v>
      </c>
      <c r="G1298" t="s">
        <v>23</v>
      </c>
      <c r="H1298" t="s">
        <v>8</v>
      </c>
      <c r="I1298" t="s">
        <v>7</v>
      </c>
      <c r="J1298" t="s">
        <v>6</v>
      </c>
      <c r="K1298" s="2" t="str">
        <f>VLOOKUP(ipl_matches_33[[#This Row],[Name]],[1]team_key!$1:$1048576,2,FALSE)</f>
        <v>CSK</v>
      </c>
      <c r="L1298" s="2" t="str" cm="1">
        <f t="array" ref="L1298">IFERROR(IF(ipl_matches_33[[#This Row],[Toss_Winner]]=ipl_matches_33[[#This Row],[Winner]],ipl_matches_33[[#This Row],[Toss_Winner]],NA),NA)</f>
        <v>Deccan Chargers</v>
      </c>
      <c r="M1298" s="2"/>
      <c r="N1298" s="2"/>
    </row>
    <row r="1299" spans="1:14" x14ac:dyDescent="0.3">
      <c r="A1299" s="2" t="str">
        <f>LEFT(ipl_matches_33[[#This Row],[Match_Key]],4)</f>
        <v>2010</v>
      </c>
      <c r="B1299" t="s">
        <v>188</v>
      </c>
      <c r="C1299" s="1">
        <v>40251</v>
      </c>
      <c r="D1299" t="s">
        <v>11</v>
      </c>
      <c r="E1299" t="s">
        <v>23</v>
      </c>
      <c r="F1299" t="s">
        <v>168</v>
      </c>
      <c r="G1299" t="s">
        <v>23</v>
      </c>
      <c r="H1299" t="s">
        <v>8</v>
      </c>
      <c r="I1299" t="s">
        <v>1</v>
      </c>
      <c r="J1299" t="s">
        <v>23</v>
      </c>
      <c r="K1299" s="2" t="str">
        <f>VLOOKUP(ipl_matches_33[[#This Row],[Name]],[1]team_key!$1:$1048576,2,FALSE)</f>
        <v>DC</v>
      </c>
      <c r="L1299" s="2" t="str" cm="1">
        <f t="array" ref="L1299">IFERROR(IF(ipl_matches_33[[#This Row],[Toss_Winner]]=ipl_matches_33[[#This Row],[Winner]],ipl_matches_33[[#This Row],[Toss_Winner]],NA),NA)</f>
        <v>Deccan Chargers</v>
      </c>
      <c r="M1299" s="2"/>
      <c r="N1299" s="2"/>
    </row>
    <row r="1300" spans="1:14" x14ac:dyDescent="0.3">
      <c r="A1300" s="2" t="str">
        <f>LEFT(ipl_matches_33[[#This Row],[Match_Key]],4)</f>
        <v>2010</v>
      </c>
      <c r="B1300" t="s">
        <v>187</v>
      </c>
      <c r="C1300" s="1">
        <v>40252</v>
      </c>
      <c r="D1300" t="s">
        <v>151</v>
      </c>
      <c r="E1300" t="s">
        <v>13</v>
      </c>
      <c r="F1300" t="s">
        <v>38</v>
      </c>
      <c r="G1300" t="s">
        <v>13</v>
      </c>
      <c r="H1300" t="s">
        <v>2</v>
      </c>
      <c r="I1300" t="s">
        <v>7</v>
      </c>
      <c r="J1300" t="s">
        <v>0</v>
      </c>
      <c r="K1300" s="2" t="str">
        <f>VLOOKUP(ipl_matches_33[[#This Row],[Name]],[1]team_key!$1:$1048576,2,FALSE)</f>
        <v>RR</v>
      </c>
      <c r="L1300" s="2" t="str" cm="1">
        <f t="array" ref="L1300">IFERROR(IF(ipl_matches_33[[#This Row],[Toss_Winner]]=ipl_matches_33[[#This Row],[Winner]],ipl_matches_33[[#This Row],[Toss_Winner]],NA),NA)</f>
        <v>Delhi Capitals</v>
      </c>
      <c r="M1300" s="2"/>
      <c r="N1300" s="2"/>
    </row>
    <row r="1301" spans="1:14" x14ac:dyDescent="0.3">
      <c r="A1301" s="2" t="str">
        <f>LEFT(ipl_matches_33[[#This Row],[Match_Key]],4)</f>
        <v>2010</v>
      </c>
      <c r="B1301" t="s">
        <v>187</v>
      </c>
      <c r="C1301" s="1">
        <v>40252</v>
      </c>
      <c r="D1301" t="s">
        <v>151</v>
      </c>
      <c r="E1301" t="s">
        <v>13</v>
      </c>
      <c r="F1301" t="s">
        <v>38</v>
      </c>
      <c r="G1301" t="s">
        <v>13</v>
      </c>
      <c r="H1301" t="s">
        <v>2</v>
      </c>
      <c r="I1301" t="s">
        <v>1</v>
      </c>
      <c r="J1301" t="s">
        <v>13</v>
      </c>
      <c r="K1301" s="2" t="str">
        <f>VLOOKUP(ipl_matches_33[[#This Row],[Name]],[1]team_key!$1:$1048576,2,FALSE)</f>
        <v>DC</v>
      </c>
      <c r="L1301" s="2" t="str" cm="1">
        <f t="array" ref="L1301">IFERROR(IF(ipl_matches_33[[#This Row],[Toss_Winner]]=ipl_matches_33[[#This Row],[Winner]],ipl_matches_33[[#This Row],[Toss_Winner]],NA),NA)</f>
        <v>Delhi Capitals</v>
      </c>
      <c r="M1301" s="2"/>
      <c r="N1301" s="2"/>
    </row>
    <row r="1302" spans="1:14" x14ac:dyDescent="0.3">
      <c r="A1302" s="2" t="str">
        <f>LEFT(ipl_matches_33[[#This Row],[Match_Key]],4)</f>
        <v>2010</v>
      </c>
      <c r="B1302" t="s">
        <v>186</v>
      </c>
      <c r="C1302" s="1">
        <v>40253</v>
      </c>
      <c r="D1302" t="s">
        <v>20</v>
      </c>
      <c r="E1302" t="s">
        <v>22</v>
      </c>
      <c r="F1302" t="s">
        <v>58</v>
      </c>
      <c r="G1302" t="s">
        <v>9</v>
      </c>
      <c r="H1302" t="s">
        <v>8</v>
      </c>
      <c r="I1302" t="s">
        <v>7</v>
      </c>
      <c r="J1302" t="s">
        <v>22</v>
      </c>
      <c r="K1302" s="2" t="str">
        <f>VLOOKUP(ipl_matches_33[[#This Row],[Name]],[1]team_key!$1:$1048576,2,FALSE)</f>
        <v>RCB</v>
      </c>
      <c r="L1302" s="2" t="e" cm="1">
        <f t="array" ref="L1302">IFERROR(IF(ipl_matches_33[[#This Row],[Toss_Winner]]=ipl_matches_33[[#This Row],[Winner]],ipl_matches_33[[#This Row],[Toss_Winner]],NA),NA)</f>
        <v>#NAME?</v>
      </c>
      <c r="M1302" s="2"/>
      <c r="N1302" s="2"/>
    </row>
    <row r="1303" spans="1:14" x14ac:dyDescent="0.3">
      <c r="A1303" s="2" t="str">
        <f>LEFT(ipl_matches_33[[#This Row],[Match_Key]],4)</f>
        <v>2010</v>
      </c>
      <c r="B1303" t="s">
        <v>186</v>
      </c>
      <c r="C1303" s="1">
        <v>40253</v>
      </c>
      <c r="D1303" t="s">
        <v>20</v>
      </c>
      <c r="E1303" t="s">
        <v>22</v>
      </c>
      <c r="F1303" t="s">
        <v>58</v>
      </c>
      <c r="G1303" t="s">
        <v>9</v>
      </c>
      <c r="H1303" t="s">
        <v>8</v>
      </c>
      <c r="I1303" t="s">
        <v>1</v>
      </c>
      <c r="J1303" t="s">
        <v>9</v>
      </c>
      <c r="K1303" s="2" t="str">
        <f>VLOOKUP(ipl_matches_33[[#This Row],[Name]],[1]team_key!$1:$1048576,2,FALSE)</f>
        <v>KXIP</v>
      </c>
      <c r="L1303" s="2" t="e" cm="1">
        <f t="array" ref="L1303">IFERROR(IF(ipl_matches_33[[#This Row],[Toss_Winner]]=ipl_matches_33[[#This Row],[Winner]],ipl_matches_33[[#This Row],[Toss_Winner]],NA),NA)</f>
        <v>#NAME?</v>
      </c>
      <c r="M1303" s="2"/>
      <c r="N1303" s="2"/>
    </row>
    <row r="1304" spans="1:14" x14ac:dyDescent="0.3">
      <c r="A1304" s="2" t="str">
        <f>LEFT(ipl_matches_33[[#This Row],[Match_Key]],4)</f>
        <v>2010</v>
      </c>
      <c r="B1304" t="s">
        <v>185</v>
      </c>
      <c r="C1304" s="1">
        <v>40253</v>
      </c>
      <c r="D1304" t="s">
        <v>30</v>
      </c>
      <c r="E1304" t="s">
        <v>6</v>
      </c>
      <c r="F1304" t="s">
        <v>184</v>
      </c>
      <c r="G1304" t="s">
        <v>6</v>
      </c>
      <c r="H1304" t="s">
        <v>8</v>
      </c>
      <c r="I1304" t="s">
        <v>7</v>
      </c>
      <c r="J1304" t="s">
        <v>6</v>
      </c>
      <c r="K1304" s="2" t="str">
        <f>VLOOKUP(ipl_matches_33[[#This Row],[Name]],[1]team_key!$1:$1048576,2,FALSE)</f>
        <v>CSK</v>
      </c>
      <c r="L1304" s="2" t="str" cm="1">
        <f t="array" ref="L1304">IFERROR(IF(ipl_matches_33[[#This Row],[Toss_Winner]]=ipl_matches_33[[#This Row],[Winner]],ipl_matches_33[[#This Row],[Toss_Winner]],NA),NA)</f>
        <v>Chennai Super Kings</v>
      </c>
      <c r="M1304" s="2"/>
      <c r="N1304" s="2"/>
    </row>
    <row r="1305" spans="1:14" x14ac:dyDescent="0.3">
      <c r="A1305" s="2" t="str">
        <f>LEFT(ipl_matches_33[[#This Row],[Match_Key]],4)</f>
        <v>2010</v>
      </c>
      <c r="B1305" t="s">
        <v>185</v>
      </c>
      <c r="C1305" s="1">
        <v>40253</v>
      </c>
      <c r="D1305" t="s">
        <v>30</v>
      </c>
      <c r="E1305" t="s">
        <v>6</v>
      </c>
      <c r="F1305" t="s">
        <v>184</v>
      </c>
      <c r="G1305" t="s">
        <v>6</v>
      </c>
      <c r="H1305" t="s">
        <v>8</v>
      </c>
      <c r="I1305" t="s">
        <v>1</v>
      </c>
      <c r="J1305" t="s">
        <v>32</v>
      </c>
      <c r="K1305" s="2" t="str">
        <f>VLOOKUP(ipl_matches_33[[#This Row],[Name]],[1]team_key!$1:$1048576,2,FALSE)</f>
        <v>KKR</v>
      </c>
      <c r="L1305" s="2" t="str" cm="1">
        <f t="array" ref="L1305">IFERROR(IF(ipl_matches_33[[#This Row],[Toss_Winner]]=ipl_matches_33[[#This Row],[Winner]],ipl_matches_33[[#This Row],[Toss_Winner]],NA),NA)</f>
        <v>Chennai Super Kings</v>
      </c>
      <c r="M1305" s="2"/>
      <c r="N1305" s="2"/>
    </row>
    <row r="1306" spans="1:14" x14ac:dyDescent="0.3">
      <c r="A1306" s="2" t="str">
        <f>LEFT(ipl_matches_33[[#This Row],[Match_Key]],4)</f>
        <v>2010</v>
      </c>
      <c r="B1306" t="s">
        <v>183</v>
      </c>
      <c r="C1306" s="1">
        <v>40254</v>
      </c>
      <c r="D1306" t="s">
        <v>34</v>
      </c>
      <c r="E1306" t="s">
        <v>19</v>
      </c>
      <c r="F1306" t="s">
        <v>182</v>
      </c>
      <c r="G1306" t="s">
        <v>13</v>
      </c>
      <c r="H1306" t="s">
        <v>2</v>
      </c>
      <c r="I1306" t="s">
        <v>7</v>
      </c>
      <c r="J1306" t="s">
        <v>13</v>
      </c>
      <c r="K1306" s="2" t="str">
        <f>VLOOKUP(ipl_matches_33[[#This Row],[Name]],[1]team_key!$1:$1048576,2,FALSE)</f>
        <v>DC</v>
      </c>
      <c r="L1306" s="2" t="e" cm="1">
        <f t="array" ref="L1306">IFERROR(IF(ipl_matches_33[[#This Row],[Toss_Winner]]=ipl_matches_33[[#This Row],[Winner]],ipl_matches_33[[#This Row],[Toss_Winner]],NA),NA)</f>
        <v>#NAME?</v>
      </c>
      <c r="M1306" s="2"/>
      <c r="N1306" s="2"/>
    </row>
    <row r="1307" spans="1:14" x14ac:dyDescent="0.3">
      <c r="A1307" s="2" t="str">
        <f>LEFT(ipl_matches_33[[#This Row],[Match_Key]],4)</f>
        <v>2010</v>
      </c>
      <c r="B1307" t="s">
        <v>183</v>
      </c>
      <c r="C1307" s="1">
        <v>40254</v>
      </c>
      <c r="D1307" t="s">
        <v>34</v>
      </c>
      <c r="E1307" t="s">
        <v>19</v>
      </c>
      <c r="F1307" t="s">
        <v>182</v>
      </c>
      <c r="G1307" t="s">
        <v>13</v>
      </c>
      <c r="H1307" t="s">
        <v>2</v>
      </c>
      <c r="I1307" t="s">
        <v>1</v>
      </c>
      <c r="J1307" t="s">
        <v>19</v>
      </c>
      <c r="K1307" s="2" t="str">
        <f>VLOOKUP(ipl_matches_33[[#This Row],[Name]],[1]team_key!$1:$1048576,2,FALSE)</f>
        <v>MI</v>
      </c>
      <c r="L1307" s="2" t="e" cm="1">
        <f t="array" ref="L1307">IFERROR(IF(ipl_matches_33[[#This Row],[Toss_Winner]]=ipl_matches_33[[#This Row],[Winner]],ipl_matches_33[[#This Row],[Toss_Winner]],NA),NA)</f>
        <v>#NAME?</v>
      </c>
      <c r="M1307" s="2"/>
      <c r="N1307" s="2"/>
    </row>
    <row r="1308" spans="1:14" x14ac:dyDescent="0.3">
      <c r="A1308" s="2" t="str">
        <f>LEFT(ipl_matches_33[[#This Row],[Match_Key]],4)</f>
        <v>2010</v>
      </c>
      <c r="B1308" t="s">
        <v>181</v>
      </c>
      <c r="C1308" s="1">
        <v>40255</v>
      </c>
      <c r="D1308" t="s">
        <v>20</v>
      </c>
      <c r="E1308" t="s">
        <v>22</v>
      </c>
      <c r="F1308" t="s">
        <v>92</v>
      </c>
      <c r="G1308" t="s">
        <v>22</v>
      </c>
      <c r="H1308" t="s">
        <v>2</v>
      </c>
      <c r="I1308" t="s">
        <v>7</v>
      </c>
      <c r="J1308" t="s">
        <v>22</v>
      </c>
      <c r="K1308" s="2" t="str">
        <f>VLOOKUP(ipl_matches_33[[#This Row],[Name]],[1]team_key!$1:$1048576,2,FALSE)</f>
        <v>RCB</v>
      </c>
      <c r="L1308" s="2" t="str" cm="1">
        <f t="array" ref="L1308">IFERROR(IF(ipl_matches_33[[#This Row],[Toss_Winner]]=ipl_matches_33[[#This Row],[Winner]],ipl_matches_33[[#This Row],[Toss_Winner]],NA),NA)</f>
        <v>Royal Challengers Bangalore</v>
      </c>
      <c r="M1308" s="2"/>
      <c r="N1308" s="2"/>
    </row>
    <row r="1309" spans="1:14" x14ac:dyDescent="0.3">
      <c r="A1309" s="2" t="str">
        <f>LEFT(ipl_matches_33[[#This Row],[Match_Key]],4)</f>
        <v>2010</v>
      </c>
      <c r="B1309" t="s">
        <v>181</v>
      </c>
      <c r="C1309" s="1">
        <v>40255</v>
      </c>
      <c r="D1309" t="s">
        <v>20</v>
      </c>
      <c r="E1309" t="s">
        <v>22</v>
      </c>
      <c r="F1309" t="s">
        <v>92</v>
      </c>
      <c r="G1309" t="s">
        <v>22</v>
      </c>
      <c r="H1309" t="s">
        <v>2</v>
      </c>
      <c r="I1309" t="s">
        <v>1</v>
      </c>
      <c r="J1309" t="s">
        <v>0</v>
      </c>
      <c r="K1309" s="2" t="str">
        <f>VLOOKUP(ipl_matches_33[[#This Row],[Name]],[1]team_key!$1:$1048576,2,FALSE)</f>
        <v>RR</v>
      </c>
      <c r="L1309" s="2" t="str" cm="1">
        <f t="array" ref="L1309">IFERROR(IF(ipl_matches_33[[#This Row],[Toss_Winner]]=ipl_matches_33[[#This Row],[Winner]],ipl_matches_33[[#This Row],[Toss_Winner]],NA),NA)</f>
        <v>Royal Challengers Bangalore</v>
      </c>
      <c r="M1309" s="2"/>
      <c r="N1309" s="2"/>
    </row>
    <row r="1310" spans="1:14" x14ac:dyDescent="0.3">
      <c r="A1310" s="2" t="str">
        <f>LEFT(ipl_matches_33[[#This Row],[Match_Key]],4)</f>
        <v>2010</v>
      </c>
      <c r="B1310" t="s">
        <v>180</v>
      </c>
      <c r="C1310" s="1">
        <v>40256</v>
      </c>
      <c r="D1310" t="s">
        <v>34</v>
      </c>
      <c r="E1310" t="s">
        <v>6</v>
      </c>
      <c r="F1310" t="s">
        <v>27</v>
      </c>
      <c r="G1310" t="s">
        <v>13</v>
      </c>
      <c r="H1310" t="s">
        <v>8</v>
      </c>
      <c r="I1310" t="s">
        <v>7</v>
      </c>
      <c r="J1310" t="s">
        <v>13</v>
      </c>
      <c r="K1310" s="2" t="str">
        <f>VLOOKUP(ipl_matches_33[[#This Row],[Name]],[1]team_key!$1:$1048576,2,FALSE)</f>
        <v>DC</v>
      </c>
      <c r="L1310" s="2" t="e" cm="1">
        <f t="array" ref="L1310">IFERROR(IF(ipl_matches_33[[#This Row],[Toss_Winner]]=ipl_matches_33[[#This Row],[Winner]],ipl_matches_33[[#This Row],[Toss_Winner]],NA),NA)</f>
        <v>#NAME?</v>
      </c>
      <c r="M1310" s="2"/>
      <c r="N1310" s="2"/>
    </row>
    <row r="1311" spans="1:14" x14ac:dyDescent="0.3">
      <c r="A1311" s="2" t="str">
        <f>LEFT(ipl_matches_33[[#This Row],[Match_Key]],4)</f>
        <v>2010</v>
      </c>
      <c r="B1311" t="s">
        <v>180</v>
      </c>
      <c r="C1311" s="1">
        <v>40256</v>
      </c>
      <c r="D1311" t="s">
        <v>34</v>
      </c>
      <c r="E1311" t="s">
        <v>6</v>
      </c>
      <c r="F1311" t="s">
        <v>27</v>
      </c>
      <c r="G1311" t="s">
        <v>13</v>
      </c>
      <c r="H1311" t="s">
        <v>8</v>
      </c>
      <c r="I1311" t="s">
        <v>1</v>
      </c>
      <c r="J1311" t="s">
        <v>6</v>
      </c>
      <c r="K1311" s="2" t="str">
        <f>VLOOKUP(ipl_matches_33[[#This Row],[Name]],[1]team_key!$1:$1048576,2,FALSE)</f>
        <v>CSK</v>
      </c>
      <c r="L1311" s="2" t="e" cm="1">
        <f t="array" ref="L1311">IFERROR(IF(ipl_matches_33[[#This Row],[Toss_Winner]]=ipl_matches_33[[#This Row],[Winner]],ipl_matches_33[[#This Row],[Toss_Winner]],NA),NA)</f>
        <v>#NAME?</v>
      </c>
      <c r="M1311" s="2"/>
      <c r="N1311" s="2"/>
    </row>
    <row r="1312" spans="1:14" x14ac:dyDescent="0.3">
      <c r="A1312" s="2" t="str">
        <f>LEFT(ipl_matches_33[[#This Row],[Match_Key]],4)</f>
        <v>2010</v>
      </c>
      <c r="B1312" t="s">
        <v>179</v>
      </c>
      <c r="C1312" s="1">
        <v>40256</v>
      </c>
      <c r="D1312" t="s">
        <v>151</v>
      </c>
      <c r="E1312" t="s">
        <v>23</v>
      </c>
      <c r="F1312" t="s">
        <v>54</v>
      </c>
      <c r="G1312" t="s">
        <v>9</v>
      </c>
      <c r="H1312" t="s">
        <v>2</v>
      </c>
      <c r="I1312" t="s">
        <v>7</v>
      </c>
      <c r="J1312" t="s">
        <v>23</v>
      </c>
      <c r="K1312" s="2" t="str">
        <f>VLOOKUP(ipl_matches_33[[#This Row],[Name]],[1]team_key!$1:$1048576,2,FALSE)</f>
        <v>DC</v>
      </c>
      <c r="L1312" s="2" t="e" cm="1">
        <f t="array" ref="L1312">IFERROR(IF(ipl_matches_33[[#This Row],[Toss_Winner]]=ipl_matches_33[[#This Row],[Winner]],ipl_matches_33[[#This Row],[Toss_Winner]],NA),NA)</f>
        <v>#NAME?</v>
      </c>
      <c r="M1312" s="2"/>
      <c r="N1312" s="2"/>
    </row>
    <row r="1313" spans="1:14" x14ac:dyDescent="0.3">
      <c r="A1313" s="2" t="str">
        <f>LEFT(ipl_matches_33[[#This Row],[Match_Key]],4)</f>
        <v>2010</v>
      </c>
      <c r="B1313" t="s">
        <v>179</v>
      </c>
      <c r="C1313" s="1">
        <v>40256</v>
      </c>
      <c r="D1313" t="s">
        <v>151</v>
      </c>
      <c r="E1313" t="s">
        <v>23</v>
      </c>
      <c r="F1313" t="s">
        <v>54</v>
      </c>
      <c r="G1313" t="s">
        <v>9</v>
      </c>
      <c r="H1313" t="s">
        <v>2</v>
      </c>
      <c r="I1313" t="s">
        <v>1</v>
      </c>
      <c r="J1313" t="s">
        <v>9</v>
      </c>
      <c r="K1313" s="2" t="str">
        <f>VLOOKUP(ipl_matches_33[[#This Row],[Name]],[1]team_key!$1:$1048576,2,FALSE)</f>
        <v>KXIP</v>
      </c>
      <c r="L1313" s="2" t="e" cm="1">
        <f t="array" ref="L1313">IFERROR(IF(ipl_matches_33[[#This Row],[Toss_Winner]]=ipl_matches_33[[#This Row],[Winner]],ipl_matches_33[[#This Row],[Toss_Winner]],NA),NA)</f>
        <v>#NAME?</v>
      </c>
      <c r="M1313" s="2"/>
      <c r="N1313" s="2"/>
    </row>
    <row r="1314" spans="1:14" x14ac:dyDescent="0.3">
      <c r="A1314" s="2" t="str">
        <f>LEFT(ipl_matches_33[[#This Row],[Match_Key]],4)</f>
        <v>2010</v>
      </c>
      <c r="B1314" t="s">
        <v>178</v>
      </c>
      <c r="C1314" s="1">
        <v>40257</v>
      </c>
      <c r="D1314" t="s">
        <v>162</v>
      </c>
      <c r="E1314" t="s">
        <v>0</v>
      </c>
      <c r="F1314" t="s">
        <v>177</v>
      </c>
      <c r="G1314" t="s">
        <v>0</v>
      </c>
      <c r="H1314" t="s">
        <v>8</v>
      </c>
      <c r="I1314" t="s">
        <v>7</v>
      </c>
      <c r="J1314" t="s">
        <v>0</v>
      </c>
      <c r="K1314" s="2" t="str">
        <f>VLOOKUP(ipl_matches_33[[#This Row],[Name]],[1]team_key!$1:$1048576,2,FALSE)</f>
        <v>RR</v>
      </c>
      <c r="L1314" s="2" t="str" cm="1">
        <f t="array" ref="L1314">IFERROR(IF(ipl_matches_33[[#This Row],[Toss_Winner]]=ipl_matches_33[[#This Row],[Winner]],ipl_matches_33[[#This Row],[Toss_Winner]],NA),NA)</f>
        <v>Rajasthan Royals</v>
      </c>
      <c r="M1314" s="2"/>
      <c r="N1314" s="2"/>
    </row>
    <row r="1315" spans="1:14" x14ac:dyDescent="0.3">
      <c r="A1315" s="2" t="str">
        <f>LEFT(ipl_matches_33[[#This Row],[Match_Key]],4)</f>
        <v>2010</v>
      </c>
      <c r="B1315" t="s">
        <v>178</v>
      </c>
      <c r="C1315" s="1">
        <v>40257</v>
      </c>
      <c r="D1315" t="s">
        <v>162</v>
      </c>
      <c r="E1315" t="s">
        <v>0</v>
      </c>
      <c r="F1315" t="s">
        <v>177</v>
      </c>
      <c r="G1315" t="s">
        <v>0</v>
      </c>
      <c r="H1315" t="s">
        <v>8</v>
      </c>
      <c r="I1315" t="s">
        <v>1</v>
      </c>
      <c r="J1315" t="s">
        <v>32</v>
      </c>
      <c r="K1315" s="2" t="str">
        <f>VLOOKUP(ipl_matches_33[[#This Row],[Name]],[1]team_key!$1:$1048576,2,FALSE)</f>
        <v>KKR</v>
      </c>
      <c r="L1315" s="2" t="str" cm="1">
        <f t="array" ref="L1315">IFERROR(IF(ipl_matches_33[[#This Row],[Toss_Winner]]=ipl_matches_33[[#This Row],[Winner]],ipl_matches_33[[#This Row],[Toss_Winner]],NA),NA)</f>
        <v>Rajasthan Royals</v>
      </c>
      <c r="M1315" s="2"/>
      <c r="N1315" s="2"/>
    </row>
    <row r="1316" spans="1:14" x14ac:dyDescent="0.3">
      <c r="A1316" s="2" t="str">
        <f>LEFT(ipl_matches_33[[#This Row],[Match_Key]],4)</f>
        <v>2010</v>
      </c>
      <c r="B1316" t="s">
        <v>176</v>
      </c>
      <c r="C1316" s="1">
        <v>40257</v>
      </c>
      <c r="D1316" t="s">
        <v>151</v>
      </c>
      <c r="E1316" t="s">
        <v>22</v>
      </c>
      <c r="F1316" t="s">
        <v>24</v>
      </c>
      <c r="G1316" t="s">
        <v>19</v>
      </c>
      <c r="H1316" t="s">
        <v>8</v>
      </c>
      <c r="I1316" t="s">
        <v>7</v>
      </c>
      <c r="J1316" t="s">
        <v>19</v>
      </c>
      <c r="K1316" s="2" t="str">
        <f>VLOOKUP(ipl_matches_33[[#This Row],[Name]],[1]team_key!$1:$1048576,2,FALSE)</f>
        <v>MI</v>
      </c>
      <c r="L1316" s="2" t="e" cm="1">
        <f t="array" ref="L1316">IFERROR(IF(ipl_matches_33[[#This Row],[Toss_Winner]]=ipl_matches_33[[#This Row],[Winner]],ipl_matches_33[[#This Row],[Toss_Winner]],NA),NA)</f>
        <v>#NAME?</v>
      </c>
      <c r="M1316" s="2"/>
      <c r="N1316" s="2"/>
    </row>
    <row r="1317" spans="1:14" x14ac:dyDescent="0.3">
      <c r="A1317" s="2" t="str">
        <f>LEFT(ipl_matches_33[[#This Row],[Match_Key]],4)</f>
        <v>2010</v>
      </c>
      <c r="B1317" t="s">
        <v>176</v>
      </c>
      <c r="C1317" s="1">
        <v>40257</v>
      </c>
      <c r="D1317" t="s">
        <v>151</v>
      </c>
      <c r="E1317" t="s">
        <v>22</v>
      </c>
      <c r="F1317" t="s">
        <v>24</v>
      </c>
      <c r="G1317" t="s">
        <v>19</v>
      </c>
      <c r="H1317" t="s">
        <v>8</v>
      </c>
      <c r="I1317" t="s">
        <v>1</v>
      </c>
      <c r="J1317" t="s">
        <v>22</v>
      </c>
      <c r="K1317" s="2" t="str">
        <f>VLOOKUP(ipl_matches_33[[#This Row],[Name]],[1]team_key!$1:$1048576,2,FALSE)</f>
        <v>RCB</v>
      </c>
      <c r="L1317" s="2" t="e" cm="1">
        <f t="array" ref="L1317">IFERROR(IF(ipl_matches_33[[#This Row],[Toss_Winner]]=ipl_matches_33[[#This Row],[Winner]],ipl_matches_33[[#This Row],[Toss_Winner]],NA),NA)</f>
        <v>#NAME?</v>
      </c>
      <c r="M1317" s="2"/>
      <c r="N1317" s="2"/>
    </row>
    <row r="1318" spans="1:14" x14ac:dyDescent="0.3">
      <c r="A1318" s="2" t="str">
        <f>LEFT(ipl_matches_33[[#This Row],[Match_Key]],4)</f>
        <v>2010</v>
      </c>
      <c r="B1318" t="s">
        <v>175</v>
      </c>
      <c r="C1318" s="1">
        <v>40258</v>
      </c>
      <c r="D1318" t="s">
        <v>151</v>
      </c>
      <c r="E1318" t="s">
        <v>23</v>
      </c>
      <c r="F1318" t="s">
        <v>36</v>
      </c>
      <c r="G1318" t="s">
        <v>23</v>
      </c>
      <c r="H1318" t="s">
        <v>8</v>
      </c>
      <c r="I1318" t="s">
        <v>7</v>
      </c>
      <c r="J1318" t="s">
        <v>23</v>
      </c>
      <c r="K1318" s="2" t="str">
        <f>VLOOKUP(ipl_matches_33[[#This Row],[Name]],[1]team_key!$1:$1048576,2,FALSE)</f>
        <v>DC</v>
      </c>
      <c r="L1318" s="2" t="str" cm="1">
        <f t="array" ref="L1318">IFERROR(IF(ipl_matches_33[[#This Row],[Toss_Winner]]=ipl_matches_33[[#This Row],[Winner]],ipl_matches_33[[#This Row],[Toss_Winner]],NA),NA)</f>
        <v>Deccan Chargers</v>
      </c>
      <c r="M1318" s="2"/>
      <c r="N1318" s="2"/>
    </row>
    <row r="1319" spans="1:14" x14ac:dyDescent="0.3">
      <c r="A1319" s="2" t="str">
        <f>LEFT(ipl_matches_33[[#This Row],[Match_Key]],4)</f>
        <v>2010</v>
      </c>
      <c r="B1319" t="s">
        <v>175</v>
      </c>
      <c r="C1319" s="1">
        <v>40258</v>
      </c>
      <c r="D1319" t="s">
        <v>151</v>
      </c>
      <c r="E1319" t="s">
        <v>23</v>
      </c>
      <c r="F1319" t="s">
        <v>36</v>
      </c>
      <c r="G1319" t="s">
        <v>23</v>
      </c>
      <c r="H1319" t="s">
        <v>8</v>
      </c>
      <c r="I1319" t="s">
        <v>1</v>
      </c>
      <c r="J1319" t="s">
        <v>13</v>
      </c>
      <c r="K1319" s="2" t="str">
        <f>VLOOKUP(ipl_matches_33[[#This Row],[Name]],[1]team_key!$1:$1048576,2,FALSE)</f>
        <v>DC</v>
      </c>
      <c r="L1319" s="2" t="str" cm="1">
        <f t="array" ref="L1319">IFERROR(IF(ipl_matches_33[[#This Row],[Toss_Winner]]=ipl_matches_33[[#This Row],[Winner]],ipl_matches_33[[#This Row],[Toss_Winner]],NA),NA)</f>
        <v>Deccan Chargers</v>
      </c>
      <c r="M1319" s="2"/>
      <c r="N1319" s="2"/>
    </row>
    <row r="1320" spans="1:14" x14ac:dyDescent="0.3">
      <c r="A1320" s="2" t="str">
        <f>LEFT(ipl_matches_33[[#This Row],[Match_Key]],4)</f>
        <v>2010</v>
      </c>
      <c r="B1320" t="s">
        <v>174</v>
      </c>
      <c r="C1320" s="1">
        <v>40258</v>
      </c>
      <c r="D1320" t="s">
        <v>11</v>
      </c>
      <c r="E1320" t="s">
        <v>42</v>
      </c>
      <c r="F1320" t="s">
        <v>173</v>
      </c>
      <c r="G1320" t="s">
        <v>6</v>
      </c>
      <c r="H1320" t="s">
        <v>2</v>
      </c>
      <c r="I1320" t="s">
        <v>7</v>
      </c>
      <c r="J1320" t="s">
        <v>6</v>
      </c>
      <c r="K1320" s="2" t="str">
        <f>VLOOKUP(ipl_matches_33[[#This Row],[Name]],[1]team_key!$1:$1048576,2,FALSE)</f>
        <v>CSK</v>
      </c>
      <c r="L1320" s="2" t="e" cm="1">
        <f t="array" ref="L1320">IFERROR(IF(ipl_matches_33[[#This Row],[Toss_Winner]]=ipl_matches_33[[#This Row],[Winner]],ipl_matches_33[[#This Row],[Toss_Winner]],NA),NA)</f>
        <v>#NAME?</v>
      </c>
      <c r="M1320" s="2"/>
      <c r="N1320" s="2"/>
    </row>
    <row r="1321" spans="1:14" x14ac:dyDescent="0.3">
      <c r="A1321" s="2" t="str">
        <f>LEFT(ipl_matches_33[[#This Row],[Match_Key]],4)</f>
        <v>2010</v>
      </c>
      <c r="B1321" t="s">
        <v>174</v>
      </c>
      <c r="C1321" s="1">
        <v>40258</v>
      </c>
      <c r="D1321" t="s">
        <v>11</v>
      </c>
      <c r="E1321" t="s">
        <v>42</v>
      </c>
      <c r="F1321" t="s">
        <v>173</v>
      </c>
      <c r="G1321" t="s">
        <v>6</v>
      </c>
      <c r="H1321" t="s">
        <v>2</v>
      </c>
      <c r="I1321" t="s">
        <v>1</v>
      </c>
      <c r="J1321" t="s">
        <v>9</v>
      </c>
      <c r="K1321" s="2" t="str">
        <f>VLOOKUP(ipl_matches_33[[#This Row],[Name]],[1]team_key!$1:$1048576,2,FALSE)</f>
        <v>KXIP</v>
      </c>
      <c r="L1321" s="2" t="e" cm="1">
        <f t="array" ref="L1321">IFERROR(IF(ipl_matches_33[[#This Row],[Toss_Winner]]=ipl_matches_33[[#This Row],[Winner]],ipl_matches_33[[#This Row],[Toss_Winner]],NA),NA)</f>
        <v>#NAME?</v>
      </c>
      <c r="M1321" s="2"/>
      <c r="N1321" s="2"/>
    </row>
    <row r="1322" spans="1:14" x14ac:dyDescent="0.3">
      <c r="A1322" s="2" t="str">
        <f>LEFT(ipl_matches_33[[#This Row],[Match_Key]],4)</f>
        <v>2010</v>
      </c>
      <c r="B1322" t="s">
        <v>172</v>
      </c>
      <c r="C1322" s="1">
        <v>40259</v>
      </c>
      <c r="D1322" t="s">
        <v>4</v>
      </c>
      <c r="E1322" t="s">
        <v>19</v>
      </c>
      <c r="F1322" t="s">
        <v>24</v>
      </c>
      <c r="G1322" t="s">
        <v>32</v>
      </c>
      <c r="H1322" t="s">
        <v>8</v>
      </c>
      <c r="I1322" t="s">
        <v>7</v>
      </c>
      <c r="J1322" t="s">
        <v>19</v>
      </c>
      <c r="K1322" s="2" t="str">
        <f>VLOOKUP(ipl_matches_33[[#This Row],[Name]],[1]team_key!$1:$1048576,2,FALSE)</f>
        <v>MI</v>
      </c>
      <c r="L1322" s="2" t="e" cm="1">
        <f t="array" ref="L1322">IFERROR(IF(ipl_matches_33[[#This Row],[Toss_Winner]]=ipl_matches_33[[#This Row],[Winner]],ipl_matches_33[[#This Row],[Toss_Winner]],NA),NA)</f>
        <v>#NAME?</v>
      </c>
      <c r="M1322" s="2"/>
      <c r="N1322" s="2"/>
    </row>
    <row r="1323" spans="1:14" x14ac:dyDescent="0.3">
      <c r="A1323" s="2" t="str">
        <f>LEFT(ipl_matches_33[[#This Row],[Match_Key]],4)</f>
        <v>2010</v>
      </c>
      <c r="B1323" t="s">
        <v>172</v>
      </c>
      <c r="C1323" s="1">
        <v>40259</v>
      </c>
      <c r="D1323" t="s">
        <v>4</v>
      </c>
      <c r="E1323" t="s">
        <v>19</v>
      </c>
      <c r="F1323" t="s">
        <v>24</v>
      </c>
      <c r="G1323" t="s">
        <v>32</v>
      </c>
      <c r="H1323" t="s">
        <v>8</v>
      </c>
      <c r="I1323" t="s">
        <v>1</v>
      </c>
      <c r="J1323" t="s">
        <v>32</v>
      </c>
      <c r="K1323" s="2" t="str">
        <f>VLOOKUP(ipl_matches_33[[#This Row],[Name]],[1]team_key!$1:$1048576,2,FALSE)</f>
        <v>KKR</v>
      </c>
      <c r="L1323" s="2" t="e" cm="1">
        <f t="array" ref="L1323">IFERROR(IF(ipl_matches_33[[#This Row],[Toss_Winner]]=ipl_matches_33[[#This Row],[Winner]],ipl_matches_33[[#This Row],[Toss_Winner]],NA),NA)</f>
        <v>#NAME?</v>
      </c>
      <c r="M1323" s="2"/>
      <c r="N1323" s="2"/>
    </row>
    <row r="1324" spans="1:14" x14ac:dyDescent="0.3">
      <c r="A1324" s="2" t="str">
        <f>LEFT(ipl_matches_33[[#This Row],[Match_Key]],4)</f>
        <v>2010</v>
      </c>
      <c r="B1324" t="s">
        <v>171</v>
      </c>
      <c r="C1324" s="1">
        <v>40260</v>
      </c>
      <c r="D1324" t="s">
        <v>20</v>
      </c>
      <c r="E1324" t="s">
        <v>22</v>
      </c>
      <c r="F1324" t="s">
        <v>170</v>
      </c>
      <c r="G1324" t="s">
        <v>6</v>
      </c>
      <c r="H1324" t="s">
        <v>2</v>
      </c>
      <c r="I1324" t="s">
        <v>7</v>
      </c>
      <c r="J1324" t="s">
        <v>22</v>
      </c>
      <c r="K1324" s="2" t="str">
        <f>VLOOKUP(ipl_matches_33[[#This Row],[Name]],[1]team_key!$1:$1048576,2,FALSE)</f>
        <v>RCB</v>
      </c>
      <c r="L1324" s="2" t="e" cm="1">
        <f t="array" ref="L1324">IFERROR(IF(ipl_matches_33[[#This Row],[Toss_Winner]]=ipl_matches_33[[#This Row],[Winner]],ipl_matches_33[[#This Row],[Toss_Winner]],NA),NA)</f>
        <v>#NAME?</v>
      </c>
      <c r="M1324" s="2"/>
      <c r="N1324" s="2"/>
    </row>
    <row r="1325" spans="1:14" x14ac:dyDescent="0.3">
      <c r="A1325" s="2" t="str">
        <f>LEFT(ipl_matches_33[[#This Row],[Match_Key]],4)</f>
        <v>2010</v>
      </c>
      <c r="B1325" t="s">
        <v>171</v>
      </c>
      <c r="C1325" s="1">
        <v>40260</v>
      </c>
      <c r="D1325" t="s">
        <v>20</v>
      </c>
      <c r="E1325" t="s">
        <v>22</v>
      </c>
      <c r="F1325" t="s">
        <v>170</v>
      </c>
      <c r="G1325" t="s">
        <v>6</v>
      </c>
      <c r="H1325" t="s">
        <v>2</v>
      </c>
      <c r="I1325" t="s">
        <v>1</v>
      </c>
      <c r="J1325" t="s">
        <v>6</v>
      </c>
      <c r="K1325" s="2" t="str">
        <f>VLOOKUP(ipl_matches_33[[#This Row],[Name]],[1]team_key!$1:$1048576,2,FALSE)</f>
        <v>CSK</v>
      </c>
      <c r="L1325" s="2" t="e" cm="1">
        <f t="array" ref="L1325">IFERROR(IF(ipl_matches_33[[#This Row],[Toss_Winner]]=ipl_matches_33[[#This Row],[Winner]],ipl_matches_33[[#This Row],[Toss_Winner]],NA),NA)</f>
        <v>#NAME?</v>
      </c>
      <c r="M1325" s="2"/>
      <c r="N1325" s="2"/>
    </row>
    <row r="1326" spans="1:14" x14ac:dyDescent="0.3">
      <c r="A1326" s="2" t="str">
        <f>LEFT(ipl_matches_33[[#This Row],[Match_Key]],4)</f>
        <v>2010</v>
      </c>
      <c r="B1326" t="s">
        <v>169</v>
      </c>
      <c r="C1326" s="1">
        <v>40261</v>
      </c>
      <c r="D1326" t="s">
        <v>17</v>
      </c>
      <c r="E1326" t="s">
        <v>0</v>
      </c>
      <c r="F1326" t="s">
        <v>168</v>
      </c>
      <c r="G1326" t="s">
        <v>9</v>
      </c>
      <c r="H1326" t="s">
        <v>2</v>
      </c>
      <c r="I1326" t="s">
        <v>7</v>
      </c>
      <c r="J1326" t="s">
        <v>9</v>
      </c>
      <c r="K1326" s="2" t="str">
        <f>VLOOKUP(ipl_matches_33[[#This Row],[Name]],[1]team_key!$1:$1048576,2,FALSE)</f>
        <v>KXIP</v>
      </c>
      <c r="L1326" s="2" t="e" cm="1">
        <f t="array" ref="L1326">IFERROR(IF(ipl_matches_33[[#This Row],[Toss_Winner]]=ipl_matches_33[[#This Row],[Winner]],ipl_matches_33[[#This Row],[Toss_Winner]],NA),NA)</f>
        <v>#NAME?</v>
      </c>
      <c r="M1326" s="2"/>
      <c r="N1326" s="2"/>
    </row>
    <row r="1327" spans="1:14" x14ac:dyDescent="0.3">
      <c r="A1327" s="2" t="str">
        <f>LEFT(ipl_matches_33[[#This Row],[Match_Key]],4)</f>
        <v>2010</v>
      </c>
      <c r="B1327" t="s">
        <v>169</v>
      </c>
      <c r="C1327" s="1">
        <v>40261</v>
      </c>
      <c r="D1327" t="s">
        <v>17</v>
      </c>
      <c r="E1327" t="s">
        <v>0</v>
      </c>
      <c r="F1327" t="s">
        <v>168</v>
      </c>
      <c r="G1327" t="s">
        <v>9</v>
      </c>
      <c r="H1327" t="s">
        <v>2</v>
      </c>
      <c r="I1327" t="s">
        <v>1</v>
      </c>
      <c r="J1327" t="s">
        <v>0</v>
      </c>
      <c r="K1327" s="2" t="str">
        <f>VLOOKUP(ipl_matches_33[[#This Row],[Name]],[1]team_key!$1:$1048576,2,FALSE)</f>
        <v>RR</v>
      </c>
      <c r="L1327" s="2" t="e" cm="1">
        <f t="array" ref="L1327">IFERROR(IF(ipl_matches_33[[#This Row],[Toss_Winner]]=ipl_matches_33[[#This Row],[Winner]],ipl_matches_33[[#This Row],[Toss_Winner]],NA),NA)</f>
        <v>#NAME?</v>
      </c>
      <c r="M1327" s="2"/>
      <c r="N1327" s="2"/>
    </row>
    <row r="1328" spans="1:14" x14ac:dyDescent="0.3">
      <c r="A1328" s="2" t="str">
        <f>LEFT(ipl_matches_33[[#This Row],[Match_Key]],4)</f>
        <v>2010</v>
      </c>
      <c r="B1328" t="s">
        <v>167</v>
      </c>
      <c r="C1328" s="1">
        <v>40262</v>
      </c>
      <c r="D1328" t="s">
        <v>20</v>
      </c>
      <c r="E1328" t="s">
        <v>13</v>
      </c>
      <c r="F1328" t="s">
        <v>161</v>
      </c>
      <c r="G1328" t="s">
        <v>22</v>
      </c>
      <c r="H1328" t="s">
        <v>2</v>
      </c>
      <c r="I1328" t="s">
        <v>7</v>
      </c>
      <c r="J1328" t="s">
        <v>22</v>
      </c>
      <c r="K1328" s="2" t="str">
        <f>VLOOKUP(ipl_matches_33[[#This Row],[Name]],[1]team_key!$1:$1048576,2,FALSE)</f>
        <v>RCB</v>
      </c>
      <c r="L1328" s="2" t="e" cm="1">
        <f t="array" ref="L1328">IFERROR(IF(ipl_matches_33[[#This Row],[Toss_Winner]]=ipl_matches_33[[#This Row],[Winner]],ipl_matches_33[[#This Row],[Toss_Winner]],NA),NA)</f>
        <v>#NAME?</v>
      </c>
      <c r="M1328" s="2"/>
      <c r="N1328" s="2"/>
    </row>
    <row r="1329" spans="1:14" x14ac:dyDescent="0.3">
      <c r="A1329" s="2" t="str">
        <f>LEFT(ipl_matches_33[[#This Row],[Match_Key]],4)</f>
        <v>2010</v>
      </c>
      <c r="B1329" t="s">
        <v>167</v>
      </c>
      <c r="C1329" s="1">
        <v>40262</v>
      </c>
      <c r="D1329" t="s">
        <v>20</v>
      </c>
      <c r="E1329" t="s">
        <v>13</v>
      </c>
      <c r="F1329" t="s">
        <v>161</v>
      </c>
      <c r="G1329" t="s">
        <v>22</v>
      </c>
      <c r="H1329" t="s">
        <v>2</v>
      </c>
      <c r="I1329" t="s">
        <v>1</v>
      </c>
      <c r="J1329" t="s">
        <v>13</v>
      </c>
      <c r="K1329" s="2" t="str">
        <f>VLOOKUP(ipl_matches_33[[#This Row],[Name]],[1]team_key!$1:$1048576,2,FALSE)</f>
        <v>DC</v>
      </c>
      <c r="L1329" s="2" t="e" cm="1">
        <f t="array" ref="L1329">IFERROR(IF(ipl_matches_33[[#This Row],[Toss_Winner]]=ipl_matches_33[[#This Row],[Winner]],ipl_matches_33[[#This Row],[Toss_Winner]],NA),NA)</f>
        <v>#NAME?</v>
      </c>
      <c r="M1329" s="2"/>
      <c r="N1329" s="2"/>
    </row>
    <row r="1330" spans="1:14" x14ac:dyDescent="0.3">
      <c r="A1330" s="2" t="str">
        <f>LEFT(ipl_matches_33[[#This Row],[Match_Key]],4)</f>
        <v>2010</v>
      </c>
      <c r="B1330" t="s">
        <v>166</v>
      </c>
      <c r="C1330" s="1">
        <v>40262</v>
      </c>
      <c r="D1330" t="s">
        <v>4</v>
      </c>
      <c r="E1330" t="s">
        <v>19</v>
      </c>
      <c r="F1330" t="s">
        <v>27</v>
      </c>
      <c r="G1330" t="s">
        <v>19</v>
      </c>
      <c r="H1330" t="s">
        <v>2</v>
      </c>
      <c r="I1330" t="s">
        <v>7</v>
      </c>
      <c r="J1330" t="s">
        <v>19</v>
      </c>
      <c r="K1330" s="2" t="str">
        <f>VLOOKUP(ipl_matches_33[[#This Row],[Name]],[1]team_key!$1:$1048576,2,FALSE)</f>
        <v>MI</v>
      </c>
      <c r="L1330" s="2" t="str" cm="1">
        <f t="array" ref="L1330">IFERROR(IF(ipl_matches_33[[#This Row],[Toss_Winner]]=ipl_matches_33[[#This Row],[Winner]],ipl_matches_33[[#This Row],[Toss_Winner]],NA),NA)</f>
        <v>Mumbai Indians</v>
      </c>
      <c r="M1330" s="2"/>
      <c r="N1330" s="2"/>
    </row>
    <row r="1331" spans="1:14" x14ac:dyDescent="0.3">
      <c r="A1331" s="2" t="str">
        <f>LEFT(ipl_matches_33[[#This Row],[Match_Key]],4)</f>
        <v>2010</v>
      </c>
      <c r="B1331" t="s">
        <v>166</v>
      </c>
      <c r="C1331" s="1">
        <v>40262</v>
      </c>
      <c r="D1331" t="s">
        <v>4</v>
      </c>
      <c r="E1331" t="s">
        <v>19</v>
      </c>
      <c r="F1331" t="s">
        <v>27</v>
      </c>
      <c r="G1331" t="s">
        <v>19</v>
      </c>
      <c r="H1331" t="s">
        <v>2</v>
      </c>
      <c r="I1331" t="s">
        <v>1</v>
      </c>
      <c r="J1331" t="s">
        <v>6</v>
      </c>
      <c r="K1331" s="2" t="str">
        <f>VLOOKUP(ipl_matches_33[[#This Row],[Name]],[1]team_key!$1:$1048576,2,FALSE)</f>
        <v>CSK</v>
      </c>
      <c r="L1331" s="2" t="str" cm="1">
        <f t="array" ref="L1331">IFERROR(IF(ipl_matches_33[[#This Row],[Toss_Winner]]=ipl_matches_33[[#This Row],[Winner]],ipl_matches_33[[#This Row],[Toss_Winner]],NA),NA)</f>
        <v>Mumbai Indians</v>
      </c>
      <c r="M1331" s="2"/>
      <c r="N1331" s="2"/>
    </row>
    <row r="1332" spans="1:14" x14ac:dyDescent="0.3">
      <c r="A1332" s="2" t="str">
        <f>LEFT(ipl_matches_33[[#This Row],[Match_Key]],4)</f>
        <v>2010</v>
      </c>
      <c r="B1332" t="s">
        <v>165</v>
      </c>
      <c r="C1332" s="1">
        <v>40263</v>
      </c>
      <c r="D1332" t="s">
        <v>162</v>
      </c>
      <c r="E1332" t="s">
        <v>0</v>
      </c>
      <c r="F1332" t="s">
        <v>58</v>
      </c>
      <c r="G1332" t="s">
        <v>23</v>
      </c>
      <c r="H1332" t="s">
        <v>8</v>
      </c>
      <c r="I1332" t="s">
        <v>7</v>
      </c>
      <c r="J1332" t="s">
        <v>0</v>
      </c>
      <c r="K1332" s="2" t="str">
        <f>VLOOKUP(ipl_matches_33[[#This Row],[Name]],[1]team_key!$1:$1048576,2,FALSE)</f>
        <v>RR</v>
      </c>
      <c r="L1332" s="2" t="e" cm="1">
        <f t="array" ref="L1332">IFERROR(IF(ipl_matches_33[[#This Row],[Toss_Winner]]=ipl_matches_33[[#This Row],[Winner]],ipl_matches_33[[#This Row],[Toss_Winner]],NA),NA)</f>
        <v>#NAME?</v>
      </c>
      <c r="M1332" s="2"/>
      <c r="N1332" s="2"/>
    </row>
    <row r="1333" spans="1:14" x14ac:dyDescent="0.3">
      <c r="A1333" s="2" t="str">
        <f>LEFT(ipl_matches_33[[#This Row],[Match_Key]],4)</f>
        <v>2010</v>
      </c>
      <c r="B1333" t="s">
        <v>165</v>
      </c>
      <c r="C1333" s="1">
        <v>40263</v>
      </c>
      <c r="D1333" t="s">
        <v>162</v>
      </c>
      <c r="E1333" t="s">
        <v>0</v>
      </c>
      <c r="F1333" t="s">
        <v>58</v>
      </c>
      <c r="G1333" t="s">
        <v>23</v>
      </c>
      <c r="H1333" t="s">
        <v>8</v>
      </c>
      <c r="I1333" t="s">
        <v>1</v>
      </c>
      <c r="J1333" t="s">
        <v>23</v>
      </c>
      <c r="K1333" s="2" t="str">
        <f>VLOOKUP(ipl_matches_33[[#This Row],[Name]],[1]team_key!$1:$1048576,2,FALSE)</f>
        <v>DC</v>
      </c>
      <c r="L1333" s="2" t="e" cm="1">
        <f t="array" ref="L1333">IFERROR(IF(ipl_matches_33[[#This Row],[Toss_Winner]]=ipl_matches_33[[#This Row],[Winner]],ipl_matches_33[[#This Row],[Toss_Winner]],NA),NA)</f>
        <v>#NAME?</v>
      </c>
      <c r="M1333" s="2"/>
      <c r="N1333" s="2"/>
    </row>
    <row r="1334" spans="1:14" x14ac:dyDescent="0.3">
      <c r="A1334" s="2" t="str">
        <f>LEFT(ipl_matches_33[[#This Row],[Match_Key]],4)</f>
        <v>2010</v>
      </c>
      <c r="B1334" t="s">
        <v>164</v>
      </c>
      <c r="C1334" s="1">
        <v>40264</v>
      </c>
      <c r="D1334" t="s">
        <v>17</v>
      </c>
      <c r="E1334" t="s">
        <v>32</v>
      </c>
      <c r="F1334" t="s">
        <v>129</v>
      </c>
      <c r="G1334" t="s">
        <v>32</v>
      </c>
      <c r="H1334" t="s">
        <v>8</v>
      </c>
      <c r="I1334" t="s">
        <v>7</v>
      </c>
      <c r="J1334" t="s">
        <v>9</v>
      </c>
      <c r="K1334" s="2" t="str">
        <f>VLOOKUP(ipl_matches_33[[#This Row],[Name]],[1]team_key!$1:$1048576,2,FALSE)</f>
        <v>KXIP</v>
      </c>
      <c r="L1334" s="2" t="str" cm="1">
        <f t="array" ref="L1334">IFERROR(IF(ipl_matches_33[[#This Row],[Toss_Winner]]=ipl_matches_33[[#This Row],[Winner]],ipl_matches_33[[#This Row],[Toss_Winner]],NA),NA)</f>
        <v>Kolkata Knight Riders</v>
      </c>
      <c r="M1334" s="2"/>
      <c r="N1334" s="2"/>
    </row>
    <row r="1335" spans="1:14" x14ac:dyDescent="0.3">
      <c r="A1335" s="2" t="str">
        <f>LEFT(ipl_matches_33[[#This Row],[Match_Key]],4)</f>
        <v>2010</v>
      </c>
      <c r="B1335" t="s">
        <v>164</v>
      </c>
      <c r="C1335" s="1">
        <v>40264</v>
      </c>
      <c r="D1335" t="s">
        <v>17</v>
      </c>
      <c r="E1335" t="s">
        <v>32</v>
      </c>
      <c r="F1335" t="s">
        <v>129</v>
      </c>
      <c r="G1335" t="s">
        <v>32</v>
      </c>
      <c r="H1335" t="s">
        <v>8</v>
      </c>
      <c r="I1335" t="s">
        <v>1</v>
      </c>
      <c r="J1335" t="s">
        <v>32</v>
      </c>
      <c r="K1335" s="2" t="str">
        <f>VLOOKUP(ipl_matches_33[[#This Row],[Name]],[1]team_key!$1:$1048576,2,FALSE)</f>
        <v>KKR</v>
      </c>
      <c r="L1335" s="2" t="str" cm="1">
        <f t="array" ref="L1335">IFERROR(IF(ipl_matches_33[[#This Row],[Toss_Winner]]=ipl_matches_33[[#This Row],[Winner]],ipl_matches_33[[#This Row],[Toss_Winner]],NA),NA)</f>
        <v>Kolkata Knight Riders</v>
      </c>
      <c r="M1335" s="2"/>
      <c r="N1335" s="2"/>
    </row>
    <row r="1336" spans="1:14" x14ac:dyDescent="0.3">
      <c r="A1336" s="2" t="str">
        <f>LEFT(ipl_matches_33[[#This Row],[Match_Key]],4)</f>
        <v>2010</v>
      </c>
      <c r="B1336" t="s">
        <v>163</v>
      </c>
      <c r="C1336" s="1">
        <v>40265</v>
      </c>
      <c r="D1336" t="s">
        <v>162</v>
      </c>
      <c r="E1336" t="s">
        <v>0</v>
      </c>
      <c r="F1336" t="s">
        <v>161</v>
      </c>
      <c r="G1336" t="s">
        <v>0</v>
      </c>
      <c r="H1336" t="s">
        <v>8</v>
      </c>
      <c r="I1336" t="s">
        <v>7</v>
      </c>
      <c r="J1336" t="s">
        <v>0</v>
      </c>
      <c r="K1336" s="2" t="str">
        <f>VLOOKUP(ipl_matches_33[[#This Row],[Name]],[1]team_key!$1:$1048576,2,FALSE)</f>
        <v>RR</v>
      </c>
      <c r="L1336" s="2" t="str" cm="1">
        <f t="array" ref="L1336">IFERROR(IF(ipl_matches_33[[#This Row],[Toss_Winner]]=ipl_matches_33[[#This Row],[Winner]],ipl_matches_33[[#This Row],[Toss_Winner]],NA),NA)</f>
        <v>Rajasthan Royals</v>
      </c>
      <c r="M1336" s="2"/>
      <c r="N1336" s="2"/>
    </row>
    <row r="1337" spans="1:14" x14ac:dyDescent="0.3">
      <c r="A1337" s="2" t="str">
        <f>LEFT(ipl_matches_33[[#This Row],[Match_Key]],4)</f>
        <v>2010</v>
      </c>
      <c r="B1337" t="s">
        <v>163</v>
      </c>
      <c r="C1337" s="1">
        <v>40265</v>
      </c>
      <c r="D1337" t="s">
        <v>162</v>
      </c>
      <c r="E1337" t="s">
        <v>0</v>
      </c>
      <c r="F1337" t="s">
        <v>161</v>
      </c>
      <c r="G1337" t="s">
        <v>0</v>
      </c>
      <c r="H1337" t="s">
        <v>8</v>
      </c>
      <c r="I1337" t="s">
        <v>1</v>
      </c>
      <c r="J1337" t="s">
        <v>6</v>
      </c>
      <c r="K1337" s="2" t="str">
        <f>VLOOKUP(ipl_matches_33[[#This Row],[Name]],[1]team_key!$1:$1048576,2,FALSE)</f>
        <v>CSK</v>
      </c>
      <c r="L1337" s="2" t="str" cm="1">
        <f t="array" ref="L1337">IFERROR(IF(ipl_matches_33[[#This Row],[Toss_Winner]]=ipl_matches_33[[#This Row],[Winner]],ipl_matches_33[[#This Row],[Toss_Winner]],NA),NA)</f>
        <v>Rajasthan Royals</v>
      </c>
      <c r="M1337" s="2"/>
      <c r="N1337" s="2"/>
    </row>
    <row r="1338" spans="1:14" x14ac:dyDescent="0.3">
      <c r="A1338" s="2" t="str">
        <f>LEFT(ipl_matches_33[[#This Row],[Match_Key]],4)</f>
        <v>2010</v>
      </c>
      <c r="B1338" t="s">
        <v>160</v>
      </c>
      <c r="C1338" s="1">
        <v>40265</v>
      </c>
      <c r="D1338" t="s">
        <v>4</v>
      </c>
      <c r="E1338" t="s">
        <v>19</v>
      </c>
      <c r="F1338" t="s">
        <v>16</v>
      </c>
      <c r="G1338" t="s">
        <v>23</v>
      </c>
      <c r="H1338" t="s">
        <v>2</v>
      </c>
      <c r="I1338" t="s">
        <v>7</v>
      </c>
      <c r="J1338" t="s">
        <v>23</v>
      </c>
      <c r="K1338" s="2" t="str">
        <f>VLOOKUP(ipl_matches_33[[#This Row],[Name]],[1]team_key!$1:$1048576,2,FALSE)</f>
        <v>DC</v>
      </c>
      <c r="L1338" s="2" t="e" cm="1">
        <f t="array" ref="L1338">IFERROR(IF(ipl_matches_33[[#This Row],[Toss_Winner]]=ipl_matches_33[[#This Row],[Winner]],ipl_matches_33[[#This Row],[Toss_Winner]],NA),NA)</f>
        <v>#NAME?</v>
      </c>
      <c r="M1338" s="2"/>
      <c r="N1338" s="2"/>
    </row>
    <row r="1339" spans="1:14" x14ac:dyDescent="0.3">
      <c r="A1339" s="2" t="str">
        <f>LEFT(ipl_matches_33[[#This Row],[Match_Key]],4)</f>
        <v>2010</v>
      </c>
      <c r="B1339" t="s">
        <v>160</v>
      </c>
      <c r="C1339" s="1">
        <v>40265</v>
      </c>
      <c r="D1339" t="s">
        <v>4</v>
      </c>
      <c r="E1339" t="s">
        <v>19</v>
      </c>
      <c r="F1339" t="s">
        <v>16</v>
      </c>
      <c r="G1339" t="s">
        <v>23</v>
      </c>
      <c r="H1339" t="s">
        <v>2</v>
      </c>
      <c r="I1339" t="s">
        <v>1</v>
      </c>
      <c r="J1339" t="s">
        <v>19</v>
      </c>
      <c r="K1339" s="2" t="str">
        <f>VLOOKUP(ipl_matches_33[[#This Row],[Name]],[1]team_key!$1:$1048576,2,FALSE)</f>
        <v>MI</v>
      </c>
      <c r="L1339" s="2" t="e" cm="1">
        <f t="array" ref="L1339">IFERROR(IF(ipl_matches_33[[#This Row],[Toss_Winner]]=ipl_matches_33[[#This Row],[Winner]],ipl_matches_33[[#This Row],[Toss_Winner]],NA),NA)</f>
        <v>#NAME?</v>
      </c>
      <c r="M1339" s="2"/>
      <c r="N1339" s="2"/>
    </row>
    <row r="1340" spans="1:14" x14ac:dyDescent="0.3">
      <c r="A1340" s="2" t="str">
        <f>LEFT(ipl_matches_33[[#This Row],[Match_Key]],4)</f>
        <v>2010</v>
      </c>
      <c r="B1340" t="s">
        <v>159</v>
      </c>
      <c r="C1340" s="1">
        <v>40266</v>
      </c>
      <c r="D1340" t="s">
        <v>34</v>
      </c>
      <c r="E1340" t="s">
        <v>13</v>
      </c>
      <c r="F1340" t="s">
        <v>158</v>
      </c>
      <c r="G1340" t="s">
        <v>13</v>
      </c>
      <c r="H1340" t="s">
        <v>8</v>
      </c>
      <c r="I1340" t="s">
        <v>7</v>
      </c>
      <c r="J1340" t="s">
        <v>13</v>
      </c>
      <c r="K1340" s="2" t="str">
        <f>VLOOKUP(ipl_matches_33[[#This Row],[Name]],[1]team_key!$1:$1048576,2,FALSE)</f>
        <v>DC</v>
      </c>
      <c r="L1340" s="2" t="str" cm="1">
        <f t="array" ref="L1340">IFERROR(IF(ipl_matches_33[[#This Row],[Toss_Winner]]=ipl_matches_33[[#This Row],[Winner]],ipl_matches_33[[#This Row],[Toss_Winner]],NA),NA)</f>
        <v>Delhi Capitals</v>
      </c>
      <c r="M1340" s="2"/>
      <c r="N1340" s="2"/>
    </row>
    <row r="1341" spans="1:14" x14ac:dyDescent="0.3">
      <c r="A1341" s="2" t="str">
        <f>LEFT(ipl_matches_33[[#This Row],[Match_Key]],4)</f>
        <v>2010</v>
      </c>
      <c r="B1341" t="s">
        <v>159</v>
      </c>
      <c r="C1341" s="1">
        <v>40266</v>
      </c>
      <c r="D1341" t="s">
        <v>34</v>
      </c>
      <c r="E1341" t="s">
        <v>13</v>
      </c>
      <c r="F1341" t="s">
        <v>158</v>
      </c>
      <c r="G1341" t="s">
        <v>13</v>
      </c>
      <c r="H1341" t="s">
        <v>8</v>
      </c>
      <c r="I1341" t="s">
        <v>1</v>
      </c>
      <c r="J1341" t="s">
        <v>32</v>
      </c>
      <c r="K1341" s="2" t="str">
        <f>VLOOKUP(ipl_matches_33[[#This Row],[Name]],[1]team_key!$1:$1048576,2,FALSE)</f>
        <v>KKR</v>
      </c>
      <c r="L1341" s="2" t="str" cm="1">
        <f t="array" ref="L1341">IFERROR(IF(ipl_matches_33[[#This Row],[Toss_Winner]]=ipl_matches_33[[#This Row],[Winner]],ipl_matches_33[[#This Row],[Toss_Winner]],NA),NA)</f>
        <v>Delhi Capitals</v>
      </c>
      <c r="M1341" s="2"/>
      <c r="N1341" s="2"/>
    </row>
    <row r="1342" spans="1:14" x14ac:dyDescent="0.3">
      <c r="A1342" s="2" t="str">
        <f>LEFT(ipl_matches_33[[#This Row],[Match_Key]],4)</f>
        <v>2010</v>
      </c>
      <c r="B1342" t="s">
        <v>157</v>
      </c>
      <c r="C1342" s="1">
        <v>40267</v>
      </c>
      <c r="D1342" t="s">
        <v>4</v>
      </c>
      <c r="E1342" t="s">
        <v>19</v>
      </c>
      <c r="F1342" t="s">
        <v>73</v>
      </c>
      <c r="G1342" t="s">
        <v>19</v>
      </c>
      <c r="H1342" t="s">
        <v>2</v>
      </c>
      <c r="I1342" t="s">
        <v>7</v>
      </c>
      <c r="J1342" t="s">
        <v>19</v>
      </c>
      <c r="K1342" s="2" t="str">
        <f>VLOOKUP(ipl_matches_33[[#This Row],[Name]],[1]team_key!$1:$1048576,2,FALSE)</f>
        <v>MI</v>
      </c>
      <c r="L1342" s="2" t="str" cm="1">
        <f t="array" ref="L1342">IFERROR(IF(ipl_matches_33[[#This Row],[Toss_Winner]]=ipl_matches_33[[#This Row],[Winner]],ipl_matches_33[[#This Row],[Toss_Winner]],NA),NA)</f>
        <v>Mumbai Indians</v>
      </c>
      <c r="M1342" s="2"/>
      <c r="N1342" s="2"/>
    </row>
    <row r="1343" spans="1:14" x14ac:dyDescent="0.3">
      <c r="A1343" s="2" t="str">
        <f>LEFT(ipl_matches_33[[#This Row],[Match_Key]],4)</f>
        <v>2010</v>
      </c>
      <c r="B1343" t="s">
        <v>157</v>
      </c>
      <c r="C1343" s="1">
        <v>40267</v>
      </c>
      <c r="D1343" t="s">
        <v>4</v>
      </c>
      <c r="E1343" t="s">
        <v>19</v>
      </c>
      <c r="F1343" t="s">
        <v>73</v>
      </c>
      <c r="G1343" t="s">
        <v>19</v>
      </c>
      <c r="H1343" t="s">
        <v>2</v>
      </c>
      <c r="I1343" t="s">
        <v>1</v>
      </c>
      <c r="J1343" t="s">
        <v>9</v>
      </c>
      <c r="K1343" s="2" t="str">
        <f>VLOOKUP(ipl_matches_33[[#This Row],[Name]],[1]team_key!$1:$1048576,2,FALSE)</f>
        <v>KXIP</v>
      </c>
      <c r="L1343" s="2" t="str" cm="1">
        <f t="array" ref="L1343">IFERROR(IF(ipl_matches_33[[#This Row],[Toss_Winner]]=ipl_matches_33[[#This Row],[Winner]],ipl_matches_33[[#This Row],[Toss_Winner]],NA),NA)</f>
        <v>Mumbai Indians</v>
      </c>
      <c r="M1343" s="2"/>
      <c r="N1343" s="2"/>
    </row>
    <row r="1344" spans="1:14" x14ac:dyDescent="0.3">
      <c r="A1344" s="2" t="str">
        <f>LEFT(ipl_matches_33[[#This Row],[Match_Key]],4)</f>
        <v>2010</v>
      </c>
      <c r="B1344" t="s">
        <v>156</v>
      </c>
      <c r="C1344" s="1">
        <v>40268</v>
      </c>
      <c r="D1344" t="s">
        <v>11</v>
      </c>
      <c r="E1344" t="s">
        <v>6</v>
      </c>
      <c r="F1344" t="s">
        <v>27</v>
      </c>
      <c r="G1344" t="s">
        <v>22</v>
      </c>
      <c r="H1344" t="s">
        <v>8</v>
      </c>
      <c r="I1344" t="s">
        <v>7</v>
      </c>
      <c r="J1344" t="s">
        <v>6</v>
      </c>
      <c r="K1344" s="2" t="str">
        <f>VLOOKUP(ipl_matches_33[[#This Row],[Name]],[1]team_key!$1:$1048576,2,FALSE)</f>
        <v>CSK</v>
      </c>
      <c r="L1344" s="2" t="e" cm="1">
        <f t="array" ref="L1344">IFERROR(IF(ipl_matches_33[[#This Row],[Toss_Winner]]=ipl_matches_33[[#This Row],[Winner]],ipl_matches_33[[#This Row],[Toss_Winner]],NA),NA)</f>
        <v>#NAME?</v>
      </c>
      <c r="M1344" s="2"/>
      <c r="N1344" s="2"/>
    </row>
    <row r="1345" spans="1:14" x14ac:dyDescent="0.3">
      <c r="A1345" s="2" t="str">
        <f>LEFT(ipl_matches_33[[#This Row],[Match_Key]],4)</f>
        <v>2010</v>
      </c>
      <c r="B1345" t="s">
        <v>156</v>
      </c>
      <c r="C1345" s="1">
        <v>40268</v>
      </c>
      <c r="D1345" t="s">
        <v>11</v>
      </c>
      <c r="E1345" t="s">
        <v>6</v>
      </c>
      <c r="F1345" t="s">
        <v>27</v>
      </c>
      <c r="G1345" t="s">
        <v>22</v>
      </c>
      <c r="H1345" t="s">
        <v>8</v>
      </c>
      <c r="I1345" t="s">
        <v>1</v>
      </c>
      <c r="J1345" t="s">
        <v>22</v>
      </c>
      <c r="K1345" s="2" t="str">
        <f>VLOOKUP(ipl_matches_33[[#This Row],[Name]],[1]team_key!$1:$1048576,2,FALSE)</f>
        <v>RCB</v>
      </c>
      <c r="L1345" s="2" t="e" cm="1">
        <f t="array" ref="L1345">IFERROR(IF(ipl_matches_33[[#This Row],[Toss_Winner]]=ipl_matches_33[[#This Row],[Winner]],ipl_matches_33[[#This Row],[Toss_Winner]],NA),NA)</f>
        <v>#NAME?</v>
      </c>
      <c r="M1345" s="2"/>
      <c r="N1345" s="2"/>
    </row>
    <row r="1346" spans="1:14" x14ac:dyDescent="0.3">
      <c r="A1346" s="2" t="str">
        <f>LEFT(ipl_matches_33[[#This Row],[Match_Key]],4)</f>
        <v>2010</v>
      </c>
      <c r="B1346" t="s">
        <v>155</v>
      </c>
      <c r="C1346" s="1">
        <v>40268</v>
      </c>
      <c r="D1346" t="s">
        <v>34</v>
      </c>
      <c r="E1346" t="s">
        <v>13</v>
      </c>
      <c r="F1346" t="s">
        <v>154</v>
      </c>
      <c r="G1346" t="s">
        <v>13</v>
      </c>
      <c r="H1346" t="s">
        <v>8</v>
      </c>
      <c r="I1346" t="s">
        <v>7</v>
      </c>
      <c r="J1346" t="s">
        <v>13</v>
      </c>
      <c r="K1346" s="2" t="str">
        <f>VLOOKUP(ipl_matches_33[[#This Row],[Name]],[1]team_key!$1:$1048576,2,FALSE)</f>
        <v>DC</v>
      </c>
      <c r="L1346" s="2" t="str" cm="1">
        <f t="array" ref="L1346">IFERROR(IF(ipl_matches_33[[#This Row],[Toss_Winner]]=ipl_matches_33[[#This Row],[Winner]],ipl_matches_33[[#This Row],[Toss_Winner]],NA),NA)</f>
        <v>Delhi Capitals</v>
      </c>
      <c r="M1346" s="2"/>
      <c r="N1346" s="2"/>
    </row>
    <row r="1347" spans="1:14" x14ac:dyDescent="0.3">
      <c r="A1347" s="2" t="str">
        <f>LEFT(ipl_matches_33[[#This Row],[Match_Key]],4)</f>
        <v>2010</v>
      </c>
      <c r="B1347" t="s">
        <v>155</v>
      </c>
      <c r="C1347" s="1">
        <v>40268</v>
      </c>
      <c r="D1347" t="s">
        <v>34</v>
      </c>
      <c r="E1347" t="s">
        <v>13</v>
      </c>
      <c r="F1347" t="s">
        <v>154</v>
      </c>
      <c r="G1347" t="s">
        <v>13</v>
      </c>
      <c r="H1347" t="s">
        <v>8</v>
      </c>
      <c r="I1347" t="s">
        <v>1</v>
      </c>
      <c r="J1347" t="s">
        <v>0</v>
      </c>
      <c r="K1347" s="2" t="str">
        <f>VLOOKUP(ipl_matches_33[[#This Row],[Name]],[1]team_key!$1:$1048576,2,FALSE)</f>
        <v>RR</v>
      </c>
      <c r="L1347" s="2" t="str" cm="1">
        <f t="array" ref="L1347">IFERROR(IF(ipl_matches_33[[#This Row],[Toss_Winner]]=ipl_matches_33[[#This Row],[Winner]],ipl_matches_33[[#This Row],[Toss_Winner]],NA),NA)</f>
        <v>Delhi Capitals</v>
      </c>
      <c r="M1347" s="2"/>
      <c r="N1347" s="2"/>
    </row>
    <row r="1348" spans="1:14" x14ac:dyDescent="0.3">
      <c r="A1348" s="2" t="str">
        <f>LEFT(ipl_matches_33[[#This Row],[Match_Key]],4)</f>
        <v>2010</v>
      </c>
      <c r="B1348" t="s">
        <v>153</v>
      </c>
      <c r="C1348" s="1">
        <v>40269</v>
      </c>
      <c r="D1348" t="s">
        <v>30</v>
      </c>
      <c r="E1348" t="s">
        <v>32</v>
      </c>
      <c r="F1348" t="s">
        <v>142</v>
      </c>
      <c r="G1348" t="s">
        <v>32</v>
      </c>
      <c r="H1348" t="s">
        <v>8</v>
      </c>
      <c r="I1348" t="s">
        <v>7</v>
      </c>
      <c r="J1348" t="s">
        <v>32</v>
      </c>
      <c r="K1348" s="2" t="str">
        <f>VLOOKUP(ipl_matches_33[[#This Row],[Name]],[1]team_key!$1:$1048576,2,FALSE)</f>
        <v>KKR</v>
      </c>
      <c r="L1348" s="2" t="str" cm="1">
        <f t="array" ref="L1348">IFERROR(IF(ipl_matches_33[[#This Row],[Toss_Winner]]=ipl_matches_33[[#This Row],[Winner]],ipl_matches_33[[#This Row],[Toss_Winner]],NA),NA)</f>
        <v>Kolkata Knight Riders</v>
      </c>
      <c r="M1348" s="2"/>
      <c r="N1348" s="2"/>
    </row>
    <row r="1349" spans="1:14" x14ac:dyDescent="0.3">
      <c r="A1349" s="2" t="str">
        <f>LEFT(ipl_matches_33[[#This Row],[Match_Key]],4)</f>
        <v>2010</v>
      </c>
      <c r="B1349" t="s">
        <v>153</v>
      </c>
      <c r="C1349" s="1">
        <v>40269</v>
      </c>
      <c r="D1349" t="s">
        <v>30</v>
      </c>
      <c r="E1349" t="s">
        <v>32</v>
      </c>
      <c r="F1349" t="s">
        <v>142</v>
      </c>
      <c r="G1349" t="s">
        <v>32</v>
      </c>
      <c r="H1349" t="s">
        <v>8</v>
      </c>
      <c r="I1349" t="s">
        <v>1</v>
      </c>
      <c r="J1349" t="s">
        <v>23</v>
      </c>
      <c r="K1349" s="2" t="str">
        <f>VLOOKUP(ipl_matches_33[[#This Row],[Name]],[1]team_key!$1:$1048576,2,FALSE)</f>
        <v>DC</v>
      </c>
      <c r="L1349" s="2" t="str" cm="1">
        <f t="array" ref="L1349">IFERROR(IF(ipl_matches_33[[#This Row],[Toss_Winner]]=ipl_matches_33[[#This Row],[Winner]],ipl_matches_33[[#This Row],[Toss_Winner]],NA),NA)</f>
        <v>Kolkata Knight Riders</v>
      </c>
      <c r="M1349" s="2"/>
      <c r="N1349" s="2"/>
    </row>
    <row r="1350" spans="1:14" x14ac:dyDescent="0.3">
      <c r="A1350" s="2" t="str">
        <f>LEFT(ipl_matches_33[[#This Row],[Match_Key]],4)</f>
        <v>2010</v>
      </c>
      <c r="B1350" t="s">
        <v>152</v>
      </c>
      <c r="C1350" s="1">
        <v>40270</v>
      </c>
      <c r="D1350" t="s">
        <v>151</v>
      </c>
      <c r="E1350" t="s">
        <v>22</v>
      </c>
      <c r="F1350" t="s">
        <v>38</v>
      </c>
      <c r="G1350" t="s">
        <v>9</v>
      </c>
      <c r="H1350" t="s">
        <v>8</v>
      </c>
      <c r="I1350" t="s">
        <v>7</v>
      </c>
      <c r="J1350" t="s">
        <v>9</v>
      </c>
      <c r="K1350" s="2" t="str">
        <f>VLOOKUP(ipl_matches_33[[#This Row],[Name]],[1]team_key!$1:$1048576,2,FALSE)</f>
        <v>KXIP</v>
      </c>
      <c r="L1350" s="2" t="e" cm="1">
        <f t="array" ref="L1350">IFERROR(IF(ipl_matches_33[[#This Row],[Toss_Winner]]=ipl_matches_33[[#This Row],[Winner]],ipl_matches_33[[#This Row],[Toss_Winner]],NA),NA)</f>
        <v>#NAME?</v>
      </c>
      <c r="M1350" s="2"/>
      <c r="N1350" s="2"/>
    </row>
    <row r="1351" spans="1:14" x14ac:dyDescent="0.3">
      <c r="A1351" s="2" t="str">
        <f>LEFT(ipl_matches_33[[#This Row],[Match_Key]],4)</f>
        <v>2010</v>
      </c>
      <c r="B1351" t="s">
        <v>152</v>
      </c>
      <c r="C1351" s="1">
        <v>40270</v>
      </c>
      <c r="D1351" t="s">
        <v>151</v>
      </c>
      <c r="E1351" t="s">
        <v>22</v>
      </c>
      <c r="F1351" t="s">
        <v>38</v>
      </c>
      <c r="G1351" t="s">
        <v>9</v>
      </c>
      <c r="H1351" t="s">
        <v>8</v>
      </c>
      <c r="I1351" t="s">
        <v>1</v>
      </c>
      <c r="J1351" t="s">
        <v>22</v>
      </c>
      <c r="K1351" s="2" t="str">
        <f>VLOOKUP(ipl_matches_33[[#This Row],[Name]],[1]team_key!$1:$1048576,2,FALSE)</f>
        <v>RCB</v>
      </c>
      <c r="L1351" s="2" t="e" cm="1">
        <f t="array" ref="L1351">IFERROR(IF(ipl_matches_33[[#This Row],[Toss_Winner]]=ipl_matches_33[[#This Row],[Winner]],ipl_matches_33[[#This Row],[Toss_Winner]],NA),NA)</f>
        <v>#NAME?</v>
      </c>
      <c r="M1351" s="2"/>
      <c r="N1351" s="2"/>
    </row>
    <row r="1352" spans="1:14" x14ac:dyDescent="0.3">
      <c r="A1352" s="2" t="str">
        <f>LEFT(ipl_matches_33[[#This Row],[Match_Key]],4)</f>
        <v>2010</v>
      </c>
      <c r="B1352" t="s">
        <v>150</v>
      </c>
      <c r="C1352" s="1">
        <v>40271</v>
      </c>
      <c r="D1352" t="s">
        <v>11</v>
      </c>
      <c r="E1352" t="s">
        <v>6</v>
      </c>
      <c r="F1352" t="s">
        <v>63</v>
      </c>
      <c r="G1352" t="s">
        <v>6</v>
      </c>
      <c r="H1352" t="s">
        <v>8</v>
      </c>
      <c r="I1352" t="s">
        <v>7</v>
      </c>
      <c r="J1352" t="s">
        <v>6</v>
      </c>
      <c r="K1352" s="2" t="str">
        <f>VLOOKUP(ipl_matches_33[[#This Row],[Name]],[1]team_key!$1:$1048576,2,FALSE)</f>
        <v>CSK</v>
      </c>
      <c r="L1352" s="2" t="str" cm="1">
        <f t="array" ref="L1352">IFERROR(IF(ipl_matches_33[[#This Row],[Toss_Winner]]=ipl_matches_33[[#This Row],[Winner]],ipl_matches_33[[#This Row],[Toss_Winner]],NA),NA)</f>
        <v>Chennai Super Kings</v>
      </c>
      <c r="M1352" s="2"/>
      <c r="N1352" s="2"/>
    </row>
    <row r="1353" spans="1:14" x14ac:dyDescent="0.3">
      <c r="A1353" s="2" t="str">
        <f>LEFT(ipl_matches_33[[#This Row],[Match_Key]],4)</f>
        <v>2010</v>
      </c>
      <c r="B1353" t="s">
        <v>150</v>
      </c>
      <c r="C1353" s="1">
        <v>40271</v>
      </c>
      <c r="D1353" t="s">
        <v>11</v>
      </c>
      <c r="E1353" t="s">
        <v>6</v>
      </c>
      <c r="F1353" t="s">
        <v>63</v>
      </c>
      <c r="G1353" t="s">
        <v>6</v>
      </c>
      <c r="H1353" t="s">
        <v>8</v>
      </c>
      <c r="I1353" t="s">
        <v>1</v>
      </c>
      <c r="J1353" t="s">
        <v>0</v>
      </c>
      <c r="K1353" s="2" t="str">
        <f>VLOOKUP(ipl_matches_33[[#This Row],[Name]],[1]team_key!$1:$1048576,2,FALSE)</f>
        <v>RR</v>
      </c>
      <c r="L1353" s="2" t="str" cm="1">
        <f t="array" ref="L1353">IFERROR(IF(ipl_matches_33[[#This Row],[Toss_Winner]]=ipl_matches_33[[#This Row],[Winner]],ipl_matches_33[[#This Row],[Toss_Winner]],NA),NA)</f>
        <v>Chennai Super Kings</v>
      </c>
      <c r="M1353" s="2"/>
      <c r="N1353" s="2"/>
    </row>
    <row r="1354" spans="1:14" x14ac:dyDescent="0.3">
      <c r="A1354" s="2" t="str">
        <f>LEFT(ipl_matches_33[[#This Row],[Match_Key]],4)</f>
        <v>2010</v>
      </c>
      <c r="B1354" t="s">
        <v>149</v>
      </c>
      <c r="C1354" s="1">
        <v>40271</v>
      </c>
      <c r="D1354" t="s">
        <v>4</v>
      </c>
      <c r="E1354" t="s">
        <v>19</v>
      </c>
      <c r="F1354" t="s">
        <v>148</v>
      </c>
      <c r="G1354" t="s">
        <v>19</v>
      </c>
      <c r="H1354" t="s">
        <v>8</v>
      </c>
      <c r="I1354" t="s">
        <v>7</v>
      </c>
      <c r="J1354" t="s">
        <v>19</v>
      </c>
      <c r="K1354" s="2" t="str">
        <f>VLOOKUP(ipl_matches_33[[#This Row],[Name]],[1]team_key!$1:$1048576,2,FALSE)</f>
        <v>MI</v>
      </c>
      <c r="L1354" s="2" t="str" cm="1">
        <f t="array" ref="L1354">IFERROR(IF(ipl_matches_33[[#This Row],[Toss_Winner]]=ipl_matches_33[[#This Row],[Winner]],ipl_matches_33[[#This Row],[Toss_Winner]],NA),NA)</f>
        <v>Mumbai Indians</v>
      </c>
      <c r="M1354" s="2"/>
      <c r="N1354" s="2"/>
    </row>
    <row r="1355" spans="1:14" x14ac:dyDescent="0.3">
      <c r="A1355" s="2" t="str">
        <f>LEFT(ipl_matches_33[[#This Row],[Match_Key]],4)</f>
        <v>2010</v>
      </c>
      <c r="B1355" t="s">
        <v>149</v>
      </c>
      <c r="C1355" s="1">
        <v>40271</v>
      </c>
      <c r="D1355" t="s">
        <v>4</v>
      </c>
      <c r="E1355" t="s">
        <v>19</v>
      </c>
      <c r="F1355" t="s">
        <v>148</v>
      </c>
      <c r="G1355" t="s">
        <v>19</v>
      </c>
      <c r="H1355" t="s">
        <v>8</v>
      </c>
      <c r="I1355" t="s">
        <v>1</v>
      </c>
      <c r="J1355" t="s">
        <v>23</v>
      </c>
      <c r="K1355" s="2" t="str">
        <f>VLOOKUP(ipl_matches_33[[#This Row],[Name]],[1]team_key!$1:$1048576,2,FALSE)</f>
        <v>DC</v>
      </c>
      <c r="L1355" s="2" t="str" cm="1">
        <f t="array" ref="L1355">IFERROR(IF(ipl_matches_33[[#This Row],[Toss_Winner]]=ipl_matches_33[[#This Row],[Winner]],ipl_matches_33[[#This Row],[Toss_Winner]],NA),NA)</f>
        <v>Mumbai Indians</v>
      </c>
      <c r="M1355" s="2"/>
      <c r="N1355" s="2"/>
    </row>
    <row r="1356" spans="1:14" x14ac:dyDescent="0.3">
      <c r="A1356" s="2" t="str">
        <f>LEFT(ipl_matches_33[[#This Row],[Match_Key]],4)</f>
        <v>2010</v>
      </c>
      <c r="B1356" t="s">
        <v>147</v>
      </c>
      <c r="C1356" s="1">
        <v>40272</v>
      </c>
      <c r="D1356" t="s">
        <v>30</v>
      </c>
      <c r="E1356" t="s">
        <v>9</v>
      </c>
      <c r="F1356" t="s">
        <v>58</v>
      </c>
      <c r="G1356" t="s">
        <v>32</v>
      </c>
      <c r="H1356" t="s">
        <v>8</v>
      </c>
      <c r="I1356" t="s">
        <v>7</v>
      </c>
      <c r="J1356" t="s">
        <v>32</v>
      </c>
      <c r="K1356" s="2" t="str">
        <f>VLOOKUP(ipl_matches_33[[#This Row],[Name]],[1]team_key!$1:$1048576,2,FALSE)</f>
        <v>KKR</v>
      </c>
      <c r="L1356" s="2" t="e" cm="1">
        <f t="array" ref="L1356">IFERROR(IF(ipl_matches_33[[#This Row],[Toss_Winner]]=ipl_matches_33[[#This Row],[Winner]],ipl_matches_33[[#This Row],[Toss_Winner]],NA),NA)</f>
        <v>#NAME?</v>
      </c>
      <c r="M1356" s="2"/>
      <c r="N1356" s="2"/>
    </row>
    <row r="1357" spans="1:14" x14ac:dyDescent="0.3">
      <c r="A1357" s="2" t="str">
        <f>LEFT(ipl_matches_33[[#This Row],[Match_Key]],4)</f>
        <v>2010</v>
      </c>
      <c r="B1357" t="s">
        <v>147</v>
      </c>
      <c r="C1357" s="1">
        <v>40272</v>
      </c>
      <c r="D1357" t="s">
        <v>30</v>
      </c>
      <c r="E1357" t="s">
        <v>9</v>
      </c>
      <c r="F1357" t="s">
        <v>58</v>
      </c>
      <c r="G1357" t="s">
        <v>32</v>
      </c>
      <c r="H1357" t="s">
        <v>8</v>
      </c>
      <c r="I1357" t="s">
        <v>1</v>
      </c>
      <c r="J1357" t="s">
        <v>9</v>
      </c>
      <c r="K1357" s="2" t="str">
        <f>VLOOKUP(ipl_matches_33[[#This Row],[Name]],[1]team_key!$1:$1048576,2,FALSE)</f>
        <v>KXIP</v>
      </c>
      <c r="L1357" s="2" t="e" cm="1">
        <f t="array" ref="L1357">IFERROR(IF(ipl_matches_33[[#This Row],[Toss_Winner]]=ipl_matches_33[[#This Row],[Winner]],ipl_matches_33[[#This Row],[Toss_Winner]],NA),NA)</f>
        <v>#NAME?</v>
      </c>
      <c r="M1357" s="2"/>
      <c r="N1357" s="2"/>
    </row>
    <row r="1358" spans="1:14" x14ac:dyDescent="0.3">
      <c r="A1358" s="2" t="str">
        <f>LEFT(ipl_matches_33[[#This Row],[Match_Key]],4)</f>
        <v>2010</v>
      </c>
      <c r="B1358" t="s">
        <v>146</v>
      </c>
      <c r="C1358" s="1">
        <v>40272</v>
      </c>
      <c r="D1358" t="s">
        <v>34</v>
      </c>
      <c r="E1358" t="s">
        <v>13</v>
      </c>
      <c r="F1358" t="s">
        <v>133</v>
      </c>
      <c r="G1358" t="s">
        <v>13</v>
      </c>
      <c r="H1358" t="s">
        <v>8</v>
      </c>
      <c r="I1358" t="s">
        <v>7</v>
      </c>
      <c r="J1358" t="s">
        <v>13</v>
      </c>
      <c r="K1358" s="2" t="str">
        <f>VLOOKUP(ipl_matches_33[[#This Row],[Name]],[1]team_key!$1:$1048576,2,FALSE)</f>
        <v>DC</v>
      </c>
      <c r="L1358" s="2" t="str" cm="1">
        <f t="array" ref="L1358">IFERROR(IF(ipl_matches_33[[#This Row],[Toss_Winner]]=ipl_matches_33[[#This Row],[Winner]],ipl_matches_33[[#This Row],[Toss_Winner]],NA),NA)</f>
        <v>Delhi Capitals</v>
      </c>
      <c r="M1358" s="2"/>
      <c r="N1358" s="2"/>
    </row>
    <row r="1359" spans="1:14" x14ac:dyDescent="0.3">
      <c r="A1359" s="2" t="str">
        <f>LEFT(ipl_matches_33[[#This Row],[Match_Key]],4)</f>
        <v>2010</v>
      </c>
      <c r="B1359" t="s">
        <v>146</v>
      </c>
      <c r="C1359" s="1">
        <v>40272</v>
      </c>
      <c r="D1359" t="s">
        <v>34</v>
      </c>
      <c r="E1359" t="s">
        <v>13</v>
      </c>
      <c r="F1359" t="s">
        <v>133</v>
      </c>
      <c r="G1359" t="s">
        <v>13</v>
      </c>
      <c r="H1359" t="s">
        <v>8</v>
      </c>
      <c r="I1359" t="s">
        <v>1</v>
      </c>
      <c r="J1359" t="s">
        <v>22</v>
      </c>
      <c r="K1359" s="2" t="str">
        <f>VLOOKUP(ipl_matches_33[[#This Row],[Name]],[1]team_key!$1:$1048576,2,FALSE)</f>
        <v>RCB</v>
      </c>
      <c r="L1359" s="2" t="str" cm="1">
        <f t="array" ref="L1359">IFERROR(IF(ipl_matches_33[[#This Row],[Toss_Winner]]=ipl_matches_33[[#This Row],[Winner]],ipl_matches_33[[#This Row],[Toss_Winner]],NA),NA)</f>
        <v>Delhi Capitals</v>
      </c>
      <c r="M1359" s="2"/>
      <c r="N1359" s="2"/>
    </row>
    <row r="1360" spans="1:14" x14ac:dyDescent="0.3">
      <c r="A1360" s="2" t="str">
        <f>LEFT(ipl_matches_33[[#This Row],[Match_Key]],4)</f>
        <v>2010</v>
      </c>
      <c r="B1360" t="s">
        <v>145</v>
      </c>
      <c r="C1360" s="1">
        <v>40273</v>
      </c>
      <c r="D1360" t="s">
        <v>131</v>
      </c>
      <c r="E1360" t="s">
        <v>0</v>
      </c>
      <c r="F1360" t="s">
        <v>144</v>
      </c>
      <c r="G1360" t="s">
        <v>0</v>
      </c>
      <c r="H1360" t="s">
        <v>8</v>
      </c>
      <c r="I1360" t="s">
        <v>7</v>
      </c>
      <c r="J1360" t="s">
        <v>23</v>
      </c>
      <c r="K1360" s="2" t="str">
        <f>VLOOKUP(ipl_matches_33[[#This Row],[Name]],[1]team_key!$1:$1048576,2,FALSE)</f>
        <v>DC</v>
      </c>
      <c r="L1360" s="2" t="str" cm="1">
        <f t="array" ref="L1360">IFERROR(IF(ipl_matches_33[[#This Row],[Toss_Winner]]=ipl_matches_33[[#This Row],[Winner]],ipl_matches_33[[#This Row],[Toss_Winner]],NA),NA)</f>
        <v>Rajasthan Royals</v>
      </c>
      <c r="M1360" s="2"/>
      <c r="N1360" s="2"/>
    </row>
    <row r="1361" spans="1:14" x14ac:dyDescent="0.3">
      <c r="A1361" s="2" t="str">
        <f>LEFT(ipl_matches_33[[#This Row],[Match_Key]],4)</f>
        <v>2010</v>
      </c>
      <c r="B1361" t="s">
        <v>145</v>
      </c>
      <c r="C1361" s="1">
        <v>40273</v>
      </c>
      <c r="D1361" t="s">
        <v>131</v>
      </c>
      <c r="E1361" t="s">
        <v>0</v>
      </c>
      <c r="F1361" t="s">
        <v>144</v>
      </c>
      <c r="G1361" t="s">
        <v>0</v>
      </c>
      <c r="H1361" t="s">
        <v>8</v>
      </c>
      <c r="I1361" t="s">
        <v>1</v>
      </c>
      <c r="J1361" t="s">
        <v>0</v>
      </c>
      <c r="K1361" s="2" t="str">
        <f>VLOOKUP(ipl_matches_33[[#This Row],[Name]],[1]team_key!$1:$1048576,2,FALSE)</f>
        <v>RR</v>
      </c>
      <c r="L1361" s="2" t="str" cm="1">
        <f t="array" ref="L1361">IFERROR(IF(ipl_matches_33[[#This Row],[Toss_Winner]]=ipl_matches_33[[#This Row],[Winner]],ipl_matches_33[[#This Row],[Toss_Winner]],NA),NA)</f>
        <v>Rajasthan Royals</v>
      </c>
      <c r="M1361" s="2"/>
      <c r="N1361" s="2"/>
    </row>
    <row r="1362" spans="1:14" x14ac:dyDescent="0.3">
      <c r="A1362" s="2" t="str">
        <f>LEFT(ipl_matches_33[[#This Row],[Match_Key]],4)</f>
        <v>2010</v>
      </c>
      <c r="B1362" t="s">
        <v>143</v>
      </c>
      <c r="C1362" s="1">
        <v>40274</v>
      </c>
      <c r="D1362" t="s">
        <v>11</v>
      </c>
      <c r="E1362" t="s">
        <v>6</v>
      </c>
      <c r="F1362" t="s">
        <v>142</v>
      </c>
      <c r="G1362" t="s">
        <v>6</v>
      </c>
      <c r="H1362" t="s">
        <v>8</v>
      </c>
      <c r="I1362" t="s">
        <v>7</v>
      </c>
      <c r="J1362" t="s">
        <v>6</v>
      </c>
      <c r="K1362" s="2" t="str">
        <f>VLOOKUP(ipl_matches_33[[#This Row],[Name]],[1]team_key!$1:$1048576,2,FALSE)</f>
        <v>CSK</v>
      </c>
      <c r="L1362" s="2" t="str" cm="1">
        <f t="array" ref="L1362">IFERROR(IF(ipl_matches_33[[#This Row],[Toss_Winner]]=ipl_matches_33[[#This Row],[Winner]],ipl_matches_33[[#This Row],[Toss_Winner]],NA),NA)</f>
        <v>Chennai Super Kings</v>
      </c>
      <c r="M1362" s="2"/>
      <c r="N1362" s="2"/>
    </row>
    <row r="1363" spans="1:14" x14ac:dyDescent="0.3">
      <c r="A1363" s="2" t="str">
        <f>LEFT(ipl_matches_33[[#This Row],[Match_Key]],4)</f>
        <v>2010</v>
      </c>
      <c r="B1363" t="s">
        <v>143</v>
      </c>
      <c r="C1363" s="1">
        <v>40274</v>
      </c>
      <c r="D1363" t="s">
        <v>11</v>
      </c>
      <c r="E1363" t="s">
        <v>6</v>
      </c>
      <c r="F1363" t="s">
        <v>142</v>
      </c>
      <c r="G1363" t="s">
        <v>6</v>
      </c>
      <c r="H1363" t="s">
        <v>8</v>
      </c>
      <c r="I1363" t="s">
        <v>1</v>
      </c>
      <c r="J1363" t="s">
        <v>19</v>
      </c>
      <c r="K1363" s="2" t="str">
        <f>VLOOKUP(ipl_matches_33[[#This Row],[Name]],[1]team_key!$1:$1048576,2,FALSE)</f>
        <v>MI</v>
      </c>
      <c r="L1363" s="2" t="str" cm="1">
        <f t="array" ref="L1363">IFERROR(IF(ipl_matches_33[[#This Row],[Toss_Winner]]=ipl_matches_33[[#This Row],[Winner]],ipl_matches_33[[#This Row],[Toss_Winner]],NA),NA)</f>
        <v>Chennai Super Kings</v>
      </c>
      <c r="M1363" s="2"/>
      <c r="N1363" s="2"/>
    </row>
    <row r="1364" spans="1:14" x14ac:dyDescent="0.3">
      <c r="A1364" s="2" t="str">
        <f>LEFT(ipl_matches_33[[#This Row],[Match_Key]],4)</f>
        <v>2010</v>
      </c>
      <c r="B1364" t="s">
        <v>141</v>
      </c>
      <c r="C1364" s="1">
        <v>40275</v>
      </c>
      <c r="D1364" t="s">
        <v>28</v>
      </c>
      <c r="E1364" t="s">
        <v>0</v>
      </c>
      <c r="F1364" t="s">
        <v>10</v>
      </c>
      <c r="G1364" t="s">
        <v>9</v>
      </c>
      <c r="H1364" t="s">
        <v>8</v>
      </c>
      <c r="I1364" t="s">
        <v>7</v>
      </c>
      <c r="J1364" t="s">
        <v>0</v>
      </c>
      <c r="K1364" s="2" t="str">
        <f>VLOOKUP(ipl_matches_33[[#This Row],[Name]],[1]team_key!$1:$1048576,2,FALSE)</f>
        <v>RR</v>
      </c>
      <c r="L1364" s="2" t="e" cm="1">
        <f t="array" ref="L1364">IFERROR(IF(ipl_matches_33[[#This Row],[Toss_Winner]]=ipl_matches_33[[#This Row],[Winner]],ipl_matches_33[[#This Row],[Toss_Winner]],NA),NA)</f>
        <v>#NAME?</v>
      </c>
      <c r="M1364" s="2"/>
      <c r="N1364" s="2"/>
    </row>
    <row r="1365" spans="1:14" x14ac:dyDescent="0.3">
      <c r="A1365" s="2" t="str">
        <f>LEFT(ipl_matches_33[[#This Row],[Match_Key]],4)</f>
        <v>2010</v>
      </c>
      <c r="B1365" t="s">
        <v>141</v>
      </c>
      <c r="C1365" s="1">
        <v>40275</v>
      </c>
      <c r="D1365" t="s">
        <v>28</v>
      </c>
      <c r="E1365" t="s">
        <v>0</v>
      </c>
      <c r="F1365" t="s">
        <v>10</v>
      </c>
      <c r="G1365" t="s">
        <v>9</v>
      </c>
      <c r="H1365" t="s">
        <v>8</v>
      </c>
      <c r="I1365" t="s">
        <v>1</v>
      </c>
      <c r="J1365" t="s">
        <v>9</v>
      </c>
      <c r="K1365" s="2" t="str">
        <f>VLOOKUP(ipl_matches_33[[#This Row],[Name]],[1]team_key!$1:$1048576,2,FALSE)</f>
        <v>KXIP</v>
      </c>
      <c r="L1365" s="2" t="e" cm="1">
        <f t="array" ref="L1365">IFERROR(IF(ipl_matches_33[[#This Row],[Toss_Winner]]=ipl_matches_33[[#This Row],[Winner]],ipl_matches_33[[#This Row],[Toss_Winner]],NA),NA)</f>
        <v>#NAME?</v>
      </c>
      <c r="M1365" s="2"/>
      <c r="N1365" s="2"/>
    </row>
    <row r="1366" spans="1:14" x14ac:dyDescent="0.3">
      <c r="A1366" s="2" t="str">
        <f>LEFT(ipl_matches_33[[#This Row],[Match_Key]],4)</f>
        <v>2010</v>
      </c>
      <c r="B1366" t="s">
        <v>140</v>
      </c>
      <c r="C1366" s="1">
        <v>40275</v>
      </c>
      <c r="D1366" t="s">
        <v>30</v>
      </c>
      <c r="E1366" t="s">
        <v>32</v>
      </c>
      <c r="F1366" t="s">
        <v>44</v>
      </c>
      <c r="G1366" t="s">
        <v>32</v>
      </c>
      <c r="H1366" t="s">
        <v>8</v>
      </c>
      <c r="I1366" t="s">
        <v>7</v>
      </c>
      <c r="J1366" t="s">
        <v>32</v>
      </c>
      <c r="K1366" s="2" t="str">
        <f>VLOOKUP(ipl_matches_33[[#This Row],[Name]],[1]team_key!$1:$1048576,2,FALSE)</f>
        <v>KKR</v>
      </c>
      <c r="L1366" s="2" t="str" cm="1">
        <f t="array" ref="L1366">IFERROR(IF(ipl_matches_33[[#This Row],[Toss_Winner]]=ipl_matches_33[[#This Row],[Winner]],ipl_matches_33[[#This Row],[Toss_Winner]],NA),NA)</f>
        <v>Kolkata Knight Riders</v>
      </c>
      <c r="M1366" s="2"/>
      <c r="N1366" s="2"/>
    </row>
    <row r="1367" spans="1:14" x14ac:dyDescent="0.3">
      <c r="A1367" s="2" t="str">
        <f>LEFT(ipl_matches_33[[#This Row],[Match_Key]],4)</f>
        <v>2010</v>
      </c>
      <c r="B1367" t="s">
        <v>140</v>
      </c>
      <c r="C1367" s="1">
        <v>40275</v>
      </c>
      <c r="D1367" t="s">
        <v>30</v>
      </c>
      <c r="E1367" t="s">
        <v>32</v>
      </c>
      <c r="F1367" t="s">
        <v>44</v>
      </c>
      <c r="G1367" t="s">
        <v>32</v>
      </c>
      <c r="H1367" t="s">
        <v>8</v>
      </c>
      <c r="I1367" t="s">
        <v>1</v>
      </c>
      <c r="J1367" t="s">
        <v>13</v>
      </c>
      <c r="K1367" s="2" t="str">
        <f>VLOOKUP(ipl_matches_33[[#This Row],[Name]],[1]team_key!$1:$1048576,2,FALSE)</f>
        <v>DC</v>
      </c>
      <c r="L1367" s="2" t="str" cm="1">
        <f t="array" ref="L1367">IFERROR(IF(ipl_matches_33[[#This Row],[Toss_Winner]]=ipl_matches_33[[#This Row],[Winner]],ipl_matches_33[[#This Row],[Toss_Winner]],NA),NA)</f>
        <v>Kolkata Knight Riders</v>
      </c>
      <c r="M1367" s="2"/>
      <c r="N1367" s="2"/>
    </row>
    <row r="1368" spans="1:14" x14ac:dyDescent="0.3">
      <c r="A1368" s="2" t="str">
        <f>LEFT(ipl_matches_33[[#This Row],[Match_Key]],4)</f>
        <v>2010</v>
      </c>
      <c r="B1368" t="s">
        <v>139</v>
      </c>
      <c r="C1368" s="1">
        <v>40276</v>
      </c>
      <c r="D1368" t="s">
        <v>20</v>
      </c>
      <c r="E1368" t="s">
        <v>23</v>
      </c>
      <c r="F1368" t="s">
        <v>24</v>
      </c>
      <c r="G1368" t="s">
        <v>23</v>
      </c>
      <c r="H1368" t="s">
        <v>2</v>
      </c>
      <c r="I1368" t="s">
        <v>7</v>
      </c>
      <c r="J1368" t="s">
        <v>22</v>
      </c>
      <c r="K1368" s="2" t="str">
        <f>VLOOKUP(ipl_matches_33[[#This Row],[Name]],[1]team_key!$1:$1048576,2,FALSE)</f>
        <v>RCB</v>
      </c>
      <c r="L1368" s="2" t="str" cm="1">
        <f t="array" ref="L1368">IFERROR(IF(ipl_matches_33[[#This Row],[Toss_Winner]]=ipl_matches_33[[#This Row],[Winner]],ipl_matches_33[[#This Row],[Toss_Winner]],NA),NA)</f>
        <v>Deccan Chargers</v>
      </c>
      <c r="M1368" s="2"/>
      <c r="N1368" s="2"/>
    </row>
    <row r="1369" spans="1:14" x14ac:dyDescent="0.3">
      <c r="A1369" s="2" t="str">
        <f>LEFT(ipl_matches_33[[#This Row],[Match_Key]],4)</f>
        <v>2010</v>
      </c>
      <c r="B1369" t="s">
        <v>139</v>
      </c>
      <c r="C1369" s="1">
        <v>40276</v>
      </c>
      <c r="D1369" t="s">
        <v>20</v>
      </c>
      <c r="E1369" t="s">
        <v>23</v>
      </c>
      <c r="F1369" t="s">
        <v>24</v>
      </c>
      <c r="G1369" t="s">
        <v>23</v>
      </c>
      <c r="H1369" t="s">
        <v>2</v>
      </c>
      <c r="I1369" t="s">
        <v>1</v>
      </c>
      <c r="J1369" t="s">
        <v>23</v>
      </c>
      <c r="K1369" s="2" t="str">
        <f>VLOOKUP(ipl_matches_33[[#This Row],[Name]],[1]team_key!$1:$1048576,2,FALSE)</f>
        <v>DC</v>
      </c>
      <c r="L1369" s="2" t="str" cm="1">
        <f t="array" ref="L1369">IFERROR(IF(ipl_matches_33[[#This Row],[Toss_Winner]]=ipl_matches_33[[#This Row],[Winner]],ipl_matches_33[[#This Row],[Toss_Winner]],NA),NA)</f>
        <v>Deccan Chargers</v>
      </c>
      <c r="M1369" s="2"/>
      <c r="N1369" s="2"/>
    </row>
    <row r="1370" spans="1:14" x14ac:dyDescent="0.3">
      <c r="A1370" s="2" t="str">
        <f>LEFT(ipl_matches_33[[#This Row],[Match_Key]],4)</f>
        <v>2010</v>
      </c>
      <c r="B1370" t="s">
        <v>138</v>
      </c>
      <c r="C1370" s="1">
        <v>40277</v>
      </c>
      <c r="D1370" t="s">
        <v>17</v>
      </c>
      <c r="E1370" t="s">
        <v>9</v>
      </c>
      <c r="F1370" t="s">
        <v>38</v>
      </c>
      <c r="G1370" t="s">
        <v>19</v>
      </c>
      <c r="H1370" t="s">
        <v>8</v>
      </c>
      <c r="I1370" t="s">
        <v>7</v>
      </c>
      <c r="J1370" t="s">
        <v>9</v>
      </c>
      <c r="K1370" s="2" t="str">
        <f>VLOOKUP(ipl_matches_33[[#This Row],[Name]],[1]team_key!$1:$1048576,2,FALSE)</f>
        <v>KXIP</v>
      </c>
      <c r="L1370" s="2" t="e" cm="1">
        <f t="array" ref="L1370">IFERROR(IF(ipl_matches_33[[#This Row],[Toss_Winner]]=ipl_matches_33[[#This Row],[Winner]],ipl_matches_33[[#This Row],[Toss_Winner]],NA),NA)</f>
        <v>#NAME?</v>
      </c>
      <c r="M1370" s="2"/>
      <c r="N1370" s="2"/>
    </row>
    <row r="1371" spans="1:14" x14ac:dyDescent="0.3">
      <c r="A1371" s="2" t="str">
        <f>LEFT(ipl_matches_33[[#This Row],[Match_Key]],4)</f>
        <v>2010</v>
      </c>
      <c r="B1371" t="s">
        <v>138</v>
      </c>
      <c r="C1371" s="1">
        <v>40277</v>
      </c>
      <c r="D1371" t="s">
        <v>17</v>
      </c>
      <c r="E1371" t="s">
        <v>9</v>
      </c>
      <c r="F1371" t="s">
        <v>38</v>
      </c>
      <c r="G1371" t="s">
        <v>19</v>
      </c>
      <c r="H1371" t="s">
        <v>8</v>
      </c>
      <c r="I1371" t="s">
        <v>1</v>
      </c>
      <c r="J1371" t="s">
        <v>19</v>
      </c>
      <c r="K1371" s="2" t="str">
        <f>VLOOKUP(ipl_matches_33[[#This Row],[Name]],[1]team_key!$1:$1048576,2,FALSE)</f>
        <v>MI</v>
      </c>
      <c r="L1371" s="2" t="e" cm="1">
        <f t="array" ref="L1371">IFERROR(IF(ipl_matches_33[[#This Row],[Toss_Winner]]=ipl_matches_33[[#This Row],[Winner]],ipl_matches_33[[#This Row],[Toss_Winner]],NA),NA)</f>
        <v>#NAME?</v>
      </c>
      <c r="M1371" s="2"/>
      <c r="N1371" s="2"/>
    </row>
    <row r="1372" spans="1:14" x14ac:dyDescent="0.3">
      <c r="A1372" s="2" t="str">
        <f>LEFT(ipl_matches_33[[#This Row],[Match_Key]],4)</f>
        <v>2010</v>
      </c>
      <c r="B1372" t="s">
        <v>137</v>
      </c>
      <c r="C1372" s="1">
        <v>40278</v>
      </c>
      <c r="D1372" t="s">
        <v>131</v>
      </c>
      <c r="E1372" t="s">
        <v>23</v>
      </c>
      <c r="F1372" t="s">
        <v>38</v>
      </c>
      <c r="G1372" t="s">
        <v>6</v>
      </c>
      <c r="H1372" t="s">
        <v>8</v>
      </c>
      <c r="I1372" t="s">
        <v>7</v>
      </c>
      <c r="J1372" t="s">
        <v>23</v>
      </c>
      <c r="K1372" s="2" t="str">
        <f>VLOOKUP(ipl_matches_33[[#This Row],[Name]],[1]team_key!$1:$1048576,2,FALSE)</f>
        <v>DC</v>
      </c>
      <c r="L1372" s="2" t="e" cm="1">
        <f t="array" ref="L1372">IFERROR(IF(ipl_matches_33[[#This Row],[Toss_Winner]]=ipl_matches_33[[#This Row],[Winner]],ipl_matches_33[[#This Row],[Toss_Winner]],NA),NA)</f>
        <v>#NAME?</v>
      </c>
      <c r="M1372" s="2"/>
      <c r="N1372" s="2"/>
    </row>
    <row r="1373" spans="1:14" x14ac:dyDescent="0.3">
      <c r="A1373" s="2" t="str">
        <f>LEFT(ipl_matches_33[[#This Row],[Match_Key]],4)</f>
        <v>2010</v>
      </c>
      <c r="B1373" t="s">
        <v>137</v>
      </c>
      <c r="C1373" s="1">
        <v>40278</v>
      </c>
      <c r="D1373" t="s">
        <v>131</v>
      </c>
      <c r="E1373" t="s">
        <v>23</v>
      </c>
      <c r="F1373" t="s">
        <v>38</v>
      </c>
      <c r="G1373" t="s">
        <v>6</v>
      </c>
      <c r="H1373" t="s">
        <v>8</v>
      </c>
      <c r="I1373" t="s">
        <v>1</v>
      </c>
      <c r="J1373" t="s">
        <v>6</v>
      </c>
      <c r="K1373" s="2" t="str">
        <f>VLOOKUP(ipl_matches_33[[#This Row],[Name]],[1]team_key!$1:$1048576,2,FALSE)</f>
        <v>CSK</v>
      </c>
      <c r="L1373" s="2" t="e" cm="1">
        <f t="array" ref="L1373">IFERROR(IF(ipl_matches_33[[#This Row],[Toss_Winner]]=ipl_matches_33[[#This Row],[Winner]],ipl_matches_33[[#This Row],[Toss_Winner]],NA),NA)</f>
        <v>#NAME?</v>
      </c>
      <c r="M1373" s="2"/>
      <c r="N1373" s="2"/>
    </row>
    <row r="1374" spans="1:14" x14ac:dyDescent="0.3">
      <c r="A1374" s="2" t="str">
        <f>LEFT(ipl_matches_33[[#This Row],[Match_Key]],4)</f>
        <v>2010</v>
      </c>
      <c r="B1374" t="s">
        <v>136</v>
      </c>
      <c r="C1374" s="1">
        <v>40278</v>
      </c>
      <c r="D1374" t="s">
        <v>20</v>
      </c>
      <c r="E1374" t="s">
        <v>22</v>
      </c>
      <c r="F1374" t="s">
        <v>24</v>
      </c>
      <c r="G1374" t="s">
        <v>22</v>
      </c>
      <c r="H1374" t="s">
        <v>2</v>
      </c>
      <c r="I1374" t="s">
        <v>7</v>
      </c>
      <c r="J1374" t="s">
        <v>22</v>
      </c>
      <c r="K1374" s="2" t="str">
        <f>VLOOKUP(ipl_matches_33[[#This Row],[Name]],[1]team_key!$1:$1048576,2,FALSE)</f>
        <v>RCB</v>
      </c>
      <c r="L1374" s="2" t="str" cm="1">
        <f t="array" ref="L1374">IFERROR(IF(ipl_matches_33[[#This Row],[Toss_Winner]]=ipl_matches_33[[#This Row],[Winner]],ipl_matches_33[[#This Row],[Toss_Winner]],NA),NA)</f>
        <v>Royal Challengers Bangalore</v>
      </c>
      <c r="M1374" s="2"/>
      <c r="N1374" s="2"/>
    </row>
    <row r="1375" spans="1:14" x14ac:dyDescent="0.3">
      <c r="A1375" s="2" t="str">
        <f>LEFT(ipl_matches_33[[#This Row],[Match_Key]],4)</f>
        <v>2010</v>
      </c>
      <c r="B1375" t="s">
        <v>136</v>
      </c>
      <c r="C1375" s="1">
        <v>40278</v>
      </c>
      <c r="D1375" t="s">
        <v>20</v>
      </c>
      <c r="E1375" t="s">
        <v>22</v>
      </c>
      <c r="F1375" t="s">
        <v>24</v>
      </c>
      <c r="G1375" t="s">
        <v>22</v>
      </c>
      <c r="H1375" t="s">
        <v>2</v>
      </c>
      <c r="I1375" t="s">
        <v>1</v>
      </c>
      <c r="J1375" t="s">
        <v>32</v>
      </c>
      <c r="K1375" s="2" t="str">
        <f>VLOOKUP(ipl_matches_33[[#This Row],[Name]],[1]team_key!$1:$1048576,2,FALSE)</f>
        <v>KKR</v>
      </c>
      <c r="L1375" s="2" t="str" cm="1">
        <f t="array" ref="L1375">IFERROR(IF(ipl_matches_33[[#This Row],[Toss_Winner]]=ipl_matches_33[[#This Row],[Winner]],ipl_matches_33[[#This Row],[Toss_Winner]],NA),NA)</f>
        <v>Royal Challengers Bangalore</v>
      </c>
      <c r="M1375" s="2"/>
      <c r="N1375" s="2"/>
    </row>
    <row r="1376" spans="1:14" x14ac:dyDescent="0.3">
      <c r="A1376" s="2" t="str">
        <f>LEFT(ipl_matches_33[[#This Row],[Match_Key]],4)</f>
        <v>2010</v>
      </c>
      <c r="B1376" t="s">
        <v>135</v>
      </c>
      <c r="C1376" s="1">
        <v>40279</v>
      </c>
      <c r="D1376" t="s">
        <v>34</v>
      </c>
      <c r="E1376" t="s">
        <v>9</v>
      </c>
      <c r="F1376" t="s">
        <v>24</v>
      </c>
      <c r="G1376" t="s">
        <v>13</v>
      </c>
      <c r="H1376" t="s">
        <v>8</v>
      </c>
      <c r="I1376" t="s">
        <v>7</v>
      </c>
      <c r="J1376" t="s">
        <v>13</v>
      </c>
      <c r="K1376" s="2" t="str">
        <f>VLOOKUP(ipl_matches_33[[#This Row],[Name]],[1]team_key!$1:$1048576,2,FALSE)</f>
        <v>DC</v>
      </c>
      <c r="L1376" s="2" t="e" cm="1">
        <f t="array" ref="L1376">IFERROR(IF(ipl_matches_33[[#This Row],[Toss_Winner]]=ipl_matches_33[[#This Row],[Winner]],ipl_matches_33[[#This Row],[Toss_Winner]],NA),NA)</f>
        <v>#NAME?</v>
      </c>
      <c r="M1376" s="2"/>
      <c r="N1376" s="2"/>
    </row>
    <row r="1377" spans="1:14" x14ac:dyDescent="0.3">
      <c r="A1377" s="2" t="str">
        <f>LEFT(ipl_matches_33[[#This Row],[Match_Key]],4)</f>
        <v>2010</v>
      </c>
      <c r="B1377" t="s">
        <v>135</v>
      </c>
      <c r="C1377" s="1">
        <v>40279</v>
      </c>
      <c r="D1377" t="s">
        <v>34</v>
      </c>
      <c r="E1377" t="s">
        <v>9</v>
      </c>
      <c r="F1377" t="s">
        <v>24</v>
      </c>
      <c r="G1377" t="s">
        <v>13</v>
      </c>
      <c r="H1377" t="s">
        <v>8</v>
      </c>
      <c r="I1377" t="s">
        <v>1</v>
      </c>
      <c r="J1377" t="s">
        <v>9</v>
      </c>
      <c r="K1377" s="2" t="str">
        <f>VLOOKUP(ipl_matches_33[[#This Row],[Name]],[1]team_key!$1:$1048576,2,FALSE)</f>
        <v>KXIP</v>
      </c>
      <c r="L1377" s="2" t="e" cm="1">
        <f t="array" ref="L1377">IFERROR(IF(ipl_matches_33[[#This Row],[Toss_Winner]]=ipl_matches_33[[#This Row],[Winner]],ipl_matches_33[[#This Row],[Toss_Winner]],NA),NA)</f>
        <v>#NAME?</v>
      </c>
      <c r="M1377" s="2"/>
      <c r="N1377" s="2"/>
    </row>
    <row r="1378" spans="1:14" x14ac:dyDescent="0.3">
      <c r="A1378" s="2" t="str">
        <f>LEFT(ipl_matches_33[[#This Row],[Match_Key]],4)</f>
        <v>2010</v>
      </c>
      <c r="B1378" t="s">
        <v>134</v>
      </c>
      <c r="C1378" s="1">
        <v>40279</v>
      </c>
      <c r="D1378" t="s">
        <v>28</v>
      </c>
      <c r="E1378" t="s">
        <v>19</v>
      </c>
      <c r="F1378" t="s">
        <v>133</v>
      </c>
      <c r="G1378" t="s">
        <v>0</v>
      </c>
      <c r="H1378" t="s">
        <v>2</v>
      </c>
      <c r="I1378" t="s">
        <v>7</v>
      </c>
      <c r="J1378" t="s">
        <v>0</v>
      </c>
      <c r="K1378" s="2" t="str">
        <f>VLOOKUP(ipl_matches_33[[#This Row],[Name]],[1]team_key!$1:$1048576,2,FALSE)</f>
        <v>RR</v>
      </c>
      <c r="L1378" s="2" t="e" cm="1">
        <f t="array" ref="L1378">IFERROR(IF(ipl_matches_33[[#This Row],[Toss_Winner]]=ipl_matches_33[[#This Row],[Winner]],ipl_matches_33[[#This Row],[Toss_Winner]],NA),NA)</f>
        <v>#NAME?</v>
      </c>
      <c r="M1378" s="2"/>
      <c r="N1378" s="2"/>
    </row>
    <row r="1379" spans="1:14" x14ac:dyDescent="0.3">
      <c r="A1379" s="2" t="str">
        <f>LEFT(ipl_matches_33[[#This Row],[Match_Key]],4)</f>
        <v>2010</v>
      </c>
      <c r="B1379" t="s">
        <v>134</v>
      </c>
      <c r="C1379" s="1">
        <v>40279</v>
      </c>
      <c r="D1379" t="s">
        <v>28</v>
      </c>
      <c r="E1379" t="s">
        <v>19</v>
      </c>
      <c r="F1379" t="s">
        <v>133</v>
      </c>
      <c r="G1379" t="s">
        <v>0</v>
      </c>
      <c r="H1379" t="s">
        <v>2</v>
      </c>
      <c r="I1379" t="s">
        <v>1</v>
      </c>
      <c r="J1379" t="s">
        <v>19</v>
      </c>
      <c r="K1379" s="2" t="str">
        <f>VLOOKUP(ipl_matches_33[[#This Row],[Name]],[1]team_key!$1:$1048576,2,FALSE)</f>
        <v>MI</v>
      </c>
      <c r="L1379" s="2" t="e" cm="1">
        <f t="array" ref="L1379">IFERROR(IF(ipl_matches_33[[#This Row],[Toss_Winner]]=ipl_matches_33[[#This Row],[Winner]],ipl_matches_33[[#This Row],[Toss_Winner]],NA),NA)</f>
        <v>#NAME?</v>
      </c>
      <c r="M1379" s="2"/>
      <c r="N1379" s="2"/>
    </row>
    <row r="1380" spans="1:14" x14ac:dyDescent="0.3">
      <c r="A1380" s="2" t="str">
        <f>LEFT(ipl_matches_33[[#This Row],[Match_Key]],4)</f>
        <v>2010</v>
      </c>
      <c r="B1380" t="s">
        <v>132</v>
      </c>
      <c r="C1380" s="1">
        <v>40280</v>
      </c>
      <c r="D1380" t="s">
        <v>131</v>
      </c>
      <c r="E1380" t="s">
        <v>23</v>
      </c>
      <c r="F1380" t="s">
        <v>90</v>
      </c>
      <c r="G1380" t="s">
        <v>22</v>
      </c>
      <c r="H1380" t="s">
        <v>2</v>
      </c>
      <c r="I1380" t="s">
        <v>7</v>
      </c>
      <c r="J1380" t="s">
        <v>23</v>
      </c>
      <c r="K1380" s="2" t="str">
        <f>VLOOKUP(ipl_matches_33[[#This Row],[Name]],[1]team_key!$1:$1048576,2,FALSE)</f>
        <v>DC</v>
      </c>
      <c r="L1380" s="2" t="e" cm="1">
        <f t="array" ref="L1380">IFERROR(IF(ipl_matches_33[[#This Row],[Toss_Winner]]=ipl_matches_33[[#This Row],[Winner]],ipl_matches_33[[#This Row],[Toss_Winner]],NA),NA)</f>
        <v>#NAME?</v>
      </c>
      <c r="M1380" s="2"/>
      <c r="N1380" s="2"/>
    </row>
    <row r="1381" spans="1:14" x14ac:dyDescent="0.3">
      <c r="A1381" s="2" t="str">
        <f>LEFT(ipl_matches_33[[#This Row],[Match_Key]],4)</f>
        <v>2010</v>
      </c>
      <c r="B1381" t="s">
        <v>132</v>
      </c>
      <c r="C1381" s="1">
        <v>40280</v>
      </c>
      <c r="D1381" t="s">
        <v>131</v>
      </c>
      <c r="E1381" t="s">
        <v>23</v>
      </c>
      <c r="F1381" t="s">
        <v>90</v>
      </c>
      <c r="G1381" t="s">
        <v>22</v>
      </c>
      <c r="H1381" t="s">
        <v>2</v>
      </c>
      <c r="I1381" t="s">
        <v>1</v>
      </c>
      <c r="J1381" t="s">
        <v>22</v>
      </c>
      <c r="K1381" s="2" t="str">
        <f>VLOOKUP(ipl_matches_33[[#This Row],[Name]],[1]team_key!$1:$1048576,2,FALSE)</f>
        <v>RCB</v>
      </c>
      <c r="L1381" s="2" t="e" cm="1">
        <f t="array" ref="L1381">IFERROR(IF(ipl_matches_33[[#This Row],[Toss_Winner]]=ipl_matches_33[[#This Row],[Winner]],ipl_matches_33[[#This Row],[Toss_Winner]],NA),NA)</f>
        <v>#NAME?</v>
      </c>
      <c r="M1381" s="2"/>
      <c r="N1381" s="2"/>
    </row>
    <row r="1382" spans="1:14" x14ac:dyDescent="0.3">
      <c r="A1382" s="2" t="str">
        <f>LEFT(ipl_matches_33[[#This Row],[Match_Key]],4)</f>
        <v>2010</v>
      </c>
      <c r="B1382" t="s">
        <v>130</v>
      </c>
      <c r="C1382" s="1">
        <v>40281</v>
      </c>
      <c r="D1382" t="s">
        <v>4</v>
      </c>
      <c r="E1382" t="s">
        <v>19</v>
      </c>
      <c r="F1382" t="s">
        <v>129</v>
      </c>
      <c r="G1382" t="s">
        <v>19</v>
      </c>
      <c r="H1382" t="s">
        <v>8</v>
      </c>
      <c r="I1382" t="s">
        <v>7</v>
      </c>
      <c r="J1382" t="s">
        <v>19</v>
      </c>
      <c r="K1382" s="2" t="str">
        <f>VLOOKUP(ipl_matches_33[[#This Row],[Name]],[1]team_key!$1:$1048576,2,FALSE)</f>
        <v>MI</v>
      </c>
      <c r="L1382" s="2" t="str" cm="1">
        <f t="array" ref="L1382">IFERROR(IF(ipl_matches_33[[#This Row],[Toss_Winner]]=ipl_matches_33[[#This Row],[Winner]],ipl_matches_33[[#This Row],[Toss_Winner]],NA),NA)</f>
        <v>Mumbai Indians</v>
      </c>
      <c r="M1382" s="2"/>
      <c r="N1382" s="2"/>
    </row>
    <row r="1383" spans="1:14" x14ac:dyDescent="0.3">
      <c r="A1383" s="2" t="str">
        <f>LEFT(ipl_matches_33[[#This Row],[Match_Key]],4)</f>
        <v>2010</v>
      </c>
      <c r="B1383" t="s">
        <v>130</v>
      </c>
      <c r="C1383" s="1">
        <v>40281</v>
      </c>
      <c r="D1383" t="s">
        <v>4</v>
      </c>
      <c r="E1383" t="s">
        <v>19</v>
      </c>
      <c r="F1383" t="s">
        <v>129</v>
      </c>
      <c r="G1383" t="s">
        <v>19</v>
      </c>
      <c r="H1383" t="s">
        <v>8</v>
      </c>
      <c r="I1383" t="s">
        <v>1</v>
      </c>
      <c r="J1383" t="s">
        <v>13</v>
      </c>
      <c r="K1383" s="2" t="str">
        <f>VLOOKUP(ipl_matches_33[[#This Row],[Name]],[1]team_key!$1:$1048576,2,FALSE)</f>
        <v>DC</v>
      </c>
      <c r="L1383" s="2" t="str" cm="1">
        <f t="array" ref="L1383">IFERROR(IF(ipl_matches_33[[#This Row],[Toss_Winner]]=ipl_matches_33[[#This Row],[Winner]],ipl_matches_33[[#This Row],[Toss_Winner]],NA),NA)</f>
        <v>Mumbai Indians</v>
      </c>
      <c r="M1383" s="2"/>
      <c r="N1383" s="2"/>
    </row>
    <row r="1384" spans="1:14" x14ac:dyDescent="0.3">
      <c r="A1384" s="2" t="str">
        <f>LEFT(ipl_matches_33[[#This Row],[Match_Key]],4)</f>
        <v>2010</v>
      </c>
      <c r="B1384" t="s">
        <v>128</v>
      </c>
      <c r="C1384" s="1">
        <v>40281</v>
      </c>
      <c r="D1384" t="s">
        <v>11</v>
      </c>
      <c r="E1384" t="s">
        <v>6</v>
      </c>
      <c r="F1384" t="s">
        <v>10</v>
      </c>
      <c r="G1384" t="s">
        <v>32</v>
      </c>
      <c r="H1384" t="s">
        <v>8</v>
      </c>
      <c r="I1384" t="s">
        <v>7</v>
      </c>
      <c r="J1384" t="s">
        <v>6</v>
      </c>
      <c r="K1384" s="2" t="str">
        <f>VLOOKUP(ipl_matches_33[[#This Row],[Name]],[1]team_key!$1:$1048576,2,FALSE)</f>
        <v>CSK</v>
      </c>
      <c r="L1384" s="2" t="e" cm="1">
        <f t="array" ref="L1384">IFERROR(IF(ipl_matches_33[[#This Row],[Toss_Winner]]=ipl_matches_33[[#This Row],[Winner]],ipl_matches_33[[#This Row],[Toss_Winner]],NA),NA)</f>
        <v>#NAME?</v>
      </c>
      <c r="M1384" s="2"/>
      <c r="N1384" s="2"/>
    </row>
    <row r="1385" spans="1:14" x14ac:dyDescent="0.3">
      <c r="A1385" s="2" t="str">
        <f>LEFT(ipl_matches_33[[#This Row],[Match_Key]],4)</f>
        <v>2010</v>
      </c>
      <c r="B1385" t="s">
        <v>128</v>
      </c>
      <c r="C1385" s="1">
        <v>40281</v>
      </c>
      <c r="D1385" t="s">
        <v>11</v>
      </c>
      <c r="E1385" t="s">
        <v>6</v>
      </c>
      <c r="F1385" t="s">
        <v>10</v>
      </c>
      <c r="G1385" t="s">
        <v>32</v>
      </c>
      <c r="H1385" t="s">
        <v>8</v>
      </c>
      <c r="I1385" t="s">
        <v>1</v>
      </c>
      <c r="J1385" t="s">
        <v>32</v>
      </c>
      <c r="K1385" s="2" t="str">
        <f>VLOOKUP(ipl_matches_33[[#This Row],[Name]],[1]team_key!$1:$1048576,2,FALSE)</f>
        <v>KKR</v>
      </c>
      <c r="L1385" s="2" t="e" cm="1">
        <f t="array" ref="L1385">IFERROR(IF(ipl_matches_33[[#This Row],[Toss_Winner]]=ipl_matches_33[[#This Row],[Winner]],ipl_matches_33[[#This Row],[Toss_Winner]],NA),NA)</f>
        <v>#NAME?</v>
      </c>
      <c r="M1385" s="2"/>
      <c r="N1385" s="2"/>
    </row>
    <row r="1386" spans="1:14" x14ac:dyDescent="0.3">
      <c r="A1386" s="2" t="str">
        <f>LEFT(ipl_matches_33[[#This Row],[Match_Key]],4)</f>
        <v>2010</v>
      </c>
      <c r="B1386" t="s">
        <v>127</v>
      </c>
      <c r="C1386" s="1">
        <v>40282</v>
      </c>
      <c r="D1386" t="s">
        <v>28</v>
      </c>
      <c r="E1386" t="s">
        <v>22</v>
      </c>
      <c r="F1386" t="s">
        <v>27</v>
      </c>
      <c r="G1386" t="s">
        <v>0</v>
      </c>
      <c r="H1386" t="s">
        <v>8</v>
      </c>
      <c r="I1386" t="s">
        <v>7</v>
      </c>
      <c r="J1386" t="s">
        <v>0</v>
      </c>
      <c r="K1386" s="2" t="str">
        <f>VLOOKUP(ipl_matches_33[[#This Row],[Name]],[1]team_key!$1:$1048576,2,FALSE)</f>
        <v>RR</v>
      </c>
      <c r="L1386" s="2" t="e" cm="1">
        <f t="array" ref="L1386">IFERROR(IF(ipl_matches_33[[#This Row],[Toss_Winner]]=ipl_matches_33[[#This Row],[Winner]],ipl_matches_33[[#This Row],[Toss_Winner]],NA),NA)</f>
        <v>#NAME?</v>
      </c>
      <c r="M1386" s="2"/>
      <c r="N1386" s="2"/>
    </row>
    <row r="1387" spans="1:14" x14ac:dyDescent="0.3">
      <c r="A1387" s="2" t="str">
        <f>LEFT(ipl_matches_33[[#This Row],[Match_Key]],4)</f>
        <v>2010</v>
      </c>
      <c r="B1387" t="s">
        <v>127</v>
      </c>
      <c r="C1387" s="1">
        <v>40282</v>
      </c>
      <c r="D1387" t="s">
        <v>28</v>
      </c>
      <c r="E1387" t="s">
        <v>22</v>
      </c>
      <c r="F1387" t="s">
        <v>27</v>
      </c>
      <c r="G1387" t="s">
        <v>0</v>
      </c>
      <c r="H1387" t="s">
        <v>8</v>
      </c>
      <c r="I1387" t="s">
        <v>1</v>
      </c>
      <c r="J1387" t="s">
        <v>22</v>
      </c>
      <c r="K1387" s="2" t="str">
        <f>VLOOKUP(ipl_matches_33[[#This Row],[Name]],[1]team_key!$1:$1048576,2,FALSE)</f>
        <v>RCB</v>
      </c>
      <c r="L1387" s="2" t="e" cm="1">
        <f t="array" ref="L1387">IFERROR(IF(ipl_matches_33[[#This Row],[Toss_Winner]]=ipl_matches_33[[#This Row],[Winner]],ipl_matches_33[[#This Row],[Toss_Winner]],NA),NA)</f>
        <v>#NAME?</v>
      </c>
      <c r="M1387" s="2"/>
      <c r="N1387" s="2"/>
    </row>
    <row r="1388" spans="1:14" x14ac:dyDescent="0.3">
      <c r="A1388" s="2" t="str">
        <f>LEFT(ipl_matches_33[[#This Row],[Match_Key]],4)</f>
        <v>2010</v>
      </c>
      <c r="B1388" t="s">
        <v>126</v>
      </c>
      <c r="C1388" s="1">
        <v>40283</v>
      </c>
      <c r="D1388" t="s">
        <v>11</v>
      </c>
      <c r="E1388" t="s">
        <v>13</v>
      </c>
      <c r="F1388" t="s">
        <v>38</v>
      </c>
      <c r="G1388" t="s">
        <v>6</v>
      </c>
      <c r="H1388" t="s">
        <v>8</v>
      </c>
      <c r="I1388" t="s">
        <v>7</v>
      </c>
      <c r="J1388" t="s">
        <v>6</v>
      </c>
      <c r="K1388" s="2" t="str">
        <f>VLOOKUP(ipl_matches_33[[#This Row],[Name]],[1]team_key!$1:$1048576,2,FALSE)</f>
        <v>CSK</v>
      </c>
      <c r="L1388" s="2" t="e" cm="1">
        <f t="array" ref="L1388">IFERROR(IF(ipl_matches_33[[#This Row],[Toss_Winner]]=ipl_matches_33[[#This Row],[Winner]],ipl_matches_33[[#This Row],[Toss_Winner]],NA),NA)</f>
        <v>#NAME?</v>
      </c>
      <c r="M1388" s="2"/>
      <c r="N1388" s="2"/>
    </row>
    <row r="1389" spans="1:14" x14ac:dyDescent="0.3">
      <c r="A1389" s="2" t="str">
        <f>LEFT(ipl_matches_33[[#This Row],[Match_Key]],4)</f>
        <v>2010</v>
      </c>
      <c r="B1389" t="s">
        <v>126</v>
      </c>
      <c r="C1389" s="1">
        <v>40283</v>
      </c>
      <c r="D1389" t="s">
        <v>11</v>
      </c>
      <c r="E1389" t="s">
        <v>13</v>
      </c>
      <c r="F1389" t="s">
        <v>38</v>
      </c>
      <c r="G1389" t="s">
        <v>6</v>
      </c>
      <c r="H1389" t="s">
        <v>8</v>
      </c>
      <c r="I1389" t="s">
        <v>1</v>
      </c>
      <c r="J1389" t="s">
        <v>13</v>
      </c>
      <c r="K1389" s="2" t="str">
        <f>VLOOKUP(ipl_matches_33[[#This Row],[Name]],[1]team_key!$1:$1048576,2,FALSE)</f>
        <v>DC</v>
      </c>
      <c r="L1389" s="2" t="e" cm="1">
        <f t="array" ref="L1389">IFERROR(IF(ipl_matches_33[[#This Row],[Toss_Winner]]=ipl_matches_33[[#This Row],[Winner]],ipl_matches_33[[#This Row],[Toss_Winner]],NA),NA)</f>
        <v>#NAME?</v>
      </c>
      <c r="M1389" s="2"/>
      <c r="N1389" s="2"/>
    </row>
    <row r="1390" spans="1:14" x14ac:dyDescent="0.3">
      <c r="A1390" s="2" t="str">
        <f>LEFT(ipl_matches_33[[#This Row],[Match_Key]],4)</f>
        <v>2010</v>
      </c>
      <c r="B1390" t="s">
        <v>125</v>
      </c>
      <c r="C1390" s="1">
        <v>40284</v>
      </c>
      <c r="D1390" t="s">
        <v>120</v>
      </c>
      <c r="E1390" t="s">
        <v>23</v>
      </c>
      <c r="F1390" t="s">
        <v>27</v>
      </c>
      <c r="G1390" t="s">
        <v>23</v>
      </c>
      <c r="H1390" t="s">
        <v>2</v>
      </c>
      <c r="I1390" t="s">
        <v>7</v>
      </c>
      <c r="J1390" t="s">
        <v>9</v>
      </c>
      <c r="K1390" s="2" t="str">
        <f>VLOOKUP(ipl_matches_33[[#This Row],[Name]],[1]team_key!$1:$1048576,2,FALSE)</f>
        <v>KXIP</v>
      </c>
      <c r="L1390" s="2" t="str" cm="1">
        <f t="array" ref="L1390">IFERROR(IF(ipl_matches_33[[#This Row],[Toss_Winner]]=ipl_matches_33[[#This Row],[Winner]],ipl_matches_33[[#This Row],[Toss_Winner]],NA),NA)</f>
        <v>Deccan Chargers</v>
      </c>
      <c r="M1390" s="2"/>
      <c r="N1390" s="2"/>
    </row>
    <row r="1391" spans="1:14" x14ac:dyDescent="0.3">
      <c r="A1391" s="2" t="str">
        <f>LEFT(ipl_matches_33[[#This Row],[Match_Key]],4)</f>
        <v>2010</v>
      </c>
      <c r="B1391" t="s">
        <v>125</v>
      </c>
      <c r="C1391" s="1">
        <v>40284</v>
      </c>
      <c r="D1391" t="s">
        <v>120</v>
      </c>
      <c r="E1391" t="s">
        <v>23</v>
      </c>
      <c r="F1391" t="s">
        <v>27</v>
      </c>
      <c r="G1391" t="s">
        <v>23</v>
      </c>
      <c r="H1391" t="s">
        <v>2</v>
      </c>
      <c r="I1391" t="s">
        <v>1</v>
      </c>
      <c r="J1391" t="s">
        <v>23</v>
      </c>
      <c r="K1391" s="2" t="str">
        <f>VLOOKUP(ipl_matches_33[[#This Row],[Name]],[1]team_key!$1:$1048576,2,FALSE)</f>
        <v>DC</v>
      </c>
      <c r="L1391" s="2" t="str" cm="1">
        <f t="array" ref="L1391">IFERROR(IF(ipl_matches_33[[#This Row],[Toss_Winner]]=ipl_matches_33[[#This Row],[Winner]],ipl_matches_33[[#This Row],[Toss_Winner]],NA),NA)</f>
        <v>Deccan Chargers</v>
      </c>
      <c r="M1391" s="2"/>
      <c r="N1391" s="2"/>
    </row>
    <row r="1392" spans="1:14" x14ac:dyDescent="0.3">
      <c r="A1392" s="2" t="str">
        <f>LEFT(ipl_matches_33[[#This Row],[Match_Key]],4)</f>
        <v>2010</v>
      </c>
      <c r="B1392" t="s">
        <v>124</v>
      </c>
      <c r="C1392" s="1">
        <v>40285</v>
      </c>
      <c r="D1392" t="s">
        <v>20</v>
      </c>
      <c r="E1392" t="s">
        <v>19</v>
      </c>
      <c r="F1392" t="s">
        <v>123</v>
      </c>
      <c r="G1392" t="s">
        <v>22</v>
      </c>
      <c r="H1392" t="s">
        <v>2</v>
      </c>
      <c r="I1392" t="s">
        <v>7</v>
      </c>
      <c r="J1392" t="s">
        <v>22</v>
      </c>
      <c r="K1392" s="2" t="str">
        <f>VLOOKUP(ipl_matches_33[[#This Row],[Name]],[1]team_key!$1:$1048576,2,FALSE)</f>
        <v>RCB</v>
      </c>
      <c r="L1392" s="2" t="e" cm="1">
        <f t="array" ref="L1392">IFERROR(IF(ipl_matches_33[[#This Row],[Toss_Winner]]=ipl_matches_33[[#This Row],[Winner]],ipl_matches_33[[#This Row],[Toss_Winner]],NA),NA)</f>
        <v>#NAME?</v>
      </c>
      <c r="M1392" s="2"/>
      <c r="N1392" s="2"/>
    </row>
    <row r="1393" spans="1:14" x14ac:dyDescent="0.3">
      <c r="A1393" s="2" t="str">
        <f>LEFT(ipl_matches_33[[#This Row],[Match_Key]],4)</f>
        <v>2010</v>
      </c>
      <c r="B1393" t="s">
        <v>124</v>
      </c>
      <c r="C1393" s="1">
        <v>40285</v>
      </c>
      <c r="D1393" t="s">
        <v>20</v>
      </c>
      <c r="E1393" t="s">
        <v>19</v>
      </c>
      <c r="F1393" t="s">
        <v>123</v>
      </c>
      <c r="G1393" t="s">
        <v>22</v>
      </c>
      <c r="H1393" t="s">
        <v>2</v>
      </c>
      <c r="I1393" t="s">
        <v>1</v>
      </c>
      <c r="J1393" t="s">
        <v>19</v>
      </c>
      <c r="K1393" s="2" t="str">
        <f>VLOOKUP(ipl_matches_33[[#This Row],[Name]],[1]team_key!$1:$1048576,2,FALSE)</f>
        <v>MI</v>
      </c>
      <c r="L1393" s="2" t="e" cm="1">
        <f t="array" ref="L1393">IFERROR(IF(ipl_matches_33[[#This Row],[Toss_Winner]]=ipl_matches_33[[#This Row],[Winner]],ipl_matches_33[[#This Row],[Toss_Winner]],NA),NA)</f>
        <v>#NAME?</v>
      </c>
      <c r="M1393" s="2"/>
      <c r="N1393" s="2"/>
    </row>
    <row r="1394" spans="1:14" x14ac:dyDescent="0.3">
      <c r="A1394" s="2" t="str">
        <f>LEFT(ipl_matches_33[[#This Row],[Match_Key]],4)</f>
        <v>2010</v>
      </c>
      <c r="B1394" t="s">
        <v>122</v>
      </c>
      <c r="C1394" s="1">
        <v>40285</v>
      </c>
      <c r="D1394" t="s">
        <v>30</v>
      </c>
      <c r="E1394" t="s">
        <v>32</v>
      </c>
      <c r="F1394" t="s">
        <v>58</v>
      </c>
      <c r="G1394" t="s">
        <v>0</v>
      </c>
      <c r="H1394" t="s">
        <v>8</v>
      </c>
      <c r="I1394" t="s">
        <v>7</v>
      </c>
      <c r="J1394" t="s">
        <v>32</v>
      </c>
      <c r="K1394" s="2" t="str">
        <f>VLOOKUP(ipl_matches_33[[#This Row],[Name]],[1]team_key!$1:$1048576,2,FALSE)</f>
        <v>KKR</v>
      </c>
      <c r="L1394" s="2" t="e" cm="1">
        <f t="array" ref="L1394">IFERROR(IF(ipl_matches_33[[#This Row],[Toss_Winner]]=ipl_matches_33[[#This Row],[Winner]],ipl_matches_33[[#This Row],[Toss_Winner]],NA),NA)</f>
        <v>#NAME?</v>
      </c>
      <c r="M1394" s="2"/>
      <c r="N1394" s="2"/>
    </row>
    <row r="1395" spans="1:14" x14ac:dyDescent="0.3">
      <c r="A1395" s="2" t="str">
        <f>LEFT(ipl_matches_33[[#This Row],[Match_Key]],4)</f>
        <v>2010</v>
      </c>
      <c r="B1395" t="s">
        <v>122</v>
      </c>
      <c r="C1395" s="1">
        <v>40285</v>
      </c>
      <c r="D1395" t="s">
        <v>30</v>
      </c>
      <c r="E1395" t="s">
        <v>32</v>
      </c>
      <c r="F1395" t="s">
        <v>58</v>
      </c>
      <c r="G1395" t="s">
        <v>0</v>
      </c>
      <c r="H1395" t="s">
        <v>8</v>
      </c>
      <c r="I1395" t="s">
        <v>1</v>
      </c>
      <c r="J1395" t="s">
        <v>0</v>
      </c>
      <c r="K1395" s="2" t="str">
        <f>VLOOKUP(ipl_matches_33[[#This Row],[Name]],[1]team_key!$1:$1048576,2,FALSE)</f>
        <v>RR</v>
      </c>
      <c r="L1395" s="2" t="e" cm="1">
        <f t="array" ref="L1395">IFERROR(IF(ipl_matches_33[[#This Row],[Toss_Winner]]=ipl_matches_33[[#This Row],[Winner]],ipl_matches_33[[#This Row],[Toss_Winner]],NA),NA)</f>
        <v>#NAME?</v>
      </c>
      <c r="M1395" s="2"/>
      <c r="N1395" s="2"/>
    </row>
    <row r="1396" spans="1:14" x14ac:dyDescent="0.3">
      <c r="A1396" s="2" t="str">
        <f>LEFT(ipl_matches_33[[#This Row],[Match_Key]],4)</f>
        <v>2010</v>
      </c>
      <c r="B1396" t="s">
        <v>121</v>
      </c>
      <c r="C1396" s="1">
        <v>40286</v>
      </c>
      <c r="D1396" t="s">
        <v>120</v>
      </c>
      <c r="E1396" t="s">
        <v>6</v>
      </c>
      <c r="F1396" t="s">
        <v>38</v>
      </c>
      <c r="G1396" t="s">
        <v>6</v>
      </c>
      <c r="H1396" t="s">
        <v>2</v>
      </c>
      <c r="I1396" t="s">
        <v>7</v>
      </c>
      <c r="J1396" t="s">
        <v>9</v>
      </c>
      <c r="K1396" s="2" t="str">
        <f>VLOOKUP(ipl_matches_33[[#This Row],[Name]],[1]team_key!$1:$1048576,2,FALSE)</f>
        <v>KXIP</v>
      </c>
      <c r="L1396" s="2" t="str" cm="1">
        <f t="array" ref="L1396">IFERROR(IF(ipl_matches_33[[#This Row],[Toss_Winner]]=ipl_matches_33[[#This Row],[Winner]],ipl_matches_33[[#This Row],[Toss_Winner]],NA),NA)</f>
        <v>Chennai Super Kings</v>
      </c>
      <c r="M1396" s="2"/>
      <c r="N1396" s="2"/>
    </row>
    <row r="1397" spans="1:14" x14ac:dyDescent="0.3">
      <c r="A1397" s="2" t="str">
        <f>LEFT(ipl_matches_33[[#This Row],[Match_Key]],4)</f>
        <v>2010</v>
      </c>
      <c r="B1397" t="s">
        <v>121</v>
      </c>
      <c r="C1397" s="1">
        <v>40286</v>
      </c>
      <c r="D1397" t="s">
        <v>120</v>
      </c>
      <c r="E1397" t="s">
        <v>6</v>
      </c>
      <c r="F1397" t="s">
        <v>38</v>
      </c>
      <c r="G1397" t="s">
        <v>6</v>
      </c>
      <c r="H1397" t="s">
        <v>2</v>
      </c>
      <c r="I1397" t="s">
        <v>1</v>
      </c>
      <c r="J1397" t="s">
        <v>6</v>
      </c>
      <c r="K1397" s="2" t="str">
        <f>VLOOKUP(ipl_matches_33[[#This Row],[Name]],[1]team_key!$1:$1048576,2,FALSE)</f>
        <v>CSK</v>
      </c>
      <c r="L1397" s="2" t="str" cm="1">
        <f t="array" ref="L1397">IFERROR(IF(ipl_matches_33[[#This Row],[Toss_Winner]]=ipl_matches_33[[#This Row],[Winner]],ipl_matches_33[[#This Row],[Toss_Winner]],NA),NA)</f>
        <v>Chennai Super Kings</v>
      </c>
      <c r="M1397" s="2"/>
      <c r="N1397" s="2"/>
    </row>
    <row r="1398" spans="1:14" x14ac:dyDescent="0.3">
      <c r="A1398" s="2" t="str">
        <f>LEFT(ipl_matches_33[[#This Row],[Match_Key]],4)</f>
        <v>2010</v>
      </c>
      <c r="B1398" t="s">
        <v>119</v>
      </c>
      <c r="C1398" s="1">
        <v>40286</v>
      </c>
      <c r="D1398" t="s">
        <v>34</v>
      </c>
      <c r="E1398" t="s">
        <v>23</v>
      </c>
      <c r="F1398" t="s">
        <v>118</v>
      </c>
      <c r="G1398" t="s">
        <v>23</v>
      </c>
      <c r="H1398" t="s">
        <v>8</v>
      </c>
      <c r="I1398" t="s">
        <v>7</v>
      </c>
      <c r="J1398" t="s">
        <v>13</v>
      </c>
      <c r="K1398" s="2" t="str">
        <f>VLOOKUP(ipl_matches_33[[#This Row],[Name]],[1]team_key!$1:$1048576,2,FALSE)</f>
        <v>DC</v>
      </c>
      <c r="L1398" s="2" t="str" cm="1">
        <f t="array" ref="L1398">IFERROR(IF(ipl_matches_33[[#This Row],[Toss_Winner]]=ipl_matches_33[[#This Row],[Winner]],ipl_matches_33[[#This Row],[Toss_Winner]],NA),NA)</f>
        <v>Deccan Chargers</v>
      </c>
      <c r="M1398" s="2"/>
      <c r="N1398" s="2"/>
    </row>
    <row r="1399" spans="1:14" x14ac:dyDescent="0.3">
      <c r="A1399" s="2" t="str">
        <f>LEFT(ipl_matches_33[[#This Row],[Match_Key]],4)</f>
        <v>2010</v>
      </c>
      <c r="B1399" t="s">
        <v>119</v>
      </c>
      <c r="C1399" s="1">
        <v>40286</v>
      </c>
      <c r="D1399" t="s">
        <v>34</v>
      </c>
      <c r="E1399" t="s">
        <v>23</v>
      </c>
      <c r="F1399" t="s">
        <v>118</v>
      </c>
      <c r="G1399" t="s">
        <v>23</v>
      </c>
      <c r="H1399" t="s">
        <v>8</v>
      </c>
      <c r="I1399" t="s">
        <v>1</v>
      </c>
      <c r="J1399" t="s">
        <v>23</v>
      </c>
      <c r="K1399" s="2" t="str">
        <f>VLOOKUP(ipl_matches_33[[#This Row],[Name]],[1]team_key!$1:$1048576,2,FALSE)</f>
        <v>DC</v>
      </c>
      <c r="L1399" s="2" t="str" cm="1">
        <f t="array" ref="L1399">IFERROR(IF(ipl_matches_33[[#This Row],[Toss_Winner]]=ipl_matches_33[[#This Row],[Winner]],ipl_matches_33[[#This Row],[Toss_Winner]],NA),NA)</f>
        <v>Deccan Chargers</v>
      </c>
      <c r="M1399" s="2"/>
      <c r="N1399" s="2"/>
    </row>
    <row r="1400" spans="1:14" x14ac:dyDescent="0.3">
      <c r="A1400" s="2" t="str">
        <f>LEFT(ipl_matches_33[[#This Row],[Match_Key]],4)</f>
        <v>2010</v>
      </c>
      <c r="B1400" t="s">
        <v>117</v>
      </c>
      <c r="C1400" s="1">
        <v>40287</v>
      </c>
      <c r="D1400" t="s">
        <v>30</v>
      </c>
      <c r="E1400" t="s">
        <v>32</v>
      </c>
      <c r="F1400" t="s">
        <v>10</v>
      </c>
      <c r="G1400" t="s">
        <v>19</v>
      </c>
      <c r="H1400" t="s">
        <v>8</v>
      </c>
      <c r="I1400" t="s">
        <v>7</v>
      </c>
      <c r="J1400" t="s">
        <v>32</v>
      </c>
      <c r="K1400" s="2" t="str">
        <f>VLOOKUP(ipl_matches_33[[#This Row],[Name]],[1]team_key!$1:$1048576,2,FALSE)</f>
        <v>KKR</v>
      </c>
      <c r="L1400" s="2" t="e" cm="1">
        <f t="array" ref="L1400">IFERROR(IF(ipl_matches_33[[#This Row],[Toss_Winner]]=ipl_matches_33[[#This Row],[Winner]],ipl_matches_33[[#This Row],[Toss_Winner]],NA),NA)</f>
        <v>#NAME?</v>
      </c>
      <c r="M1400" s="2"/>
      <c r="N1400" s="2"/>
    </row>
    <row r="1401" spans="1:14" x14ac:dyDescent="0.3">
      <c r="A1401" s="2" t="str">
        <f>LEFT(ipl_matches_33[[#This Row],[Match_Key]],4)</f>
        <v>2010</v>
      </c>
      <c r="B1401" t="s">
        <v>117</v>
      </c>
      <c r="C1401" s="1">
        <v>40287</v>
      </c>
      <c r="D1401" t="s">
        <v>30</v>
      </c>
      <c r="E1401" t="s">
        <v>32</v>
      </c>
      <c r="F1401" t="s">
        <v>10</v>
      </c>
      <c r="G1401" t="s">
        <v>19</v>
      </c>
      <c r="H1401" t="s">
        <v>8</v>
      </c>
      <c r="I1401" t="s">
        <v>1</v>
      </c>
      <c r="J1401" t="s">
        <v>19</v>
      </c>
      <c r="K1401" s="2" t="str">
        <f>VLOOKUP(ipl_matches_33[[#This Row],[Name]],[1]team_key!$1:$1048576,2,FALSE)</f>
        <v>MI</v>
      </c>
      <c r="L1401" s="2" t="e" cm="1">
        <f t="array" ref="L1401">IFERROR(IF(ipl_matches_33[[#This Row],[Toss_Winner]]=ipl_matches_33[[#This Row],[Winner]],ipl_matches_33[[#This Row],[Toss_Winner]],NA),NA)</f>
        <v>#NAME?</v>
      </c>
      <c r="M1401" s="2"/>
      <c r="N1401" s="2"/>
    </row>
    <row r="1402" spans="1:14" x14ac:dyDescent="0.3">
      <c r="A1402" s="2" t="str">
        <f>LEFT(ipl_matches_33[[#This Row],[Match_Key]],4)</f>
        <v>2010</v>
      </c>
      <c r="B1402" t="s">
        <v>116</v>
      </c>
      <c r="C1402" s="1">
        <v>40289</v>
      </c>
      <c r="D1402" t="s">
        <v>4</v>
      </c>
      <c r="E1402" t="s">
        <v>19</v>
      </c>
      <c r="F1402" t="s">
        <v>115</v>
      </c>
      <c r="G1402" t="s">
        <v>19</v>
      </c>
      <c r="H1402" t="s">
        <v>8</v>
      </c>
      <c r="I1402" t="s">
        <v>7</v>
      </c>
      <c r="J1402" t="s">
        <v>22</v>
      </c>
      <c r="K1402" s="2" t="str">
        <f>VLOOKUP(ipl_matches_33[[#This Row],[Name]],[1]team_key!$1:$1048576,2,FALSE)</f>
        <v>RCB</v>
      </c>
      <c r="L1402" s="2" t="str" cm="1">
        <f t="array" ref="L1402">IFERROR(IF(ipl_matches_33[[#This Row],[Toss_Winner]]=ipl_matches_33[[#This Row],[Winner]],ipl_matches_33[[#This Row],[Toss_Winner]],NA),NA)</f>
        <v>Mumbai Indians</v>
      </c>
      <c r="M1402" s="2"/>
      <c r="N1402" s="2"/>
    </row>
    <row r="1403" spans="1:14" x14ac:dyDescent="0.3">
      <c r="A1403" s="2" t="str">
        <f>LEFT(ipl_matches_33[[#This Row],[Match_Key]],4)</f>
        <v>2010</v>
      </c>
      <c r="B1403" t="s">
        <v>116</v>
      </c>
      <c r="C1403" s="1">
        <v>40289</v>
      </c>
      <c r="D1403" t="s">
        <v>4</v>
      </c>
      <c r="E1403" t="s">
        <v>19</v>
      </c>
      <c r="F1403" t="s">
        <v>115</v>
      </c>
      <c r="G1403" t="s">
        <v>19</v>
      </c>
      <c r="H1403" t="s">
        <v>8</v>
      </c>
      <c r="I1403" t="s">
        <v>1</v>
      </c>
      <c r="J1403" t="s">
        <v>19</v>
      </c>
      <c r="K1403" s="2" t="str">
        <f>VLOOKUP(ipl_matches_33[[#This Row],[Name]],[1]team_key!$1:$1048576,2,FALSE)</f>
        <v>MI</v>
      </c>
      <c r="L1403" s="2" t="str" cm="1">
        <f t="array" ref="L1403">IFERROR(IF(ipl_matches_33[[#This Row],[Toss_Winner]]=ipl_matches_33[[#This Row],[Winner]],ipl_matches_33[[#This Row],[Toss_Winner]],NA),NA)</f>
        <v>Mumbai Indians</v>
      </c>
      <c r="M1403" s="2"/>
      <c r="N1403" s="2"/>
    </row>
    <row r="1404" spans="1:14" x14ac:dyDescent="0.3">
      <c r="A1404" s="2" t="str">
        <f>LEFT(ipl_matches_33[[#This Row],[Match_Key]],4)</f>
        <v>2010</v>
      </c>
      <c r="B1404" t="s">
        <v>114</v>
      </c>
      <c r="C1404" s="1">
        <v>40290</v>
      </c>
      <c r="D1404" t="s">
        <v>4</v>
      </c>
      <c r="E1404" t="s">
        <v>6</v>
      </c>
      <c r="F1404" t="s">
        <v>113</v>
      </c>
      <c r="G1404" t="s">
        <v>6</v>
      </c>
      <c r="H1404" t="s">
        <v>8</v>
      </c>
      <c r="I1404" t="s">
        <v>7</v>
      </c>
      <c r="J1404" t="s">
        <v>6</v>
      </c>
      <c r="K1404" s="2" t="str">
        <f>VLOOKUP(ipl_matches_33[[#This Row],[Name]],[1]team_key!$1:$1048576,2,FALSE)</f>
        <v>CSK</v>
      </c>
      <c r="L1404" s="2" t="str" cm="1">
        <f t="array" ref="L1404">IFERROR(IF(ipl_matches_33[[#This Row],[Toss_Winner]]=ipl_matches_33[[#This Row],[Winner]],ipl_matches_33[[#This Row],[Toss_Winner]],NA),NA)</f>
        <v>Chennai Super Kings</v>
      </c>
      <c r="M1404" s="2"/>
      <c r="N1404" s="2"/>
    </row>
    <row r="1405" spans="1:14" x14ac:dyDescent="0.3">
      <c r="A1405" s="2" t="str">
        <f>LEFT(ipl_matches_33[[#This Row],[Match_Key]],4)</f>
        <v>2010</v>
      </c>
      <c r="B1405" t="s">
        <v>114</v>
      </c>
      <c r="C1405" s="1">
        <v>40290</v>
      </c>
      <c r="D1405" t="s">
        <v>4</v>
      </c>
      <c r="E1405" t="s">
        <v>6</v>
      </c>
      <c r="F1405" t="s">
        <v>113</v>
      </c>
      <c r="G1405" t="s">
        <v>6</v>
      </c>
      <c r="H1405" t="s">
        <v>8</v>
      </c>
      <c r="I1405" t="s">
        <v>1</v>
      </c>
      <c r="J1405" t="s">
        <v>23</v>
      </c>
      <c r="K1405" s="2" t="str">
        <f>VLOOKUP(ipl_matches_33[[#This Row],[Name]],[1]team_key!$1:$1048576,2,FALSE)</f>
        <v>DC</v>
      </c>
      <c r="L1405" s="2" t="str" cm="1">
        <f t="array" ref="L1405">IFERROR(IF(ipl_matches_33[[#This Row],[Toss_Winner]]=ipl_matches_33[[#This Row],[Winner]],ipl_matches_33[[#This Row],[Toss_Winner]],NA),NA)</f>
        <v>Chennai Super Kings</v>
      </c>
      <c r="M1405" s="2"/>
      <c r="N1405" s="2"/>
    </row>
    <row r="1406" spans="1:14" x14ac:dyDescent="0.3">
      <c r="A1406" s="2" t="str">
        <f>LEFT(ipl_matches_33[[#This Row],[Match_Key]],4)</f>
        <v>2010</v>
      </c>
      <c r="B1406" t="s">
        <v>112</v>
      </c>
      <c r="C1406" s="1">
        <v>40292</v>
      </c>
      <c r="D1406" t="s">
        <v>4</v>
      </c>
      <c r="E1406" t="s">
        <v>22</v>
      </c>
      <c r="F1406" t="s">
        <v>10</v>
      </c>
      <c r="G1406" t="s">
        <v>23</v>
      </c>
      <c r="H1406" t="s">
        <v>8</v>
      </c>
      <c r="I1406" t="s">
        <v>7</v>
      </c>
      <c r="J1406" t="s">
        <v>22</v>
      </c>
      <c r="K1406" s="2" t="str">
        <f>VLOOKUP(ipl_matches_33[[#This Row],[Name]],[1]team_key!$1:$1048576,2,FALSE)</f>
        <v>RCB</v>
      </c>
      <c r="L1406" s="2" t="e" cm="1">
        <f t="array" ref="L1406">IFERROR(IF(ipl_matches_33[[#This Row],[Toss_Winner]]=ipl_matches_33[[#This Row],[Winner]],ipl_matches_33[[#This Row],[Toss_Winner]],NA),NA)</f>
        <v>#NAME?</v>
      </c>
      <c r="M1406" s="2"/>
      <c r="N1406" s="2"/>
    </row>
    <row r="1407" spans="1:14" x14ac:dyDescent="0.3">
      <c r="A1407" s="2" t="str">
        <f>LEFT(ipl_matches_33[[#This Row],[Match_Key]],4)</f>
        <v>2010</v>
      </c>
      <c r="B1407" t="s">
        <v>112</v>
      </c>
      <c r="C1407" s="1">
        <v>40292</v>
      </c>
      <c r="D1407" t="s">
        <v>4</v>
      </c>
      <c r="E1407" t="s">
        <v>22</v>
      </c>
      <c r="F1407" t="s">
        <v>10</v>
      </c>
      <c r="G1407" t="s">
        <v>23</v>
      </c>
      <c r="H1407" t="s">
        <v>8</v>
      </c>
      <c r="I1407" t="s">
        <v>1</v>
      </c>
      <c r="J1407" t="s">
        <v>23</v>
      </c>
      <c r="K1407" s="2" t="str">
        <f>VLOOKUP(ipl_matches_33[[#This Row],[Name]],[1]team_key!$1:$1048576,2,FALSE)</f>
        <v>DC</v>
      </c>
      <c r="L1407" s="2" t="e" cm="1">
        <f t="array" ref="L1407">IFERROR(IF(ipl_matches_33[[#This Row],[Toss_Winner]]=ipl_matches_33[[#This Row],[Winner]],ipl_matches_33[[#This Row],[Toss_Winner]],NA),NA)</f>
        <v>#NAME?</v>
      </c>
      <c r="M1407" s="2"/>
      <c r="N1407" s="2"/>
    </row>
    <row r="1408" spans="1:14" x14ac:dyDescent="0.3">
      <c r="A1408" s="2" t="str">
        <f>LEFT(ipl_matches_33[[#This Row],[Match_Key]],4)</f>
        <v>2010</v>
      </c>
      <c r="B1408" t="s">
        <v>111</v>
      </c>
      <c r="C1408" s="1">
        <v>40293</v>
      </c>
      <c r="D1408" t="s">
        <v>4</v>
      </c>
      <c r="E1408" t="s">
        <v>6</v>
      </c>
      <c r="F1408" t="s">
        <v>110</v>
      </c>
      <c r="G1408" t="s">
        <v>6</v>
      </c>
      <c r="H1408" t="s">
        <v>8</v>
      </c>
      <c r="I1408" t="s">
        <v>7</v>
      </c>
      <c r="J1408" t="s">
        <v>6</v>
      </c>
      <c r="K1408" s="2" t="str">
        <f>VLOOKUP(ipl_matches_33[[#This Row],[Name]],[1]team_key!$1:$1048576,2,FALSE)</f>
        <v>CSK</v>
      </c>
      <c r="L1408" s="2" t="str" cm="1">
        <f t="array" ref="L1408">IFERROR(IF(ipl_matches_33[[#This Row],[Toss_Winner]]=ipl_matches_33[[#This Row],[Winner]],ipl_matches_33[[#This Row],[Toss_Winner]],NA),NA)</f>
        <v>Chennai Super Kings</v>
      </c>
      <c r="M1408" s="2"/>
      <c r="N1408" s="2"/>
    </row>
    <row r="1409" spans="1:14" x14ac:dyDescent="0.3">
      <c r="A1409" s="2" t="str">
        <f>LEFT(ipl_matches_33[[#This Row],[Match_Key]],4)</f>
        <v>2010</v>
      </c>
      <c r="B1409" t="s">
        <v>111</v>
      </c>
      <c r="C1409" s="1">
        <v>40293</v>
      </c>
      <c r="D1409" t="s">
        <v>4</v>
      </c>
      <c r="E1409" t="s">
        <v>6</v>
      </c>
      <c r="F1409" t="s">
        <v>110</v>
      </c>
      <c r="G1409" t="s">
        <v>6</v>
      </c>
      <c r="H1409" t="s">
        <v>8</v>
      </c>
      <c r="I1409" t="s">
        <v>1</v>
      </c>
      <c r="J1409" t="s">
        <v>19</v>
      </c>
      <c r="K1409" s="2" t="str">
        <f>VLOOKUP(ipl_matches_33[[#This Row],[Name]],[1]team_key!$1:$1048576,2,FALSE)</f>
        <v>MI</v>
      </c>
      <c r="L1409" s="2" t="str" cm="1">
        <f t="array" ref="L1409">IFERROR(IF(ipl_matches_33[[#This Row],[Toss_Winner]]=ipl_matches_33[[#This Row],[Winner]],ipl_matches_33[[#This Row],[Toss_Winner]],NA),NA)</f>
        <v>Chennai Super Kings</v>
      </c>
      <c r="M1409" s="2"/>
      <c r="N1409" s="2"/>
    </row>
    <row r="1410" spans="1:14" x14ac:dyDescent="0.3">
      <c r="A1410" s="2" t="str">
        <f>LEFT(ipl_matches_33[[#This Row],[Match_Key]],4)</f>
        <v>2008</v>
      </c>
      <c r="B1410" t="s">
        <v>109</v>
      </c>
      <c r="C1410" s="1">
        <v>39556</v>
      </c>
      <c r="D1410" t="s">
        <v>20</v>
      </c>
      <c r="E1410" t="s">
        <v>32</v>
      </c>
      <c r="F1410" t="s">
        <v>108</v>
      </c>
      <c r="G1410" t="s">
        <v>22</v>
      </c>
      <c r="H1410" t="s">
        <v>2</v>
      </c>
      <c r="I1410" t="s">
        <v>7</v>
      </c>
      <c r="J1410" t="s">
        <v>22</v>
      </c>
      <c r="K1410" s="2" t="str">
        <f>VLOOKUP(ipl_matches_33[[#This Row],[Name]],[1]team_key!$1:$1048576,2,FALSE)</f>
        <v>RCB</v>
      </c>
      <c r="L1410" s="2" t="e" cm="1">
        <f t="array" ref="L1410">IFERROR(IF(ipl_matches_33[[#This Row],[Toss_Winner]]=ipl_matches_33[[#This Row],[Winner]],ipl_matches_33[[#This Row],[Toss_Winner]],NA),NA)</f>
        <v>#NAME?</v>
      </c>
      <c r="M1410" s="2"/>
      <c r="N1410" s="2"/>
    </row>
    <row r="1411" spans="1:14" x14ac:dyDescent="0.3">
      <c r="A1411" s="2" t="str">
        <f>LEFT(ipl_matches_33[[#This Row],[Match_Key]],4)</f>
        <v>2008</v>
      </c>
      <c r="B1411" t="s">
        <v>109</v>
      </c>
      <c r="C1411" s="1">
        <v>39556</v>
      </c>
      <c r="D1411" t="s">
        <v>20</v>
      </c>
      <c r="E1411" t="s">
        <v>32</v>
      </c>
      <c r="F1411" t="s">
        <v>108</v>
      </c>
      <c r="G1411" t="s">
        <v>22</v>
      </c>
      <c r="H1411" t="s">
        <v>2</v>
      </c>
      <c r="I1411" t="s">
        <v>1</v>
      </c>
      <c r="J1411" t="s">
        <v>32</v>
      </c>
      <c r="K1411" s="2" t="str">
        <f>VLOOKUP(ipl_matches_33[[#This Row],[Name]],[1]team_key!$1:$1048576,2,FALSE)</f>
        <v>KKR</v>
      </c>
      <c r="L1411" s="2" t="e" cm="1">
        <f t="array" ref="L1411">IFERROR(IF(ipl_matches_33[[#This Row],[Toss_Winner]]=ipl_matches_33[[#This Row],[Winner]],ipl_matches_33[[#This Row],[Toss_Winner]],NA),NA)</f>
        <v>#NAME?</v>
      </c>
      <c r="M1411" s="2"/>
      <c r="N1411" s="2"/>
    </row>
    <row r="1412" spans="1:14" x14ac:dyDescent="0.3">
      <c r="A1412" s="2" t="str">
        <f>LEFT(ipl_matches_33[[#This Row],[Match_Key]],4)</f>
        <v>2008</v>
      </c>
      <c r="B1412" t="s">
        <v>107</v>
      </c>
      <c r="C1412" s="1">
        <v>39557</v>
      </c>
      <c r="D1412" t="s">
        <v>17</v>
      </c>
      <c r="E1412" t="s">
        <v>6</v>
      </c>
      <c r="F1412" t="s">
        <v>106</v>
      </c>
      <c r="G1412" t="s">
        <v>6</v>
      </c>
      <c r="H1412" t="s">
        <v>8</v>
      </c>
      <c r="I1412" t="s">
        <v>7</v>
      </c>
      <c r="J1412" t="s">
        <v>9</v>
      </c>
      <c r="K1412" s="2" t="str">
        <f>VLOOKUP(ipl_matches_33[[#This Row],[Name]],[1]team_key!$1:$1048576,2,FALSE)</f>
        <v>KXIP</v>
      </c>
      <c r="L1412" s="2" t="str" cm="1">
        <f t="array" ref="L1412">IFERROR(IF(ipl_matches_33[[#This Row],[Toss_Winner]]=ipl_matches_33[[#This Row],[Winner]],ipl_matches_33[[#This Row],[Toss_Winner]],NA),NA)</f>
        <v>Chennai Super Kings</v>
      </c>
      <c r="M1412" s="2"/>
      <c r="N1412" s="2"/>
    </row>
    <row r="1413" spans="1:14" x14ac:dyDescent="0.3">
      <c r="A1413" s="2" t="str">
        <f>LEFT(ipl_matches_33[[#This Row],[Match_Key]],4)</f>
        <v>2008</v>
      </c>
      <c r="B1413" t="s">
        <v>107</v>
      </c>
      <c r="C1413" s="1">
        <v>39557</v>
      </c>
      <c r="D1413" t="s">
        <v>17</v>
      </c>
      <c r="E1413" t="s">
        <v>6</v>
      </c>
      <c r="F1413" t="s">
        <v>106</v>
      </c>
      <c r="G1413" t="s">
        <v>6</v>
      </c>
      <c r="H1413" t="s">
        <v>8</v>
      </c>
      <c r="I1413" t="s">
        <v>1</v>
      </c>
      <c r="J1413" t="s">
        <v>6</v>
      </c>
      <c r="K1413" s="2" t="str">
        <f>VLOOKUP(ipl_matches_33[[#This Row],[Name]],[1]team_key!$1:$1048576,2,FALSE)</f>
        <v>CSK</v>
      </c>
      <c r="L1413" s="2" t="str" cm="1">
        <f t="array" ref="L1413">IFERROR(IF(ipl_matches_33[[#This Row],[Toss_Winner]]=ipl_matches_33[[#This Row],[Winner]],ipl_matches_33[[#This Row],[Toss_Winner]],NA),NA)</f>
        <v>Chennai Super Kings</v>
      </c>
      <c r="M1413" s="2"/>
      <c r="N1413" s="2"/>
    </row>
    <row r="1414" spans="1:14" x14ac:dyDescent="0.3">
      <c r="A1414" s="2" t="str">
        <f>LEFT(ipl_matches_33[[#This Row],[Match_Key]],4)</f>
        <v>2008</v>
      </c>
      <c r="B1414" t="s">
        <v>105</v>
      </c>
      <c r="C1414" s="1">
        <v>39557</v>
      </c>
      <c r="D1414" t="s">
        <v>34</v>
      </c>
      <c r="E1414" t="s">
        <v>13</v>
      </c>
      <c r="F1414" t="s">
        <v>10</v>
      </c>
      <c r="G1414" t="s">
        <v>0</v>
      </c>
      <c r="H1414" t="s">
        <v>8</v>
      </c>
      <c r="I1414" t="s">
        <v>7</v>
      </c>
      <c r="J1414" t="s">
        <v>13</v>
      </c>
      <c r="K1414" s="2" t="str">
        <f>VLOOKUP(ipl_matches_33[[#This Row],[Name]],[1]team_key!$1:$1048576,2,FALSE)</f>
        <v>DC</v>
      </c>
      <c r="L1414" s="2" t="e" cm="1">
        <f t="array" ref="L1414">IFERROR(IF(ipl_matches_33[[#This Row],[Toss_Winner]]=ipl_matches_33[[#This Row],[Winner]],ipl_matches_33[[#This Row],[Toss_Winner]],NA),NA)</f>
        <v>#NAME?</v>
      </c>
      <c r="M1414" s="2"/>
      <c r="N1414" s="2"/>
    </row>
    <row r="1415" spans="1:14" x14ac:dyDescent="0.3">
      <c r="A1415" s="2" t="str">
        <f>LEFT(ipl_matches_33[[#This Row],[Match_Key]],4)</f>
        <v>2008</v>
      </c>
      <c r="B1415" t="s">
        <v>105</v>
      </c>
      <c r="C1415" s="1">
        <v>39557</v>
      </c>
      <c r="D1415" t="s">
        <v>34</v>
      </c>
      <c r="E1415" t="s">
        <v>13</v>
      </c>
      <c r="F1415" t="s">
        <v>10</v>
      </c>
      <c r="G1415" t="s">
        <v>0</v>
      </c>
      <c r="H1415" t="s">
        <v>8</v>
      </c>
      <c r="I1415" t="s">
        <v>1</v>
      </c>
      <c r="J1415" t="s">
        <v>0</v>
      </c>
      <c r="K1415" s="2" t="str">
        <f>VLOOKUP(ipl_matches_33[[#This Row],[Name]],[1]team_key!$1:$1048576,2,FALSE)</f>
        <v>RR</v>
      </c>
      <c r="L1415" s="2" t="e" cm="1">
        <f t="array" ref="L1415">IFERROR(IF(ipl_matches_33[[#This Row],[Toss_Winner]]=ipl_matches_33[[#This Row],[Winner]],ipl_matches_33[[#This Row],[Toss_Winner]],NA),NA)</f>
        <v>#NAME?</v>
      </c>
      <c r="M1415" s="2"/>
      <c r="N1415" s="2"/>
    </row>
    <row r="1416" spans="1:14" x14ac:dyDescent="0.3">
      <c r="A1416" s="2" t="str">
        <f>LEFT(ipl_matches_33[[#This Row],[Match_Key]],4)</f>
        <v>2008</v>
      </c>
      <c r="B1416" t="s">
        <v>104</v>
      </c>
      <c r="C1416" s="1">
        <v>39558</v>
      </c>
      <c r="D1416" t="s">
        <v>30</v>
      </c>
      <c r="E1416" t="s">
        <v>32</v>
      </c>
      <c r="F1416" t="s">
        <v>27</v>
      </c>
      <c r="G1416" t="s">
        <v>23</v>
      </c>
      <c r="H1416" t="s">
        <v>8</v>
      </c>
      <c r="I1416" t="s">
        <v>7</v>
      </c>
      <c r="J1416" t="s">
        <v>32</v>
      </c>
      <c r="K1416" s="2" t="str">
        <f>VLOOKUP(ipl_matches_33[[#This Row],[Name]],[1]team_key!$1:$1048576,2,FALSE)</f>
        <v>KKR</v>
      </c>
      <c r="L1416" s="2" t="e" cm="1">
        <f t="array" ref="L1416">IFERROR(IF(ipl_matches_33[[#This Row],[Toss_Winner]]=ipl_matches_33[[#This Row],[Winner]],ipl_matches_33[[#This Row],[Toss_Winner]],NA),NA)</f>
        <v>#NAME?</v>
      </c>
      <c r="M1416" s="2"/>
      <c r="N1416" s="2"/>
    </row>
    <row r="1417" spans="1:14" x14ac:dyDescent="0.3">
      <c r="A1417" s="2" t="str">
        <f>LEFT(ipl_matches_33[[#This Row],[Match_Key]],4)</f>
        <v>2008</v>
      </c>
      <c r="B1417" t="s">
        <v>104</v>
      </c>
      <c r="C1417" s="1">
        <v>39558</v>
      </c>
      <c r="D1417" t="s">
        <v>30</v>
      </c>
      <c r="E1417" t="s">
        <v>32</v>
      </c>
      <c r="F1417" t="s">
        <v>27</v>
      </c>
      <c r="G1417" t="s">
        <v>23</v>
      </c>
      <c r="H1417" t="s">
        <v>8</v>
      </c>
      <c r="I1417" t="s">
        <v>1</v>
      </c>
      <c r="J1417" t="s">
        <v>23</v>
      </c>
      <c r="K1417" s="2" t="str">
        <f>VLOOKUP(ipl_matches_33[[#This Row],[Name]],[1]team_key!$1:$1048576,2,FALSE)</f>
        <v>DC</v>
      </c>
      <c r="L1417" s="2" t="e" cm="1">
        <f t="array" ref="L1417">IFERROR(IF(ipl_matches_33[[#This Row],[Toss_Winner]]=ipl_matches_33[[#This Row],[Winner]],ipl_matches_33[[#This Row],[Toss_Winner]],NA),NA)</f>
        <v>#NAME?</v>
      </c>
      <c r="M1417" s="2"/>
      <c r="N1417" s="2"/>
    </row>
    <row r="1418" spans="1:14" x14ac:dyDescent="0.3">
      <c r="A1418" s="2" t="str">
        <f>LEFT(ipl_matches_33[[#This Row],[Match_Key]],4)</f>
        <v>2008</v>
      </c>
      <c r="B1418" t="s">
        <v>103</v>
      </c>
      <c r="C1418" s="1">
        <v>39558</v>
      </c>
      <c r="D1418" t="s">
        <v>4</v>
      </c>
      <c r="E1418" t="s">
        <v>22</v>
      </c>
      <c r="F1418" t="s">
        <v>27</v>
      </c>
      <c r="G1418" t="s">
        <v>19</v>
      </c>
      <c r="H1418" t="s">
        <v>8</v>
      </c>
      <c r="I1418" t="s">
        <v>7</v>
      </c>
      <c r="J1418" t="s">
        <v>19</v>
      </c>
      <c r="K1418" s="2" t="str">
        <f>VLOOKUP(ipl_matches_33[[#This Row],[Name]],[1]team_key!$1:$1048576,2,FALSE)</f>
        <v>MI</v>
      </c>
      <c r="L1418" s="2" t="e" cm="1">
        <f t="array" ref="L1418">IFERROR(IF(ipl_matches_33[[#This Row],[Toss_Winner]]=ipl_matches_33[[#This Row],[Winner]],ipl_matches_33[[#This Row],[Toss_Winner]],NA),NA)</f>
        <v>#NAME?</v>
      </c>
      <c r="M1418" s="2"/>
      <c r="N1418" s="2"/>
    </row>
    <row r="1419" spans="1:14" x14ac:dyDescent="0.3">
      <c r="A1419" s="2" t="str">
        <f>LEFT(ipl_matches_33[[#This Row],[Match_Key]],4)</f>
        <v>2008</v>
      </c>
      <c r="B1419" t="s">
        <v>103</v>
      </c>
      <c r="C1419" s="1">
        <v>39558</v>
      </c>
      <c r="D1419" t="s">
        <v>4</v>
      </c>
      <c r="E1419" t="s">
        <v>22</v>
      </c>
      <c r="F1419" t="s">
        <v>27</v>
      </c>
      <c r="G1419" t="s">
        <v>19</v>
      </c>
      <c r="H1419" t="s">
        <v>8</v>
      </c>
      <c r="I1419" t="s">
        <v>1</v>
      </c>
      <c r="J1419" t="s">
        <v>22</v>
      </c>
      <c r="K1419" s="2" t="str">
        <f>VLOOKUP(ipl_matches_33[[#This Row],[Name]],[1]team_key!$1:$1048576,2,FALSE)</f>
        <v>RCB</v>
      </c>
      <c r="L1419" s="2" t="e" cm="1">
        <f t="array" ref="L1419">IFERROR(IF(ipl_matches_33[[#This Row],[Toss_Winner]]=ipl_matches_33[[#This Row],[Winner]],ipl_matches_33[[#This Row],[Toss_Winner]],NA),NA)</f>
        <v>#NAME?</v>
      </c>
      <c r="M1419" s="2"/>
      <c r="N1419" s="2"/>
    </row>
    <row r="1420" spans="1:14" x14ac:dyDescent="0.3">
      <c r="A1420" s="2" t="str">
        <f>LEFT(ipl_matches_33[[#This Row],[Match_Key]],4)</f>
        <v>2008</v>
      </c>
      <c r="B1420" t="s">
        <v>102</v>
      </c>
      <c r="C1420" s="1">
        <v>39559</v>
      </c>
      <c r="D1420" t="s">
        <v>28</v>
      </c>
      <c r="E1420" t="s">
        <v>0</v>
      </c>
      <c r="F1420" t="s">
        <v>38</v>
      </c>
      <c r="G1420" t="s">
        <v>9</v>
      </c>
      <c r="H1420" t="s">
        <v>8</v>
      </c>
      <c r="I1420" t="s">
        <v>7</v>
      </c>
      <c r="J1420" t="s">
        <v>0</v>
      </c>
      <c r="K1420" s="2" t="str">
        <f>VLOOKUP(ipl_matches_33[[#This Row],[Name]],[1]team_key!$1:$1048576,2,FALSE)</f>
        <v>RR</v>
      </c>
      <c r="L1420" s="2" t="e" cm="1">
        <f t="array" ref="L1420">IFERROR(IF(ipl_matches_33[[#This Row],[Toss_Winner]]=ipl_matches_33[[#This Row],[Winner]],ipl_matches_33[[#This Row],[Toss_Winner]],NA),NA)</f>
        <v>#NAME?</v>
      </c>
      <c r="M1420" s="2"/>
      <c r="N1420" s="2"/>
    </row>
    <row r="1421" spans="1:14" x14ac:dyDescent="0.3">
      <c r="A1421" s="2" t="str">
        <f>LEFT(ipl_matches_33[[#This Row],[Match_Key]],4)</f>
        <v>2008</v>
      </c>
      <c r="B1421" t="s">
        <v>102</v>
      </c>
      <c r="C1421" s="1">
        <v>39559</v>
      </c>
      <c r="D1421" t="s">
        <v>28</v>
      </c>
      <c r="E1421" t="s">
        <v>0</v>
      </c>
      <c r="F1421" t="s">
        <v>38</v>
      </c>
      <c r="G1421" t="s">
        <v>9</v>
      </c>
      <c r="H1421" t="s">
        <v>8</v>
      </c>
      <c r="I1421" t="s">
        <v>1</v>
      </c>
      <c r="J1421" t="s">
        <v>9</v>
      </c>
      <c r="K1421" s="2" t="str">
        <f>VLOOKUP(ipl_matches_33[[#This Row],[Name]],[1]team_key!$1:$1048576,2,FALSE)</f>
        <v>KXIP</v>
      </c>
      <c r="L1421" s="2" t="e" cm="1">
        <f t="array" ref="L1421">IFERROR(IF(ipl_matches_33[[#This Row],[Toss_Winner]]=ipl_matches_33[[#This Row],[Winner]],ipl_matches_33[[#This Row],[Toss_Winner]],NA),NA)</f>
        <v>#NAME?</v>
      </c>
      <c r="M1421" s="2"/>
      <c r="N1421" s="2"/>
    </row>
    <row r="1422" spans="1:14" x14ac:dyDescent="0.3">
      <c r="A1422" s="2" t="str">
        <f>LEFT(ipl_matches_33[[#This Row],[Match_Key]],4)</f>
        <v>2008</v>
      </c>
      <c r="B1422" t="s">
        <v>101</v>
      </c>
      <c r="C1422" s="1">
        <v>39560</v>
      </c>
      <c r="D1422" t="s">
        <v>25</v>
      </c>
      <c r="E1422" t="s">
        <v>13</v>
      </c>
      <c r="F1422" t="s">
        <v>10</v>
      </c>
      <c r="G1422" t="s">
        <v>23</v>
      </c>
      <c r="H1422" t="s">
        <v>8</v>
      </c>
      <c r="I1422" t="s">
        <v>7</v>
      </c>
      <c r="J1422" t="s">
        <v>23</v>
      </c>
      <c r="K1422" s="2" t="str">
        <f>VLOOKUP(ipl_matches_33[[#This Row],[Name]],[1]team_key!$1:$1048576,2,FALSE)</f>
        <v>DC</v>
      </c>
      <c r="L1422" s="2" t="e" cm="1">
        <f t="array" ref="L1422">IFERROR(IF(ipl_matches_33[[#This Row],[Toss_Winner]]=ipl_matches_33[[#This Row],[Winner]],ipl_matches_33[[#This Row],[Toss_Winner]],NA),NA)</f>
        <v>#NAME?</v>
      </c>
      <c r="M1422" s="2"/>
      <c r="N1422" s="2"/>
    </row>
    <row r="1423" spans="1:14" x14ac:dyDescent="0.3">
      <c r="A1423" s="2" t="str">
        <f>LEFT(ipl_matches_33[[#This Row],[Match_Key]],4)</f>
        <v>2008</v>
      </c>
      <c r="B1423" t="s">
        <v>101</v>
      </c>
      <c r="C1423" s="1">
        <v>39560</v>
      </c>
      <c r="D1423" t="s">
        <v>25</v>
      </c>
      <c r="E1423" t="s">
        <v>13</v>
      </c>
      <c r="F1423" t="s">
        <v>10</v>
      </c>
      <c r="G1423" t="s">
        <v>23</v>
      </c>
      <c r="H1423" t="s">
        <v>8</v>
      </c>
      <c r="I1423" t="s">
        <v>1</v>
      </c>
      <c r="J1423" t="s">
        <v>13</v>
      </c>
      <c r="K1423" s="2" t="str">
        <f>VLOOKUP(ipl_matches_33[[#This Row],[Name]],[1]team_key!$1:$1048576,2,FALSE)</f>
        <v>DC</v>
      </c>
      <c r="L1423" s="2" t="e" cm="1">
        <f t="array" ref="L1423">IFERROR(IF(ipl_matches_33[[#This Row],[Toss_Winner]]=ipl_matches_33[[#This Row],[Winner]],ipl_matches_33[[#This Row],[Toss_Winner]],NA),NA)</f>
        <v>#NAME?</v>
      </c>
      <c r="M1423" s="2"/>
      <c r="N1423" s="2"/>
    </row>
    <row r="1424" spans="1:14" x14ac:dyDescent="0.3">
      <c r="A1424" s="2" t="str">
        <f>LEFT(ipl_matches_33[[#This Row],[Match_Key]],4)</f>
        <v>2008</v>
      </c>
      <c r="B1424" t="s">
        <v>100</v>
      </c>
      <c r="C1424" s="1">
        <v>39561</v>
      </c>
      <c r="D1424" t="s">
        <v>11</v>
      </c>
      <c r="E1424" t="s">
        <v>6</v>
      </c>
      <c r="F1424" t="s">
        <v>54</v>
      </c>
      <c r="G1424" t="s">
        <v>19</v>
      </c>
      <c r="H1424" t="s">
        <v>2</v>
      </c>
      <c r="I1424" t="s">
        <v>7</v>
      </c>
      <c r="J1424" t="s">
        <v>6</v>
      </c>
      <c r="K1424" s="2" t="str">
        <f>VLOOKUP(ipl_matches_33[[#This Row],[Name]],[1]team_key!$1:$1048576,2,FALSE)</f>
        <v>CSK</v>
      </c>
      <c r="L1424" s="2" t="e" cm="1">
        <f t="array" ref="L1424">IFERROR(IF(ipl_matches_33[[#This Row],[Toss_Winner]]=ipl_matches_33[[#This Row],[Winner]],ipl_matches_33[[#This Row],[Toss_Winner]],NA),NA)</f>
        <v>#NAME?</v>
      </c>
      <c r="M1424" s="2"/>
      <c r="N1424" s="2"/>
    </row>
    <row r="1425" spans="1:14" x14ac:dyDescent="0.3">
      <c r="A1425" s="2" t="str">
        <f>LEFT(ipl_matches_33[[#This Row],[Match_Key]],4)</f>
        <v>2008</v>
      </c>
      <c r="B1425" t="s">
        <v>100</v>
      </c>
      <c r="C1425" s="1">
        <v>39561</v>
      </c>
      <c r="D1425" t="s">
        <v>11</v>
      </c>
      <c r="E1425" t="s">
        <v>6</v>
      </c>
      <c r="F1425" t="s">
        <v>54</v>
      </c>
      <c r="G1425" t="s">
        <v>19</v>
      </c>
      <c r="H1425" t="s">
        <v>2</v>
      </c>
      <c r="I1425" t="s">
        <v>1</v>
      </c>
      <c r="J1425" t="s">
        <v>19</v>
      </c>
      <c r="K1425" s="2" t="str">
        <f>VLOOKUP(ipl_matches_33[[#This Row],[Name]],[1]team_key!$1:$1048576,2,FALSE)</f>
        <v>MI</v>
      </c>
      <c r="L1425" s="2" t="e" cm="1">
        <f t="array" ref="L1425">IFERROR(IF(ipl_matches_33[[#This Row],[Toss_Winner]]=ipl_matches_33[[#This Row],[Winner]],ipl_matches_33[[#This Row],[Toss_Winner]],NA),NA)</f>
        <v>#NAME?</v>
      </c>
      <c r="M1425" s="2"/>
      <c r="N1425" s="2"/>
    </row>
    <row r="1426" spans="1:14" x14ac:dyDescent="0.3">
      <c r="A1426" s="2" t="str">
        <f>LEFT(ipl_matches_33[[#This Row],[Match_Key]],4)</f>
        <v>2008</v>
      </c>
      <c r="B1426" t="s">
        <v>99</v>
      </c>
      <c r="C1426" s="1">
        <v>39562</v>
      </c>
      <c r="D1426" t="s">
        <v>25</v>
      </c>
      <c r="E1426" t="s">
        <v>0</v>
      </c>
      <c r="F1426" t="s">
        <v>3</v>
      </c>
      <c r="G1426" t="s">
        <v>0</v>
      </c>
      <c r="H1426" t="s">
        <v>2</v>
      </c>
      <c r="I1426" t="s">
        <v>7</v>
      </c>
      <c r="J1426" t="s">
        <v>23</v>
      </c>
      <c r="K1426" s="2" t="str">
        <f>VLOOKUP(ipl_matches_33[[#This Row],[Name]],[1]team_key!$1:$1048576,2,FALSE)</f>
        <v>DC</v>
      </c>
      <c r="L1426" s="2" t="str" cm="1">
        <f t="array" ref="L1426">IFERROR(IF(ipl_matches_33[[#This Row],[Toss_Winner]]=ipl_matches_33[[#This Row],[Winner]],ipl_matches_33[[#This Row],[Toss_Winner]],NA),NA)</f>
        <v>Rajasthan Royals</v>
      </c>
      <c r="M1426" s="2"/>
      <c r="N1426" s="2"/>
    </row>
    <row r="1427" spans="1:14" x14ac:dyDescent="0.3">
      <c r="A1427" s="2" t="str">
        <f>LEFT(ipl_matches_33[[#This Row],[Match_Key]],4)</f>
        <v>2008</v>
      </c>
      <c r="B1427" t="s">
        <v>99</v>
      </c>
      <c r="C1427" s="1">
        <v>39562</v>
      </c>
      <c r="D1427" t="s">
        <v>25</v>
      </c>
      <c r="E1427" t="s">
        <v>0</v>
      </c>
      <c r="F1427" t="s">
        <v>3</v>
      </c>
      <c r="G1427" t="s">
        <v>0</v>
      </c>
      <c r="H1427" t="s">
        <v>2</v>
      </c>
      <c r="I1427" t="s">
        <v>1</v>
      </c>
      <c r="J1427" t="s">
        <v>0</v>
      </c>
      <c r="K1427" s="2" t="str">
        <f>VLOOKUP(ipl_matches_33[[#This Row],[Name]],[1]team_key!$1:$1048576,2,FALSE)</f>
        <v>RR</v>
      </c>
      <c r="L1427" s="2" t="str" cm="1">
        <f t="array" ref="L1427">IFERROR(IF(ipl_matches_33[[#This Row],[Toss_Winner]]=ipl_matches_33[[#This Row],[Winner]],ipl_matches_33[[#This Row],[Toss_Winner]],NA),NA)</f>
        <v>Rajasthan Royals</v>
      </c>
      <c r="M1427" s="2"/>
      <c r="N1427" s="2"/>
    </row>
    <row r="1428" spans="1:14" x14ac:dyDescent="0.3">
      <c r="A1428" s="2" t="str">
        <f>LEFT(ipl_matches_33[[#This Row],[Match_Key]],4)</f>
        <v>2008</v>
      </c>
      <c r="B1428" t="s">
        <v>98</v>
      </c>
      <c r="C1428" s="1">
        <v>39563</v>
      </c>
      <c r="D1428" t="s">
        <v>17</v>
      </c>
      <c r="E1428" t="s">
        <v>9</v>
      </c>
      <c r="F1428" t="s">
        <v>97</v>
      </c>
      <c r="G1428" t="s">
        <v>19</v>
      </c>
      <c r="H1428" t="s">
        <v>2</v>
      </c>
      <c r="I1428" t="s">
        <v>7</v>
      </c>
      <c r="J1428" t="s">
        <v>9</v>
      </c>
      <c r="K1428" s="2" t="str">
        <f>VLOOKUP(ipl_matches_33[[#This Row],[Name]],[1]team_key!$1:$1048576,2,FALSE)</f>
        <v>KXIP</v>
      </c>
      <c r="L1428" s="2" t="e" cm="1">
        <f t="array" ref="L1428">IFERROR(IF(ipl_matches_33[[#This Row],[Toss_Winner]]=ipl_matches_33[[#This Row],[Winner]],ipl_matches_33[[#This Row],[Toss_Winner]],NA),NA)</f>
        <v>#NAME?</v>
      </c>
      <c r="M1428" s="2"/>
      <c r="N1428" s="2"/>
    </row>
    <row r="1429" spans="1:14" x14ac:dyDescent="0.3">
      <c r="A1429" s="2" t="str">
        <f>LEFT(ipl_matches_33[[#This Row],[Match_Key]],4)</f>
        <v>2008</v>
      </c>
      <c r="B1429" t="s">
        <v>98</v>
      </c>
      <c r="C1429" s="1">
        <v>39563</v>
      </c>
      <c r="D1429" t="s">
        <v>17</v>
      </c>
      <c r="E1429" t="s">
        <v>9</v>
      </c>
      <c r="F1429" t="s">
        <v>97</v>
      </c>
      <c r="G1429" t="s">
        <v>19</v>
      </c>
      <c r="H1429" t="s">
        <v>2</v>
      </c>
      <c r="I1429" t="s">
        <v>1</v>
      </c>
      <c r="J1429" t="s">
        <v>19</v>
      </c>
      <c r="K1429" s="2" t="str">
        <f>VLOOKUP(ipl_matches_33[[#This Row],[Name]],[1]team_key!$1:$1048576,2,FALSE)</f>
        <v>MI</v>
      </c>
      <c r="L1429" s="2" t="e" cm="1">
        <f t="array" ref="L1429">IFERROR(IF(ipl_matches_33[[#This Row],[Toss_Winner]]=ipl_matches_33[[#This Row],[Winner]],ipl_matches_33[[#This Row],[Toss_Winner]],NA),NA)</f>
        <v>#NAME?</v>
      </c>
      <c r="M1429" s="2"/>
      <c r="N1429" s="2"/>
    </row>
    <row r="1430" spans="1:14" x14ac:dyDescent="0.3">
      <c r="A1430" s="2" t="str">
        <f>LEFT(ipl_matches_33[[#This Row],[Match_Key]],4)</f>
        <v>2008</v>
      </c>
      <c r="B1430" t="s">
        <v>96</v>
      </c>
      <c r="C1430" s="1">
        <v>39564</v>
      </c>
      <c r="D1430" t="s">
        <v>11</v>
      </c>
      <c r="E1430" t="s">
        <v>6</v>
      </c>
      <c r="F1430" t="s">
        <v>10</v>
      </c>
      <c r="G1430" t="s">
        <v>32</v>
      </c>
      <c r="H1430" t="s">
        <v>8</v>
      </c>
      <c r="I1430" t="s">
        <v>7</v>
      </c>
      <c r="J1430" t="s">
        <v>6</v>
      </c>
      <c r="K1430" s="2" t="str">
        <f>VLOOKUP(ipl_matches_33[[#This Row],[Name]],[1]team_key!$1:$1048576,2,FALSE)</f>
        <v>CSK</v>
      </c>
      <c r="L1430" s="2" t="e" cm="1">
        <f t="array" ref="L1430">IFERROR(IF(ipl_matches_33[[#This Row],[Toss_Winner]]=ipl_matches_33[[#This Row],[Winner]],ipl_matches_33[[#This Row],[Toss_Winner]],NA),NA)</f>
        <v>#NAME?</v>
      </c>
      <c r="M1430" s="2"/>
      <c r="N1430" s="2"/>
    </row>
    <row r="1431" spans="1:14" x14ac:dyDescent="0.3">
      <c r="A1431" s="2" t="str">
        <f>LEFT(ipl_matches_33[[#This Row],[Match_Key]],4)</f>
        <v>2008</v>
      </c>
      <c r="B1431" t="s">
        <v>96</v>
      </c>
      <c r="C1431" s="1">
        <v>39564</v>
      </c>
      <c r="D1431" t="s">
        <v>11</v>
      </c>
      <c r="E1431" t="s">
        <v>6</v>
      </c>
      <c r="F1431" t="s">
        <v>10</v>
      </c>
      <c r="G1431" t="s">
        <v>32</v>
      </c>
      <c r="H1431" t="s">
        <v>8</v>
      </c>
      <c r="I1431" t="s">
        <v>1</v>
      </c>
      <c r="J1431" t="s">
        <v>32</v>
      </c>
      <c r="K1431" s="2" t="str">
        <f>VLOOKUP(ipl_matches_33[[#This Row],[Name]],[1]team_key!$1:$1048576,2,FALSE)</f>
        <v>KKR</v>
      </c>
      <c r="L1431" s="2" t="e" cm="1">
        <f t="array" ref="L1431">IFERROR(IF(ipl_matches_33[[#This Row],[Toss_Winner]]=ipl_matches_33[[#This Row],[Winner]],ipl_matches_33[[#This Row],[Toss_Winner]],NA),NA)</f>
        <v>#NAME?</v>
      </c>
      <c r="M1431" s="2"/>
      <c r="N1431" s="2"/>
    </row>
    <row r="1432" spans="1:14" x14ac:dyDescent="0.3">
      <c r="A1432" s="2" t="str">
        <f>LEFT(ipl_matches_33[[#This Row],[Match_Key]],4)</f>
        <v>2008</v>
      </c>
      <c r="B1432" t="s">
        <v>95</v>
      </c>
      <c r="C1432" s="1">
        <v>39564</v>
      </c>
      <c r="D1432" t="s">
        <v>20</v>
      </c>
      <c r="E1432" t="s">
        <v>0</v>
      </c>
      <c r="F1432" t="s">
        <v>24</v>
      </c>
      <c r="G1432" t="s">
        <v>0</v>
      </c>
      <c r="H1432" t="s">
        <v>2</v>
      </c>
      <c r="I1432" t="s">
        <v>7</v>
      </c>
      <c r="J1432" t="s">
        <v>22</v>
      </c>
      <c r="K1432" s="2" t="str">
        <f>VLOOKUP(ipl_matches_33[[#This Row],[Name]],[1]team_key!$1:$1048576,2,FALSE)</f>
        <v>RCB</v>
      </c>
      <c r="L1432" s="2" t="str" cm="1">
        <f t="array" ref="L1432">IFERROR(IF(ipl_matches_33[[#This Row],[Toss_Winner]]=ipl_matches_33[[#This Row],[Winner]],ipl_matches_33[[#This Row],[Toss_Winner]],NA),NA)</f>
        <v>Rajasthan Royals</v>
      </c>
      <c r="M1432" s="2"/>
      <c r="N1432" s="2"/>
    </row>
    <row r="1433" spans="1:14" x14ac:dyDescent="0.3">
      <c r="A1433" s="2" t="str">
        <f>LEFT(ipl_matches_33[[#This Row],[Match_Key]],4)</f>
        <v>2008</v>
      </c>
      <c r="B1433" t="s">
        <v>95</v>
      </c>
      <c r="C1433" s="1">
        <v>39564</v>
      </c>
      <c r="D1433" t="s">
        <v>20</v>
      </c>
      <c r="E1433" t="s">
        <v>0</v>
      </c>
      <c r="F1433" t="s">
        <v>24</v>
      </c>
      <c r="G1433" t="s">
        <v>0</v>
      </c>
      <c r="H1433" t="s">
        <v>2</v>
      </c>
      <c r="I1433" t="s">
        <v>1</v>
      </c>
      <c r="J1433" t="s">
        <v>0</v>
      </c>
      <c r="K1433" s="2" t="str">
        <f>VLOOKUP(ipl_matches_33[[#This Row],[Name]],[1]team_key!$1:$1048576,2,FALSE)</f>
        <v>RR</v>
      </c>
      <c r="L1433" s="2" t="str" cm="1">
        <f t="array" ref="L1433">IFERROR(IF(ipl_matches_33[[#This Row],[Toss_Winner]]=ipl_matches_33[[#This Row],[Winner]],ipl_matches_33[[#This Row],[Toss_Winner]],NA),NA)</f>
        <v>Rajasthan Royals</v>
      </c>
      <c r="M1433" s="2"/>
      <c r="N1433" s="2"/>
    </row>
    <row r="1434" spans="1:14" x14ac:dyDescent="0.3">
      <c r="A1434" s="2" t="str">
        <f>LEFT(ipl_matches_33[[#This Row],[Match_Key]],4)</f>
        <v>2008</v>
      </c>
      <c r="B1434" t="s">
        <v>94</v>
      </c>
      <c r="C1434" s="1">
        <v>39565</v>
      </c>
      <c r="D1434" t="s">
        <v>17</v>
      </c>
      <c r="E1434" t="s">
        <v>9</v>
      </c>
      <c r="F1434" t="s">
        <v>73</v>
      </c>
      <c r="G1434" t="s">
        <v>13</v>
      </c>
      <c r="H1434" t="s">
        <v>8</v>
      </c>
      <c r="I1434" t="s">
        <v>7</v>
      </c>
      <c r="J1434" t="s">
        <v>9</v>
      </c>
      <c r="K1434" s="2" t="str">
        <f>VLOOKUP(ipl_matches_33[[#This Row],[Name]],[1]team_key!$1:$1048576,2,FALSE)</f>
        <v>KXIP</v>
      </c>
      <c r="L1434" s="2" t="e" cm="1">
        <f t="array" ref="L1434">IFERROR(IF(ipl_matches_33[[#This Row],[Toss_Winner]]=ipl_matches_33[[#This Row],[Winner]],ipl_matches_33[[#This Row],[Toss_Winner]],NA),NA)</f>
        <v>#NAME?</v>
      </c>
      <c r="M1434" s="2"/>
      <c r="N1434" s="2"/>
    </row>
    <row r="1435" spans="1:14" x14ac:dyDescent="0.3">
      <c r="A1435" s="2" t="str">
        <f>LEFT(ipl_matches_33[[#This Row],[Match_Key]],4)</f>
        <v>2008</v>
      </c>
      <c r="B1435" t="s">
        <v>94</v>
      </c>
      <c r="C1435" s="1">
        <v>39565</v>
      </c>
      <c r="D1435" t="s">
        <v>17</v>
      </c>
      <c r="E1435" t="s">
        <v>9</v>
      </c>
      <c r="F1435" t="s">
        <v>73</v>
      </c>
      <c r="G1435" t="s">
        <v>13</v>
      </c>
      <c r="H1435" t="s">
        <v>8</v>
      </c>
      <c r="I1435" t="s">
        <v>1</v>
      </c>
      <c r="J1435" t="s">
        <v>13</v>
      </c>
      <c r="K1435" s="2" t="str">
        <f>VLOOKUP(ipl_matches_33[[#This Row],[Name]],[1]team_key!$1:$1048576,2,FALSE)</f>
        <v>DC</v>
      </c>
      <c r="L1435" s="2" t="e" cm="1">
        <f t="array" ref="L1435">IFERROR(IF(ipl_matches_33[[#This Row],[Toss_Winner]]=ipl_matches_33[[#This Row],[Winner]],ipl_matches_33[[#This Row],[Toss_Winner]],NA),NA)</f>
        <v>#NAME?</v>
      </c>
      <c r="M1435" s="2"/>
      <c r="N1435" s="2"/>
    </row>
    <row r="1436" spans="1:14" x14ac:dyDescent="0.3">
      <c r="A1436" s="2" t="str">
        <f>LEFT(ipl_matches_33[[#This Row],[Match_Key]],4)</f>
        <v>2008</v>
      </c>
      <c r="B1436" t="s">
        <v>93</v>
      </c>
      <c r="C1436" s="1">
        <v>39565</v>
      </c>
      <c r="D1436" t="s">
        <v>4</v>
      </c>
      <c r="E1436" t="s">
        <v>23</v>
      </c>
      <c r="F1436" t="s">
        <v>92</v>
      </c>
      <c r="G1436" t="s">
        <v>23</v>
      </c>
      <c r="H1436" t="s">
        <v>2</v>
      </c>
      <c r="I1436" t="s">
        <v>7</v>
      </c>
      <c r="J1436" t="s">
        <v>19</v>
      </c>
      <c r="K1436" s="2" t="str">
        <f>VLOOKUP(ipl_matches_33[[#This Row],[Name]],[1]team_key!$1:$1048576,2,FALSE)</f>
        <v>MI</v>
      </c>
      <c r="L1436" s="2" t="str" cm="1">
        <f t="array" ref="L1436">IFERROR(IF(ipl_matches_33[[#This Row],[Toss_Winner]]=ipl_matches_33[[#This Row],[Winner]],ipl_matches_33[[#This Row],[Toss_Winner]],NA),NA)</f>
        <v>Deccan Chargers</v>
      </c>
      <c r="M1436" s="2"/>
      <c r="N1436" s="2"/>
    </row>
    <row r="1437" spans="1:14" x14ac:dyDescent="0.3">
      <c r="A1437" s="2" t="str">
        <f>LEFT(ipl_matches_33[[#This Row],[Match_Key]],4)</f>
        <v>2008</v>
      </c>
      <c r="B1437" t="s">
        <v>93</v>
      </c>
      <c r="C1437" s="1">
        <v>39565</v>
      </c>
      <c r="D1437" t="s">
        <v>4</v>
      </c>
      <c r="E1437" t="s">
        <v>23</v>
      </c>
      <c r="F1437" t="s">
        <v>92</v>
      </c>
      <c r="G1437" t="s">
        <v>23</v>
      </c>
      <c r="H1437" t="s">
        <v>2</v>
      </c>
      <c r="I1437" t="s">
        <v>1</v>
      </c>
      <c r="J1437" t="s">
        <v>23</v>
      </c>
      <c r="K1437" s="2" t="str">
        <f>VLOOKUP(ipl_matches_33[[#This Row],[Name]],[1]team_key!$1:$1048576,2,FALSE)</f>
        <v>DC</v>
      </c>
      <c r="L1437" s="2" t="str" cm="1">
        <f t="array" ref="L1437">IFERROR(IF(ipl_matches_33[[#This Row],[Toss_Winner]]=ipl_matches_33[[#This Row],[Winner]],ipl_matches_33[[#This Row],[Toss_Winner]],NA),NA)</f>
        <v>Deccan Chargers</v>
      </c>
      <c r="M1437" s="2"/>
      <c r="N1437" s="2"/>
    </row>
    <row r="1438" spans="1:14" x14ac:dyDescent="0.3">
      <c r="A1438" s="2" t="str">
        <f>LEFT(ipl_matches_33[[#This Row],[Match_Key]],4)</f>
        <v>2008</v>
      </c>
      <c r="B1438" t="s">
        <v>91</v>
      </c>
      <c r="C1438" s="1">
        <v>39566</v>
      </c>
      <c r="D1438" t="s">
        <v>20</v>
      </c>
      <c r="E1438" t="s">
        <v>6</v>
      </c>
      <c r="F1438" t="s">
        <v>90</v>
      </c>
      <c r="G1438" t="s">
        <v>6</v>
      </c>
      <c r="H1438" t="s">
        <v>8</v>
      </c>
      <c r="I1438" t="s">
        <v>7</v>
      </c>
      <c r="J1438" t="s">
        <v>22</v>
      </c>
      <c r="K1438" s="2" t="str">
        <f>VLOOKUP(ipl_matches_33[[#This Row],[Name]],[1]team_key!$1:$1048576,2,FALSE)</f>
        <v>RCB</v>
      </c>
      <c r="L1438" s="2" t="str" cm="1">
        <f t="array" ref="L1438">IFERROR(IF(ipl_matches_33[[#This Row],[Toss_Winner]]=ipl_matches_33[[#This Row],[Winner]],ipl_matches_33[[#This Row],[Toss_Winner]],NA),NA)</f>
        <v>Chennai Super Kings</v>
      </c>
      <c r="M1438" s="2"/>
      <c r="N1438" s="2"/>
    </row>
    <row r="1439" spans="1:14" x14ac:dyDescent="0.3">
      <c r="A1439" s="2" t="str">
        <f>LEFT(ipl_matches_33[[#This Row],[Match_Key]],4)</f>
        <v>2008</v>
      </c>
      <c r="B1439" t="s">
        <v>91</v>
      </c>
      <c r="C1439" s="1">
        <v>39566</v>
      </c>
      <c r="D1439" t="s">
        <v>20</v>
      </c>
      <c r="E1439" t="s">
        <v>6</v>
      </c>
      <c r="F1439" t="s">
        <v>90</v>
      </c>
      <c r="G1439" t="s">
        <v>6</v>
      </c>
      <c r="H1439" t="s">
        <v>8</v>
      </c>
      <c r="I1439" t="s">
        <v>1</v>
      </c>
      <c r="J1439" t="s">
        <v>6</v>
      </c>
      <c r="K1439" s="2" t="str">
        <f>VLOOKUP(ipl_matches_33[[#This Row],[Name]],[1]team_key!$1:$1048576,2,FALSE)</f>
        <v>CSK</v>
      </c>
      <c r="L1439" s="2" t="str" cm="1">
        <f t="array" ref="L1439">IFERROR(IF(ipl_matches_33[[#This Row],[Toss_Winner]]=ipl_matches_33[[#This Row],[Winner]],ipl_matches_33[[#This Row],[Toss_Winner]],NA),NA)</f>
        <v>Chennai Super Kings</v>
      </c>
      <c r="M1439" s="2"/>
      <c r="N1439" s="2"/>
    </row>
    <row r="1440" spans="1:14" x14ac:dyDescent="0.3">
      <c r="A1440" s="2" t="str">
        <f>LEFT(ipl_matches_33[[#This Row],[Match_Key]],4)</f>
        <v>2008</v>
      </c>
      <c r="B1440" t="s">
        <v>89</v>
      </c>
      <c r="C1440" s="1">
        <v>39567</v>
      </c>
      <c r="D1440" t="s">
        <v>30</v>
      </c>
      <c r="E1440" t="s">
        <v>19</v>
      </c>
      <c r="F1440" t="s">
        <v>24</v>
      </c>
      <c r="G1440" t="s">
        <v>32</v>
      </c>
      <c r="H1440" t="s">
        <v>8</v>
      </c>
      <c r="I1440" t="s">
        <v>7</v>
      </c>
      <c r="J1440" t="s">
        <v>32</v>
      </c>
      <c r="K1440" s="2" t="str">
        <f>VLOOKUP(ipl_matches_33[[#This Row],[Name]],[1]team_key!$1:$1048576,2,FALSE)</f>
        <v>KKR</v>
      </c>
      <c r="L1440" s="2" t="e" cm="1">
        <f t="array" ref="L1440">IFERROR(IF(ipl_matches_33[[#This Row],[Toss_Winner]]=ipl_matches_33[[#This Row],[Winner]],ipl_matches_33[[#This Row],[Toss_Winner]],NA),NA)</f>
        <v>#NAME?</v>
      </c>
      <c r="M1440" s="2"/>
      <c r="N1440" s="2"/>
    </row>
    <row r="1441" spans="1:14" x14ac:dyDescent="0.3">
      <c r="A1441" s="2" t="str">
        <f>LEFT(ipl_matches_33[[#This Row],[Match_Key]],4)</f>
        <v>2008</v>
      </c>
      <c r="B1441" t="s">
        <v>89</v>
      </c>
      <c r="C1441" s="1">
        <v>39567</v>
      </c>
      <c r="D1441" t="s">
        <v>30</v>
      </c>
      <c r="E1441" t="s">
        <v>19</v>
      </c>
      <c r="F1441" t="s">
        <v>24</v>
      </c>
      <c r="G1441" t="s">
        <v>32</v>
      </c>
      <c r="H1441" t="s">
        <v>8</v>
      </c>
      <c r="I1441" t="s">
        <v>1</v>
      </c>
      <c r="J1441" t="s">
        <v>19</v>
      </c>
      <c r="K1441" s="2" t="str">
        <f>VLOOKUP(ipl_matches_33[[#This Row],[Name]],[1]team_key!$1:$1048576,2,FALSE)</f>
        <v>MI</v>
      </c>
      <c r="L1441" s="2" t="e" cm="1">
        <f t="array" ref="L1441">IFERROR(IF(ipl_matches_33[[#This Row],[Toss_Winner]]=ipl_matches_33[[#This Row],[Winner]],ipl_matches_33[[#This Row],[Toss_Winner]],NA),NA)</f>
        <v>#NAME?</v>
      </c>
      <c r="M1441" s="2"/>
      <c r="N1441" s="2"/>
    </row>
    <row r="1442" spans="1:14" x14ac:dyDescent="0.3">
      <c r="A1442" s="2" t="str">
        <f>LEFT(ipl_matches_33[[#This Row],[Match_Key]],4)</f>
        <v>2008</v>
      </c>
      <c r="B1442" t="s">
        <v>88</v>
      </c>
      <c r="C1442" s="1">
        <v>39568</v>
      </c>
      <c r="D1442" t="s">
        <v>34</v>
      </c>
      <c r="E1442" t="s">
        <v>13</v>
      </c>
      <c r="F1442" t="s">
        <v>36</v>
      </c>
      <c r="G1442" t="s">
        <v>22</v>
      </c>
      <c r="H1442" t="s">
        <v>2</v>
      </c>
      <c r="I1442" t="s">
        <v>7</v>
      </c>
      <c r="J1442" t="s">
        <v>13</v>
      </c>
      <c r="K1442" s="2" t="str">
        <f>VLOOKUP(ipl_matches_33[[#This Row],[Name]],[1]team_key!$1:$1048576,2,FALSE)</f>
        <v>DC</v>
      </c>
      <c r="L1442" s="2" t="e" cm="1">
        <f t="array" ref="L1442">IFERROR(IF(ipl_matches_33[[#This Row],[Toss_Winner]]=ipl_matches_33[[#This Row],[Winner]],ipl_matches_33[[#This Row],[Toss_Winner]],NA),NA)</f>
        <v>#NAME?</v>
      </c>
      <c r="M1442" s="2"/>
      <c r="N1442" s="2"/>
    </row>
    <row r="1443" spans="1:14" x14ac:dyDescent="0.3">
      <c r="A1443" s="2" t="str">
        <f>LEFT(ipl_matches_33[[#This Row],[Match_Key]],4)</f>
        <v>2008</v>
      </c>
      <c r="B1443" t="s">
        <v>88</v>
      </c>
      <c r="C1443" s="1">
        <v>39568</v>
      </c>
      <c r="D1443" t="s">
        <v>34</v>
      </c>
      <c r="E1443" t="s">
        <v>13</v>
      </c>
      <c r="F1443" t="s">
        <v>36</v>
      </c>
      <c r="G1443" t="s">
        <v>22</v>
      </c>
      <c r="H1443" t="s">
        <v>2</v>
      </c>
      <c r="I1443" t="s">
        <v>1</v>
      </c>
      <c r="J1443" t="s">
        <v>22</v>
      </c>
      <c r="K1443" s="2" t="str">
        <f>VLOOKUP(ipl_matches_33[[#This Row],[Name]],[1]team_key!$1:$1048576,2,FALSE)</f>
        <v>RCB</v>
      </c>
      <c r="L1443" s="2" t="e" cm="1">
        <f t="array" ref="L1443">IFERROR(IF(ipl_matches_33[[#This Row],[Toss_Winner]]=ipl_matches_33[[#This Row],[Winner]],ipl_matches_33[[#This Row],[Toss_Winner]],NA),NA)</f>
        <v>#NAME?</v>
      </c>
      <c r="M1443" s="2"/>
      <c r="N1443" s="2"/>
    </row>
    <row r="1444" spans="1:14" x14ac:dyDescent="0.3">
      <c r="A1444" s="2" t="str">
        <f>LEFT(ipl_matches_33[[#This Row],[Match_Key]],4)</f>
        <v>2008</v>
      </c>
      <c r="B1444" t="s">
        <v>87</v>
      </c>
      <c r="C1444" s="1">
        <v>39569</v>
      </c>
      <c r="D1444" t="s">
        <v>28</v>
      </c>
      <c r="E1444" t="s">
        <v>0</v>
      </c>
      <c r="F1444" t="s">
        <v>86</v>
      </c>
      <c r="G1444" t="s">
        <v>0</v>
      </c>
      <c r="H1444" t="s">
        <v>8</v>
      </c>
      <c r="I1444" t="s">
        <v>7</v>
      </c>
      <c r="J1444" t="s">
        <v>0</v>
      </c>
      <c r="K1444" s="2" t="str">
        <f>VLOOKUP(ipl_matches_33[[#This Row],[Name]],[1]team_key!$1:$1048576,2,FALSE)</f>
        <v>RR</v>
      </c>
      <c r="L1444" s="2" t="str" cm="1">
        <f t="array" ref="L1444">IFERROR(IF(ipl_matches_33[[#This Row],[Toss_Winner]]=ipl_matches_33[[#This Row],[Winner]],ipl_matches_33[[#This Row],[Toss_Winner]],NA),NA)</f>
        <v>Rajasthan Royals</v>
      </c>
      <c r="M1444" s="2"/>
      <c r="N1444" s="2"/>
    </row>
    <row r="1445" spans="1:14" x14ac:dyDescent="0.3">
      <c r="A1445" s="2" t="str">
        <f>LEFT(ipl_matches_33[[#This Row],[Match_Key]],4)</f>
        <v>2008</v>
      </c>
      <c r="B1445" t="s">
        <v>87</v>
      </c>
      <c r="C1445" s="1">
        <v>39569</v>
      </c>
      <c r="D1445" t="s">
        <v>28</v>
      </c>
      <c r="E1445" t="s">
        <v>0</v>
      </c>
      <c r="F1445" t="s">
        <v>86</v>
      </c>
      <c r="G1445" t="s">
        <v>0</v>
      </c>
      <c r="H1445" t="s">
        <v>8</v>
      </c>
      <c r="I1445" t="s">
        <v>1</v>
      </c>
      <c r="J1445" t="s">
        <v>32</v>
      </c>
      <c r="K1445" s="2" t="str">
        <f>VLOOKUP(ipl_matches_33[[#This Row],[Name]],[1]team_key!$1:$1048576,2,FALSE)</f>
        <v>KKR</v>
      </c>
      <c r="L1445" s="2" t="str" cm="1">
        <f t="array" ref="L1445">IFERROR(IF(ipl_matches_33[[#This Row],[Toss_Winner]]=ipl_matches_33[[#This Row],[Winner]],ipl_matches_33[[#This Row],[Toss_Winner]],NA),NA)</f>
        <v>Rajasthan Royals</v>
      </c>
      <c r="M1445" s="2"/>
      <c r="N1445" s="2"/>
    </row>
    <row r="1446" spans="1:14" x14ac:dyDescent="0.3">
      <c r="A1446" s="2" t="str">
        <f>LEFT(ipl_matches_33[[#This Row],[Match_Key]],4)</f>
        <v>2008</v>
      </c>
      <c r="B1446" t="s">
        <v>85</v>
      </c>
      <c r="C1446" s="1">
        <v>39569</v>
      </c>
      <c r="D1446" t="s">
        <v>25</v>
      </c>
      <c r="E1446" t="s">
        <v>9</v>
      </c>
      <c r="F1446" t="s">
        <v>24</v>
      </c>
      <c r="G1446" t="s">
        <v>9</v>
      </c>
      <c r="H1446" t="s">
        <v>2</v>
      </c>
      <c r="I1446" t="s">
        <v>7</v>
      </c>
      <c r="J1446" t="s">
        <v>23</v>
      </c>
      <c r="K1446" s="2" t="str">
        <f>VLOOKUP(ipl_matches_33[[#This Row],[Name]],[1]team_key!$1:$1048576,2,FALSE)</f>
        <v>DC</v>
      </c>
      <c r="L1446" s="2" t="str" cm="1">
        <f t="array" ref="L1446">IFERROR(IF(ipl_matches_33[[#This Row],[Toss_Winner]]=ipl_matches_33[[#This Row],[Winner]],ipl_matches_33[[#This Row],[Toss_Winner]],NA),NA)</f>
        <v>Kings XI Punjab</v>
      </c>
      <c r="M1446" s="2"/>
      <c r="N1446" s="2"/>
    </row>
    <row r="1447" spans="1:14" x14ac:dyDescent="0.3">
      <c r="A1447" s="2" t="str">
        <f>LEFT(ipl_matches_33[[#This Row],[Match_Key]],4)</f>
        <v>2008</v>
      </c>
      <c r="B1447" t="s">
        <v>85</v>
      </c>
      <c r="C1447" s="1">
        <v>39569</v>
      </c>
      <c r="D1447" t="s">
        <v>25</v>
      </c>
      <c r="E1447" t="s">
        <v>9</v>
      </c>
      <c r="F1447" t="s">
        <v>24</v>
      </c>
      <c r="G1447" t="s">
        <v>9</v>
      </c>
      <c r="H1447" t="s">
        <v>2</v>
      </c>
      <c r="I1447" t="s">
        <v>1</v>
      </c>
      <c r="J1447" t="s">
        <v>9</v>
      </c>
      <c r="K1447" s="2" t="str">
        <f>VLOOKUP(ipl_matches_33[[#This Row],[Name]],[1]team_key!$1:$1048576,2,FALSE)</f>
        <v>KXIP</v>
      </c>
      <c r="L1447" s="2" t="str" cm="1">
        <f t="array" ref="L1447">IFERROR(IF(ipl_matches_33[[#This Row],[Toss_Winner]]=ipl_matches_33[[#This Row],[Winner]],ipl_matches_33[[#This Row],[Toss_Winner]],NA),NA)</f>
        <v>Kings XI Punjab</v>
      </c>
      <c r="M1447" s="2"/>
      <c r="N1447" s="2"/>
    </row>
    <row r="1448" spans="1:14" x14ac:dyDescent="0.3">
      <c r="A1448" s="2" t="str">
        <f>LEFT(ipl_matches_33[[#This Row],[Match_Key]],4)</f>
        <v>2008</v>
      </c>
      <c r="B1448" t="s">
        <v>84</v>
      </c>
      <c r="C1448" s="1">
        <v>39570</v>
      </c>
      <c r="D1448" t="s">
        <v>11</v>
      </c>
      <c r="E1448" t="s">
        <v>13</v>
      </c>
      <c r="F1448" t="s">
        <v>58</v>
      </c>
      <c r="G1448" t="s">
        <v>6</v>
      </c>
      <c r="H1448" t="s">
        <v>8</v>
      </c>
      <c r="I1448" t="s">
        <v>7</v>
      </c>
      <c r="J1448" t="s">
        <v>6</v>
      </c>
      <c r="K1448" s="2" t="str">
        <f>VLOOKUP(ipl_matches_33[[#This Row],[Name]],[1]team_key!$1:$1048576,2,FALSE)</f>
        <v>CSK</v>
      </c>
      <c r="L1448" s="2" t="e" cm="1">
        <f t="array" ref="L1448">IFERROR(IF(ipl_matches_33[[#This Row],[Toss_Winner]]=ipl_matches_33[[#This Row],[Winner]],ipl_matches_33[[#This Row],[Toss_Winner]],NA),NA)</f>
        <v>#NAME?</v>
      </c>
      <c r="M1448" s="2"/>
      <c r="N1448" s="2"/>
    </row>
    <row r="1449" spans="1:14" x14ac:dyDescent="0.3">
      <c r="A1449" s="2" t="str">
        <f>LEFT(ipl_matches_33[[#This Row],[Match_Key]],4)</f>
        <v>2008</v>
      </c>
      <c r="B1449" t="s">
        <v>84</v>
      </c>
      <c r="C1449" s="1">
        <v>39570</v>
      </c>
      <c r="D1449" t="s">
        <v>11</v>
      </c>
      <c r="E1449" t="s">
        <v>13</v>
      </c>
      <c r="F1449" t="s">
        <v>58</v>
      </c>
      <c r="G1449" t="s">
        <v>6</v>
      </c>
      <c r="H1449" t="s">
        <v>8</v>
      </c>
      <c r="I1449" t="s">
        <v>1</v>
      </c>
      <c r="J1449" t="s">
        <v>13</v>
      </c>
      <c r="K1449" s="2" t="str">
        <f>VLOOKUP(ipl_matches_33[[#This Row],[Name]],[1]team_key!$1:$1048576,2,FALSE)</f>
        <v>DC</v>
      </c>
      <c r="L1449" s="2" t="e" cm="1">
        <f t="array" ref="L1449">IFERROR(IF(ipl_matches_33[[#This Row],[Toss_Winner]]=ipl_matches_33[[#This Row],[Winner]],ipl_matches_33[[#This Row],[Toss_Winner]],NA),NA)</f>
        <v>#NAME?</v>
      </c>
      <c r="M1449" s="2"/>
      <c r="N1449" s="2"/>
    </row>
    <row r="1450" spans="1:14" x14ac:dyDescent="0.3">
      <c r="A1450" s="2" t="str">
        <f>LEFT(ipl_matches_33[[#This Row],[Match_Key]],4)</f>
        <v>2008</v>
      </c>
      <c r="B1450" t="s">
        <v>83</v>
      </c>
      <c r="C1450" s="1">
        <v>39571</v>
      </c>
      <c r="D1450" t="s">
        <v>20</v>
      </c>
      <c r="E1450" t="s">
        <v>22</v>
      </c>
      <c r="F1450" t="s">
        <v>52</v>
      </c>
      <c r="G1450" t="s">
        <v>23</v>
      </c>
      <c r="H1450" t="s">
        <v>2</v>
      </c>
      <c r="I1450" t="s">
        <v>7</v>
      </c>
      <c r="J1450" t="s">
        <v>22</v>
      </c>
      <c r="K1450" s="2" t="str">
        <f>VLOOKUP(ipl_matches_33[[#This Row],[Name]],[1]team_key!$1:$1048576,2,FALSE)</f>
        <v>RCB</v>
      </c>
      <c r="L1450" s="2" t="e" cm="1">
        <f t="array" ref="L1450">IFERROR(IF(ipl_matches_33[[#This Row],[Toss_Winner]]=ipl_matches_33[[#This Row],[Winner]],ipl_matches_33[[#This Row],[Toss_Winner]],NA),NA)</f>
        <v>#NAME?</v>
      </c>
      <c r="M1450" s="2"/>
      <c r="N1450" s="2"/>
    </row>
    <row r="1451" spans="1:14" x14ac:dyDescent="0.3">
      <c r="A1451" s="2" t="str">
        <f>LEFT(ipl_matches_33[[#This Row],[Match_Key]],4)</f>
        <v>2008</v>
      </c>
      <c r="B1451" t="s">
        <v>83</v>
      </c>
      <c r="C1451" s="1">
        <v>39571</v>
      </c>
      <c r="D1451" t="s">
        <v>20</v>
      </c>
      <c r="E1451" t="s">
        <v>22</v>
      </c>
      <c r="F1451" t="s">
        <v>52</v>
      </c>
      <c r="G1451" t="s">
        <v>23</v>
      </c>
      <c r="H1451" t="s">
        <v>2</v>
      </c>
      <c r="I1451" t="s">
        <v>1</v>
      </c>
      <c r="J1451" t="s">
        <v>23</v>
      </c>
      <c r="K1451" s="2" t="str">
        <f>VLOOKUP(ipl_matches_33[[#This Row],[Name]],[1]team_key!$1:$1048576,2,FALSE)</f>
        <v>DC</v>
      </c>
      <c r="L1451" s="2" t="e" cm="1">
        <f t="array" ref="L1451">IFERROR(IF(ipl_matches_33[[#This Row],[Toss_Winner]]=ipl_matches_33[[#This Row],[Winner]],ipl_matches_33[[#This Row],[Toss_Winner]],NA),NA)</f>
        <v>#NAME?</v>
      </c>
      <c r="M1451" s="2"/>
      <c r="N1451" s="2"/>
    </row>
    <row r="1452" spans="1:14" x14ac:dyDescent="0.3">
      <c r="A1452" s="2" t="str">
        <f>LEFT(ipl_matches_33[[#This Row],[Match_Key]],4)</f>
        <v>2008</v>
      </c>
      <c r="B1452" t="s">
        <v>82</v>
      </c>
      <c r="C1452" s="1">
        <v>39571</v>
      </c>
      <c r="D1452" t="s">
        <v>17</v>
      </c>
      <c r="E1452" t="s">
        <v>9</v>
      </c>
      <c r="F1452" t="s">
        <v>81</v>
      </c>
      <c r="G1452" t="s">
        <v>9</v>
      </c>
      <c r="H1452" t="s">
        <v>8</v>
      </c>
      <c r="I1452" t="s">
        <v>7</v>
      </c>
      <c r="J1452" t="s">
        <v>9</v>
      </c>
      <c r="K1452" s="2" t="str">
        <f>VLOOKUP(ipl_matches_33[[#This Row],[Name]],[1]team_key!$1:$1048576,2,FALSE)</f>
        <v>KXIP</v>
      </c>
      <c r="L1452" s="2" t="str" cm="1">
        <f t="array" ref="L1452">IFERROR(IF(ipl_matches_33[[#This Row],[Toss_Winner]]=ipl_matches_33[[#This Row],[Winner]],ipl_matches_33[[#This Row],[Toss_Winner]],NA),NA)</f>
        <v>Kings XI Punjab</v>
      </c>
      <c r="M1452" s="2"/>
      <c r="N1452" s="2"/>
    </row>
    <row r="1453" spans="1:14" x14ac:dyDescent="0.3">
      <c r="A1453" s="2" t="str">
        <f>LEFT(ipl_matches_33[[#This Row],[Match_Key]],4)</f>
        <v>2008</v>
      </c>
      <c r="B1453" t="s">
        <v>82</v>
      </c>
      <c r="C1453" s="1">
        <v>39571</v>
      </c>
      <c r="D1453" t="s">
        <v>17</v>
      </c>
      <c r="E1453" t="s">
        <v>9</v>
      </c>
      <c r="F1453" t="s">
        <v>81</v>
      </c>
      <c r="G1453" t="s">
        <v>9</v>
      </c>
      <c r="H1453" t="s">
        <v>8</v>
      </c>
      <c r="I1453" t="s">
        <v>1</v>
      </c>
      <c r="J1453" t="s">
        <v>32</v>
      </c>
      <c r="K1453" s="2" t="str">
        <f>VLOOKUP(ipl_matches_33[[#This Row],[Name]],[1]team_key!$1:$1048576,2,FALSE)</f>
        <v>KKR</v>
      </c>
      <c r="L1453" s="2" t="str" cm="1">
        <f t="array" ref="L1453">IFERROR(IF(ipl_matches_33[[#This Row],[Toss_Winner]]=ipl_matches_33[[#This Row],[Winner]],ipl_matches_33[[#This Row],[Toss_Winner]],NA),NA)</f>
        <v>Kings XI Punjab</v>
      </c>
      <c r="M1453" s="2"/>
      <c r="N1453" s="2"/>
    </row>
    <row r="1454" spans="1:14" x14ac:dyDescent="0.3">
      <c r="A1454" s="2" t="str">
        <f>LEFT(ipl_matches_33[[#This Row],[Match_Key]],4)</f>
        <v>2008</v>
      </c>
      <c r="B1454" t="s">
        <v>80</v>
      </c>
      <c r="C1454" s="1">
        <v>39572</v>
      </c>
      <c r="D1454" t="s">
        <v>4</v>
      </c>
      <c r="E1454" t="s">
        <v>19</v>
      </c>
      <c r="F1454" t="s">
        <v>79</v>
      </c>
      <c r="G1454" t="s">
        <v>13</v>
      </c>
      <c r="H1454" t="s">
        <v>2</v>
      </c>
      <c r="I1454" t="s">
        <v>7</v>
      </c>
      <c r="J1454" t="s">
        <v>19</v>
      </c>
      <c r="K1454" s="2" t="str">
        <f>VLOOKUP(ipl_matches_33[[#This Row],[Name]],[1]team_key!$1:$1048576,2,FALSE)</f>
        <v>MI</v>
      </c>
      <c r="L1454" s="2" t="e" cm="1">
        <f t="array" ref="L1454">IFERROR(IF(ipl_matches_33[[#This Row],[Toss_Winner]]=ipl_matches_33[[#This Row],[Winner]],ipl_matches_33[[#This Row],[Toss_Winner]],NA),NA)</f>
        <v>#NAME?</v>
      </c>
      <c r="M1454" s="2"/>
      <c r="N1454" s="2"/>
    </row>
    <row r="1455" spans="1:14" x14ac:dyDescent="0.3">
      <c r="A1455" s="2" t="str">
        <f>LEFT(ipl_matches_33[[#This Row],[Match_Key]],4)</f>
        <v>2008</v>
      </c>
      <c r="B1455" t="s">
        <v>80</v>
      </c>
      <c r="C1455" s="1">
        <v>39572</v>
      </c>
      <c r="D1455" t="s">
        <v>4</v>
      </c>
      <c r="E1455" t="s">
        <v>19</v>
      </c>
      <c r="F1455" t="s">
        <v>79</v>
      </c>
      <c r="G1455" t="s">
        <v>13</v>
      </c>
      <c r="H1455" t="s">
        <v>2</v>
      </c>
      <c r="I1455" t="s">
        <v>1</v>
      </c>
      <c r="J1455" t="s">
        <v>13</v>
      </c>
      <c r="K1455" s="2" t="str">
        <f>VLOOKUP(ipl_matches_33[[#This Row],[Name]],[1]team_key!$1:$1048576,2,FALSE)</f>
        <v>DC</v>
      </c>
      <c r="L1455" s="2" t="e" cm="1">
        <f t="array" ref="L1455">IFERROR(IF(ipl_matches_33[[#This Row],[Toss_Winner]]=ipl_matches_33[[#This Row],[Winner]],ipl_matches_33[[#This Row],[Toss_Winner]],NA),NA)</f>
        <v>#NAME?</v>
      </c>
      <c r="M1455" s="2"/>
      <c r="N1455" s="2"/>
    </row>
    <row r="1456" spans="1:14" x14ac:dyDescent="0.3">
      <c r="A1456" s="2" t="str">
        <f>LEFT(ipl_matches_33[[#This Row],[Match_Key]],4)</f>
        <v>2008</v>
      </c>
      <c r="B1456" t="s">
        <v>78</v>
      </c>
      <c r="C1456" s="1">
        <v>39572</v>
      </c>
      <c r="D1456" t="s">
        <v>28</v>
      </c>
      <c r="E1456" t="s">
        <v>0</v>
      </c>
      <c r="F1456" t="s">
        <v>58</v>
      </c>
      <c r="G1456" t="s">
        <v>6</v>
      </c>
      <c r="H1456" t="s">
        <v>8</v>
      </c>
      <c r="I1456" t="s">
        <v>7</v>
      </c>
      <c r="J1456" t="s">
        <v>0</v>
      </c>
      <c r="K1456" s="2" t="str">
        <f>VLOOKUP(ipl_matches_33[[#This Row],[Name]],[1]team_key!$1:$1048576,2,FALSE)</f>
        <v>RR</v>
      </c>
      <c r="L1456" s="2" t="e" cm="1">
        <f t="array" ref="L1456">IFERROR(IF(ipl_matches_33[[#This Row],[Toss_Winner]]=ipl_matches_33[[#This Row],[Winner]],ipl_matches_33[[#This Row],[Toss_Winner]],NA),NA)</f>
        <v>#NAME?</v>
      </c>
      <c r="M1456" s="2"/>
      <c r="N1456" s="2"/>
    </row>
    <row r="1457" spans="1:14" x14ac:dyDescent="0.3">
      <c r="A1457" s="2" t="str">
        <f>LEFT(ipl_matches_33[[#This Row],[Match_Key]],4)</f>
        <v>2008</v>
      </c>
      <c r="B1457" t="s">
        <v>78</v>
      </c>
      <c r="C1457" s="1">
        <v>39572</v>
      </c>
      <c r="D1457" t="s">
        <v>28</v>
      </c>
      <c r="E1457" t="s">
        <v>0</v>
      </c>
      <c r="F1457" t="s">
        <v>58</v>
      </c>
      <c r="G1457" t="s">
        <v>6</v>
      </c>
      <c r="H1457" t="s">
        <v>8</v>
      </c>
      <c r="I1457" t="s">
        <v>1</v>
      </c>
      <c r="J1457" t="s">
        <v>6</v>
      </c>
      <c r="K1457" s="2" t="str">
        <f>VLOOKUP(ipl_matches_33[[#This Row],[Name]],[1]team_key!$1:$1048576,2,FALSE)</f>
        <v>CSK</v>
      </c>
      <c r="L1457" s="2" t="e" cm="1">
        <f t="array" ref="L1457">IFERROR(IF(ipl_matches_33[[#This Row],[Toss_Winner]]=ipl_matches_33[[#This Row],[Winner]],ipl_matches_33[[#This Row],[Toss_Winner]],NA),NA)</f>
        <v>#NAME?</v>
      </c>
      <c r="M1457" s="2"/>
      <c r="N1457" s="2"/>
    </row>
    <row r="1458" spans="1:14" x14ac:dyDescent="0.3">
      <c r="A1458" s="2" t="str">
        <f>LEFT(ipl_matches_33[[#This Row],[Match_Key]],4)</f>
        <v>2008</v>
      </c>
      <c r="B1458" t="s">
        <v>77</v>
      </c>
      <c r="C1458" s="1">
        <v>39573</v>
      </c>
      <c r="D1458" t="s">
        <v>20</v>
      </c>
      <c r="E1458" t="s">
        <v>9</v>
      </c>
      <c r="F1458" t="s">
        <v>38</v>
      </c>
      <c r="G1458" t="s">
        <v>9</v>
      </c>
      <c r="H1458" t="s">
        <v>2</v>
      </c>
      <c r="I1458" t="s">
        <v>7</v>
      </c>
      <c r="J1458" t="s">
        <v>22</v>
      </c>
      <c r="K1458" s="2" t="str">
        <f>VLOOKUP(ipl_matches_33[[#This Row],[Name]],[1]team_key!$1:$1048576,2,FALSE)</f>
        <v>RCB</v>
      </c>
      <c r="L1458" s="2" t="str" cm="1">
        <f t="array" ref="L1458">IFERROR(IF(ipl_matches_33[[#This Row],[Toss_Winner]]=ipl_matches_33[[#This Row],[Winner]],ipl_matches_33[[#This Row],[Toss_Winner]],NA),NA)</f>
        <v>Kings XI Punjab</v>
      </c>
      <c r="M1458" s="2"/>
      <c r="N1458" s="2"/>
    </row>
    <row r="1459" spans="1:14" x14ac:dyDescent="0.3">
      <c r="A1459" s="2" t="str">
        <f>LEFT(ipl_matches_33[[#This Row],[Match_Key]],4)</f>
        <v>2008</v>
      </c>
      <c r="B1459" t="s">
        <v>77</v>
      </c>
      <c r="C1459" s="1">
        <v>39573</v>
      </c>
      <c r="D1459" t="s">
        <v>20</v>
      </c>
      <c r="E1459" t="s">
        <v>9</v>
      </c>
      <c r="F1459" t="s">
        <v>38</v>
      </c>
      <c r="G1459" t="s">
        <v>9</v>
      </c>
      <c r="H1459" t="s">
        <v>2</v>
      </c>
      <c r="I1459" t="s">
        <v>1</v>
      </c>
      <c r="J1459" t="s">
        <v>9</v>
      </c>
      <c r="K1459" s="2" t="str">
        <f>VLOOKUP(ipl_matches_33[[#This Row],[Name]],[1]team_key!$1:$1048576,2,FALSE)</f>
        <v>KXIP</v>
      </c>
      <c r="L1459" s="2" t="str" cm="1">
        <f t="array" ref="L1459">IFERROR(IF(ipl_matches_33[[#This Row],[Toss_Winner]]=ipl_matches_33[[#This Row],[Winner]],ipl_matches_33[[#This Row],[Toss_Winner]],NA),NA)</f>
        <v>Kings XI Punjab</v>
      </c>
      <c r="M1459" s="2"/>
      <c r="N1459" s="2"/>
    </row>
    <row r="1460" spans="1:14" x14ac:dyDescent="0.3">
      <c r="A1460" s="2" t="str">
        <f>LEFT(ipl_matches_33[[#This Row],[Match_Key]],4)</f>
        <v>2008</v>
      </c>
      <c r="B1460" t="s">
        <v>76</v>
      </c>
      <c r="C1460" s="1">
        <v>39574</v>
      </c>
      <c r="D1460" t="s">
        <v>11</v>
      </c>
      <c r="E1460" t="s">
        <v>23</v>
      </c>
      <c r="F1460" t="s">
        <v>24</v>
      </c>
      <c r="G1460" t="s">
        <v>23</v>
      </c>
      <c r="H1460" t="s">
        <v>2</v>
      </c>
      <c r="I1460" t="s">
        <v>7</v>
      </c>
      <c r="J1460" t="s">
        <v>6</v>
      </c>
      <c r="K1460" s="2" t="str">
        <f>VLOOKUP(ipl_matches_33[[#This Row],[Name]],[1]team_key!$1:$1048576,2,FALSE)</f>
        <v>CSK</v>
      </c>
      <c r="L1460" s="2" t="str" cm="1">
        <f t="array" ref="L1460">IFERROR(IF(ipl_matches_33[[#This Row],[Toss_Winner]]=ipl_matches_33[[#This Row],[Winner]],ipl_matches_33[[#This Row],[Toss_Winner]],NA),NA)</f>
        <v>Deccan Chargers</v>
      </c>
      <c r="M1460" s="2"/>
      <c r="N1460" s="2"/>
    </row>
    <row r="1461" spans="1:14" x14ac:dyDescent="0.3">
      <c r="A1461" s="2" t="str">
        <f>LEFT(ipl_matches_33[[#This Row],[Match_Key]],4)</f>
        <v>2008</v>
      </c>
      <c r="B1461" t="s">
        <v>76</v>
      </c>
      <c r="C1461" s="1">
        <v>39574</v>
      </c>
      <c r="D1461" t="s">
        <v>11</v>
      </c>
      <c r="E1461" t="s">
        <v>23</v>
      </c>
      <c r="F1461" t="s">
        <v>24</v>
      </c>
      <c r="G1461" t="s">
        <v>23</v>
      </c>
      <c r="H1461" t="s">
        <v>2</v>
      </c>
      <c r="I1461" t="s">
        <v>1</v>
      </c>
      <c r="J1461" t="s">
        <v>23</v>
      </c>
      <c r="K1461" s="2" t="str">
        <f>VLOOKUP(ipl_matches_33[[#This Row],[Name]],[1]team_key!$1:$1048576,2,FALSE)</f>
        <v>DC</v>
      </c>
      <c r="L1461" s="2" t="str" cm="1">
        <f t="array" ref="L1461">IFERROR(IF(ipl_matches_33[[#This Row],[Toss_Winner]]=ipl_matches_33[[#This Row],[Winner]],ipl_matches_33[[#This Row],[Toss_Winner]],NA),NA)</f>
        <v>Deccan Chargers</v>
      </c>
      <c r="M1461" s="2"/>
      <c r="N1461" s="2"/>
    </row>
    <row r="1462" spans="1:14" x14ac:dyDescent="0.3">
      <c r="A1462" s="2" t="str">
        <f>LEFT(ipl_matches_33[[#This Row],[Match_Key]],4)</f>
        <v>2008</v>
      </c>
      <c r="B1462" t="s">
        <v>75</v>
      </c>
      <c r="C1462" s="1">
        <v>39575</v>
      </c>
      <c r="D1462" t="s">
        <v>4</v>
      </c>
      <c r="E1462" t="s">
        <v>19</v>
      </c>
      <c r="F1462" t="s">
        <v>24</v>
      </c>
      <c r="G1462" t="s">
        <v>19</v>
      </c>
      <c r="H1462" t="s">
        <v>2</v>
      </c>
      <c r="I1462" t="s">
        <v>7</v>
      </c>
      <c r="J1462" t="s">
        <v>19</v>
      </c>
      <c r="K1462" s="2" t="str">
        <f>VLOOKUP(ipl_matches_33[[#This Row],[Name]],[1]team_key!$1:$1048576,2,FALSE)</f>
        <v>MI</v>
      </c>
      <c r="L1462" s="2" t="str" cm="1">
        <f t="array" ref="L1462">IFERROR(IF(ipl_matches_33[[#This Row],[Toss_Winner]]=ipl_matches_33[[#This Row],[Winner]],ipl_matches_33[[#This Row],[Toss_Winner]],NA),NA)</f>
        <v>Mumbai Indians</v>
      </c>
      <c r="M1462" s="2"/>
      <c r="N1462" s="2"/>
    </row>
    <row r="1463" spans="1:14" x14ac:dyDescent="0.3">
      <c r="A1463" s="2" t="str">
        <f>LEFT(ipl_matches_33[[#This Row],[Match_Key]],4)</f>
        <v>2008</v>
      </c>
      <c r="B1463" t="s">
        <v>75</v>
      </c>
      <c r="C1463" s="1">
        <v>39575</v>
      </c>
      <c r="D1463" t="s">
        <v>4</v>
      </c>
      <c r="E1463" t="s">
        <v>19</v>
      </c>
      <c r="F1463" t="s">
        <v>24</v>
      </c>
      <c r="G1463" t="s">
        <v>19</v>
      </c>
      <c r="H1463" t="s">
        <v>2</v>
      </c>
      <c r="I1463" t="s">
        <v>1</v>
      </c>
      <c r="J1463" t="s">
        <v>0</v>
      </c>
      <c r="K1463" s="2" t="str">
        <f>VLOOKUP(ipl_matches_33[[#This Row],[Name]],[1]team_key!$1:$1048576,2,FALSE)</f>
        <v>RR</v>
      </c>
      <c r="L1463" s="2" t="str" cm="1">
        <f t="array" ref="L1463">IFERROR(IF(ipl_matches_33[[#This Row],[Toss_Winner]]=ipl_matches_33[[#This Row],[Winner]],ipl_matches_33[[#This Row],[Toss_Winner]],NA),NA)</f>
        <v>Mumbai Indians</v>
      </c>
      <c r="M1463" s="2"/>
      <c r="N1463" s="2"/>
    </row>
    <row r="1464" spans="1:14" x14ac:dyDescent="0.3">
      <c r="A1464" s="2" t="str">
        <f>LEFT(ipl_matches_33[[#This Row],[Match_Key]],4)</f>
        <v>2008</v>
      </c>
      <c r="B1464" t="s">
        <v>74</v>
      </c>
      <c r="C1464" s="1">
        <v>39576</v>
      </c>
      <c r="D1464" t="s">
        <v>34</v>
      </c>
      <c r="E1464" t="s">
        <v>6</v>
      </c>
      <c r="F1464" t="s">
        <v>73</v>
      </c>
      <c r="G1464" t="s">
        <v>6</v>
      </c>
      <c r="H1464" t="s">
        <v>2</v>
      </c>
      <c r="I1464" t="s">
        <v>7</v>
      </c>
      <c r="J1464" t="s">
        <v>13</v>
      </c>
      <c r="K1464" s="2" t="str">
        <f>VLOOKUP(ipl_matches_33[[#This Row],[Name]],[1]team_key!$1:$1048576,2,FALSE)</f>
        <v>DC</v>
      </c>
      <c r="L1464" s="2" t="str" cm="1">
        <f t="array" ref="L1464">IFERROR(IF(ipl_matches_33[[#This Row],[Toss_Winner]]=ipl_matches_33[[#This Row],[Winner]],ipl_matches_33[[#This Row],[Toss_Winner]],NA),NA)</f>
        <v>Chennai Super Kings</v>
      </c>
      <c r="M1464" s="2"/>
      <c r="N1464" s="2"/>
    </row>
    <row r="1465" spans="1:14" x14ac:dyDescent="0.3">
      <c r="A1465" s="2" t="str">
        <f>LEFT(ipl_matches_33[[#This Row],[Match_Key]],4)</f>
        <v>2008</v>
      </c>
      <c r="B1465" t="s">
        <v>74</v>
      </c>
      <c r="C1465" s="1">
        <v>39576</v>
      </c>
      <c r="D1465" t="s">
        <v>34</v>
      </c>
      <c r="E1465" t="s">
        <v>6</v>
      </c>
      <c r="F1465" t="s">
        <v>73</v>
      </c>
      <c r="G1465" t="s">
        <v>6</v>
      </c>
      <c r="H1465" t="s">
        <v>2</v>
      </c>
      <c r="I1465" t="s">
        <v>1</v>
      </c>
      <c r="J1465" t="s">
        <v>6</v>
      </c>
      <c r="K1465" s="2" t="str">
        <f>VLOOKUP(ipl_matches_33[[#This Row],[Name]],[1]team_key!$1:$1048576,2,FALSE)</f>
        <v>CSK</v>
      </c>
      <c r="L1465" s="2" t="str" cm="1">
        <f t="array" ref="L1465">IFERROR(IF(ipl_matches_33[[#This Row],[Toss_Winner]]=ipl_matches_33[[#This Row],[Winner]],ipl_matches_33[[#This Row],[Toss_Winner]],NA),NA)</f>
        <v>Chennai Super Kings</v>
      </c>
      <c r="M1465" s="2"/>
      <c r="N1465" s="2"/>
    </row>
    <row r="1466" spans="1:14" x14ac:dyDescent="0.3">
      <c r="A1466" s="2" t="str">
        <f>LEFT(ipl_matches_33[[#This Row],[Match_Key]],4)</f>
        <v>2008</v>
      </c>
      <c r="B1466" t="s">
        <v>72</v>
      </c>
      <c r="C1466" s="1">
        <v>39576</v>
      </c>
      <c r="D1466" t="s">
        <v>30</v>
      </c>
      <c r="E1466" t="s">
        <v>32</v>
      </c>
      <c r="F1466" t="s">
        <v>71</v>
      </c>
      <c r="G1466" t="s">
        <v>32</v>
      </c>
      <c r="H1466" t="s">
        <v>8</v>
      </c>
      <c r="I1466" t="s">
        <v>7</v>
      </c>
      <c r="J1466" t="s">
        <v>32</v>
      </c>
      <c r="K1466" s="2" t="str">
        <f>VLOOKUP(ipl_matches_33[[#This Row],[Name]],[1]team_key!$1:$1048576,2,FALSE)</f>
        <v>KKR</v>
      </c>
      <c r="L1466" s="2" t="str" cm="1">
        <f t="array" ref="L1466">IFERROR(IF(ipl_matches_33[[#This Row],[Toss_Winner]]=ipl_matches_33[[#This Row],[Winner]],ipl_matches_33[[#This Row],[Toss_Winner]],NA),NA)</f>
        <v>Kolkata Knight Riders</v>
      </c>
      <c r="M1466" s="2"/>
      <c r="N1466" s="2"/>
    </row>
    <row r="1467" spans="1:14" x14ac:dyDescent="0.3">
      <c r="A1467" s="2" t="str">
        <f>LEFT(ipl_matches_33[[#This Row],[Match_Key]],4)</f>
        <v>2008</v>
      </c>
      <c r="B1467" t="s">
        <v>72</v>
      </c>
      <c r="C1467" s="1">
        <v>39576</v>
      </c>
      <c r="D1467" t="s">
        <v>30</v>
      </c>
      <c r="E1467" t="s">
        <v>32</v>
      </c>
      <c r="F1467" t="s">
        <v>71</v>
      </c>
      <c r="G1467" t="s">
        <v>32</v>
      </c>
      <c r="H1467" t="s">
        <v>8</v>
      </c>
      <c r="I1467" t="s">
        <v>1</v>
      </c>
      <c r="J1467" t="s">
        <v>22</v>
      </c>
      <c r="K1467" s="2" t="str">
        <f>VLOOKUP(ipl_matches_33[[#This Row],[Name]],[1]team_key!$1:$1048576,2,FALSE)</f>
        <v>RCB</v>
      </c>
      <c r="L1467" s="2" t="str" cm="1">
        <f t="array" ref="L1467">IFERROR(IF(ipl_matches_33[[#This Row],[Toss_Winner]]=ipl_matches_33[[#This Row],[Winner]],ipl_matches_33[[#This Row],[Toss_Winner]],NA),NA)</f>
        <v>Kolkata Knight Riders</v>
      </c>
      <c r="M1467" s="2"/>
      <c r="N1467" s="2"/>
    </row>
    <row r="1468" spans="1:14" x14ac:dyDescent="0.3">
      <c r="A1468" s="2" t="str">
        <f>LEFT(ipl_matches_33[[#This Row],[Match_Key]],4)</f>
        <v>2008</v>
      </c>
      <c r="B1468" t="s">
        <v>70</v>
      </c>
      <c r="C1468" s="1">
        <v>39577</v>
      </c>
      <c r="D1468" t="s">
        <v>28</v>
      </c>
      <c r="E1468" t="s">
        <v>0</v>
      </c>
      <c r="F1468" t="s">
        <v>58</v>
      </c>
      <c r="G1468" t="s">
        <v>0</v>
      </c>
      <c r="H1468" t="s">
        <v>2</v>
      </c>
      <c r="I1468" t="s">
        <v>7</v>
      </c>
      <c r="J1468" t="s">
        <v>0</v>
      </c>
      <c r="K1468" s="2" t="str">
        <f>VLOOKUP(ipl_matches_33[[#This Row],[Name]],[1]team_key!$1:$1048576,2,FALSE)</f>
        <v>RR</v>
      </c>
      <c r="L1468" s="2" t="str" cm="1">
        <f t="array" ref="L1468">IFERROR(IF(ipl_matches_33[[#This Row],[Toss_Winner]]=ipl_matches_33[[#This Row],[Winner]],ipl_matches_33[[#This Row],[Toss_Winner]],NA),NA)</f>
        <v>Rajasthan Royals</v>
      </c>
      <c r="M1468" s="2"/>
      <c r="N1468" s="2"/>
    </row>
    <row r="1469" spans="1:14" x14ac:dyDescent="0.3">
      <c r="A1469" s="2" t="str">
        <f>LEFT(ipl_matches_33[[#This Row],[Match_Key]],4)</f>
        <v>2008</v>
      </c>
      <c r="B1469" t="s">
        <v>70</v>
      </c>
      <c r="C1469" s="1">
        <v>39577</v>
      </c>
      <c r="D1469" t="s">
        <v>28</v>
      </c>
      <c r="E1469" t="s">
        <v>0</v>
      </c>
      <c r="F1469" t="s">
        <v>58</v>
      </c>
      <c r="G1469" t="s">
        <v>0</v>
      </c>
      <c r="H1469" t="s">
        <v>2</v>
      </c>
      <c r="I1469" t="s">
        <v>1</v>
      </c>
      <c r="J1469" t="s">
        <v>23</v>
      </c>
      <c r="K1469" s="2" t="str">
        <f>VLOOKUP(ipl_matches_33[[#This Row],[Name]],[1]team_key!$1:$1048576,2,FALSE)</f>
        <v>DC</v>
      </c>
      <c r="L1469" s="2" t="str" cm="1">
        <f t="array" ref="L1469">IFERROR(IF(ipl_matches_33[[#This Row],[Toss_Winner]]=ipl_matches_33[[#This Row],[Winner]],ipl_matches_33[[#This Row],[Toss_Winner]],NA),NA)</f>
        <v>Rajasthan Royals</v>
      </c>
      <c r="M1469" s="2"/>
      <c r="N1469" s="2"/>
    </row>
    <row r="1470" spans="1:14" x14ac:dyDescent="0.3">
      <c r="A1470" s="2" t="str">
        <f>LEFT(ipl_matches_33[[#This Row],[Match_Key]],4)</f>
        <v>2008</v>
      </c>
      <c r="B1470" t="s">
        <v>69</v>
      </c>
      <c r="C1470" s="1">
        <v>39578</v>
      </c>
      <c r="D1470" t="s">
        <v>11</v>
      </c>
      <c r="E1470" t="s">
        <v>6</v>
      </c>
      <c r="F1470" t="s">
        <v>68</v>
      </c>
      <c r="G1470" t="s">
        <v>9</v>
      </c>
      <c r="H1470" t="s">
        <v>2</v>
      </c>
      <c r="I1470" t="s">
        <v>7</v>
      </c>
      <c r="J1470" t="s">
        <v>6</v>
      </c>
      <c r="K1470" s="2" t="str">
        <f>VLOOKUP(ipl_matches_33[[#This Row],[Name]],[1]team_key!$1:$1048576,2,FALSE)</f>
        <v>CSK</v>
      </c>
      <c r="L1470" s="2" t="e" cm="1">
        <f t="array" ref="L1470">IFERROR(IF(ipl_matches_33[[#This Row],[Toss_Winner]]=ipl_matches_33[[#This Row],[Winner]],ipl_matches_33[[#This Row],[Toss_Winner]],NA),NA)</f>
        <v>#NAME?</v>
      </c>
      <c r="M1470" s="2"/>
      <c r="N1470" s="2"/>
    </row>
    <row r="1471" spans="1:14" x14ac:dyDescent="0.3">
      <c r="A1471" s="2" t="str">
        <f>LEFT(ipl_matches_33[[#This Row],[Match_Key]],4)</f>
        <v>2008</v>
      </c>
      <c r="B1471" t="s">
        <v>69</v>
      </c>
      <c r="C1471" s="1">
        <v>39578</v>
      </c>
      <c r="D1471" t="s">
        <v>11</v>
      </c>
      <c r="E1471" t="s">
        <v>6</v>
      </c>
      <c r="F1471" t="s">
        <v>68</v>
      </c>
      <c r="G1471" t="s">
        <v>9</v>
      </c>
      <c r="H1471" t="s">
        <v>2</v>
      </c>
      <c r="I1471" t="s">
        <v>1</v>
      </c>
      <c r="J1471" t="s">
        <v>9</v>
      </c>
      <c r="K1471" s="2" t="str">
        <f>VLOOKUP(ipl_matches_33[[#This Row],[Name]],[1]team_key!$1:$1048576,2,FALSE)</f>
        <v>KXIP</v>
      </c>
      <c r="L1471" s="2" t="e" cm="1">
        <f t="array" ref="L1471">IFERROR(IF(ipl_matches_33[[#This Row],[Toss_Winner]]=ipl_matches_33[[#This Row],[Winner]],ipl_matches_33[[#This Row],[Toss_Winner]],NA),NA)</f>
        <v>#NAME?</v>
      </c>
      <c r="M1471" s="2"/>
      <c r="N1471" s="2"/>
    </row>
    <row r="1472" spans="1:14" x14ac:dyDescent="0.3">
      <c r="A1472" s="2" t="str">
        <f>LEFT(ipl_matches_33[[#This Row],[Match_Key]],4)</f>
        <v>2008</v>
      </c>
      <c r="B1472" t="s">
        <v>67</v>
      </c>
      <c r="C1472" s="1">
        <v>39579</v>
      </c>
      <c r="D1472" t="s">
        <v>25</v>
      </c>
      <c r="E1472" t="s">
        <v>32</v>
      </c>
      <c r="F1472" t="s">
        <v>63</v>
      </c>
      <c r="G1472" t="s">
        <v>32</v>
      </c>
      <c r="H1472" t="s">
        <v>8</v>
      </c>
      <c r="I1472" t="s">
        <v>7</v>
      </c>
      <c r="J1472" t="s">
        <v>23</v>
      </c>
      <c r="K1472" s="2" t="str">
        <f>VLOOKUP(ipl_matches_33[[#This Row],[Name]],[1]team_key!$1:$1048576,2,FALSE)</f>
        <v>DC</v>
      </c>
      <c r="L1472" s="2" t="str" cm="1">
        <f t="array" ref="L1472">IFERROR(IF(ipl_matches_33[[#This Row],[Toss_Winner]]=ipl_matches_33[[#This Row],[Winner]],ipl_matches_33[[#This Row],[Toss_Winner]],NA),NA)</f>
        <v>Kolkata Knight Riders</v>
      </c>
      <c r="M1472" s="2"/>
      <c r="N1472" s="2"/>
    </row>
    <row r="1473" spans="1:14" x14ac:dyDescent="0.3">
      <c r="A1473" s="2" t="str">
        <f>LEFT(ipl_matches_33[[#This Row],[Match_Key]],4)</f>
        <v>2008</v>
      </c>
      <c r="B1473" t="s">
        <v>67</v>
      </c>
      <c r="C1473" s="1">
        <v>39579</v>
      </c>
      <c r="D1473" t="s">
        <v>25</v>
      </c>
      <c r="E1473" t="s">
        <v>32</v>
      </c>
      <c r="F1473" t="s">
        <v>63</v>
      </c>
      <c r="G1473" t="s">
        <v>32</v>
      </c>
      <c r="H1473" t="s">
        <v>8</v>
      </c>
      <c r="I1473" t="s">
        <v>1</v>
      </c>
      <c r="J1473" t="s">
        <v>32</v>
      </c>
      <c r="K1473" s="2" t="str">
        <f>VLOOKUP(ipl_matches_33[[#This Row],[Name]],[1]team_key!$1:$1048576,2,FALSE)</f>
        <v>KKR</v>
      </c>
      <c r="L1473" s="2" t="str" cm="1">
        <f t="array" ref="L1473">IFERROR(IF(ipl_matches_33[[#This Row],[Toss_Winner]]=ipl_matches_33[[#This Row],[Winner]],ipl_matches_33[[#This Row],[Toss_Winner]],NA),NA)</f>
        <v>Kolkata Knight Riders</v>
      </c>
      <c r="M1473" s="2"/>
      <c r="N1473" s="2"/>
    </row>
    <row r="1474" spans="1:14" x14ac:dyDescent="0.3">
      <c r="A1474" s="2" t="str">
        <f>LEFT(ipl_matches_33[[#This Row],[Match_Key]],4)</f>
        <v>2008</v>
      </c>
      <c r="B1474" t="s">
        <v>66</v>
      </c>
      <c r="C1474" s="1">
        <v>39579</v>
      </c>
      <c r="D1474" t="s">
        <v>28</v>
      </c>
      <c r="E1474" t="s">
        <v>0</v>
      </c>
      <c r="F1474" t="s">
        <v>3</v>
      </c>
      <c r="G1474" t="s">
        <v>0</v>
      </c>
      <c r="H1474" t="s">
        <v>2</v>
      </c>
      <c r="I1474" t="s">
        <v>7</v>
      </c>
      <c r="J1474" t="s">
        <v>0</v>
      </c>
      <c r="K1474" s="2" t="str">
        <f>VLOOKUP(ipl_matches_33[[#This Row],[Name]],[1]team_key!$1:$1048576,2,FALSE)</f>
        <v>RR</v>
      </c>
      <c r="L1474" s="2" t="str" cm="1">
        <f t="array" ref="L1474">IFERROR(IF(ipl_matches_33[[#This Row],[Toss_Winner]]=ipl_matches_33[[#This Row],[Winner]],ipl_matches_33[[#This Row],[Toss_Winner]],NA),NA)</f>
        <v>Rajasthan Royals</v>
      </c>
      <c r="M1474" s="2"/>
      <c r="N1474" s="2"/>
    </row>
    <row r="1475" spans="1:14" x14ac:dyDescent="0.3">
      <c r="A1475" s="2" t="str">
        <f>LEFT(ipl_matches_33[[#This Row],[Match_Key]],4)</f>
        <v>2008</v>
      </c>
      <c r="B1475" t="s">
        <v>66</v>
      </c>
      <c r="C1475" s="1">
        <v>39579</v>
      </c>
      <c r="D1475" t="s">
        <v>28</v>
      </c>
      <c r="E1475" t="s">
        <v>0</v>
      </c>
      <c r="F1475" t="s">
        <v>3</v>
      </c>
      <c r="G1475" t="s">
        <v>0</v>
      </c>
      <c r="H1475" t="s">
        <v>2</v>
      </c>
      <c r="I1475" t="s">
        <v>1</v>
      </c>
      <c r="J1475" t="s">
        <v>13</v>
      </c>
      <c r="K1475" s="2" t="str">
        <f>VLOOKUP(ipl_matches_33[[#This Row],[Name]],[1]team_key!$1:$1048576,2,FALSE)</f>
        <v>DC</v>
      </c>
      <c r="L1475" s="2" t="str" cm="1">
        <f t="array" ref="L1475">IFERROR(IF(ipl_matches_33[[#This Row],[Toss_Winner]]=ipl_matches_33[[#This Row],[Winner]],ipl_matches_33[[#This Row],[Toss_Winner]],NA),NA)</f>
        <v>Rajasthan Royals</v>
      </c>
      <c r="M1475" s="2"/>
      <c r="N1475" s="2"/>
    </row>
    <row r="1476" spans="1:14" x14ac:dyDescent="0.3">
      <c r="A1476" s="2" t="str">
        <f>LEFT(ipl_matches_33[[#This Row],[Match_Key]],4)</f>
        <v>2008</v>
      </c>
      <c r="B1476" t="s">
        <v>65</v>
      </c>
      <c r="C1476" s="1">
        <v>39580</v>
      </c>
      <c r="D1476" t="s">
        <v>17</v>
      </c>
      <c r="E1476" t="s">
        <v>9</v>
      </c>
      <c r="F1476" t="s">
        <v>10</v>
      </c>
      <c r="G1476" t="s">
        <v>22</v>
      </c>
      <c r="H1476" t="s">
        <v>8</v>
      </c>
      <c r="I1476" t="s">
        <v>7</v>
      </c>
      <c r="J1476" t="s">
        <v>9</v>
      </c>
      <c r="K1476" s="2" t="str">
        <f>VLOOKUP(ipl_matches_33[[#This Row],[Name]],[1]team_key!$1:$1048576,2,FALSE)</f>
        <v>KXIP</v>
      </c>
      <c r="L1476" s="2" t="e" cm="1">
        <f t="array" ref="L1476">IFERROR(IF(ipl_matches_33[[#This Row],[Toss_Winner]]=ipl_matches_33[[#This Row],[Winner]],ipl_matches_33[[#This Row],[Toss_Winner]],NA),NA)</f>
        <v>#NAME?</v>
      </c>
      <c r="M1476" s="2"/>
      <c r="N1476" s="2"/>
    </row>
    <row r="1477" spans="1:14" x14ac:dyDescent="0.3">
      <c r="A1477" s="2" t="str">
        <f>LEFT(ipl_matches_33[[#This Row],[Match_Key]],4)</f>
        <v>2008</v>
      </c>
      <c r="B1477" t="s">
        <v>65</v>
      </c>
      <c r="C1477" s="1">
        <v>39580</v>
      </c>
      <c r="D1477" t="s">
        <v>17</v>
      </c>
      <c r="E1477" t="s">
        <v>9</v>
      </c>
      <c r="F1477" t="s">
        <v>10</v>
      </c>
      <c r="G1477" t="s">
        <v>22</v>
      </c>
      <c r="H1477" t="s">
        <v>8</v>
      </c>
      <c r="I1477" t="s">
        <v>1</v>
      </c>
      <c r="J1477" t="s">
        <v>22</v>
      </c>
      <c r="K1477" s="2" t="str">
        <f>VLOOKUP(ipl_matches_33[[#This Row],[Name]],[1]team_key!$1:$1048576,2,FALSE)</f>
        <v>RCB</v>
      </c>
      <c r="L1477" s="2" t="e" cm="1">
        <f t="array" ref="L1477">IFERROR(IF(ipl_matches_33[[#This Row],[Toss_Winner]]=ipl_matches_33[[#This Row],[Winner]],ipl_matches_33[[#This Row],[Toss_Winner]],NA),NA)</f>
        <v>#NAME?</v>
      </c>
      <c r="M1477" s="2"/>
      <c r="N1477" s="2"/>
    </row>
    <row r="1478" spans="1:14" x14ac:dyDescent="0.3">
      <c r="A1478" s="2" t="str">
        <f>LEFT(ipl_matches_33[[#This Row],[Match_Key]],4)</f>
        <v>2008</v>
      </c>
      <c r="B1478" t="s">
        <v>64</v>
      </c>
      <c r="C1478" s="1">
        <v>39581</v>
      </c>
      <c r="D1478" t="s">
        <v>30</v>
      </c>
      <c r="E1478" t="s">
        <v>32</v>
      </c>
      <c r="F1478" t="s">
        <v>63</v>
      </c>
      <c r="G1478" t="s">
        <v>32</v>
      </c>
      <c r="H1478" t="s">
        <v>8</v>
      </c>
      <c r="I1478" t="s">
        <v>7</v>
      </c>
      <c r="J1478" t="s">
        <v>32</v>
      </c>
      <c r="K1478" s="2" t="str">
        <f>VLOOKUP(ipl_matches_33[[#This Row],[Name]],[1]team_key!$1:$1048576,2,FALSE)</f>
        <v>KKR</v>
      </c>
      <c r="L1478" s="2" t="str" cm="1">
        <f t="array" ref="L1478">IFERROR(IF(ipl_matches_33[[#This Row],[Toss_Winner]]=ipl_matches_33[[#This Row],[Winner]],ipl_matches_33[[#This Row],[Toss_Winner]],NA),NA)</f>
        <v>Kolkata Knight Riders</v>
      </c>
      <c r="M1478" s="2"/>
      <c r="N1478" s="2"/>
    </row>
    <row r="1479" spans="1:14" x14ac:dyDescent="0.3">
      <c r="A1479" s="2" t="str">
        <f>LEFT(ipl_matches_33[[#This Row],[Match_Key]],4)</f>
        <v>2008</v>
      </c>
      <c r="B1479" t="s">
        <v>64</v>
      </c>
      <c r="C1479" s="1">
        <v>39581</v>
      </c>
      <c r="D1479" t="s">
        <v>30</v>
      </c>
      <c r="E1479" t="s">
        <v>32</v>
      </c>
      <c r="F1479" t="s">
        <v>63</v>
      </c>
      <c r="G1479" t="s">
        <v>32</v>
      </c>
      <c r="H1479" t="s">
        <v>8</v>
      </c>
      <c r="I1479" t="s">
        <v>1</v>
      </c>
      <c r="J1479" t="s">
        <v>13</v>
      </c>
      <c r="K1479" s="2" t="str">
        <f>VLOOKUP(ipl_matches_33[[#This Row],[Name]],[1]team_key!$1:$1048576,2,FALSE)</f>
        <v>DC</v>
      </c>
      <c r="L1479" s="2" t="str" cm="1">
        <f t="array" ref="L1479">IFERROR(IF(ipl_matches_33[[#This Row],[Toss_Winner]]=ipl_matches_33[[#This Row],[Winner]],ipl_matches_33[[#This Row],[Toss_Winner]],NA),NA)</f>
        <v>Kolkata Knight Riders</v>
      </c>
      <c r="M1479" s="2"/>
      <c r="N1479" s="2"/>
    </row>
    <row r="1480" spans="1:14" x14ac:dyDescent="0.3">
      <c r="A1480" s="2" t="str">
        <f>LEFT(ipl_matches_33[[#This Row],[Match_Key]],4)</f>
        <v>2008</v>
      </c>
      <c r="B1480" t="s">
        <v>62</v>
      </c>
      <c r="C1480" s="1">
        <v>39582</v>
      </c>
      <c r="D1480" t="s">
        <v>4</v>
      </c>
      <c r="E1480" t="s">
        <v>19</v>
      </c>
      <c r="F1480" t="s">
        <v>10</v>
      </c>
      <c r="G1480" t="s">
        <v>19</v>
      </c>
      <c r="H1480" t="s">
        <v>2</v>
      </c>
      <c r="I1480" t="s">
        <v>7</v>
      </c>
      <c r="J1480" t="s">
        <v>19</v>
      </c>
      <c r="K1480" s="2" t="str">
        <f>VLOOKUP(ipl_matches_33[[#This Row],[Name]],[1]team_key!$1:$1048576,2,FALSE)</f>
        <v>MI</v>
      </c>
      <c r="L1480" s="2" t="str" cm="1">
        <f t="array" ref="L1480">IFERROR(IF(ipl_matches_33[[#This Row],[Toss_Winner]]=ipl_matches_33[[#This Row],[Winner]],ipl_matches_33[[#This Row],[Toss_Winner]],NA),NA)</f>
        <v>Mumbai Indians</v>
      </c>
      <c r="M1480" s="2"/>
      <c r="N1480" s="2"/>
    </row>
    <row r="1481" spans="1:14" x14ac:dyDescent="0.3">
      <c r="A1481" s="2" t="str">
        <f>LEFT(ipl_matches_33[[#This Row],[Match_Key]],4)</f>
        <v>2008</v>
      </c>
      <c r="B1481" t="s">
        <v>62</v>
      </c>
      <c r="C1481" s="1">
        <v>39582</v>
      </c>
      <c r="D1481" t="s">
        <v>4</v>
      </c>
      <c r="E1481" t="s">
        <v>19</v>
      </c>
      <c r="F1481" t="s">
        <v>10</v>
      </c>
      <c r="G1481" t="s">
        <v>19</v>
      </c>
      <c r="H1481" t="s">
        <v>2</v>
      </c>
      <c r="I1481" t="s">
        <v>1</v>
      </c>
      <c r="J1481" t="s">
        <v>6</v>
      </c>
      <c r="K1481" s="2" t="str">
        <f>VLOOKUP(ipl_matches_33[[#This Row],[Name]],[1]team_key!$1:$1048576,2,FALSE)</f>
        <v>CSK</v>
      </c>
      <c r="L1481" s="2" t="str" cm="1">
        <f t="array" ref="L1481">IFERROR(IF(ipl_matches_33[[#This Row],[Toss_Winner]]=ipl_matches_33[[#This Row],[Winner]],ipl_matches_33[[#This Row],[Toss_Winner]],NA),NA)</f>
        <v>Mumbai Indians</v>
      </c>
      <c r="M1481" s="2"/>
      <c r="N1481" s="2"/>
    </row>
    <row r="1482" spans="1:14" x14ac:dyDescent="0.3">
      <c r="A1482" s="2" t="str">
        <f>LEFT(ipl_matches_33[[#This Row],[Match_Key]],4)</f>
        <v>2008</v>
      </c>
      <c r="B1482" t="s">
        <v>61</v>
      </c>
      <c r="C1482" s="1">
        <v>39583</v>
      </c>
      <c r="D1482" t="s">
        <v>34</v>
      </c>
      <c r="E1482" t="s">
        <v>13</v>
      </c>
      <c r="F1482" t="s">
        <v>60</v>
      </c>
      <c r="G1482" t="s">
        <v>23</v>
      </c>
      <c r="H1482" t="s">
        <v>2</v>
      </c>
      <c r="I1482" t="s">
        <v>7</v>
      </c>
      <c r="J1482" t="s">
        <v>13</v>
      </c>
      <c r="K1482" s="2" t="str">
        <f>VLOOKUP(ipl_matches_33[[#This Row],[Name]],[1]team_key!$1:$1048576,2,FALSE)</f>
        <v>DC</v>
      </c>
      <c r="L1482" s="2" t="e" cm="1">
        <f t="array" ref="L1482">IFERROR(IF(ipl_matches_33[[#This Row],[Toss_Winner]]=ipl_matches_33[[#This Row],[Winner]],ipl_matches_33[[#This Row],[Toss_Winner]],NA),NA)</f>
        <v>#NAME?</v>
      </c>
      <c r="M1482" s="2"/>
      <c r="N1482" s="2"/>
    </row>
    <row r="1483" spans="1:14" x14ac:dyDescent="0.3">
      <c r="A1483" s="2" t="str">
        <f>LEFT(ipl_matches_33[[#This Row],[Match_Key]],4)</f>
        <v>2008</v>
      </c>
      <c r="B1483" t="s">
        <v>61</v>
      </c>
      <c r="C1483" s="1">
        <v>39583</v>
      </c>
      <c r="D1483" t="s">
        <v>34</v>
      </c>
      <c r="E1483" t="s">
        <v>13</v>
      </c>
      <c r="F1483" t="s">
        <v>60</v>
      </c>
      <c r="G1483" t="s">
        <v>23</v>
      </c>
      <c r="H1483" t="s">
        <v>2</v>
      </c>
      <c r="I1483" t="s">
        <v>1</v>
      </c>
      <c r="J1483" t="s">
        <v>23</v>
      </c>
      <c r="K1483" s="2" t="str">
        <f>VLOOKUP(ipl_matches_33[[#This Row],[Name]],[1]team_key!$1:$1048576,2,FALSE)</f>
        <v>DC</v>
      </c>
      <c r="L1483" s="2" t="e" cm="1">
        <f t="array" ref="L1483">IFERROR(IF(ipl_matches_33[[#This Row],[Toss_Winner]]=ipl_matches_33[[#This Row],[Winner]],ipl_matches_33[[#This Row],[Toss_Winner]],NA),NA)</f>
        <v>#NAME?</v>
      </c>
      <c r="M1483" s="2"/>
      <c r="N1483" s="2"/>
    </row>
    <row r="1484" spans="1:14" x14ac:dyDescent="0.3">
      <c r="A1484" s="2" t="str">
        <f>LEFT(ipl_matches_33[[#This Row],[Match_Key]],4)</f>
        <v>2008</v>
      </c>
      <c r="B1484" t="s">
        <v>59</v>
      </c>
      <c r="C1484" s="1">
        <v>39584</v>
      </c>
      <c r="D1484" t="s">
        <v>4</v>
      </c>
      <c r="E1484" t="s">
        <v>19</v>
      </c>
      <c r="F1484" t="s">
        <v>58</v>
      </c>
      <c r="G1484" t="s">
        <v>19</v>
      </c>
      <c r="H1484" t="s">
        <v>2</v>
      </c>
      <c r="I1484" t="s">
        <v>7</v>
      </c>
      <c r="J1484" t="s">
        <v>19</v>
      </c>
      <c r="K1484" s="2" t="str">
        <f>VLOOKUP(ipl_matches_33[[#This Row],[Name]],[1]team_key!$1:$1048576,2,FALSE)</f>
        <v>MI</v>
      </c>
      <c r="L1484" s="2" t="str" cm="1">
        <f t="array" ref="L1484">IFERROR(IF(ipl_matches_33[[#This Row],[Toss_Winner]]=ipl_matches_33[[#This Row],[Winner]],ipl_matches_33[[#This Row],[Toss_Winner]],NA),NA)</f>
        <v>Mumbai Indians</v>
      </c>
      <c r="M1484" s="2"/>
      <c r="N1484" s="2"/>
    </row>
    <row r="1485" spans="1:14" x14ac:dyDescent="0.3">
      <c r="A1485" s="2" t="str">
        <f>LEFT(ipl_matches_33[[#This Row],[Match_Key]],4)</f>
        <v>2008</v>
      </c>
      <c r="B1485" t="s">
        <v>59</v>
      </c>
      <c r="C1485" s="1">
        <v>39584</v>
      </c>
      <c r="D1485" t="s">
        <v>4</v>
      </c>
      <c r="E1485" t="s">
        <v>19</v>
      </c>
      <c r="F1485" t="s">
        <v>58</v>
      </c>
      <c r="G1485" t="s">
        <v>19</v>
      </c>
      <c r="H1485" t="s">
        <v>2</v>
      </c>
      <c r="I1485" t="s">
        <v>1</v>
      </c>
      <c r="J1485" t="s">
        <v>32</v>
      </c>
      <c r="K1485" s="2" t="str">
        <f>VLOOKUP(ipl_matches_33[[#This Row],[Name]],[1]team_key!$1:$1048576,2,FALSE)</f>
        <v>KKR</v>
      </c>
      <c r="L1485" s="2" t="str" cm="1">
        <f t="array" ref="L1485">IFERROR(IF(ipl_matches_33[[#This Row],[Toss_Winner]]=ipl_matches_33[[#This Row],[Winner]],ipl_matches_33[[#This Row],[Toss_Winner]],NA),NA)</f>
        <v>Mumbai Indians</v>
      </c>
      <c r="M1485" s="2"/>
      <c r="N1485" s="2"/>
    </row>
    <row r="1486" spans="1:14" x14ac:dyDescent="0.3">
      <c r="A1486" s="2" t="str">
        <f>LEFT(ipl_matches_33[[#This Row],[Match_Key]],4)</f>
        <v>2008</v>
      </c>
      <c r="B1486" t="s">
        <v>57</v>
      </c>
      <c r="C1486" s="1">
        <v>39585</v>
      </c>
      <c r="D1486" t="s">
        <v>28</v>
      </c>
      <c r="E1486" t="s">
        <v>0</v>
      </c>
      <c r="F1486" t="s">
        <v>56</v>
      </c>
      <c r="G1486" t="s">
        <v>22</v>
      </c>
      <c r="H1486" t="s">
        <v>2</v>
      </c>
      <c r="I1486" t="s">
        <v>7</v>
      </c>
      <c r="J1486" t="s">
        <v>0</v>
      </c>
      <c r="K1486" s="2" t="str">
        <f>VLOOKUP(ipl_matches_33[[#This Row],[Name]],[1]team_key!$1:$1048576,2,FALSE)</f>
        <v>RR</v>
      </c>
      <c r="L1486" s="2" t="e" cm="1">
        <f t="array" ref="L1486">IFERROR(IF(ipl_matches_33[[#This Row],[Toss_Winner]]=ipl_matches_33[[#This Row],[Winner]],ipl_matches_33[[#This Row],[Toss_Winner]],NA),NA)</f>
        <v>#NAME?</v>
      </c>
      <c r="M1486" s="2"/>
      <c r="N1486" s="2"/>
    </row>
    <row r="1487" spans="1:14" x14ac:dyDescent="0.3">
      <c r="A1487" s="2" t="str">
        <f>LEFT(ipl_matches_33[[#This Row],[Match_Key]],4)</f>
        <v>2008</v>
      </c>
      <c r="B1487" t="s">
        <v>57</v>
      </c>
      <c r="C1487" s="1">
        <v>39585</v>
      </c>
      <c r="D1487" t="s">
        <v>28</v>
      </c>
      <c r="E1487" t="s">
        <v>0</v>
      </c>
      <c r="F1487" t="s">
        <v>56</v>
      </c>
      <c r="G1487" t="s">
        <v>22</v>
      </c>
      <c r="H1487" t="s">
        <v>2</v>
      </c>
      <c r="I1487" t="s">
        <v>1</v>
      </c>
      <c r="J1487" t="s">
        <v>22</v>
      </c>
      <c r="K1487" s="2" t="str">
        <f>VLOOKUP(ipl_matches_33[[#This Row],[Name]],[1]team_key!$1:$1048576,2,FALSE)</f>
        <v>RCB</v>
      </c>
      <c r="L1487" s="2" t="e" cm="1">
        <f t="array" ref="L1487">IFERROR(IF(ipl_matches_33[[#This Row],[Toss_Winner]]=ipl_matches_33[[#This Row],[Winner]],ipl_matches_33[[#This Row],[Toss_Winner]],NA),NA)</f>
        <v>#NAME?</v>
      </c>
      <c r="M1487" s="2"/>
      <c r="N1487" s="2"/>
    </row>
    <row r="1488" spans="1:14" x14ac:dyDescent="0.3">
      <c r="A1488" s="2" t="str">
        <f>LEFT(ipl_matches_33[[#This Row],[Match_Key]],4)</f>
        <v>2008</v>
      </c>
      <c r="B1488" t="s">
        <v>55</v>
      </c>
      <c r="C1488" s="1">
        <v>39585</v>
      </c>
      <c r="D1488" t="s">
        <v>34</v>
      </c>
      <c r="E1488" t="s">
        <v>9</v>
      </c>
      <c r="F1488" t="s">
        <v>54</v>
      </c>
      <c r="G1488" t="s">
        <v>13</v>
      </c>
      <c r="H1488" t="s">
        <v>8</v>
      </c>
      <c r="I1488" t="s">
        <v>7</v>
      </c>
      <c r="J1488" t="s">
        <v>13</v>
      </c>
      <c r="K1488" s="2" t="str">
        <f>VLOOKUP(ipl_matches_33[[#This Row],[Name]],[1]team_key!$1:$1048576,2,FALSE)</f>
        <v>DC</v>
      </c>
      <c r="L1488" s="2" t="e" cm="1">
        <f t="array" ref="L1488">IFERROR(IF(ipl_matches_33[[#This Row],[Toss_Winner]]=ipl_matches_33[[#This Row],[Winner]],ipl_matches_33[[#This Row],[Toss_Winner]],NA),NA)</f>
        <v>#NAME?</v>
      </c>
      <c r="M1488" s="2"/>
      <c r="N1488" s="2"/>
    </row>
    <row r="1489" spans="1:14" x14ac:dyDescent="0.3">
      <c r="A1489" s="2" t="str">
        <f>LEFT(ipl_matches_33[[#This Row],[Match_Key]],4)</f>
        <v>2008</v>
      </c>
      <c r="B1489" t="s">
        <v>55</v>
      </c>
      <c r="C1489" s="1">
        <v>39585</v>
      </c>
      <c r="D1489" t="s">
        <v>34</v>
      </c>
      <c r="E1489" t="s">
        <v>9</v>
      </c>
      <c r="F1489" t="s">
        <v>54</v>
      </c>
      <c r="G1489" t="s">
        <v>13</v>
      </c>
      <c r="H1489" t="s">
        <v>8</v>
      </c>
      <c r="I1489" t="s">
        <v>1</v>
      </c>
      <c r="J1489" t="s">
        <v>9</v>
      </c>
      <c r="K1489" s="2" t="str">
        <f>VLOOKUP(ipl_matches_33[[#This Row],[Name]],[1]team_key!$1:$1048576,2,FALSE)</f>
        <v>KXIP</v>
      </c>
      <c r="L1489" s="2" t="e" cm="1">
        <f t="array" ref="L1489">IFERROR(IF(ipl_matches_33[[#This Row],[Toss_Winner]]=ipl_matches_33[[#This Row],[Winner]],ipl_matches_33[[#This Row],[Toss_Winner]],NA),NA)</f>
        <v>#NAME?</v>
      </c>
      <c r="M1489" s="2"/>
      <c r="N1489" s="2"/>
    </row>
    <row r="1490" spans="1:14" x14ac:dyDescent="0.3">
      <c r="A1490" s="2" t="str">
        <f>LEFT(ipl_matches_33[[#This Row],[Match_Key]],4)</f>
        <v>2008</v>
      </c>
      <c r="B1490" t="s">
        <v>53</v>
      </c>
      <c r="C1490" s="1">
        <v>39586</v>
      </c>
      <c r="D1490" t="s">
        <v>30</v>
      </c>
      <c r="E1490" t="s">
        <v>6</v>
      </c>
      <c r="F1490" t="s">
        <v>52</v>
      </c>
      <c r="G1490" t="s">
        <v>32</v>
      </c>
      <c r="H1490" t="s">
        <v>8</v>
      </c>
      <c r="I1490" t="s">
        <v>7</v>
      </c>
      <c r="J1490" t="s">
        <v>32</v>
      </c>
      <c r="K1490" s="2" t="str">
        <f>VLOOKUP(ipl_matches_33[[#This Row],[Name]],[1]team_key!$1:$1048576,2,FALSE)</f>
        <v>KKR</v>
      </c>
      <c r="L1490" s="2" t="e" cm="1">
        <f t="array" ref="L1490">IFERROR(IF(ipl_matches_33[[#This Row],[Toss_Winner]]=ipl_matches_33[[#This Row],[Winner]],ipl_matches_33[[#This Row],[Toss_Winner]],NA),NA)</f>
        <v>#NAME?</v>
      </c>
      <c r="M1490" s="2"/>
      <c r="N1490" s="2"/>
    </row>
    <row r="1491" spans="1:14" x14ac:dyDescent="0.3">
      <c r="A1491" s="2" t="str">
        <f>LEFT(ipl_matches_33[[#This Row],[Match_Key]],4)</f>
        <v>2008</v>
      </c>
      <c r="B1491" t="s">
        <v>53</v>
      </c>
      <c r="C1491" s="1">
        <v>39586</v>
      </c>
      <c r="D1491" t="s">
        <v>30</v>
      </c>
      <c r="E1491" t="s">
        <v>6</v>
      </c>
      <c r="F1491" t="s">
        <v>52</v>
      </c>
      <c r="G1491" t="s">
        <v>32</v>
      </c>
      <c r="H1491" t="s">
        <v>8</v>
      </c>
      <c r="I1491" t="s">
        <v>1</v>
      </c>
      <c r="J1491" t="s">
        <v>6</v>
      </c>
      <c r="K1491" s="2" t="str">
        <f>VLOOKUP(ipl_matches_33[[#This Row],[Name]],[1]team_key!$1:$1048576,2,FALSE)</f>
        <v>CSK</v>
      </c>
      <c r="L1491" s="2" t="e" cm="1">
        <f t="array" ref="L1491">IFERROR(IF(ipl_matches_33[[#This Row],[Toss_Winner]]=ipl_matches_33[[#This Row],[Winner]],ipl_matches_33[[#This Row],[Toss_Winner]],NA),NA)</f>
        <v>#NAME?</v>
      </c>
      <c r="M1491" s="2"/>
      <c r="N1491" s="2"/>
    </row>
    <row r="1492" spans="1:14" x14ac:dyDescent="0.3">
      <c r="A1492" s="2" t="str">
        <f>LEFT(ipl_matches_33[[#This Row],[Match_Key]],4)</f>
        <v>2008</v>
      </c>
      <c r="B1492" t="s">
        <v>51</v>
      </c>
      <c r="C1492" s="1">
        <v>39586</v>
      </c>
      <c r="D1492" t="s">
        <v>25</v>
      </c>
      <c r="E1492" t="s">
        <v>19</v>
      </c>
      <c r="F1492" t="s">
        <v>50</v>
      </c>
      <c r="G1492" t="s">
        <v>23</v>
      </c>
      <c r="H1492" t="s">
        <v>2</v>
      </c>
      <c r="I1492" t="s">
        <v>7</v>
      </c>
      <c r="J1492" t="s">
        <v>23</v>
      </c>
      <c r="K1492" s="2" t="str">
        <f>VLOOKUP(ipl_matches_33[[#This Row],[Name]],[1]team_key!$1:$1048576,2,FALSE)</f>
        <v>DC</v>
      </c>
      <c r="L1492" s="2" t="e" cm="1">
        <f t="array" ref="L1492">IFERROR(IF(ipl_matches_33[[#This Row],[Toss_Winner]]=ipl_matches_33[[#This Row],[Winner]],ipl_matches_33[[#This Row],[Toss_Winner]],NA),NA)</f>
        <v>#NAME?</v>
      </c>
      <c r="M1492" s="2"/>
      <c r="N1492" s="2"/>
    </row>
    <row r="1493" spans="1:14" x14ac:dyDescent="0.3">
      <c r="A1493" s="2" t="str">
        <f>LEFT(ipl_matches_33[[#This Row],[Match_Key]],4)</f>
        <v>2008</v>
      </c>
      <c r="B1493" t="s">
        <v>51</v>
      </c>
      <c r="C1493" s="1">
        <v>39586</v>
      </c>
      <c r="D1493" t="s">
        <v>25</v>
      </c>
      <c r="E1493" t="s">
        <v>19</v>
      </c>
      <c r="F1493" t="s">
        <v>50</v>
      </c>
      <c r="G1493" t="s">
        <v>23</v>
      </c>
      <c r="H1493" t="s">
        <v>2</v>
      </c>
      <c r="I1493" t="s">
        <v>1</v>
      </c>
      <c r="J1493" t="s">
        <v>19</v>
      </c>
      <c r="K1493" s="2" t="str">
        <f>VLOOKUP(ipl_matches_33[[#This Row],[Name]],[1]team_key!$1:$1048576,2,FALSE)</f>
        <v>MI</v>
      </c>
      <c r="L1493" s="2" t="e" cm="1">
        <f t="array" ref="L1493">IFERROR(IF(ipl_matches_33[[#This Row],[Toss_Winner]]=ipl_matches_33[[#This Row],[Winner]],ipl_matches_33[[#This Row],[Toss_Winner]],NA),NA)</f>
        <v>#NAME?</v>
      </c>
      <c r="M1493" s="2"/>
      <c r="N1493" s="2"/>
    </row>
    <row r="1494" spans="1:14" x14ac:dyDescent="0.3">
      <c r="A1494" s="2" t="str">
        <f>LEFT(ipl_matches_33[[#This Row],[Match_Key]],4)</f>
        <v>2008</v>
      </c>
      <c r="B1494" t="s">
        <v>49</v>
      </c>
      <c r="C1494" s="1">
        <v>39587</v>
      </c>
      <c r="D1494" t="s">
        <v>20</v>
      </c>
      <c r="E1494" t="s">
        <v>13</v>
      </c>
      <c r="F1494" t="s">
        <v>27</v>
      </c>
      <c r="G1494" t="s">
        <v>13</v>
      </c>
      <c r="H1494" t="s">
        <v>2</v>
      </c>
      <c r="I1494" t="s">
        <v>7</v>
      </c>
      <c r="J1494" t="s">
        <v>22</v>
      </c>
      <c r="K1494" s="2" t="str">
        <f>VLOOKUP(ipl_matches_33[[#This Row],[Name]],[1]team_key!$1:$1048576,2,FALSE)</f>
        <v>RCB</v>
      </c>
      <c r="L1494" s="2" t="str" cm="1">
        <f t="array" ref="L1494">IFERROR(IF(ipl_matches_33[[#This Row],[Toss_Winner]]=ipl_matches_33[[#This Row],[Winner]],ipl_matches_33[[#This Row],[Toss_Winner]],NA),NA)</f>
        <v>Delhi Capitals</v>
      </c>
      <c r="M1494" s="2"/>
      <c r="N1494" s="2"/>
    </row>
    <row r="1495" spans="1:14" x14ac:dyDescent="0.3">
      <c r="A1495" s="2" t="str">
        <f>LEFT(ipl_matches_33[[#This Row],[Match_Key]],4)</f>
        <v>2008</v>
      </c>
      <c r="B1495" t="s">
        <v>49</v>
      </c>
      <c r="C1495" s="1">
        <v>39587</v>
      </c>
      <c r="D1495" t="s">
        <v>20</v>
      </c>
      <c r="E1495" t="s">
        <v>13</v>
      </c>
      <c r="F1495" t="s">
        <v>27</v>
      </c>
      <c r="G1495" t="s">
        <v>13</v>
      </c>
      <c r="H1495" t="s">
        <v>2</v>
      </c>
      <c r="I1495" t="s">
        <v>1</v>
      </c>
      <c r="J1495" t="s">
        <v>13</v>
      </c>
      <c r="K1495" s="2" t="str">
        <f>VLOOKUP(ipl_matches_33[[#This Row],[Name]],[1]team_key!$1:$1048576,2,FALSE)</f>
        <v>DC</v>
      </c>
      <c r="L1495" s="2" t="str" cm="1">
        <f t="array" ref="L1495">IFERROR(IF(ipl_matches_33[[#This Row],[Toss_Winner]]=ipl_matches_33[[#This Row],[Winner]],ipl_matches_33[[#This Row],[Toss_Winner]],NA),NA)</f>
        <v>Delhi Capitals</v>
      </c>
      <c r="M1495" s="2"/>
      <c r="N1495" s="2"/>
    </row>
    <row r="1496" spans="1:14" x14ac:dyDescent="0.3">
      <c r="A1496" s="2" t="str">
        <f>LEFT(ipl_matches_33[[#This Row],[Match_Key]],4)</f>
        <v>2008</v>
      </c>
      <c r="B1496" t="s">
        <v>48</v>
      </c>
      <c r="C1496" s="1">
        <v>39588</v>
      </c>
      <c r="D1496" t="s">
        <v>30</v>
      </c>
      <c r="E1496" t="s">
        <v>0</v>
      </c>
      <c r="F1496" t="s">
        <v>38</v>
      </c>
      <c r="G1496" t="s">
        <v>0</v>
      </c>
      <c r="H1496" t="s">
        <v>2</v>
      </c>
      <c r="I1496" t="s">
        <v>7</v>
      </c>
      <c r="J1496" t="s">
        <v>32</v>
      </c>
      <c r="K1496" s="2" t="str">
        <f>VLOOKUP(ipl_matches_33[[#This Row],[Name]],[1]team_key!$1:$1048576,2,FALSE)</f>
        <v>KKR</v>
      </c>
      <c r="L1496" s="2" t="str" cm="1">
        <f t="array" ref="L1496">IFERROR(IF(ipl_matches_33[[#This Row],[Toss_Winner]]=ipl_matches_33[[#This Row],[Winner]],ipl_matches_33[[#This Row],[Toss_Winner]],NA),NA)</f>
        <v>Rajasthan Royals</v>
      </c>
      <c r="M1496" s="2"/>
      <c r="N1496" s="2"/>
    </row>
    <row r="1497" spans="1:14" x14ac:dyDescent="0.3">
      <c r="A1497" s="2" t="str">
        <f>LEFT(ipl_matches_33[[#This Row],[Match_Key]],4)</f>
        <v>2008</v>
      </c>
      <c r="B1497" t="s">
        <v>48</v>
      </c>
      <c r="C1497" s="1">
        <v>39588</v>
      </c>
      <c r="D1497" t="s">
        <v>30</v>
      </c>
      <c r="E1497" t="s">
        <v>0</v>
      </c>
      <c r="F1497" t="s">
        <v>38</v>
      </c>
      <c r="G1497" t="s">
        <v>0</v>
      </c>
      <c r="H1497" t="s">
        <v>2</v>
      </c>
      <c r="I1497" t="s">
        <v>1</v>
      </c>
      <c r="J1497" t="s">
        <v>0</v>
      </c>
      <c r="K1497" s="2" t="str">
        <f>VLOOKUP(ipl_matches_33[[#This Row],[Name]],[1]team_key!$1:$1048576,2,FALSE)</f>
        <v>RR</v>
      </c>
      <c r="L1497" s="2" t="str" cm="1">
        <f t="array" ref="L1497">IFERROR(IF(ipl_matches_33[[#This Row],[Toss_Winner]]=ipl_matches_33[[#This Row],[Winner]],ipl_matches_33[[#This Row],[Toss_Winner]],NA),NA)</f>
        <v>Rajasthan Royals</v>
      </c>
      <c r="M1497" s="2"/>
      <c r="N1497" s="2"/>
    </row>
    <row r="1498" spans="1:14" x14ac:dyDescent="0.3">
      <c r="A1498" s="2" t="str">
        <f>LEFT(ipl_matches_33[[#This Row],[Match_Key]],4)</f>
        <v>2008</v>
      </c>
      <c r="B1498" t="s">
        <v>47</v>
      </c>
      <c r="C1498" s="1">
        <v>39589</v>
      </c>
      <c r="D1498" t="s">
        <v>4</v>
      </c>
      <c r="E1498" t="s">
        <v>9</v>
      </c>
      <c r="F1498" t="s">
        <v>46</v>
      </c>
      <c r="G1498" t="s">
        <v>19</v>
      </c>
      <c r="H1498" t="s">
        <v>2</v>
      </c>
      <c r="I1498" t="s">
        <v>7</v>
      </c>
      <c r="J1498" t="s">
        <v>9</v>
      </c>
      <c r="K1498" s="2" t="str">
        <f>VLOOKUP(ipl_matches_33[[#This Row],[Name]],[1]team_key!$1:$1048576,2,FALSE)</f>
        <v>KXIP</v>
      </c>
      <c r="L1498" s="2" t="e" cm="1">
        <f t="array" ref="L1498">IFERROR(IF(ipl_matches_33[[#This Row],[Toss_Winner]]=ipl_matches_33[[#This Row],[Winner]],ipl_matches_33[[#This Row],[Toss_Winner]],NA),NA)</f>
        <v>#NAME?</v>
      </c>
      <c r="M1498" s="2"/>
      <c r="N1498" s="2"/>
    </row>
    <row r="1499" spans="1:14" x14ac:dyDescent="0.3">
      <c r="A1499" s="2" t="str">
        <f>LEFT(ipl_matches_33[[#This Row],[Match_Key]],4)</f>
        <v>2008</v>
      </c>
      <c r="B1499" t="s">
        <v>47</v>
      </c>
      <c r="C1499" s="1">
        <v>39589</v>
      </c>
      <c r="D1499" t="s">
        <v>4</v>
      </c>
      <c r="E1499" t="s">
        <v>9</v>
      </c>
      <c r="F1499" t="s">
        <v>46</v>
      </c>
      <c r="G1499" t="s">
        <v>19</v>
      </c>
      <c r="H1499" t="s">
        <v>2</v>
      </c>
      <c r="I1499" t="s">
        <v>1</v>
      </c>
      <c r="J1499" t="s">
        <v>19</v>
      </c>
      <c r="K1499" s="2" t="str">
        <f>VLOOKUP(ipl_matches_33[[#This Row],[Name]],[1]team_key!$1:$1048576,2,FALSE)</f>
        <v>MI</v>
      </c>
      <c r="L1499" s="2" t="e" cm="1">
        <f t="array" ref="L1499">IFERROR(IF(ipl_matches_33[[#This Row],[Toss_Winner]]=ipl_matches_33[[#This Row],[Winner]],ipl_matches_33[[#This Row],[Toss_Winner]],NA),NA)</f>
        <v>#NAME?</v>
      </c>
      <c r="M1499" s="2"/>
      <c r="N1499" s="2"/>
    </row>
    <row r="1500" spans="1:14" x14ac:dyDescent="0.3">
      <c r="A1500" s="2" t="str">
        <f>LEFT(ipl_matches_33[[#This Row],[Match_Key]],4)</f>
        <v>2008</v>
      </c>
      <c r="B1500" t="s">
        <v>45</v>
      </c>
      <c r="C1500" s="1">
        <v>39589</v>
      </c>
      <c r="D1500" t="s">
        <v>11</v>
      </c>
      <c r="E1500" t="s">
        <v>22</v>
      </c>
      <c r="F1500" t="s">
        <v>44</v>
      </c>
      <c r="G1500" t="s">
        <v>22</v>
      </c>
      <c r="H1500" t="s">
        <v>8</v>
      </c>
      <c r="I1500" t="s">
        <v>7</v>
      </c>
      <c r="J1500" t="s">
        <v>6</v>
      </c>
      <c r="K1500" s="2" t="str">
        <f>VLOOKUP(ipl_matches_33[[#This Row],[Name]],[1]team_key!$1:$1048576,2,FALSE)</f>
        <v>CSK</v>
      </c>
      <c r="L1500" s="2" t="str" cm="1">
        <f t="array" ref="L1500">IFERROR(IF(ipl_matches_33[[#This Row],[Toss_Winner]]=ipl_matches_33[[#This Row],[Winner]],ipl_matches_33[[#This Row],[Toss_Winner]],NA),NA)</f>
        <v>Royal Challengers Bangalore</v>
      </c>
      <c r="M1500" s="2"/>
      <c r="N1500" s="2"/>
    </row>
    <row r="1501" spans="1:14" x14ac:dyDescent="0.3">
      <c r="A1501" s="2" t="str">
        <f>LEFT(ipl_matches_33[[#This Row],[Match_Key]],4)</f>
        <v>2008</v>
      </c>
      <c r="B1501" t="s">
        <v>45</v>
      </c>
      <c r="C1501" s="1">
        <v>39589</v>
      </c>
      <c r="D1501" t="s">
        <v>11</v>
      </c>
      <c r="E1501" t="s">
        <v>22</v>
      </c>
      <c r="F1501" t="s">
        <v>44</v>
      </c>
      <c r="G1501" t="s">
        <v>22</v>
      </c>
      <c r="H1501" t="s">
        <v>8</v>
      </c>
      <c r="I1501" t="s">
        <v>1</v>
      </c>
      <c r="J1501" t="s">
        <v>22</v>
      </c>
      <c r="K1501" s="2" t="str">
        <f>VLOOKUP(ipl_matches_33[[#This Row],[Name]],[1]team_key!$1:$1048576,2,FALSE)</f>
        <v>RCB</v>
      </c>
      <c r="L1501" s="2" t="str" cm="1">
        <f t="array" ref="L1501">IFERROR(IF(ipl_matches_33[[#This Row],[Toss_Winner]]=ipl_matches_33[[#This Row],[Winner]],ipl_matches_33[[#This Row],[Toss_Winner]],NA),NA)</f>
        <v>Royal Challengers Bangalore</v>
      </c>
      <c r="M1501" s="2"/>
      <c r="N1501" s="2"/>
    </row>
    <row r="1502" spans="1:14" x14ac:dyDescent="0.3">
      <c r="A1502" s="2" t="str">
        <f>LEFT(ipl_matches_33[[#This Row],[Match_Key]],4)</f>
        <v>2008</v>
      </c>
      <c r="B1502" t="s">
        <v>43</v>
      </c>
      <c r="C1502" s="1">
        <v>39590</v>
      </c>
      <c r="D1502" t="s">
        <v>34</v>
      </c>
      <c r="E1502" t="s">
        <v>42</v>
      </c>
      <c r="F1502" t="s">
        <v>41</v>
      </c>
      <c r="G1502" t="s">
        <v>40</v>
      </c>
      <c r="I1502" t="s">
        <v>7</v>
      </c>
      <c r="J1502" t="s">
        <v>13</v>
      </c>
      <c r="K1502" s="2" t="str">
        <f>VLOOKUP(ipl_matches_33[[#This Row],[Name]],[1]team_key!$1:$1048576,2,FALSE)</f>
        <v>DC</v>
      </c>
      <c r="L1502" s="2" t="e" cm="1">
        <f t="array" ref="L1502">IFERROR(IF(ipl_matches_33[[#This Row],[Toss_Winner]]=ipl_matches_33[[#This Row],[Winner]],ipl_matches_33[[#This Row],[Toss_Winner]],NA),NA)</f>
        <v>#NAME?</v>
      </c>
      <c r="M1502" s="2"/>
      <c r="N1502" s="2"/>
    </row>
    <row r="1503" spans="1:14" x14ac:dyDescent="0.3">
      <c r="A1503" s="2" t="str">
        <f>LEFT(ipl_matches_33[[#This Row],[Match_Key]],4)</f>
        <v>2008</v>
      </c>
      <c r="B1503" t="s">
        <v>43</v>
      </c>
      <c r="C1503" s="1">
        <v>39590</v>
      </c>
      <c r="D1503" t="s">
        <v>34</v>
      </c>
      <c r="E1503" t="s">
        <v>42</v>
      </c>
      <c r="F1503" t="s">
        <v>41</v>
      </c>
      <c r="G1503" t="s">
        <v>40</v>
      </c>
      <c r="I1503" t="s">
        <v>1</v>
      </c>
      <c r="J1503" t="s">
        <v>32</v>
      </c>
      <c r="K1503" s="2" t="str">
        <f>VLOOKUP(ipl_matches_33[[#This Row],[Name]],[1]team_key!$1:$1048576,2,FALSE)</f>
        <v>KKR</v>
      </c>
      <c r="L1503" s="2" t="e" cm="1">
        <f t="array" ref="L1503">IFERROR(IF(ipl_matches_33[[#This Row],[Toss_Winner]]=ipl_matches_33[[#This Row],[Winner]],ipl_matches_33[[#This Row],[Toss_Winner]],NA),NA)</f>
        <v>#NAME?</v>
      </c>
      <c r="M1503" s="2"/>
      <c r="N1503" s="2"/>
    </row>
    <row r="1504" spans="1:14" x14ac:dyDescent="0.3">
      <c r="A1504" s="2" t="str">
        <f>LEFT(ipl_matches_33[[#This Row],[Match_Key]],4)</f>
        <v>2008</v>
      </c>
      <c r="B1504" t="s">
        <v>39</v>
      </c>
      <c r="C1504" s="1">
        <v>39591</v>
      </c>
      <c r="D1504" t="s">
        <v>17</v>
      </c>
      <c r="E1504" t="s">
        <v>9</v>
      </c>
      <c r="F1504" t="s">
        <v>38</v>
      </c>
      <c r="G1504" t="s">
        <v>9</v>
      </c>
      <c r="H1504" t="s">
        <v>2</v>
      </c>
      <c r="I1504" t="s">
        <v>7</v>
      </c>
      <c r="J1504" t="s">
        <v>9</v>
      </c>
      <c r="K1504" s="2" t="str">
        <f>VLOOKUP(ipl_matches_33[[#This Row],[Name]],[1]team_key!$1:$1048576,2,FALSE)</f>
        <v>KXIP</v>
      </c>
      <c r="L1504" s="2" t="str" cm="1">
        <f t="array" ref="L1504">IFERROR(IF(ipl_matches_33[[#This Row],[Toss_Winner]]=ipl_matches_33[[#This Row],[Winner]],ipl_matches_33[[#This Row],[Toss_Winner]],NA),NA)</f>
        <v>Kings XI Punjab</v>
      </c>
      <c r="M1504" s="2"/>
      <c r="N1504" s="2"/>
    </row>
    <row r="1505" spans="1:14" x14ac:dyDescent="0.3">
      <c r="A1505" s="2" t="str">
        <f>LEFT(ipl_matches_33[[#This Row],[Match_Key]],4)</f>
        <v>2008</v>
      </c>
      <c r="B1505" t="s">
        <v>39</v>
      </c>
      <c r="C1505" s="1">
        <v>39591</v>
      </c>
      <c r="D1505" t="s">
        <v>17</v>
      </c>
      <c r="E1505" t="s">
        <v>9</v>
      </c>
      <c r="F1505" t="s">
        <v>38</v>
      </c>
      <c r="G1505" t="s">
        <v>9</v>
      </c>
      <c r="H1505" t="s">
        <v>2</v>
      </c>
      <c r="I1505" t="s">
        <v>1</v>
      </c>
      <c r="J1505" t="s">
        <v>23</v>
      </c>
      <c r="K1505" s="2" t="str">
        <f>VLOOKUP(ipl_matches_33[[#This Row],[Name]],[1]team_key!$1:$1048576,2,FALSE)</f>
        <v>DC</v>
      </c>
      <c r="L1505" s="2" t="str" cm="1">
        <f t="array" ref="L1505">IFERROR(IF(ipl_matches_33[[#This Row],[Toss_Winner]]=ipl_matches_33[[#This Row],[Winner]],ipl_matches_33[[#This Row],[Toss_Winner]],NA),NA)</f>
        <v>Kings XI Punjab</v>
      </c>
      <c r="M1505" s="2"/>
      <c r="N1505" s="2"/>
    </row>
    <row r="1506" spans="1:14" x14ac:dyDescent="0.3">
      <c r="A1506" s="2" t="str">
        <f>LEFT(ipl_matches_33[[#This Row],[Match_Key]],4)</f>
        <v>2008</v>
      </c>
      <c r="B1506" t="s">
        <v>37</v>
      </c>
      <c r="C1506" s="1">
        <v>39592</v>
      </c>
      <c r="D1506" t="s">
        <v>11</v>
      </c>
      <c r="E1506" t="s">
        <v>0</v>
      </c>
      <c r="F1506" t="s">
        <v>36</v>
      </c>
      <c r="G1506" t="s">
        <v>0</v>
      </c>
      <c r="H1506" t="s">
        <v>8</v>
      </c>
      <c r="I1506" t="s">
        <v>7</v>
      </c>
      <c r="J1506" t="s">
        <v>6</v>
      </c>
      <c r="K1506" s="2" t="str">
        <f>VLOOKUP(ipl_matches_33[[#This Row],[Name]],[1]team_key!$1:$1048576,2,FALSE)</f>
        <v>CSK</v>
      </c>
      <c r="L1506" s="2" t="str" cm="1">
        <f t="array" ref="L1506">IFERROR(IF(ipl_matches_33[[#This Row],[Toss_Winner]]=ipl_matches_33[[#This Row],[Winner]],ipl_matches_33[[#This Row],[Toss_Winner]],NA),NA)</f>
        <v>Rajasthan Royals</v>
      </c>
      <c r="M1506" s="2"/>
      <c r="N1506" s="2"/>
    </row>
    <row r="1507" spans="1:14" x14ac:dyDescent="0.3">
      <c r="A1507" s="2" t="str">
        <f>LEFT(ipl_matches_33[[#This Row],[Match_Key]],4)</f>
        <v>2008</v>
      </c>
      <c r="B1507" t="s">
        <v>37</v>
      </c>
      <c r="C1507" s="1">
        <v>39592</v>
      </c>
      <c r="D1507" t="s">
        <v>11</v>
      </c>
      <c r="E1507" t="s">
        <v>0</v>
      </c>
      <c r="F1507" t="s">
        <v>36</v>
      </c>
      <c r="G1507" t="s">
        <v>0</v>
      </c>
      <c r="H1507" t="s">
        <v>8</v>
      </c>
      <c r="I1507" t="s">
        <v>1</v>
      </c>
      <c r="J1507" t="s">
        <v>0</v>
      </c>
      <c r="K1507" s="2" t="str">
        <f>VLOOKUP(ipl_matches_33[[#This Row],[Name]],[1]team_key!$1:$1048576,2,FALSE)</f>
        <v>RR</v>
      </c>
      <c r="L1507" s="2" t="str" cm="1">
        <f t="array" ref="L1507">IFERROR(IF(ipl_matches_33[[#This Row],[Toss_Winner]]=ipl_matches_33[[#This Row],[Winner]],ipl_matches_33[[#This Row],[Toss_Winner]],NA),NA)</f>
        <v>Rajasthan Royals</v>
      </c>
      <c r="M1507" s="2"/>
      <c r="N1507" s="2"/>
    </row>
    <row r="1508" spans="1:14" x14ac:dyDescent="0.3">
      <c r="A1508" s="2" t="str">
        <f>LEFT(ipl_matches_33[[#This Row],[Match_Key]],4)</f>
        <v>2008</v>
      </c>
      <c r="B1508" t="s">
        <v>35</v>
      </c>
      <c r="C1508" s="1">
        <v>39592</v>
      </c>
      <c r="D1508" t="s">
        <v>34</v>
      </c>
      <c r="E1508" t="s">
        <v>13</v>
      </c>
      <c r="F1508" t="s">
        <v>27</v>
      </c>
      <c r="G1508" t="s">
        <v>13</v>
      </c>
      <c r="H1508" t="s">
        <v>2</v>
      </c>
      <c r="I1508" t="s">
        <v>7</v>
      </c>
      <c r="J1508" t="s">
        <v>13</v>
      </c>
      <c r="K1508" s="2" t="str">
        <f>VLOOKUP(ipl_matches_33[[#This Row],[Name]],[1]team_key!$1:$1048576,2,FALSE)</f>
        <v>DC</v>
      </c>
      <c r="L1508" s="2" t="str" cm="1">
        <f t="array" ref="L1508">IFERROR(IF(ipl_matches_33[[#This Row],[Toss_Winner]]=ipl_matches_33[[#This Row],[Winner]],ipl_matches_33[[#This Row],[Toss_Winner]],NA),NA)</f>
        <v>Delhi Capitals</v>
      </c>
      <c r="M1508" s="2"/>
      <c r="N1508" s="2"/>
    </row>
    <row r="1509" spans="1:14" x14ac:dyDescent="0.3">
      <c r="A1509" s="2" t="str">
        <f>LEFT(ipl_matches_33[[#This Row],[Match_Key]],4)</f>
        <v>2008</v>
      </c>
      <c r="B1509" t="s">
        <v>35</v>
      </c>
      <c r="C1509" s="1">
        <v>39592</v>
      </c>
      <c r="D1509" t="s">
        <v>34</v>
      </c>
      <c r="E1509" t="s">
        <v>13</v>
      </c>
      <c r="F1509" t="s">
        <v>27</v>
      </c>
      <c r="G1509" t="s">
        <v>13</v>
      </c>
      <c r="H1509" t="s">
        <v>2</v>
      </c>
      <c r="I1509" t="s">
        <v>1</v>
      </c>
      <c r="J1509" t="s">
        <v>19</v>
      </c>
      <c r="K1509" s="2" t="str">
        <f>VLOOKUP(ipl_matches_33[[#This Row],[Name]],[1]team_key!$1:$1048576,2,FALSE)</f>
        <v>MI</v>
      </c>
      <c r="L1509" s="2" t="str" cm="1">
        <f t="array" ref="L1509">IFERROR(IF(ipl_matches_33[[#This Row],[Toss_Winner]]=ipl_matches_33[[#This Row],[Winner]],ipl_matches_33[[#This Row],[Toss_Winner]],NA),NA)</f>
        <v>Delhi Capitals</v>
      </c>
      <c r="M1509" s="2"/>
      <c r="N1509" s="2"/>
    </row>
    <row r="1510" spans="1:14" x14ac:dyDescent="0.3">
      <c r="A1510" s="2" t="str">
        <f>LEFT(ipl_matches_33[[#This Row],[Match_Key]],4)</f>
        <v>2008</v>
      </c>
      <c r="B1510" t="s">
        <v>33</v>
      </c>
      <c r="C1510" s="1">
        <v>39593</v>
      </c>
      <c r="D1510" t="s">
        <v>25</v>
      </c>
      <c r="E1510" t="s">
        <v>22</v>
      </c>
      <c r="F1510" t="s">
        <v>27</v>
      </c>
      <c r="G1510" t="s">
        <v>23</v>
      </c>
      <c r="H1510" t="s">
        <v>8</v>
      </c>
      <c r="I1510" t="s">
        <v>7</v>
      </c>
      <c r="J1510" t="s">
        <v>23</v>
      </c>
      <c r="K1510" s="2" t="str">
        <f>VLOOKUP(ipl_matches_33[[#This Row],[Name]],[1]team_key!$1:$1048576,2,FALSE)</f>
        <v>DC</v>
      </c>
      <c r="L1510" s="2" t="e" cm="1">
        <f t="array" ref="L1510">IFERROR(IF(ipl_matches_33[[#This Row],[Toss_Winner]]=ipl_matches_33[[#This Row],[Winner]],ipl_matches_33[[#This Row],[Toss_Winner]],NA),NA)</f>
        <v>#NAME?</v>
      </c>
      <c r="M1510" s="2"/>
      <c r="N1510" s="2"/>
    </row>
    <row r="1511" spans="1:14" x14ac:dyDescent="0.3">
      <c r="A1511" s="2" t="str">
        <f>LEFT(ipl_matches_33[[#This Row],[Match_Key]],4)</f>
        <v>2008</v>
      </c>
      <c r="B1511" t="s">
        <v>33</v>
      </c>
      <c r="C1511" s="1">
        <v>39593</v>
      </c>
      <c r="D1511" t="s">
        <v>25</v>
      </c>
      <c r="E1511" t="s">
        <v>22</v>
      </c>
      <c r="F1511" t="s">
        <v>27</v>
      </c>
      <c r="G1511" t="s">
        <v>23</v>
      </c>
      <c r="H1511" t="s">
        <v>8</v>
      </c>
      <c r="I1511" t="s">
        <v>1</v>
      </c>
      <c r="J1511" t="s">
        <v>22</v>
      </c>
      <c r="K1511" s="2" t="str">
        <f>VLOOKUP(ipl_matches_33[[#This Row],[Name]],[1]team_key!$1:$1048576,2,FALSE)</f>
        <v>RCB</v>
      </c>
      <c r="L1511" s="2" t="e" cm="1">
        <f t="array" ref="L1511">IFERROR(IF(ipl_matches_33[[#This Row],[Toss_Winner]]=ipl_matches_33[[#This Row],[Winner]],ipl_matches_33[[#This Row],[Toss_Winner]],NA),NA)</f>
        <v>#NAME?</v>
      </c>
      <c r="M1511" s="2"/>
      <c r="N1511" s="2"/>
    </row>
    <row r="1512" spans="1:14" x14ac:dyDescent="0.3">
      <c r="A1512" s="2" t="str">
        <f>LEFT(ipl_matches_33[[#This Row],[Match_Key]],4)</f>
        <v>2008</v>
      </c>
      <c r="B1512" t="s">
        <v>31</v>
      </c>
      <c r="C1512" s="1">
        <v>39593</v>
      </c>
      <c r="D1512" t="s">
        <v>30</v>
      </c>
      <c r="E1512" t="s">
        <v>32</v>
      </c>
      <c r="F1512" t="s">
        <v>3</v>
      </c>
      <c r="G1512" t="s">
        <v>9</v>
      </c>
      <c r="H1512" t="s">
        <v>8</v>
      </c>
      <c r="I1512" t="s">
        <v>7</v>
      </c>
      <c r="J1512" t="s">
        <v>32</v>
      </c>
      <c r="K1512" s="2" t="str">
        <f>VLOOKUP(ipl_matches_33[[#This Row],[Name]],[1]team_key!$1:$1048576,2,FALSE)</f>
        <v>KKR</v>
      </c>
      <c r="L1512" s="2" t="e" cm="1">
        <f t="array" ref="L1512">IFERROR(IF(ipl_matches_33[[#This Row],[Toss_Winner]]=ipl_matches_33[[#This Row],[Winner]],ipl_matches_33[[#This Row],[Toss_Winner]],NA),NA)</f>
        <v>#NAME?</v>
      </c>
      <c r="M1512" s="2"/>
      <c r="N1512" s="2"/>
    </row>
    <row r="1513" spans="1:14" x14ac:dyDescent="0.3">
      <c r="A1513" s="2" t="str">
        <f>LEFT(ipl_matches_33[[#This Row],[Match_Key]],4)</f>
        <v>2008</v>
      </c>
      <c r="B1513" t="s">
        <v>31</v>
      </c>
      <c r="C1513" s="1">
        <v>39593</v>
      </c>
      <c r="D1513" t="s">
        <v>30</v>
      </c>
      <c r="E1513" t="s">
        <v>32</v>
      </c>
      <c r="F1513" t="s">
        <v>3</v>
      </c>
      <c r="G1513" t="s">
        <v>9</v>
      </c>
      <c r="H1513" t="s">
        <v>8</v>
      </c>
      <c r="I1513" t="s">
        <v>1</v>
      </c>
      <c r="J1513" t="s">
        <v>9</v>
      </c>
      <c r="K1513" s="2" t="str">
        <f>VLOOKUP(ipl_matches_33[[#This Row],[Name]],[1]team_key!$1:$1048576,2,FALSE)</f>
        <v>KXIP</v>
      </c>
      <c r="L1513" s="2" t="e" cm="1">
        <f t="array" ref="L1513">IFERROR(IF(ipl_matches_33[[#This Row],[Toss_Winner]]=ipl_matches_33[[#This Row],[Winner]],ipl_matches_33[[#This Row],[Toss_Winner]],NA),NA)</f>
        <v>#NAME?</v>
      </c>
      <c r="M1513" s="2"/>
      <c r="N1513" s="2"/>
    </row>
    <row r="1514" spans="1:14" x14ac:dyDescent="0.3">
      <c r="A1514" s="2" t="str">
        <f>LEFT(ipl_matches_33[[#This Row],[Match_Key]],4)</f>
        <v>2008</v>
      </c>
      <c r="B1514" t="s">
        <v>29</v>
      </c>
      <c r="C1514" s="1">
        <v>39594</v>
      </c>
      <c r="D1514" t="s">
        <v>28</v>
      </c>
      <c r="E1514" t="s">
        <v>0</v>
      </c>
      <c r="F1514" t="s">
        <v>27</v>
      </c>
      <c r="G1514" t="s">
        <v>0</v>
      </c>
      <c r="H1514" t="s">
        <v>2</v>
      </c>
      <c r="I1514" t="s">
        <v>7</v>
      </c>
      <c r="J1514" t="s">
        <v>0</v>
      </c>
      <c r="K1514" s="2" t="str">
        <f>VLOOKUP(ipl_matches_33[[#This Row],[Name]],[1]team_key!$1:$1048576,2,FALSE)</f>
        <v>RR</v>
      </c>
      <c r="L1514" s="2" t="str" cm="1">
        <f t="array" ref="L1514">IFERROR(IF(ipl_matches_33[[#This Row],[Toss_Winner]]=ipl_matches_33[[#This Row],[Winner]],ipl_matches_33[[#This Row],[Toss_Winner]],NA),NA)</f>
        <v>Rajasthan Royals</v>
      </c>
      <c r="M1514" s="2"/>
      <c r="N1514" s="2"/>
    </row>
    <row r="1515" spans="1:14" x14ac:dyDescent="0.3">
      <c r="A1515" s="2" t="str">
        <f>LEFT(ipl_matches_33[[#This Row],[Match_Key]],4)</f>
        <v>2008</v>
      </c>
      <c r="B1515" t="s">
        <v>29</v>
      </c>
      <c r="C1515" s="1">
        <v>39594</v>
      </c>
      <c r="D1515" t="s">
        <v>28</v>
      </c>
      <c r="E1515" t="s">
        <v>0</v>
      </c>
      <c r="F1515" t="s">
        <v>27</v>
      </c>
      <c r="G1515" t="s">
        <v>0</v>
      </c>
      <c r="H1515" t="s">
        <v>2</v>
      </c>
      <c r="I1515" t="s">
        <v>1</v>
      </c>
      <c r="J1515" t="s">
        <v>19</v>
      </c>
      <c r="K1515" s="2" t="str">
        <f>VLOOKUP(ipl_matches_33[[#This Row],[Name]],[1]team_key!$1:$1048576,2,FALSE)</f>
        <v>MI</v>
      </c>
      <c r="L1515" s="2" t="str" cm="1">
        <f t="array" ref="L1515">IFERROR(IF(ipl_matches_33[[#This Row],[Toss_Winner]]=ipl_matches_33[[#This Row],[Winner]],ipl_matches_33[[#This Row],[Toss_Winner]],NA),NA)</f>
        <v>Rajasthan Royals</v>
      </c>
      <c r="M1515" s="2"/>
      <c r="N1515" s="2"/>
    </row>
    <row r="1516" spans="1:14" x14ac:dyDescent="0.3">
      <c r="A1516" s="2" t="str">
        <f>LEFT(ipl_matches_33[[#This Row],[Match_Key]],4)</f>
        <v>2008</v>
      </c>
      <c r="B1516" t="s">
        <v>26</v>
      </c>
      <c r="C1516" s="1">
        <v>39595</v>
      </c>
      <c r="D1516" t="s">
        <v>25</v>
      </c>
      <c r="E1516" t="s">
        <v>6</v>
      </c>
      <c r="F1516" t="s">
        <v>24</v>
      </c>
      <c r="G1516" t="s">
        <v>23</v>
      </c>
      <c r="H1516" t="s">
        <v>8</v>
      </c>
      <c r="I1516" t="s">
        <v>7</v>
      </c>
      <c r="J1516" t="s">
        <v>23</v>
      </c>
      <c r="K1516" s="2" t="str">
        <f>VLOOKUP(ipl_matches_33[[#This Row],[Name]],[1]team_key!$1:$1048576,2,FALSE)</f>
        <v>DC</v>
      </c>
      <c r="L1516" s="2" t="e" cm="1">
        <f t="array" ref="L1516">IFERROR(IF(ipl_matches_33[[#This Row],[Toss_Winner]]=ipl_matches_33[[#This Row],[Winner]],ipl_matches_33[[#This Row],[Toss_Winner]],NA),NA)</f>
        <v>#NAME?</v>
      </c>
      <c r="M1516" s="2"/>
      <c r="N1516" s="2"/>
    </row>
    <row r="1517" spans="1:14" x14ac:dyDescent="0.3">
      <c r="A1517" s="2" t="str">
        <f>LEFT(ipl_matches_33[[#This Row],[Match_Key]],4)</f>
        <v>2008</v>
      </c>
      <c r="B1517" t="s">
        <v>26</v>
      </c>
      <c r="C1517" s="1">
        <v>39595</v>
      </c>
      <c r="D1517" t="s">
        <v>25</v>
      </c>
      <c r="E1517" t="s">
        <v>6</v>
      </c>
      <c r="F1517" t="s">
        <v>24</v>
      </c>
      <c r="G1517" t="s">
        <v>23</v>
      </c>
      <c r="H1517" t="s">
        <v>8</v>
      </c>
      <c r="I1517" t="s">
        <v>1</v>
      </c>
      <c r="J1517" t="s">
        <v>6</v>
      </c>
      <c r="K1517" s="2" t="str">
        <f>VLOOKUP(ipl_matches_33[[#This Row],[Name]],[1]team_key!$1:$1048576,2,FALSE)</f>
        <v>CSK</v>
      </c>
      <c r="L1517" s="2" t="e" cm="1">
        <f t="array" ref="L1517">IFERROR(IF(ipl_matches_33[[#This Row],[Toss_Winner]]=ipl_matches_33[[#This Row],[Winner]],ipl_matches_33[[#This Row],[Toss_Winner]],NA),NA)</f>
        <v>#NAME?</v>
      </c>
      <c r="M1517" s="2"/>
      <c r="N1517" s="2"/>
    </row>
    <row r="1518" spans="1:14" x14ac:dyDescent="0.3">
      <c r="A1518" s="2" t="str">
        <f>LEFT(ipl_matches_33[[#This Row],[Match_Key]],4)</f>
        <v>2008</v>
      </c>
      <c r="B1518" t="s">
        <v>21</v>
      </c>
      <c r="C1518" s="1">
        <v>39596</v>
      </c>
      <c r="D1518" t="s">
        <v>20</v>
      </c>
      <c r="E1518" t="s">
        <v>19</v>
      </c>
      <c r="F1518" t="s">
        <v>10</v>
      </c>
      <c r="G1518" t="s">
        <v>19</v>
      </c>
      <c r="H1518" t="s">
        <v>2</v>
      </c>
      <c r="I1518" t="s">
        <v>7</v>
      </c>
      <c r="J1518" t="s">
        <v>22</v>
      </c>
      <c r="K1518" s="2" t="str">
        <f>VLOOKUP(ipl_matches_33[[#This Row],[Name]],[1]team_key!$1:$1048576,2,FALSE)</f>
        <v>RCB</v>
      </c>
      <c r="L1518" s="2" t="str" cm="1">
        <f t="array" ref="L1518">IFERROR(IF(ipl_matches_33[[#This Row],[Toss_Winner]]=ipl_matches_33[[#This Row],[Winner]],ipl_matches_33[[#This Row],[Toss_Winner]],NA),NA)</f>
        <v>Mumbai Indians</v>
      </c>
      <c r="M1518" s="2"/>
      <c r="N1518" s="2"/>
    </row>
    <row r="1519" spans="1:14" x14ac:dyDescent="0.3">
      <c r="A1519" s="2" t="str">
        <f>LEFT(ipl_matches_33[[#This Row],[Match_Key]],4)</f>
        <v>2008</v>
      </c>
      <c r="B1519" t="s">
        <v>21</v>
      </c>
      <c r="C1519" s="1">
        <v>39596</v>
      </c>
      <c r="D1519" t="s">
        <v>20</v>
      </c>
      <c r="E1519" t="s">
        <v>19</v>
      </c>
      <c r="F1519" t="s">
        <v>10</v>
      </c>
      <c r="G1519" t="s">
        <v>19</v>
      </c>
      <c r="H1519" t="s">
        <v>2</v>
      </c>
      <c r="I1519" t="s">
        <v>1</v>
      </c>
      <c r="J1519" t="s">
        <v>19</v>
      </c>
      <c r="K1519" s="2" t="str">
        <f>VLOOKUP(ipl_matches_33[[#This Row],[Name]],[1]team_key!$1:$1048576,2,FALSE)</f>
        <v>MI</v>
      </c>
      <c r="L1519" s="2" t="str" cm="1">
        <f t="array" ref="L1519">IFERROR(IF(ipl_matches_33[[#This Row],[Toss_Winner]]=ipl_matches_33[[#This Row],[Winner]],ipl_matches_33[[#This Row],[Toss_Winner]],NA),NA)</f>
        <v>Mumbai Indians</v>
      </c>
      <c r="M1519" s="2"/>
      <c r="N1519" s="2"/>
    </row>
    <row r="1520" spans="1:14" x14ac:dyDescent="0.3">
      <c r="A1520" s="2" t="str">
        <f>LEFT(ipl_matches_33[[#This Row],[Match_Key]],4)</f>
        <v>2008</v>
      </c>
      <c r="B1520" t="s">
        <v>18</v>
      </c>
      <c r="C1520" s="1">
        <v>39596</v>
      </c>
      <c r="D1520" t="s">
        <v>17</v>
      </c>
      <c r="E1520" t="s">
        <v>9</v>
      </c>
      <c r="F1520" t="s">
        <v>16</v>
      </c>
      <c r="G1520" t="s">
        <v>0</v>
      </c>
      <c r="H1520" t="s">
        <v>2</v>
      </c>
      <c r="I1520" t="s">
        <v>7</v>
      </c>
      <c r="J1520" t="s">
        <v>9</v>
      </c>
      <c r="K1520" s="2" t="str">
        <f>VLOOKUP(ipl_matches_33[[#This Row],[Name]],[1]team_key!$1:$1048576,2,FALSE)</f>
        <v>KXIP</v>
      </c>
      <c r="L1520" s="2" t="e" cm="1">
        <f t="array" ref="L1520">IFERROR(IF(ipl_matches_33[[#This Row],[Toss_Winner]]=ipl_matches_33[[#This Row],[Winner]],ipl_matches_33[[#This Row],[Toss_Winner]],NA),NA)</f>
        <v>#NAME?</v>
      </c>
      <c r="M1520" s="2"/>
      <c r="N1520" s="2"/>
    </row>
    <row r="1521" spans="1:14" x14ac:dyDescent="0.3">
      <c r="A1521" s="2" t="str">
        <f>LEFT(ipl_matches_33[[#This Row],[Match_Key]],4)</f>
        <v>2008</v>
      </c>
      <c r="B1521" t="s">
        <v>18</v>
      </c>
      <c r="C1521" s="1">
        <v>39596</v>
      </c>
      <c r="D1521" t="s">
        <v>17</v>
      </c>
      <c r="E1521" t="s">
        <v>9</v>
      </c>
      <c r="F1521" t="s">
        <v>16</v>
      </c>
      <c r="G1521" t="s">
        <v>0</v>
      </c>
      <c r="H1521" t="s">
        <v>2</v>
      </c>
      <c r="I1521" t="s">
        <v>1</v>
      </c>
      <c r="J1521" t="s">
        <v>0</v>
      </c>
      <c r="K1521" s="2" t="str">
        <f>VLOOKUP(ipl_matches_33[[#This Row],[Name]],[1]team_key!$1:$1048576,2,FALSE)</f>
        <v>RR</v>
      </c>
      <c r="L1521" s="2" t="e" cm="1">
        <f t="array" ref="L1521">IFERROR(IF(ipl_matches_33[[#This Row],[Toss_Winner]]=ipl_matches_33[[#This Row],[Winner]],ipl_matches_33[[#This Row],[Toss_Winner]],NA),NA)</f>
        <v>#NAME?</v>
      </c>
      <c r="M1521" s="2"/>
      <c r="N1521" s="2"/>
    </row>
    <row r="1522" spans="1:14" x14ac:dyDescent="0.3">
      <c r="A1522" s="2" t="str">
        <f>LEFT(ipl_matches_33[[#This Row],[Match_Key]],4)</f>
        <v>2008</v>
      </c>
      <c r="B1522" t="s">
        <v>15</v>
      </c>
      <c r="C1522" s="1">
        <v>39598</v>
      </c>
      <c r="D1522" t="s">
        <v>4</v>
      </c>
      <c r="E1522" t="s">
        <v>0</v>
      </c>
      <c r="F1522" t="s">
        <v>14</v>
      </c>
      <c r="G1522" t="s">
        <v>13</v>
      </c>
      <c r="H1522" t="s">
        <v>2</v>
      </c>
      <c r="I1522" t="s">
        <v>7</v>
      </c>
      <c r="J1522" t="s">
        <v>13</v>
      </c>
      <c r="K1522" s="2" t="str">
        <f>VLOOKUP(ipl_matches_33[[#This Row],[Name]],[1]team_key!$1:$1048576,2,FALSE)</f>
        <v>DC</v>
      </c>
      <c r="L1522" s="2" t="e" cm="1">
        <f t="array" ref="L1522">IFERROR(IF(ipl_matches_33[[#This Row],[Toss_Winner]]=ipl_matches_33[[#This Row],[Winner]],ipl_matches_33[[#This Row],[Toss_Winner]],NA),NA)</f>
        <v>#NAME?</v>
      </c>
      <c r="M1522" s="2"/>
      <c r="N1522" s="2"/>
    </row>
    <row r="1523" spans="1:14" x14ac:dyDescent="0.3">
      <c r="A1523" s="2" t="str">
        <f>LEFT(ipl_matches_33[[#This Row],[Match_Key]],4)</f>
        <v>2008</v>
      </c>
      <c r="B1523" t="s">
        <v>15</v>
      </c>
      <c r="C1523" s="1">
        <v>39598</v>
      </c>
      <c r="D1523" t="s">
        <v>4</v>
      </c>
      <c r="E1523" t="s">
        <v>0</v>
      </c>
      <c r="F1523" t="s">
        <v>14</v>
      </c>
      <c r="G1523" t="s">
        <v>13</v>
      </c>
      <c r="H1523" t="s">
        <v>2</v>
      </c>
      <c r="I1523" t="s">
        <v>1</v>
      </c>
      <c r="J1523" t="s">
        <v>0</v>
      </c>
      <c r="K1523" s="2" t="str">
        <f>VLOOKUP(ipl_matches_33[[#This Row],[Name]],[1]team_key!$1:$1048576,2,FALSE)</f>
        <v>RR</v>
      </c>
      <c r="L1523" s="2" t="e" cm="1">
        <f t="array" ref="L1523">IFERROR(IF(ipl_matches_33[[#This Row],[Toss_Winner]]=ipl_matches_33[[#This Row],[Winner]],ipl_matches_33[[#This Row],[Toss_Winner]],NA),NA)</f>
        <v>#NAME?</v>
      </c>
      <c r="M1523" s="2"/>
      <c r="N1523" s="2"/>
    </row>
    <row r="1524" spans="1:14" x14ac:dyDescent="0.3">
      <c r="A1524" s="2" t="str">
        <f>LEFT(ipl_matches_33[[#This Row],[Match_Key]],4)</f>
        <v>2008</v>
      </c>
      <c r="B1524" t="s">
        <v>12</v>
      </c>
      <c r="C1524" s="1">
        <v>39599</v>
      </c>
      <c r="D1524" t="s">
        <v>4</v>
      </c>
      <c r="E1524" t="s">
        <v>6</v>
      </c>
      <c r="F1524" t="s">
        <v>10</v>
      </c>
      <c r="G1524" t="s">
        <v>9</v>
      </c>
      <c r="H1524" t="s">
        <v>8</v>
      </c>
      <c r="I1524" t="s">
        <v>7</v>
      </c>
      <c r="J1524" t="s">
        <v>9</v>
      </c>
      <c r="K1524" s="2" t="str">
        <f>VLOOKUP(ipl_matches_33[[#This Row],[Name]],[1]team_key!$1:$1048576,2,FALSE)</f>
        <v>KXIP</v>
      </c>
      <c r="L1524" s="2" t="e" cm="1">
        <f t="array" ref="L1524">IFERROR(IF(ipl_matches_33[[#This Row],[Toss_Winner]]=ipl_matches_33[[#This Row],[Winner]],ipl_matches_33[[#This Row],[Toss_Winner]],NA),NA)</f>
        <v>#NAME?</v>
      </c>
      <c r="M1524" s="2"/>
      <c r="N1524" s="2"/>
    </row>
    <row r="1525" spans="1:14" x14ac:dyDescent="0.3">
      <c r="A1525" s="2" t="str">
        <f>LEFT(ipl_matches_33[[#This Row],[Match_Key]],4)</f>
        <v>2008</v>
      </c>
      <c r="B1525" t="s">
        <v>12</v>
      </c>
      <c r="C1525" s="1">
        <v>39599</v>
      </c>
      <c r="D1525" t="s">
        <v>4</v>
      </c>
      <c r="E1525" t="s">
        <v>6</v>
      </c>
      <c r="F1525" t="s">
        <v>10</v>
      </c>
      <c r="G1525" t="s">
        <v>9</v>
      </c>
      <c r="H1525" t="s">
        <v>8</v>
      </c>
      <c r="I1525" t="s">
        <v>1</v>
      </c>
      <c r="J1525" t="s">
        <v>6</v>
      </c>
      <c r="K1525" s="2" t="str">
        <f>VLOOKUP(ipl_matches_33[[#This Row],[Name]],[1]team_key!$1:$1048576,2,FALSE)</f>
        <v>CSK</v>
      </c>
      <c r="L1525" s="2" t="e" cm="1">
        <f t="array" ref="L1525">IFERROR(IF(ipl_matches_33[[#This Row],[Toss_Winner]]=ipl_matches_33[[#This Row],[Winner]],ipl_matches_33[[#This Row],[Toss_Winner]],NA),NA)</f>
        <v>#NAME?</v>
      </c>
      <c r="M1525" s="2"/>
      <c r="N1525" s="2"/>
    </row>
    <row r="1526" spans="1:14" x14ac:dyDescent="0.3">
      <c r="A1526" s="2" t="str">
        <f>LEFT(ipl_matches_33[[#This Row],[Match_Key]],4)</f>
        <v>2008</v>
      </c>
      <c r="B1526" t="s">
        <v>5</v>
      </c>
      <c r="C1526" s="1">
        <v>39600</v>
      </c>
      <c r="D1526" t="s">
        <v>4</v>
      </c>
      <c r="E1526" t="s">
        <v>0</v>
      </c>
      <c r="F1526" t="s">
        <v>3</v>
      </c>
      <c r="G1526" t="s">
        <v>0</v>
      </c>
      <c r="H1526" t="s">
        <v>2</v>
      </c>
      <c r="I1526" t="s">
        <v>7</v>
      </c>
      <c r="J1526" t="s">
        <v>6</v>
      </c>
      <c r="K1526" s="2" t="str">
        <f>VLOOKUP(ipl_matches_33[[#This Row],[Name]],[1]team_key!$1:$1048576,2,FALSE)</f>
        <v>CSK</v>
      </c>
      <c r="L1526" s="2" t="str" cm="1">
        <f t="array" ref="L1526">IFERROR(IF(ipl_matches_33[[#This Row],[Toss_Winner]]=ipl_matches_33[[#This Row],[Winner]],ipl_matches_33[[#This Row],[Toss_Winner]],NA),NA)</f>
        <v>Rajasthan Royals</v>
      </c>
      <c r="M1526" s="2"/>
      <c r="N1526" s="2"/>
    </row>
    <row r="1527" spans="1:14" x14ac:dyDescent="0.3">
      <c r="A1527" s="2" t="str">
        <f>LEFT(ipl_matches_33[[#This Row],[Match_Key]],4)</f>
        <v>2008</v>
      </c>
      <c r="B1527" t="s">
        <v>5</v>
      </c>
      <c r="C1527" s="1">
        <v>39600</v>
      </c>
      <c r="D1527" t="s">
        <v>4</v>
      </c>
      <c r="E1527" t="s">
        <v>0</v>
      </c>
      <c r="F1527" t="s">
        <v>3</v>
      </c>
      <c r="G1527" t="s">
        <v>0</v>
      </c>
      <c r="H1527" t="s">
        <v>2</v>
      </c>
      <c r="I1527" t="s">
        <v>1</v>
      </c>
      <c r="J1527" t="s">
        <v>0</v>
      </c>
      <c r="K1527" s="2" t="str">
        <f>VLOOKUP(ipl_matches_33[[#This Row],[Name]],[1]team_key!$1:$1048576,2,FALSE)</f>
        <v>RR</v>
      </c>
      <c r="L1527" s="2" t="str" cm="1">
        <f t="array" ref="L1527">IFERROR(IF(ipl_matches_33[[#This Row],[Toss_Winner]]=ipl_matches_33[[#This Row],[Winner]],ipl_matches_33[[#This Row],[Toss_Winner]],NA),NA)</f>
        <v>Rajasthan Royals</v>
      </c>
      <c r="M1527" s="2"/>
      <c r="N1527" s="2"/>
    </row>
  </sheetData>
  <phoneticPr fontId="1" type="noConversion"/>
  <conditionalFormatting sqref="B1:B1048576">
    <cfRule type="duplicateValues" dxfId="14" priority="2"/>
    <cfRule type="duplicateValues" dxfId="15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7D54F-2C97-43F7-A350-CA810DE9D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Anup</cp:lastModifiedBy>
  <dcterms:created xsi:type="dcterms:W3CDTF">2020-10-09T08:24:53Z</dcterms:created>
  <dcterms:modified xsi:type="dcterms:W3CDTF">2021-01-20T12:04:29Z</dcterms:modified>
</cp:coreProperties>
</file>