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8_{00E4AC17-B0A8-426C-909E-B89FF75C3EE3}" xr6:coauthVersionLast="47" xr6:coauthVersionMax="47" xr10:uidLastSave="{00000000-0000-0000-0000-000000000000}"/>
  <bookViews>
    <workbookView xWindow="-108" yWindow="-108" windowWidth="23256" windowHeight="12456" firstSheet="1" activeTab="3"/>
  </bookViews>
  <sheets>
    <sheet name="Titanic-Dataset_Report_Analysis" sheetId="1" r:id="rId1"/>
    <sheet name="Survival" sheetId="2" r:id="rId2"/>
    <sheet name="Embarked Wise" sheetId="7" r:id="rId3"/>
    <sheet name="Report" sheetId="8" r:id="rId4"/>
    <sheet name="Age Survival" sheetId="3" r:id="rId5"/>
    <sheet name="Fare Wise" sheetId="4" r:id="rId6"/>
    <sheet name="parent child wise" sheetId="5" r:id="rId7"/>
  </sheets>
  <definedNames>
    <definedName name="_xlnm._FilterDatabase" localSheetId="0" hidden="1">'Titanic-Dataset_Report_Analysis'!$A$1:$M$892</definedName>
    <definedName name="Slicer_Age_Category">#N/A</definedName>
    <definedName name="Slicer_Fare_Category">#N/A</definedName>
    <definedName name="Slicer_Parch">#N/A</definedName>
    <definedName name="Slicer_Pclass">#N/A</definedName>
    <definedName name="Slicer_Survived">#N/A</definedName>
  </definedNames>
  <calcPr calcId="0"/>
  <pivotCaches>
    <pivotCache cacheId="14" r:id="rId8"/>
    <pivotCache cacheId="34"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N5" i="1" l="1"/>
  <c r="N4"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2" i="1"/>
</calcChain>
</file>

<file path=xl/sharedStrings.xml><?xml version="1.0" encoding="utf-8"?>
<sst xmlns="http://schemas.openxmlformats.org/spreadsheetml/2006/main" count="2947" uniqueCount="1092">
  <si>
    <t>PassengerId</t>
  </si>
  <si>
    <t>Survived</t>
  </si>
  <si>
    <t>Pclass</t>
  </si>
  <si>
    <t>Name</t>
  </si>
  <si>
    <t>Sex</t>
  </si>
  <si>
    <t>Age</t>
  </si>
  <si>
    <t>SibSp</t>
  </si>
  <si>
    <t>Parch</t>
  </si>
  <si>
    <t>Ticket</t>
  </si>
  <si>
    <t>Fare</t>
  </si>
  <si>
    <t>Embarked</t>
  </si>
  <si>
    <t>Braund, Mr. Owen Harris</t>
  </si>
  <si>
    <t>male</t>
  </si>
  <si>
    <t>A/5 21171</t>
  </si>
  <si>
    <t>S</t>
  </si>
  <si>
    <t>Cumings, Mrs. John Bradley (Florence Briggs Thayer)</t>
  </si>
  <si>
    <t>female</t>
  </si>
  <si>
    <t>PC 17599</t>
  </si>
  <si>
    <t>C</t>
  </si>
  <si>
    <t>Heikkinen, Miss. Laina</t>
  </si>
  <si>
    <t>STON/O2. 3101282</t>
  </si>
  <si>
    <t>Futrelle, Mrs. Jacques Heath (Lily May Peel)</t>
  </si>
  <si>
    <t>Allen, Mr. William Henry</t>
  </si>
  <si>
    <t>Moran, Mr. James</t>
  </si>
  <si>
    <t>Q</t>
  </si>
  <si>
    <t>McCarthy, Mr. Timothy J</t>
  </si>
  <si>
    <t>Palsson, Master. Gosta Leonard</t>
  </si>
  <si>
    <t>Johnson, Mrs. Oscar W (Elisabeth Vilhelmina Berg)</t>
  </si>
  <si>
    <t>Nasser, Mrs. Nicholas (Adele Achem)</t>
  </si>
  <si>
    <t>Sandstrom, Miss. Marguerite Rut</t>
  </si>
  <si>
    <t>PP 9549</t>
  </si>
  <si>
    <t>Bonnell, Miss. Elizabeth</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</si>
  <si>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</si>
  <si>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</si>
  <si>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</si>
  <si>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</si>
  <si>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</si>
  <si>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</si>
  <si>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</si>
  <si>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</si>
  <si>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</si>
  <si>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</si>
  <si>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</si>
  <si>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McGowan, Miss. Anna "Annie"</t>
  </si>
  <si>
    <t>Sloper, Mr. William Thompson</t>
  </si>
  <si>
    <t>Palsson, Miss. Torborg Danira</t>
  </si>
  <si>
    <t>Asplund, Mrs. Carl Oscar (Selma Augusta Emilia Johansson)</t>
  </si>
  <si>
    <t>Emir, Mr. Farred Chehab</t>
  </si>
  <si>
    <t>Fortune, Mr. Charles Alexander</t>
  </si>
  <si>
    <t>O'Dwyer, Miss. Ellen "Nellie"</t>
  </si>
  <si>
    <t>Todoroff, Mr. Lalio</t>
  </si>
  <si>
    <t>Uruchurtu, Don. Manuel E</t>
  </si>
  <si>
    <t>PC 17601</t>
  </si>
  <si>
    <t>Spencer, Mrs. William Augustus (Marie Eugenie)</t>
  </si>
  <si>
    <t>PC 17569</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</si>
  <si>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</si>
  <si>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</si>
  <si>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</si>
  <si>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</si>
  <si>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</si>
  <si>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</si>
  <si>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</si>
  <si>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</si>
  <si>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</si>
  <si>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</si>
  <si>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</si>
  <si>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</si>
  <si>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</si>
  <si>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</si>
  <si>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</si>
  <si>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</si>
  <si>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</si>
  <si>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</si>
  <si>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</si>
  <si>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</si>
  <si>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</si>
  <si>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</si>
  <si>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</si>
  <si>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</si>
  <si>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</si>
  <si>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</si>
  <si>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</si>
  <si>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</si>
  <si>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Faunthorpe, Mrs. Lizzie (Elizabeth Anne Wilkinson)</t>
  </si>
  <si>
    <t>Ostby, Mr. Engelhart Cornelius</t>
  </si>
  <si>
    <t>Woolner, Mr. Hugh</t>
  </si>
  <si>
    <t>Rugg, Miss. Emily</t>
  </si>
  <si>
    <t>C.A. 31026</t>
  </si>
  <si>
    <t>Novel, Mr. Mansouer</t>
  </si>
  <si>
    <t>West, Miss. Constance Mirium</t>
  </si>
  <si>
    <t>C.A. 34651</t>
  </si>
  <si>
    <t>Goodwin, Master. William Frederick</t>
  </si>
  <si>
    <t>CA 2144</t>
  </si>
  <si>
    <t>Sirayanian, Mr. Orsen</t>
  </si>
  <si>
    <t>Icard, Miss. Amelie</t>
  </si>
  <si>
    <t>Harris, Mr. Henry Birkhardt</t>
  </si>
  <si>
    <t>Skoog, Master. Harald</t>
  </si>
  <si>
    <t>Stewart, Mr. Albert A</t>
  </si>
  <si>
    <t>PC 17605</t>
  </si>
  <si>
    <t>Moubarek, Master. Gerios</t>
  </si>
  <si>
    <t>Nye, Mrs. (Elizabeth Ramell)</t>
  </si>
  <si>
    <t>C.A. 29395</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</si>
  <si>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</si>
  <si>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</si>
  <si>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</si>
  <si>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</si>
  <si>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</si>
  <si>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</si>
  <si>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</si>
  <si>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</si>
  <si>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</si>
  <si>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</si>
  <si>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</si>
  <si>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</si>
  <si>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</si>
  <si>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</si>
  <si>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</si>
  <si>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</si>
  <si>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</si>
  <si>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</si>
  <si>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</si>
  <si>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</si>
  <si>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</si>
  <si>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</si>
  <si>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</si>
  <si>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</si>
  <si>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</si>
  <si>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</si>
  <si>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</si>
  <si>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</si>
  <si>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</si>
  <si>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</si>
  <si>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</si>
  <si>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</si>
  <si>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</si>
  <si>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Dean, Mr. Bertram Frank</t>
  </si>
  <si>
    <t>C.A. 2315</t>
  </si>
  <si>
    <t>Coxon, Mr. Daniel</t>
  </si>
  <si>
    <t>Shorney, Mr. Charles Joseph</t>
  </si>
  <si>
    <t>Goldschmidt, Mr. George B</t>
  </si>
  <si>
    <t>PC 17754</t>
  </si>
  <si>
    <t>Greenfield, Mr. William Bertram</t>
  </si>
  <si>
    <t>PC 17759</t>
  </si>
  <si>
    <t>Doling, Mrs. John T (Ada Julia Bone)</t>
  </si>
  <si>
    <t>Kantor, Mr. Sinai</t>
  </si>
  <si>
    <t>Petranec, Miss. Matilda</t>
  </si>
  <si>
    <t>Petroff, Mr. Pastcho ("Pentcho")</t>
  </si>
  <si>
    <t>White, Mr. Richard Frasar</t>
  </si>
  <si>
    <t>Johansson, Mr. Gustaf Joel</t>
  </si>
  <si>
    <t>Gustafsson, Mr. Anders Vilhelm</t>
  </si>
  <si>
    <t>Mionoff, Mr. Stoytcho</t>
  </si>
  <si>
    <t>Salkjelsvik, Miss. Anna Kristine</t>
  </si>
  <si>
    <t>Moss, Mr. Albert Johan</t>
  </si>
  <si>
    <t>Rekic, Mr. Tido</t>
  </si>
  <si>
    <t>Moran, Miss. Bertha</t>
  </si>
  <si>
    <t>Porter, Mr. Walter Chamberlain</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</si>
  <si>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</si>
  <si>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</si>
  <si>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</si>
  <si>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</si>
  <si>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</si>
  <si>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</si>
  <si>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</si>
  <si>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</si>
  <si>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</si>
  <si>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</si>
  <si>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Andersson, Miss. Ellis Anna Maria</t>
  </si>
  <si>
    <t>Hickman, Mr. Stanley George</t>
  </si>
  <si>
    <t>Moore, Mr. Leonard Charles</t>
  </si>
  <si>
    <t>A4. 54510</t>
  </si>
  <si>
    <t>Nasser, Mr. Nicholas</t>
  </si>
  <si>
    <t>Webber, Miss. Susan</t>
  </si>
  <si>
    <t>White, Mr. Percival Wayland</t>
  </si>
  <si>
    <t>Nicola-Yarred, Master. Elias</t>
  </si>
  <si>
    <t>McMahon, Mr. Martin</t>
  </si>
  <si>
    <t>Madsen, Mr. Fridtjof Arne</t>
  </si>
  <si>
    <t>C 17369</t>
  </si>
  <si>
    <t>Peter, Miss. Anna</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</si>
  <si>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</si>
  <si>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</si>
  <si>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</si>
  <si>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</si>
  <si>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</si>
  <si>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</si>
  <si>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</si>
  <si>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</si>
  <si>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</si>
  <si>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</si>
  <si>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</si>
  <si>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</si>
  <si>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Futrelle, Mr. Jacques Heath</t>
  </si>
  <si>
    <t>Osen, Mr. Olaf Elon</t>
  </si>
  <si>
    <t>Giglio, Mr. Victor</t>
  </si>
  <si>
    <t>PC 17593</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</si>
  <si>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</si>
  <si>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</si>
  <si>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</si>
  <si>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</si>
  <si>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</si>
  <si>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</si>
  <si>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</si>
  <si>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</si>
  <si>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</si>
  <si>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</si>
  <si>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</si>
  <si>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Byles, Rev. Thomas Roussel Davids</t>
  </si>
  <si>
    <t>Bateman, Rev. Robert James</t>
  </si>
  <si>
    <t>S.O.P. 1166</t>
  </si>
  <si>
    <t>Pears, Mrs. Thomas (Edith Wearne)</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</si>
  <si>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</si>
  <si>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</si>
  <si>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</si>
  <si>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</si>
  <si>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</si>
  <si>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</si>
  <si>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</si>
  <si>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</si>
  <si>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</si>
  <si>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</si>
  <si>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</si>
  <si>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</si>
  <si>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</si>
  <si>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</si>
  <si>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</si>
  <si>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</si>
  <si>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</si>
  <si>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</si>
  <si>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</si>
  <si>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</si>
  <si>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</si>
  <si>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</si>
  <si>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Skoog, Mrs. William (Anna Bernhardina Karlsson)</t>
  </si>
  <si>
    <t>Baumann, Mr. John D</t>
  </si>
  <si>
    <t>PC 17318</t>
  </si>
  <si>
    <t>Ling, Mr. Lee</t>
  </si>
  <si>
    <t>Van der hoef, Mr. Wyckoff</t>
  </si>
  <si>
    <t>Rice, Master. Arthur</t>
  </si>
  <si>
    <t>Johnson, Miss. Eleanor Ileen</t>
  </si>
  <si>
    <t>Sivola, Mr. Antti Wilhelm</t>
  </si>
  <si>
    <t>STON/O 2. 3101280</t>
  </si>
  <si>
    <t>Smith, Mr. James Clinch</t>
  </si>
  <si>
    <t>Klasen, Mr. Klas Albin</t>
  </si>
  <si>
    <t>Lefebre, Master. Henry Forbes</t>
  </si>
  <si>
    <t>Isham, Miss. Ann Elizabeth</t>
  </si>
  <si>
    <t>PC 17595</t>
  </si>
  <si>
    <t>Hale, Mr. Reginald</t>
  </si>
  <si>
    <t>Leonard, Mr. Lionel</t>
  </si>
  <si>
    <t>LINE</t>
  </si>
  <si>
    <t>Sage, Miss. Constance Gladys</t>
  </si>
  <si>
    <t>Pernot, Mr. Rene</t>
  </si>
  <si>
    <t>SC/PARIS 2131</t>
  </si>
  <si>
    <t>Asplund, Master. Clarence Gustaf Hugo</t>
  </si>
  <si>
    <t>Becker, Master. Richard F</t>
  </si>
  <si>
    <t>Kink-Heilmann, Miss. Luise Gretchen</t>
  </si>
  <si>
    <t>Rood, Mr. Hugh Roscoe</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</si>
  <si>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</si>
  <si>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</si>
  <si>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</si>
  <si>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</si>
  <si>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</si>
  <si>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</si>
  <si>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</si>
  <si>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</si>
  <si>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</si>
  <si>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</si>
  <si>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Lurette, Miss. Elise</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</si>
  <si>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</si>
  <si>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</si>
  <si>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</si>
  <si>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</si>
  <si>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</si>
  <si>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</si>
  <si>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</si>
  <si>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</si>
  <si>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</si>
  <si>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</si>
  <si>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</si>
  <si>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</si>
  <si>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</si>
  <si>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</si>
  <si>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</si>
  <si>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Ali, Mr. Ahmed</t>
  </si>
  <si>
    <t>SOTON/O.Q. 3101311</t>
  </si>
  <si>
    <t>Cameron, Miss. Clear Annie</t>
  </si>
  <si>
    <t>F.C.C. 13528</t>
  </si>
  <si>
    <t>Perkin, Mr. John Henry</t>
  </si>
  <si>
    <t>A/5 21174</t>
  </si>
  <si>
    <t>Givard, Mr. Hans Kristensen</t>
  </si>
  <si>
    <t>Kiernan, Mr. Philip</t>
  </si>
  <si>
    <t>Newell, Miss. Madeleine</t>
  </si>
  <si>
    <t>Honkanen, Miss. Eliina</t>
  </si>
  <si>
    <t>STON/O2. 3101283</t>
  </si>
  <si>
    <t>Jacobsohn, Mr. Sidney Samuel</t>
  </si>
  <si>
    <t>Bazzani, Miss. Albina</t>
  </si>
  <si>
    <t>Harris, Mr. Walter</t>
  </si>
  <si>
    <t>W/C 14208</t>
  </si>
  <si>
    <t>Sunderland, Mr. Victor Francis</t>
  </si>
  <si>
    <t>SOTON/OQ 392089</t>
  </si>
  <si>
    <t>Bracken, Mr. James H</t>
  </si>
  <si>
    <t>Green, Mr. George Henry</t>
  </si>
  <si>
    <t>Nenkoff, Mr. Christo</t>
  </si>
  <si>
    <t>Hoyt, Mr. Frederick Maxfield</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</si>
  <si>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</si>
  <si>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</si>
  <si>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</si>
  <si>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</si>
  <si>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</si>
  <si>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</si>
  <si>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</si>
  <si>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</si>
  <si>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</si>
  <si>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</si>
  <si>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</si>
  <si>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</si>
  <si>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</si>
  <si>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</si>
  <si>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</si>
  <si>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</si>
  <si>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</si>
  <si>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</si>
  <si>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</si>
  <si>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</si>
  <si>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</si>
  <si>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</si>
  <si>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</si>
  <si>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</si>
  <si>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</si>
  <si>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</si>
  <si>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</si>
  <si>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</si>
  <si>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</si>
  <si>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</si>
  <si>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Lindahl, Miss. Agda Thorilda Viktoria</t>
  </si>
  <si>
    <t>Hamalainen, Mrs. William (Anna)</t>
  </si>
  <si>
    <t>Beckwith, Mr. Richard Leonard</t>
  </si>
  <si>
    <t>Carter, Rev. Ernest Courtenay</t>
  </si>
  <si>
    <t>Reed, Mr. James George</t>
  </si>
  <si>
    <t>Strom, Mrs. Wilhelm (Elna Matilda Persson)</t>
  </si>
  <si>
    <t>Stead, Mr. William Thomas</t>
  </si>
  <si>
    <t>Lobb, Mr. William Arthur</t>
  </si>
  <si>
    <t>A/5. 3336</t>
  </si>
  <si>
    <t>Rosblom, Mrs. Viktor (Helena Wilhelmina)</t>
  </si>
  <si>
    <t>Touma, Mrs. Darwis (Hanne Youssef Razi)</t>
  </si>
  <si>
    <t>Thorne, Mrs. Gertrude Maybelle</t>
  </si>
  <si>
    <t>PC 17585</t>
  </si>
  <si>
    <t>Cherry, Miss. Gladys</t>
  </si>
  <si>
    <t>Ward, Miss. Anna</t>
  </si>
  <si>
    <t>PC 17755</t>
  </si>
  <si>
    <t>Parrish, Mrs. (Lutie Davis)</t>
  </si>
  <si>
    <t>Smith, Mr. Thomas</t>
  </si>
  <si>
    <t>Asplund, Master. Edvin Rojj Felix</t>
  </si>
  <si>
    <t>Taussig, Mr. Emil</t>
  </si>
  <si>
    <t>Harrison, Mr. William</t>
  </si>
  <si>
    <t>Henry, Miss. Delia</t>
  </si>
  <si>
    <t>Reeves, Mr. David</t>
  </si>
  <si>
    <t>C.A. 17248</t>
  </si>
  <si>
    <t>Panula, Mr. Ernesti Arvid</t>
  </si>
  <si>
    <t>Persson, Mr. Ernst Ulrik</t>
  </si>
  <si>
    <t>Graham, Mrs. William Thompson (Edith Junkins)</t>
  </si>
  <si>
    <t>PC 17582</t>
  </si>
  <si>
    <t>Bissette, Miss. Amelia</t>
  </si>
  <si>
    <t>PC 17760</t>
  </si>
  <si>
    <t>Cairns, Mr. Alexander</t>
  </si>
  <si>
    <t>Tornquist, Mr. William Henry</t>
  </si>
  <si>
    <t>Mellinger, Mrs. (Elizabeth Anne Maidment)</t>
  </si>
  <si>
    <t>Natsch, Mr. Charles H</t>
  </si>
  <si>
    <t>PC 17596</t>
  </si>
  <si>
    <t>Healy, Miss. Hanora "Nora"</t>
  </si>
  <si>
    <t>Andrews, Miss. Kornelia Theodosia</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</si>
  <si>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</si>
  <si>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</si>
  <si>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</si>
  <si>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</si>
  <si>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</si>
  <si>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</si>
  <si>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</si>
  <si>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</si>
  <si>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</si>
  <si>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</si>
  <si>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</si>
  <si>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Stankovic, Mr. Ivan</t>
  </si>
  <si>
    <t>de Mulder, Mr. Theodore</t>
  </si>
  <si>
    <t>Naidenoff, Mr. Penko</t>
  </si>
  <si>
    <t>Hosono, Mr. Masabumi</t>
  </si>
  <si>
    <t>Connolly, Miss. Kate</t>
  </si>
  <si>
    <t>Barber, Miss. Ellen "Nellie"</t>
  </si>
  <si>
    <t>Bishop, Mrs. Dickinson H (Helen Walton)</t>
  </si>
  <si>
    <t>Levy, Mr. Rene Jacques</t>
  </si>
  <si>
    <t>SC/Paris 2163</t>
  </si>
  <si>
    <t>Haas, Miss. Aloisia</t>
  </si>
  <si>
    <t>Mineff, Mr. Ivan</t>
  </si>
  <si>
    <t>Lewy, Mr. Ervin G</t>
  </si>
  <si>
    <t>PC 17612</t>
  </si>
  <si>
    <t>Hanna, Mr. Mansour</t>
  </si>
  <si>
    <t>Allison, Miss. Helen Loraine</t>
  </si>
  <si>
    <t>Saalfeld, Mr. Adolphe</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</si>
  <si>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</si>
  <si>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</si>
  <si>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</si>
  <si>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</si>
  <si>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</si>
  <si>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</si>
  <si>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</si>
  <si>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</si>
  <si>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</si>
  <si>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</si>
  <si>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</si>
  <si>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Abelson, Mr. Samuel</t>
  </si>
  <si>
    <t>P/PP 3381</t>
  </si>
  <si>
    <t>Francatelli, Miss. Laura Mabel</t>
  </si>
  <si>
    <t>PC 17485</t>
  </si>
  <si>
    <t>Hays, Miss. Margaret Bechstein</t>
  </si>
  <si>
    <t>Ryerson, Miss. Emily Borie</t>
  </si>
  <si>
    <t>PC 17608</t>
  </si>
  <si>
    <t>Lahtinen, Mrs. William (Anna Sylfven)</t>
  </si>
  <si>
    <t>Hendekovic, Mr. Ignjac</t>
  </si>
  <si>
    <t>Hart, Mr. Benjamin</t>
  </si>
  <si>
    <t>F.C.C. 13529</t>
  </si>
  <si>
    <t>Nilsson, Miss. Helmina Josefina</t>
  </si>
  <si>
    <t>Kantor, Mrs. Sinai (Miriam Sternin)</t>
  </si>
  <si>
    <t>Moraweck, Dr. Ernest</t>
  </si>
  <si>
    <t>Wick, Miss. Mary Natalie</t>
  </si>
  <si>
    <t>Spedden, Mrs. Frederic Oakley (Margaretta Corning Stone)</t>
  </si>
  <si>
    <t>Dennis, Mr. Samuel</t>
  </si>
  <si>
    <t>A/5 21172</t>
  </si>
  <si>
    <t>Danoff, Mr. Yoto</t>
  </si>
  <si>
    <t>Slayter, Miss. Hilda Mary</t>
  </si>
  <si>
    <t>Caldwell, Mrs. Albert Francis (Sylvia Mae Harbaugh)</t>
  </si>
  <si>
    <t>Sage, Mr. George John Jr</t>
  </si>
  <si>
    <t>Young, Miss. Marie Grice</t>
  </si>
  <si>
    <t>Nysveen, Mr. Johan Hansen</t>
  </si>
  <si>
    <t>Ball, Mrs. (Ada E Hall)</t>
  </si>
  <si>
    <t>Goldsmith, Mrs. Frank John (Emily Alice Brown)</t>
  </si>
  <si>
    <t>Hippach, Miss. Jean Gertrude</t>
  </si>
  <si>
    <t>McCoy, Miss. Agnes</t>
  </si>
  <si>
    <t>Partner, Mr. Austen</t>
  </si>
  <si>
    <t>Graham, Mr. George Edward</t>
  </si>
  <si>
    <t>Vander Planke, Mr. Leo Edmondus</t>
  </si>
  <si>
    <t>Frauenthal, Mrs. Henry William (Clara Heinsheimer)</t>
  </si>
  <si>
    <t>PC 17611</t>
  </si>
  <si>
    <t>Denkoff, Mr. Mitto</t>
  </si>
  <si>
    <t>Pears, Mr. Thomas Clinton</t>
  </si>
  <si>
    <t>Burns, Miss. Elizabeth Margaret</t>
  </si>
  <si>
    <t>Dahl, Mr. Karl Edwart</t>
  </si>
  <si>
    <t>Blackwell, Mr. Stephen Weart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</si>
  <si>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</si>
  <si>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</si>
  <si>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</si>
  <si>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</si>
  <si>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</si>
  <si>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</si>
  <si>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</si>
  <si>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</si>
  <si>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</si>
  <si>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</si>
  <si>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</si>
  <si>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</si>
  <si>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</si>
  <si>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</si>
  <si>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</si>
  <si>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</si>
  <si>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</si>
  <si>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</si>
  <si>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</si>
  <si>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</si>
  <si>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</si>
  <si>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</si>
  <si>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</si>
  <si>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</si>
  <si>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</si>
  <si>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</si>
  <si>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</si>
  <si>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</si>
  <si>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</si>
  <si>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</si>
  <si>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</si>
  <si>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Moussa, Mrs. (Mantoura Boulos)</t>
  </si>
  <si>
    <t>Jermyn, Miss. Annie</t>
  </si>
  <si>
    <t>Aubart, Mme. Leontine Pauline</t>
  </si>
  <si>
    <t>PC 17477</t>
  </si>
  <si>
    <t>Harder, Mr. George Achilles</t>
  </si>
  <si>
    <t>Wiklund, Mr. Jakob Alfred</t>
  </si>
  <si>
    <t>Beavan, Mr. William Thomas</t>
  </si>
  <si>
    <t>Ringhini, Mr. Sante</t>
  </si>
  <si>
    <t>Palsson, Miss. Stina Viola</t>
  </si>
  <si>
    <t>Meyer, Mrs. Edgar Joseph (Leila Saks)</t>
  </si>
  <si>
    <t>Landergren, Miss. Aurora Adelia</t>
  </si>
  <si>
    <t>C 7077</t>
  </si>
  <si>
    <t>Widener, Mr. Harry Elkins</t>
  </si>
  <si>
    <t>Betros, Mr. Tannous</t>
  </si>
  <si>
    <t>Gustafsson, Mr. Karl Gideon</t>
  </si>
  <si>
    <t>Bidois, Miss. Rosalie</t>
  </si>
  <si>
    <t>PC 17757</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</si>
  <si>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</si>
  <si>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</si>
  <si>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</si>
  <si>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</si>
  <si>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</si>
  <si>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</si>
  <si>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</si>
  <si>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</si>
  <si>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</si>
  <si>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</si>
  <si>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</si>
  <si>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</si>
  <si>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</si>
  <si>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</si>
  <si>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</si>
  <si>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</si>
  <si>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</si>
  <si>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</si>
  <si>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</si>
  <si>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</si>
  <si>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</si>
  <si>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</si>
  <si>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</si>
  <si>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</si>
  <si>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</si>
  <si>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</si>
  <si>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</si>
  <si>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</si>
  <si>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</si>
  <si>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</si>
  <si>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</si>
  <si>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</si>
  <si>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</si>
  <si>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</si>
  <si>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</si>
  <si>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</si>
  <si>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</si>
  <si>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</si>
  <si>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</si>
  <si>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</si>
  <si>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</si>
  <si>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</si>
  <si>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</si>
  <si>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</si>
  <si>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</si>
  <si>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</si>
  <si>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</si>
  <si>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</si>
  <si>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</si>
  <si>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</si>
  <si>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</si>
  <si>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</si>
  <si>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</si>
  <si>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</si>
  <si>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</si>
  <si>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Bjornstrom-Steffansson, Mr. Mauritz Hakan</t>
  </si>
  <si>
    <t>Thorneycroft, Mrs. Percival (Florence Kate White)</t>
  </si>
  <si>
    <t>Louch, Mrs. Charles Alexander (Alice Adelaide Slow)</t>
  </si>
  <si>
    <t>SC/AH 3085</t>
  </si>
  <si>
    <t>Kallio, Mr. Nikolai Erland</t>
  </si>
  <si>
    <t>STON/O 2. 3101274</t>
  </si>
  <si>
    <t>Silvey, Mr. William Baird</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</si>
  <si>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</si>
  <si>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</si>
  <si>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</si>
  <si>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</si>
  <si>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</si>
  <si>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</si>
  <si>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</si>
  <si>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</si>
  <si>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</si>
  <si>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</si>
  <si>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</si>
  <si>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</si>
  <si>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Mellinger, Miss. Madeleine Violet</t>
  </si>
  <si>
    <t>Seward, Mr. Frederic Kimber</t>
  </si>
  <si>
    <t>Baclini, Miss. Marie Catherine</t>
  </si>
  <si>
    <t>Peuchen, Major. Arthur Godfrey</t>
  </si>
  <si>
    <t>West, Mr. Edwy Arthur</t>
  </si>
  <si>
    <t>Hagland, Mr. Ingvald Olai Olsen</t>
  </si>
  <si>
    <t>Foreman, Mr. Benjamin Laventall</t>
  </si>
  <si>
    <t>Goldenberg, Mr. Samuel L</t>
  </si>
  <si>
    <t>Peduzzi, Mr. Joseph</t>
  </si>
  <si>
    <t>A/5 2817</t>
  </si>
  <si>
    <t>Jalsevac, Mr. Ivan</t>
  </si>
  <si>
    <t>Millet, Mr. Francis Davis</t>
  </si>
  <si>
    <t>Kenyon, Mrs. Frederick R (Marion)</t>
  </si>
  <si>
    <t>Toomey, Miss. Ellen</t>
  </si>
  <si>
    <t>F.C.C. 13531</t>
  </si>
  <si>
    <t>O'Connor, Mr. Maurice</t>
  </si>
  <si>
    <t>Anderson, Mr. Harry</t>
  </si>
  <si>
    <t>Morley, Mr. William</t>
  </si>
  <si>
    <t>Gee, Mr. Arthur H</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</si>
  <si>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</si>
  <si>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</si>
  <si>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</si>
  <si>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</si>
  <si>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</si>
  <si>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</si>
  <si>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</si>
  <si>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</si>
  <si>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</si>
  <si>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</si>
  <si>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</si>
  <si>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</si>
  <si>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</si>
  <si>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</si>
  <si>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</si>
  <si>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</si>
  <si>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</si>
  <si>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</si>
  <si>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</si>
  <si>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</si>
  <si>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</si>
  <si>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</si>
  <si>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</si>
  <si>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</si>
  <si>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</si>
  <si>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</si>
  <si>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</si>
  <si>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</si>
  <si>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</si>
  <si>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Somerton, Mr. Francis William</t>
  </si>
  <si>
    <t>A.5. 18509</t>
  </si>
  <si>
    <t>Coutts, Master. Eden Leslie "Neville"</t>
  </si>
  <si>
    <t>Hagland, Mr. Konrad Mathias Reiersen</t>
  </si>
  <si>
    <t>Windelov, Mr. Einar</t>
  </si>
  <si>
    <t>SOTON/OQ 3101317</t>
  </si>
  <si>
    <t>Molson, Mr. Harry Markland</t>
  </si>
  <si>
    <t>Artagaveytia, Mr. Ramon</t>
  </si>
  <si>
    <t>PC 17609</t>
  </si>
  <si>
    <t>Stanley, Mr. Edward Roland</t>
  </si>
  <si>
    <t>A/4 45380</t>
  </si>
  <si>
    <t>Yousseff, Mr. Gerious</t>
  </si>
  <si>
    <t>Eustis, Miss. Elizabeth Mussey</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</si>
  <si>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</si>
  <si>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</si>
  <si>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</si>
  <si>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</si>
  <si>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</si>
  <si>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</si>
  <si>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</si>
  <si>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</si>
  <si>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</si>
  <si>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</si>
  <si>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</si>
  <si>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</si>
  <si>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</si>
  <si>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</si>
  <si>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</si>
  <si>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</si>
  <si>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</si>
  <si>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</si>
  <si>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</si>
  <si>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</si>
  <si>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Rothschild, Mrs. Martin (Elizabeth L. Barrett)</t>
  </si>
  <si>
    <t>PC 17603</t>
  </si>
  <si>
    <t>Coleff, Mr. Satio</t>
  </si>
  <si>
    <t>Walker, Mr. William Anderson</t>
  </si>
  <si>
    <t>Lemore, Mrs. (Amelia Milley)</t>
  </si>
  <si>
    <t>C.A. 34260</t>
  </si>
  <si>
    <t>Ryan, Mr. Patrick</t>
  </si>
  <si>
    <t>Angle, Mrs. William A (Florence "Mary" Agnes Hughes)</t>
  </si>
  <si>
    <t>Pavlovic, Mr. Stefo</t>
  </si>
  <si>
    <t>Perreault, Miss. Anne</t>
  </si>
  <si>
    <t>Vovk, Mr. Janko</t>
  </si>
  <si>
    <t>Lahoud, Mr. Sarkis</t>
  </si>
  <si>
    <t>Hippach, Mrs. Louis Albert (Ida Sophia Fischer)</t>
  </si>
  <si>
    <t>Kassem, Mr. Fared</t>
  </si>
  <si>
    <t>Farrell, Mr. James</t>
  </si>
  <si>
    <t>Ridsdale, Miss. Lucy</t>
  </si>
  <si>
    <t>W./C. 14258</t>
  </si>
  <si>
    <t>Farthing, Mr. John</t>
  </si>
  <si>
    <t>PC 17483</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</si>
  <si>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</si>
  <si>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</si>
  <si>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</si>
  <si>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</si>
  <si>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</si>
  <si>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</si>
  <si>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</si>
  <si>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</si>
  <si>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</si>
  <si>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LeRoy, Miss. Bertha</t>
  </si>
  <si>
    <t>PC 17761</t>
  </si>
  <si>
    <t>Risien, Mr. Samuel Beard</t>
  </si>
  <si>
    <t>Frolicher, Miss. Hedwig Margaritha</t>
  </si>
  <si>
    <t>Crosby, Miss. Harriet R</t>
  </si>
  <si>
    <t>WE/P 5735</t>
  </si>
  <si>
    <t>Andersson, Miss. Ingeborg Constanzia</t>
  </si>
  <si>
    <t>Andersson, Miss. Sigrid Elisabeth</t>
  </si>
  <si>
    <t>Beane, Mr. Edward</t>
  </si>
  <si>
    <t>Douglas, Mr. Walter Donald</t>
  </si>
  <si>
    <t>Nicholson, Mr. Arthur Ernest</t>
  </si>
  <si>
    <t>Beane, Mrs. Edward (Ethel Clarke)</t>
  </si>
  <si>
    <t>Padro y Manent, Mr. Julian</t>
  </si>
  <si>
    <t>SC/PARIS 2146</t>
  </si>
  <si>
    <t>Goldsmith, Mr. Frank John</t>
  </si>
  <si>
    <t>Davies, Master. John Morgan Jr</t>
  </si>
  <si>
    <t>Thayer, Mr. John Borland Jr</t>
  </si>
  <si>
    <t>Sharp, Mr. Percival James R</t>
  </si>
  <si>
    <t>O'Brien, Mr. Timothy</t>
  </si>
  <si>
    <t>Leeni, Mr. Fahim ("Philip Zenni")</t>
  </si>
  <si>
    <t>Ohman, Miss. Velin</t>
  </si>
  <si>
    <t>Wright, Mr. George</t>
  </si>
  <si>
    <t>Duff Gordon, Lady. (Lucille Christiana Sutherland) ("Mrs Morgan")</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</si>
  <si>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</si>
  <si>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</si>
  <si>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</si>
  <si>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</si>
  <si>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</si>
  <si>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</si>
  <si>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</si>
  <si>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</si>
  <si>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</si>
  <si>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</si>
  <si>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</si>
  <si>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</si>
  <si>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</si>
  <si>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</si>
  <si>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</si>
  <si>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</si>
  <si>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</si>
  <si>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</si>
  <si>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</si>
  <si>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</si>
  <si>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</si>
  <si>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</si>
  <si>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</si>
  <si>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</si>
  <si>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</si>
  <si>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</si>
  <si>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</si>
  <si>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</si>
  <si>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</si>
  <si>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</si>
  <si>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</si>
  <si>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</si>
  <si>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Downton, Mr. William James</t>
  </si>
  <si>
    <t>Ross, Mr. John Hugo</t>
  </si>
  <si>
    <t>Paulner, Mr. Uscher</t>
  </si>
  <si>
    <t>Taussig, Miss. Ruth</t>
  </si>
  <si>
    <t>Jarvis, Mr. John Denzil</t>
  </si>
  <si>
    <t>Frolicher-Stehli, Mr. Maxmillian</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</si>
  <si>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</si>
  <si>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</si>
  <si>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</si>
  <si>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</si>
  <si>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</si>
  <si>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</si>
  <si>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</si>
  <si>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</si>
  <si>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</si>
  <si>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</si>
  <si>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</si>
  <si>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</si>
  <si>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</si>
  <si>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</si>
  <si>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</si>
  <si>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</si>
  <si>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</si>
  <si>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</si>
  <si>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</si>
  <si>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</si>
  <si>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</si>
  <si>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</si>
  <si>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</si>
  <si>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</si>
  <si>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</si>
  <si>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</si>
  <si>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</si>
  <si>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</si>
  <si>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</si>
  <si>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</si>
  <si>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</si>
  <si>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</si>
  <si>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</si>
  <si>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</si>
  <si>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</si>
  <si>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</si>
  <si>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</si>
  <si>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</si>
  <si>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</si>
  <si>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Hansen, Mr. Henry Damsgaard</t>
  </si>
  <si>
    <t>Bowen, Mr. David John "Dai"</t>
  </si>
  <si>
    <t>Sutton, Mr. Frederick</t>
  </si>
  <si>
    <t>Kirkland, Rev. Charles Leonard</t>
  </si>
  <si>
    <t>Longley, Miss. Gretchen Fiske</t>
  </si>
  <si>
    <t>Bostandyeff, Mr. Guentcho</t>
  </si>
  <si>
    <t>O'Connell, Mr. Patrick D</t>
  </si>
  <si>
    <t>Barkworth, Mr. Algernon Henry Wilson</t>
  </si>
  <si>
    <t>Lundahl, Mr. Johan Svensson</t>
  </si>
  <si>
    <t>Stahelin-Maeglin, Dr. Max</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</si>
  <si>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</si>
  <si>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</si>
  <si>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</si>
  <si>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</si>
  <si>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</si>
  <si>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</si>
  <si>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</si>
  <si>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</si>
  <si>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</si>
  <si>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</si>
  <si>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</si>
  <si>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</si>
  <si>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</si>
  <si>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</si>
  <si>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</si>
  <si>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</si>
  <si>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</si>
  <si>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</si>
  <si>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</si>
  <si>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</si>
  <si>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</si>
  <si>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</si>
  <si>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</si>
  <si>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</si>
  <si>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</si>
  <si>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</si>
  <si>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</si>
  <si>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</si>
  <si>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</si>
  <si>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</si>
  <si>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Frauenthal, Dr. Henry William</t>
  </si>
  <si>
    <t>Badt, Mr. Mohamed</t>
  </si>
  <si>
    <t>Colley, Mr. Edward Pomeroy</t>
  </si>
  <si>
    <t>Coleff, Mr. Peju</t>
  </si>
  <si>
    <t>Lindqvist, Mr. Eino William</t>
  </si>
  <si>
    <t>STON/O 2. 3101285</t>
  </si>
  <si>
    <t>Hickman, Mr. Lewis</t>
  </si>
  <si>
    <t>Butler, Mr. Reginald Fenton</t>
  </si>
  <si>
    <t>Rommetvedt, Mr. Knud Paust</t>
  </si>
  <si>
    <t>Cook, Mr. Jacob</t>
  </si>
  <si>
    <t>A/5 3536</t>
  </si>
  <si>
    <t>Taylor, Mrs. Elmer Zebley (Juliet Cummins Wright)</t>
  </si>
  <si>
    <t>Brown, Mrs. Thomas William Solomon (Elizabeth Catherine Ford)</t>
  </si>
  <si>
    <t>Davidson, Mr. Thornton</t>
  </si>
  <si>
    <t>F.C. 12750</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</si>
  <si>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</si>
  <si>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</si>
  <si>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</si>
  <si>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</si>
  <si>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</si>
  <si>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</si>
  <si>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</si>
  <si>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</si>
  <si>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</si>
  <si>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Peters, Miss. Katie</t>
  </si>
  <si>
    <t>Hassab, Mr. Hammad</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</si>
  <si>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</si>
  <si>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</si>
  <si>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</si>
  <si>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</si>
  <si>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</si>
  <si>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</si>
  <si>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</si>
  <si>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</si>
  <si>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Dick, Mr. Albert Adrian</t>
  </si>
  <si>
    <t>Karun, Miss. Manca</t>
  </si>
  <si>
    <t>Lam, Mr. Ali</t>
  </si>
  <si>
    <t>Saad, Mr. Khalil</t>
  </si>
  <si>
    <t>Weir, Col. John</t>
  </si>
  <si>
    <t>Chapman, Mr. Charles Henry</t>
  </si>
  <si>
    <t>Kelly, Mr. James</t>
  </si>
  <si>
    <t>Mullens, Miss. Katherine "Katie"</t>
  </si>
  <si>
    <t>Thayer, Mr. John Borland</t>
  </si>
  <si>
    <t>Humblen, Mr. Adolf Mathias Nicolai Olsen</t>
  </si>
  <si>
    <t>Astor, Mrs. John Jacob (Madeleine Talmadge Force)</t>
  </si>
  <si>
    <t>Silverthorne, Mr. Spencer Victor</t>
  </si>
  <si>
    <t>PC 17475</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</si>
  <si>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</si>
  <si>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</si>
  <si>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</si>
  <si>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</si>
  <si>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</si>
  <si>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</si>
  <si>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</si>
  <si>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</si>
  <si>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</si>
  <si>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</si>
  <si>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</si>
  <si>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Klaber, Mr. Herman</t>
  </si>
  <si>
    <t>Taylor, Mr. Elmer Zebley</t>
  </si>
  <si>
    <t>Larsson, Mr. August Viktor</t>
  </si>
  <si>
    <t>Greenberg, Mr. Samuel</t>
  </si>
  <si>
    <t>Soholt, Mr. Peter Andreas Lauritz Andersen</t>
  </si>
  <si>
    <t>Endres, Miss. Caroline Louise</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</si>
  <si>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</si>
  <si>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</si>
  <si>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</si>
  <si>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</si>
  <si>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</si>
  <si>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</si>
  <si>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</si>
  <si>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</si>
  <si>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</si>
  <si>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</si>
  <si>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</si>
  <si>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</si>
  <si>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</si>
  <si>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</si>
  <si>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</si>
  <si>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</si>
  <si>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</si>
  <si>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</si>
  <si>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</si>
  <si>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</si>
  <si>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</si>
  <si>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</si>
  <si>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Ivanoff, Mr. Kanio</t>
  </si>
  <si>
    <t>Nankoff, Mr. Minko</t>
  </si>
  <si>
    <t>Hawksford, Mr. Walter James</t>
  </si>
  <si>
    <t>Cavendish, Mr. Tyrell William</t>
  </si>
  <si>
    <t>Ryerson, Miss. Susan Parker "Suzette"</t>
  </si>
  <si>
    <t>McNamee, Mr. Neal</t>
  </si>
  <si>
    <t>Stranden, Mr. Juho</t>
  </si>
  <si>
    <t>STON/O 2. 3101288</t>
  </si>
  <si>
    <t>Crosby, Capt. Edward Gifford</t>
  </si>
  <si>
    <t>Abbott, Mr. Rossmore Edward</t>
  </si>
  <si>
    <t>Sinkkonen, Miss. Anna</t>
  </si>
  <si>
    <t>Marvin, Mr. Daniel Warner</t>
  </si>
  <si>
    <t>Connaghton, Mr. Michael</t>
  </si>
  <si>
    <t>Wells, Miss. Joan</t>
  </si>
  <si>
    <t>Moor, Master. Meier</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</si>
  <si>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</si>
  <si>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</si>
  <si>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</si>
  <si>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</si>
  <si>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</si>
  <si>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</si>
  <si>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</si>
  <si>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</si>
  <si>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</si>
  <si>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</si>
  <si>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</si>
  <si>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</si>
  <si>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</si>
  <si>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</si>
  <si>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</si>
  <si>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Brewe, Dr. Arthur Jackson</t>
  </si>
  <si>
    <t>Mangan, Miss. Mary</t>
  </si>
  <si>
    <t>Moran, Mr. Daniel J</t>
  </si>
  <si>
    <t>Gronnestad, Mr. Daniel Danielsen</t>
  </si>
  <si>
    <t>Lievens, Mr. Rene Aime</t>
  </si>
  <si>
    <t>Jensen, Mr. Niels Peder</t>
  </si>
  <si>
    <t>Mack, Mrs. (Mary)</t>
  </si>
  <si>
    <t>S.O./P.P. 3</t>
  </si>
  <si>
    <t>Elias, Mr. Dibo</t>
  </si>
  <si>
    <t>Hocking, Mrs. Elizabeth (Eliza Needs)</t>
  </si>
  <si>
    <t>Myhrman, Mr. Pehr Fabian Oliver Malkolm</t>
  </si>
  <si>
    <t>Tobin, Mr. Roger</t>
  </si>
  <si>
    <t>Emanuel, Miss. Virginia Ethel</t>
  </si>
  <si>
    <t>Kilgannon, Mr. Thomas J</t>
  </si>
  <si>
    <t>Robert, Mrs. Edward Scott (Elisabeth Walton McMillan)</t>
  </si>
  <si>
    <t>Ayoub, Miss. Banoura</t>
  </si>
  <si>
    <t>Dick, Mrs. Albert Adrian (Vera Gillespie)</t>
  </si>
  <si>
    <t>Long, Mr. Milton Clyde</t>
  </si>
  <si>
    <t>Johnston, Mr. Andrew G</t>
  </si>
  <si>
    <t>W./C. 6607</t>
  </si>
  <si>
    <t>Ali, Mr. William</t>
  </si>
  <si>
    <t>SOTON/O.Q. 3101312</t>
  </si>
  <si>
    <t>Harmer, Mr. Abraham (David Lishin)</t>
  </si>
  <si>
    <t>Sjoblom, Miss. Anna Sofia</t>
  </si>
  <si>
    <t>Rice, Master. George Hugh</t>
  </si>
  <si>
    <t>Dean, Master. Bertram Vere</t>
  </si>
  <si>
    <t>Guggenheim, Mr. Benjamin</t>
  </si>
  <si>
    <t>Keane, Mr. Andrew "Andy"</t>
  </si>
  <si>
    <t>Gaskell, Mr. Alfred</t>
  </si>
  <si>
    <t>Sage, Miss. Stella Anna</t>
  </si>
  <si>
    <t>Hoyt, Mr. William Fisher</t>
  </si>
  <si>
    <t>PC 17600</t>
  </si>
  <si>
    <t>Dantcheff, Mr. Ristiu</t>
  </si>
  <si>
    <t>Otter, Mr. Richard</t>
  </si>
  <si>
    <t>Leader, Dr. Alice (Farnham)</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</si>
  <si>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</si>
  <si>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</si>
  <si>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</si>
  <si>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</si>
  <si>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</si>
  <si>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</si>
  <si>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</si>
  <si>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</si>
  <si>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</si>
  <si>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</si>
  <si>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</si>
  <si>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</si>
  <si>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</si>
  <si>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</si>
  <si>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</si>
  <si>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</si>
  <si>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</si>
  <si>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</si>
  <si>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</si>
  <si>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Heininen, Miss. Wendla Maria</t>
  </si>
  <si>
    <t>STON/O2. 3101290</t>
  </si>
  <si>
    <t>Mallet, Mr. Albert</t>
  </si>
  <si>
    <t>S.C./PARIS 2079</t>
  </si>
  <si>
    <t>Holm, Mr. John Fredrik Alexander</t>
  </si>
  <si>
    <t>C 7075</t>
  </si>
  <si>
    <t>Skoog, Master. Karl Thorsten</t>
  </si>
  <si>
    <t>Hays, Mrs. Charles Melville (Clara Jennings Gregg)</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</si>
  <si>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</si>
  <si>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</si>
  <si>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</si>
  <si>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</si>
  <si>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</si>
  <si>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</si>
  <si>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</si>
  <si>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</si>
  <si>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</si>
  <si>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</si>
  <si>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</si>
  <si>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</si>
  <si>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</si>
  <si>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</si>
  <si>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</si>
  <si>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</si>
  <si>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Pasic, Mr. Jakob</t>
  </si>
  <si>
    <t>Sirota, Mr. Maurice</t>
  </si>
  <si>
    <t>Chip, Mr. Chang</t>
  </si>
  <si>
    <t>Marechal, Mr. Pierre</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</si>
  <si>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</si>
  <si>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</si>
  <si>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</si>
  <si>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</si>
  <si>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</si>
  <si>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</si>
  <si>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</si>
  <si>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</si>
  <si>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</si>
  <si>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</si>
  <si>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</si>
  <si>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</si>
  <si>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</si>
  <si>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</si>
  <si>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</si>
  <si>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</si>
  <si>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</si>
  <si>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Carter, Mrs. Ernest Courtenay (Lilian Hughes)</t>
  </si>
  <si>
    <t>Aks, Mrs. Sam (Leah Rosen)</t>
  </si>
  <si>
    <t>Wick, Mrs. George Dennick (Mary Hitchcock)</t>
  </si>
  <si>
    <t xml:space="preserve">Daly, Mr. Peter Denis </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</si>
  <si>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</si>
  <si>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</si>
  <si>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</si>
  <si>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</si>
  <si>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</si>
  <si>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</si>
  <si>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</si>
  <si>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</si>
  <si>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</si>
  <si>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</si>
  <si>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</si>
  <si>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</si>
  <si>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</si>
  <si>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</si>
  <si>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</si>
  <si>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</si>
  <si>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</si>
  <si>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</si>
  <si>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</si>
  <si>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</si>
  <si>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</si>
  <si>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</si>
  <si>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</si>
  <si>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</si>
  <si>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</si>
  <si>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</si>
  <si>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</si>
  <si>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</si>
  <si>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</si>
  <si>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</si>
  <si>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</si>
  <si>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</si>
  <si>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</si>
  <si>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</si>
  <si>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Johnston, Miss. Catherine Helen "Carrie"</t>
  </si>
  <si>
    <t>Behr, Mr. Karl Howell</t>
  </si>
  <si>
    <t>Dooley, Mr. Patrick</t>
  </si>
  <si>
    <t>Fare Category</t>
  </si>
  <si>
    <t>Age Category</t>
  </si>
  <si>
    <t>Row Labels</t>
  </si>
  <si>
    <t>Sum of Survived</t>
  </si>
  <si>
    <t>Count of PassengerId</t>
  </si>
  <si>
    <t>Adult</t>
  </si>
  <si>
    <t>infant</t>
  </si>
  <si>
    <t>Kid</t>
  </si>
  <si>
    <t>Senior Citizen</t>
  </si>
  <si>
    <t>Teenager</t>
  </si>
  <si>
    <t>Na1+, Miss. Maria ("Mary")</t>
  </si>
  <si>
    <t>Na1+, Mr. Sahid</t>
  </si>
  <si>
    <t>Avg Fare</t>
  </si>
  <si>
    <t>High Fare</t>
  </si>
  <si>
    <t>Low Fare</t>
  </si>
  <si>
    <t>Titanic Survival Report</t>
  </si>
  <si>
    <t>Cherbourg</t>
  </si>
  <si>
    <t>Queenstown (now known as Cobh)</t>
  </si>
  <si>
    <t>Southampton</t>
  </si>
  <si>
    <t>Embarked_new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</si>
</sst>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4"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[Titanic-Dataset_Report_Analysis_completed.xlsx]Survival!PivotTable1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208553342596881"/>
          <c:y val="2.5428331875182269E-2"/>
          <c:w val="0.59791446657403113"/>
          <c:h val="0.67111548556430434"/>
        </c:manualLayout>
      </c:layout>
      <c:barChart>
        <c:barDir val="col"/>
        <c:grouping val="clustered"/>
        <c:varyColors val="0"/>
        <c:ser>
          <c:idx val="0"/>
          <c:order val="0"/>
          <c:tx>
            <c:strRef>
              <c:f>Survival!$D$8</c:f>
              <c:strCache>
                <c:ptCount val="1"/>
                <c:pt idx="0">
                  <c:v>Sum of Survived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Survival!$C$9:$C$10</c:f>
              <c:strCache>
                <c:ptCount val="2"/>
                <c:pt idx="0">
                  <c:v>female</c:v>
                </c:pt>
                <c:pt idx="1">
                  <c:v>male</c:v>
                </c:pt>
              </c:strCache>
            </c:strRef>
          </c:cat>
          <c:val>
            <c:numRef>
              <c:f>Survival!$D$9:$D$10</c:f>
              <c:numCache>
                <c:formatCode>General</c:formatCode>
                <c:ptCount val="2"/>
                <c:pt idx="0">
                  <c:v>233</c:v>
                </c:pt>
                <c:pt idx="1">
                  <c:v>109</c:v>
                </c:pt>
              </c:numCache>
            </c:numRef>
          </c:val>
          <c:extLst>
            <c:ext xmlns:c16="http://schemas.microsoft.com/office/drawing/2014/chart" uri="{C3380CC4-5D6E-409C-BE32-E72D297353CC}">
              <c16:uniqueId val="{00000000-B0C6-4E2A-A857-1F0FBE2069A1}"/>
            </c:ext>
          </c:extLst>
        </c:ser>
        <c:ser>
          <c:idx val="1"/>
          <c:order val="1"/>
          <c:tx>
            <c:strRef>
              <c:f>Survival!$E$8</c:f>
              <c:strCache>
                <c:ptCount val="1"/>
                <c:pt idx="0">
                  <c:v>Count of PassengerId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Survival!$C$9:$C$10</c:f>
              <c:strCache>
                <c:ptCount val="2"/>
                <c:pt idx="0">
                  <c:v>female</c:v>
                </c:pt>
                <c:pt idx="1">
                  <c:v>male</c:v>
                </c:pt>
              </c:strCache>
            </c:strRef>
          </c:cat>
          <c:val>
            <c:numRef>
              <c:f>Survival!$E$9:$E$10</c:f>
              <c:numCache>
                <c:formatCode>General</c:formatCode>
                <c:ptCount val="2"/>
                <c:pt idx="0">
                  <c:v>314</c:v>
                </c:pt>
                <c:pt idx="1">
                  <c:v>577</c:v>
                </c:pt>
              </c:numCache>
            </c:numRef>
          </c:val>
          <c:extLst>
            <c:ext xmlns:c16="http://schemas.microsoft.com/office/drawing/2014/chart" uri="{C3380CC4-5D6E-409C-BE32-E72D297353CC}">
              <c16:uniqueId val="{00000001-B0C6-4E2A-A857-1F0FBE2069A1}"/>
            </c:ext>
          </c:extLst>
        </c:ser>
        <c:dLbls>
          <c:dLblPos val="outEnd"/>
          <c:showLegendKey val="0"/>
          <c:showVal val="1"/>
          <c:showCatName val="0"/>
          <c:showSerName val="0"/>
          <c:showPercent val="0"/>
          <c:showBubbleSize val="0"/>
        </c:dLbls>
        <c:gapWidth val="219"/>
        <c:overlap val="-27"/>
        <c:axId val="1379633999"/>
        <c:axId val="1379631503"/>
      </c:barChart>
      <c:catAx>
        <c:axId val="137963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31503"/>
        <c:crosses val="autoZero"/>
        <c:auto val="1"/>
        <c:lblAlgn val="ctr"/>
        <c:lblOffset val="100"/>
        <c:noMultiLvlLbl val="0"/>
      </c:catAx>
      <c:valAx>
        <c:axId val="1379631503"/>
        <c:scaling>
          <c:orientation val="minMax"/>
          <c:max val="60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33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[Titanic-Dataset_Report_Analysis_completed.xlsx]parent child wise!PivotTable4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Survival: Parch Wise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'parent child wise'!$B$3</c:f>
              <c:strCache>
                <c:ptCount val="1"/>
                <c:pt idx="0">
                  <c:v>Sum of Survived</c:v>
                </c:pt>
              </c:strCache>
            </c:strRef>
          </c:tx>
          <c:spPr>
            <a:solidFill>
              <a:schemeClr val="accent1"/>
            </a:solidFill>
            <a:ln>
              <a:noFill/>
            </a:ln>
            <a:effectLst/>
          </c:spPr>
          <c:invertIfNegative val="0"/>
          <c:cat>
            <c:strRef>
              <c:f>'parent child wise'!$A$4:$A$10</c:f>
              <c:strCache>
                <c:ptCount val="7"/>
                <c:pt idx="0">
                  <c:v>0</c:v>
                </c:pt>
                <c:pt idx="1">
                  <c:v>1</c:v>
                </c:pt>
                <c:pt idx="2">
                  <c:v>2</c:v>
                </c:pt>
                <c:pt idx="3">
                  <c:v>3</c:v>
                </c:pt>
                <c:pt idx="4">
                  <c:v>4</c:v>
                </c:pt>
                <c:pt idx="5">
                  <c:v>5</c:v>
                </c:pt>
                <c:pt idx="6">
                  <c:v>6</c:v>
                </c:pt>
              </c:strCache>
            </c:strRef>
          </c:cat>
          <c:val>
            <c:numRef>
              <c:f>'parent child wise'!$B$4:$B$10</c:f>
              <c:numCache>
                <c:formatCode>General</c:formatCode>
                <c:ptCount val="7"/>
                <c:pt idx="0">
                  <c:v>233</c:v>
                </c:pt>
                <c:pt idx="1">
                  <c:v>65</c:v>
                </c:pt>
                <c:pt idx="2">
                  <c:v>40</c:v>
                </c:pt>
                <c:pt idx="3">
                  <c:v>3</c:v>
                </c:pt>
                <c:pt idx="4">
                  <c:v>0</c:v>
                </c:pt>
                <c:pt idx="5">
                  <c:v>1</c:v>
                </c:pt>
                <c:pt idx="6">
                  <c:v>0</c:v>
                </c:pt>
              </c:numCache>
            </c:numRef>
          </c:val>
          <c:extLst>
            <c:ext xmlns:c16="http://schemas.microsoft.com/office/drawing/2014/chart" uri="{C3380CC4-5D6E-409C-BE32-E72D297353CC}">
              <c16:uniqueId val="{00000000-D123-4E98-B294-A65A26090EBB}"/>
            </c:ext>
          </c:extLst>
        </c:ser>
        <c:ser>
          <c:idx val="1"/>
          <c:order val="1"/>
          <c:tx>
            <c:strRef>
              <c:f>'parent child wise'!$C$3</c:f>
              <c:strCache>
                <c:ptCount val="1"/>
                <c:pt idx="0">
                  <c:v>Count of PassengerId</c:v>
                </c:pt>
              </c:strCache>
            </c:strRef>
          </c:tx>
          <c:spPr>
            <a:solidFill>
              <a:schemeClr val="accent2"/>
            </a:solidFill>
            <a:ln>
              <a:noFill/>
            </a:ln>
            <a:effectLst/>
          </c:spPr>
          <c:invertIfNegative val="0"/>
          <c:cat>
            <c:strRef>
              <c:f>'parent child wise'!$A$4:$A$10</c:f>
              <c:strCache>
                <c:ptCount val="7"/>
                <c:pt idx="0">
                  <c:v>0</c:v>
                </c:pt>
                <c:pt idx="1">
                  <c:v>1</c:v>
                </c:pt>
                <c:pt idx="2">
                  <c:v>2</c:v>
                </c:pt>
                <c:pt idx="3">
                  <c:v>3</c:v>
                </c:pt>
                <c:pt idx="4">
                  <c:v>4</c:v>
                </c:pt>
                <c:pt idx="5">
                  <c:v>5</c:v>
                </c:pt>
                <c:pt idx="6">
                  <c:v>6</c:v>
                </c:pt>
              </c:strCache>
            </c:strRef>
          </c:cat>
          <c:val>
            <c:numRef>
              <c:f>'parent child wise'!$C$4:$C$10</c:f>
              <c:numCache>
                <c:formatCode>General</c:formatCode>
                <c:ptCount val="7"/>
                <c:pt idx="0">
                  <c:v>678</c:v>
                </c:pt>
                <c:pt idx="1">
                  <c:v>118</c:v>
                </c:pt>
                <c:pt idx="2">
                  <c:v>80</c:v>
                </c:pt>
                <c:pt idx="3">
                  <c:v>5</c:v>
                </c:pt>
                <c:pt idx="4">
                  <c:v>4</c:v>
                </c:pt>
                <c:pt idx="5">
                  <c:v>5</c:v>
                </c:pt>
                <c:pt idx="6">
                  <c:v>1</c:v>
                </c:pt>
              </c:numCache>
            </c:numRef>
          </c:val>
          <c:extLst>
            <c:ext xmlns:c16="http://schemas.microsoft.com/office/drawing/2014/chart" uri="{C3380CC4-5D6E-409C-BE32-E72D297353CC}">
              <c16:uniqueId val="{00000001-D123-4E98-B294-A65A26090EBB}"/>
            </c:ext>
          </c:extLst>
        </c:ser>
        <c:dLbls>
          <c:showLegendKey val="0"/>
          <c:showVal val="0"/>
          <c:showCatName val="0"/>
          <c:showSerName val="0"/>
          <c:showPercent val="0"/>
          <c:showBubbleSize val="0"/>
        </c:dLbls>
        <c:gapWidth val="182"/>
        <c:axId val="1434755167"/>
        <c:axId val="1434758495"/>
      </c:barChart>
      <c:catAx>
        <c:axId val="143475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58495"/>
        <c:crosses val="autoZero"/>
        <c:auto val="1"/>
        <c:lblAlgn val="ctr"/>
        <c:lblOffset val="100"/>
        <c:noMultiLvlLbl val="0"/>
      </c:catAx>
      <c:valAx>
        <c:axId val="143475849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5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[Titanic-Dataset_Report_Analysis_completed.xlsx]Embarked Wise!PivotTable8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a:t>
            </a:r>
            <a:r>
              <a:rPr lang="en-IN" baseline="0"/>
              <a:t> Embarked Wise</a:t>
            </a:r>
            <a:endParaRPr lang="en-IN"/>
          </a:p>
        </c:rich>
      </c:tx>
      <c:layout>
        <c:manualLayout>
          <c:xMode val="edge"/>
          <c:yMode val="edge"/>
          <c:x val="2.811111111111112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859887884384823E-2"/>
          <c:y val="0.17171296296296296"/>
          <c:w val="0.76172561763112956"/>
          <c:h val="0.61917432195975508"/>
        </c:manualLayout>
      </c:layout>
      <c:barChart>
        <c:barDir val="col"/>
        <c:grouping val="clustered"/>
        <c:varyColors val="0"/>
        <c:ser>
          <c:idx val="0"/>
          <c:order val="0"/>
          <c:tx>
            <c:strRef>
              <c:f>'Embarked Wise'!$D$6</c:f>
              <c:strCache>
                <c:ptCount val="1"/>
                <c:pt idx="0">
                  <c:v>Sum of Survived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'Embarked Wise'!$C$7:$C$9</c:f>
              <c:strCache>
                <c:ptCount val="3"/>
                <c:pt idx="0">
                  <c:v>Cherbourg</c:v>
                </c:pt>
                <c:pt idx="1">
                  <c:v>Queenstown (now known as Cobh)</c:v>
                </c:pt>
                <c:pt idx="2">
                  <c:v>Southampton</c:v>
                </c:pt>
              </c:strCache>
            </c:strRef>
          </c:cat>
          <c:val>
            <c:numRef>
              <c:f>'Embarked Wise'!$D$7:$D$9</c:f>
              <c:numCache>
                <c:formatCode>General</c:formatCode>
                <c:ptCount val="3"/>
                <c:pt idx="0">
                  <c:v>94</c:v>
                </c:pt>
                <c:pt idx="1">
                  <c:v>30</c:v>
                </c:pt>
                <c:pt idx="2">
                  <c:v>218</c:v>
                </c:pt>
              </c:numCache>
            </c:numRef>
          </c:val>
          <c:extLst>
            <c:ext xmlns:c16="http://schemas.microsoft.com/office/drawing/2014/chart" uri="{C3380CC4-5D6E-409C-BE32-E72D297353CC}">
              <c16:uniqueId val="{00000000-BB00-47CF-B515-96CD8EC5F796}"/>
            </c:ext>
          </c:extLst>
        </c:ser>
        <c:ser>
          <c:idx val="1"/>
          <c:order val="1"/>
          <c:tx>
            <c:strRef>
              <c:f>'Embarked Wise'!$E$6</c:f>
              <c:strCache>
                <c:ptCount val="1"/>
                <c:pt idx="0">
                  <c:v>Count of PassengerId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'Embarked Wise'!$C$7:$C$9</c:f>
              <c:strCache>
                <c:ptCount val="3"/>
                <c:pt idx="0">
                  <c:v>Cherbourg</c:v>
                </c:pt>
                <c:pt idx="1">
                  <c:v>Queenstown (now known as Cobh)</c:v>
                </c:pt>
                <c:pt idx="2">
                  <c:v>Southampton</c:v>
                </c:pt>
              </c:strCache>
            </c:strRef>
          </c:cat>
          <c:val>
            <c:numRef>
              <c:f>'Embarked Wise'!$E$7:$E$9</c:f>
              <c:numCache>
                <c:formatCode>General</c:formatCode>
                <c:ptCount val="3"/>
                <c:pt idx="0">
                  <c:v>169</c:v>
                </c:pt>
                <c:pt idx="1">
                  <c:v>77</c:v>
                </c:pt>
                <c:pt idx="2">
                  <c:v>645</c:v>
                </c:pt>
              </c:numCache>
            </c:numRef>
          </c:val>
          <c:extLst>
            <c:ext xmlns:c16="http://schemas.microsoft.com/office/drawing/2014/chart" uri="{C3380CC4-5D6E-409C-BE32-E72D297353CC}">
              <c16:uniqueId val="{00000001-BB00-47CF-B515-96CD8EC5F796}"/>
            </c:ext>
          </c:extLst>
        </c:ser>
        <c:dLbls>
          <c:dLblPos val="outEnd"/>
          <c:showLegendKey val="0"/>
          <c:showVal val="1"/>
          <c:showCatName val="0"/>
          <c:showSerName val="0"/>
          <c:showPercent val="0"/>
          <c:showBubbleSize val="0"/>
        </c:dLbls>
        <c:gapWidth val="219"/>
        <c:overlap val="-27"/>
        <c:axId val="1433486367"/>
        <c:axId val="1433488031"/>
      </c:barChart>
      <c:catAx>
        <c:axId val="143348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88031"/>
        <c:crosses val="autoZero"/>
        <c:auto val="1"/>
        <c:lblAlgn val="ctr"/>
        <c:lblOffset val="100"/>
        <c:noMultiLvlLbl val="0"/>
      </c:catAx>
      <c:valAx>
        <c:axId val="14334880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86367"/>
        <c:crosses val="autoZero"/>
        <c:crossBetween val="between"/>
      </c:valAx>
      <c:spPr>
        <a:noFill/>
        <a:ln>
          <a:noFill/>
        </a:ln>
        <a:effectLst/>
      </c:spPr>
    </c:plotArea>
    <c:legend>
      <c:legendPos val="r"/>
      <c:layout>
        <c:manualLayout>
          <c:xMode val="edge"/>
          <c:yMode val="edge"/>
          <c:x val="0.48053322038448898"/>
          <c:y val="3.7823344998541855E-2"/>
          <c:w val="0.50700352270780968"/>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[Titanic-Dataset_Report_Analysis_completed.xlsx]Survival!PivotTable1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Survival:Male</a:t>
            </a:r>
            <a:r>
              <a:rPr lang="en-IN" baseline="0"/>
              <a:t> Vs Female</a:t>
            </a:r>
          </a:p>
        </c:rich>
      </c:tx>
      <c:layout>
        <c:manualLayout>
          <c:xMode val="edge"/>
          <c:yMode val="edge"/>
          <c:x val="0.39008368071638105"/>
          <c:y val="1.6666666666666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94083116659598"/>
          <c:y val="3.9443711427963393E-2"/>
          <c:w val="0.59791446657403113"/>
          <c:h val="0.67111548556430434"/>
        </c:manualLayout>
      </c:layout>
      <c:barChart>
        <c:barDir val="col"/>
        <c:grouping val="clustered"/>
        <c:varyColors val="0"/>
        <c:ser>
          <c:idx val="0"/>
          <c:order val="0"/>
          <c:tx>
            <c:strRef>
              <c:f>Survival!$D$8</c:f>
              <c:strCache>
                <c:ptCount val="1"/>
                <c:pt idx="0">
                  <c:v>Sum of Survived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Survival!$C$9:$C$10</c:f>
              <c:strCache>
                <c:ptCount val="2"/>
                <c:pt idx="0">
                  <c:v>female</c:v>
                </c:pt>
                <c:pt idx="1">
                  <c:v>male</c:v>
                </c:pt>
              </c:strCache>
            </c:strRef>
          </c:cat>
          <c:val>
            <c:numRef>
              <c:f>Survival!$D$9:$D$10</c:f>
              <c:numCache>
                <c:formatCode>General</c:formatCode>
                <c:ptCount val="2"/>
                <c:pt idx="0">
                  <c:v>233</c:v>
                </c:pt>
                <c:pt idx="1">
                  <c:v>109</c:v>
                </c:pt>
              </c:numCache>
            </c:numRef>
          </c:val>
          <c:extLst>
            <c:ext xmlns:c16="http://schemas.microsoft.com/office/drawing/2014/chart" uri="{C3380CC4-5D6E-409C-BE32-E72D297353CC}">
              <c16:uniqueId val="{00000000-3557-41D8-AADE-22AD8139D191}"/>
            </c:ext>
          </c:extLst>
        </c:ser>
        <c:ser>
          <c:idx val="1"/>
          <c:order val="1"/>
          <c:tx>
            <c:strRef>
              <c:f>Survival!$E$8</c:f>
              <c:strCache>
                <c:ptCount val="1"/>
                <c:pt idx="0">
                  <c:v>Count of PassengerId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Survival!$C$9:$C$10</c:f>
              <c:strCache>
                <c:ptCount val="2"/>
                <c:pt idx="0">
                  <c:v>female</c:v>
                </c:pt>
                <c:pt idx="1">
                  <c:v>male</c:v>
                </c:pt>
              </c:strCache>
            </c:strRef>
          </c:cat>
          <c:val>
            <c:numRef>
              <c:f>Survival!$E$9:$E$10</c:f>
              <c:numCache>
                <c:formatCode>General</c:formatCode>
                <c:ptCount val="2"/>
                <c:pt idx="0">
                  <c:v>314</c:v>
                </c:pt>
                <c:pt idx="1">
                  <c:v>577</c:v>
                </c:pt>
              </c:numCache>
            </c:numRef>
          </c:val>
          <c:extLst>
            <c:ext xmlns:c16="http://schemas.microsoft.com/office/drawing/2014/chart" uri="{C3380CC4-5D6E-409C-BE32-E72D297353CC}">
              <c16:uniqueId val="{00000001-3557-41D8-AADE-22AD8139D191}"/>
            </c:ext>
          </c:extLst>
        </c:ser>
        <c:dLbls>
          <c:dLblPos val="outEnd"/>
          <c:showLegendKey val="0"/>
          <c:showVal val="1"/>
          <c:showCatName val="0"/>
          <c:showSerName val="0"/>
          <c:showPercent val="0"/>
          <c:showBubbleSize val="0"/>
        </c:dLbls>
        <c:gapWidth val="219"/>
        <c:overlap val="-27"/>
        <c:axId val="1379633999"/>
        <c:axId val="1379631503"/>
      </c:barChart>
      <c:catAx>
        <c:axId val="137963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31503"/>
        <c:crosses val="autoZero"/>
        <c:auto val="1"/>
        <c:lblAlgn val="ctr"/>
        <c:lblOffset val="100"/>
        <c:noMultiLvlLbl val="0"/>
      </c:catAx>
      <c:valAx>
        <c:axId val="1379631503"/>
        <c:scaling>
          <c:orientation val="minMax"/>
          <c:max val="80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33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[Titanic-Dataset_Report_Analysis_completed.xlsx]Age Survival!PivotTable2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Survived:</a:t>
            </a:r>
            <a:r>
              <a:rPr lang="en-IN" baseline="0"/>
              <a:t> Age wise</a:t>
            </a:r>
            <a:endParaRPr lang="en-IN"/>
          </a:p>
        </c:rich>
      </c:tx>
      <c:layout>
        <c:manualLayout>
          <c:xMode val="edge"/>
          <c:yMode val="edge"/>
          <c:x val="1.473996306017303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65816404199475076"/>
          <c:h val="0.67003098571011954"/>
        </c:manualLayout>
      </c:layout>
      <c:barChart>
        <c:barDir val="col"/>
        <c:grouping val="clustered"/>
        <c:varyColors val="0"/>
        <c:ser>
          <c:idx val="0"/>
          <c:order val="0"/>
          <c:tx>
            <c:strRef>
              <c:f>'Age Survival'!$B$1</c:f>
              <c:strCache>
                <c:ptCount val="1"/>
                <c:pt idx="0">
                  <c:v>Sum of Survived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Survival'!$A$2:$A$6</c:f>
              <c:strCache>
                <c:ptCount val="5"/>
                <c:pt idx="0">
                  <c:v>Adult</c:v>
                </c:pt>
                <c:pt idx="1">
                  <c:v>infant</c:v>
                </c:pt>
                <c:pt idx="2">
                  <c:v>Kid</c:v>
                </c:pt>
                <c:pt idx="3">
                  <c:v>Senior Citizen</c:v>
                </c:pt>
                <c:pt idx="4">
                  <c:v>Teenager</c:v>
                </c:pt>
              </c:strCache>
            </c:strRef>
          </c:cat>
          <c:val>
            <c:numRef>
              <c:f>'Age Survival'!$B$2:$B$6</c:f>
              <c:numCache>
                <c:formatCode>General</c:formatCode>
                <c:ptCount val="5"/>
                <c:pt idx="0">
                  <c:v>259</c:v>
                </c:pt>
                <c:pt idx="1">
                  <c:v>12</c:v>
                </c:pt>
                <c:pt idx="2">
                  <c:v>33</c:v>
                </c:pt>
                <c:pt idx="3">
                  <c:v>22</c:v>
                </c:pt>
                <c:pt idx="4">
                  <c:v>16</c:v>
                </c:pt>
              </c:numCache>
            </c:numRef>
          </c:val>
          <c:extLst>
            <c:ext xmlns:c16="http://schemas.microsoft.com/office/drawing/2014/chart" uri="{C3380CC4-5D6E-409C-BE32-E72D297353CC}">
              <c16:uniqueId val="{00000000-4425-4409-9D90-998CED3E0F88}"/>
            </c:ext>
          </c:extLst>
        </c:ser>
        <c:ser>
          <c:idx val="1"/>
          <c:order val="1"/>
          <c:tx>
            <c:strRef>
              <c:f>'Age Survival'!$C$1</c:f>
              <c:strCache>
                <c:ptCount val="1"/>
                <c:pt idx="0">
                  <c:v>Count of PassengerId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Survival'!$A$2:$A$6</c:f>
              <c:strCache>
                <c:ptCount val="5"/>
                <c:pt idx="0">
                  <c:v>Adult</c:v>
                </c:pt>
                <c:pt idx="1">
                  <c:v>infant</c:v>
                </c:pt>
                <c:pt idx="2">
                  <c:v>Kid</c:v>
                </c:pt>
                <c:pt idx="3">
                  <c:v>Senior Citizen</c:v>
                </c:pt>
                <c:pt idx="4">
                  <c:v>Teenager</c:v>
                </c:pt>
              </c:strCache>
            </c:strRef>
          </c:cat>
          <c:val>
            <c:numRef>
              <c:f>'Age Survival'!$C$2:$C$6</c:f>
              <c:numCache>
                <c:formatCode>General</c:formatCode>
                <c:ptCount val="5"/>
                <c:pt idx="0">
                  <c:v>714</c:v>
                </c:pt>
                <c:pt idx="1">
                  <c:v>14</c:v>
                </c:pt>
                <c:pt idx="2">
                  <c:v>64</c:v>
                </c:pt>
                <c:pt idx="3">
                  <c:v>64</c:v>
                </c:pt>
                <c:pt idx="4">
                  <c:v>35</c:v>
                </c:pt>
              </c:numCache>
            </c:numRef>
          </c:val>
          <c:extLst>
            <c:ext xmlns:c16="http://schemas.microsoft.com/office/drawing/2014/chart" uri="{C3380CC4-5D6E-409C-BE32-E72D297353CC}">
              <c16:uniqueId val="{00000001-4425-4409-9D90-998CED3E0F88}"/>
            </c:ext>
          </c:extLst>
        </c:ser>
        <c:dLbls>
          <c:dLblPos val="outEnd"/>
          <c:showLegendKey val="0"/>
          <c:showVal val="1"/>
          <c:showCatName val="0"/>
          <c:showSerName val="0"/>
          <c:showPercent val="0"/>
          <c:showBubbleSize val="0"/>
        </c:dLbls>
        <c:gapWidth val="219"/>
        <c:overlap val="-27"/>
        <c:axId val="1434345247"/>
        <c:axId val="1434344831"/>
      </c:barChart>
      <c:catAx>
        <c:axId val="14343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44831"/>
        <c:crosses val="autoZero"/>
        <c:auto val="1"/>
        <c:lblAlgn val="ctr"/>
        <c:lblOffset val="100"/>
        <c:noMultiLvlLbl val="0"/>
      </c:catAx>
      <c:valAx>
        <c:axId val="14343448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45247"/>
        <c:crosses val="autoZero"/>
        <c:crossBetween val="between"/>
      </c:valAx>
      <c:spPr>
        <a:noFill/>
        <a:ln>
          <a:noFill/>
        </a:ln>
        <a:effectLst/>
      </c:spPr>
    </c:plotArea>
    <c:legend>
      <c:legendPos val="r"/>
      <c:layout>
        <c:manualLayout>
          <c:xMode val="edge"/>
          <c:yMode val="edge"/>
          <c:x val="0.36948207705864056"/>
          <c:y val="1.153771255575463E-2"/>
          <c:w val="0.50425503062117238"/>
          <c:h val="0.27581819415276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[Titanic-Dataset_Report_Analysis_completed.xlsx]Fare Wise!PivotTable3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 Fare</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'Fare Wise'!$B$1</c:f>
              <c:strCache>
                <c:ptCount val="1"/>
                <c:pt idx="0">
                  <c:v>Sum of Survived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'Fare Wise'!$A$2:$A$4</c:f>
              <c:strCache>
                <c:ptCount val="3"/>
                <c:pt idx="0">
                  <c:v>Avg Fare</c:v>
                </c:pt>
                <c:pt idx="1">
                  <c:v>High Fare</c:v>
                </c:pt>
                <c:pt idx="2">
                  <c:v>Low Fare</c:v>
                </c:pt>
              </c:strCache>
            </c:strRef>
          </c:cat>
          <c:val>
            <c:numRef>
              <c:f>'Fare Wise'!$B$2:$B$4</c:f>
              <c:numCache>
                <c:formatCode>General</c:formatCode>
                <c:ptCount val="3"/>
                <c:pt idx="0">
                  <c:v>90</c:v>
                </c:pt>
                <c:pt idx="1">
                  <c:v>109</c:v>
                </c:pt>
                <c:pt idx="2">
                  <c:v>143</c:v>
                </c:pt>
              </c:numCache>
            </c:numRef>
          </c:val>
          <c:extLst>
            <c:ext xmlns:c16="http://schemas.microsoft.com/office/drawing/2014/chart" uri="{C3380CC4-5D6E-409C-BE32-E72D297353CC}">
              <c16:uniqueId val="{00000000-D9C7-44BD-8F8A-CDC9A4023532}"/>
            </c:ext>
          </c:extLst>
        </c:ser>
        <c:ser>
          <c:idx val="1"/>
          <c:order val="1"/>
          <c:tx>
            <c:strRef>
              <c:f>'Fare Wise'!$C$1</c:f>
              <c:strCache>
                <c:ptCount val="1"/>
                <c:pt idx="0">
                  <c:v>Count of PassengerId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'Fare Wise'!$A$2:$A$4</c:f>
              <c:strCache>
                <c:ptCount val="3"/>
                <c:pt idx="0">
                  <c:v>Avg Fare</c:v>
                </c:pt>
                <c:pt idx="1">
                  <c:v>High Fare</c:v>
                </c:pt>
                <c:pt idx="2">
                  <c:v>Low Fare</c:v>
                </c:pt>
              </c:strCache>
            </c:strRef>
          </c:cat>
          <c:val>
            <c:numRef>
              <c:f>'Fare Wise'!$C$2:$C$4</c:f>
              <c:numCache>
                <c:formatCode>General</c:formatCode>
                <c:ptCount val="3"/>
                <c:pt idx="0">
                  <c:v>215</c:v>
                </c:pt>
                <c:pt idx="1">
                  <c:v>161</c:v>
                </c:pt>
                <c:pt idx="2">
                  <c:v>515</c:v>
                </c:pt>
              </c:numCache>
            </c:numRef>
          </c:val>
          <c:extLst>
            <c:ext xmlns:c16="http://schemas.microsoft.com/office/drawing/2014/chart" uri="{C3380CC4-5D6E-409C-BE32-E72D297353CC}">
              <c16:uniqueId val="{00000001-D9C7-44BD-8F8A-CDC9A4023532}"/>
            </c:ext>
          </c:extLst>
        </c:ser>
        <c:dLbls>
          <c:dLblPos val="outEnd"/>
          <c:showLegendKey val="0"/>
          <c:showVal val="1"/>
          <c:showCatName val="0"/>
          <c:showSerName val="0"/>
          <c:showPercent val="0"/>
          <c:showBubbleSize val="0"/>
        </c:dLbls>
        <c:gapWidth val="219"/>
        <c:overlap val="-27"/>
        <c:axId val="1378586735"/>
        <c:axId val="1378589231"/>
      </c:barChart>
      <c:catAx>
        <c:axId val="137858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9231"/>
        <c:crosses val="autoZero"/>
        <c:auto val="1"/>
        <c:lblAlgn val="ctr"/>
        <c:lblOffset val="100"/>
        <c:noMultiLvlLbl val="0"/>
      </c:catAx>
      <c:valAx>
        <c:axId val="13785892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[Titanic-Dataset_Report_Analysis_completed.xlsx]parent child wise!PivotTable4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Survival: Parch Wise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'parent child wise'!$B$3</c:f>
              <c:strCache>
                <c:ptCount val="1"/>
                <c:pt idx="0">
                  <c:v>Sum of Survived</c:v>
                </c:pt>
              </c:strCache>
            </c:strRef>
          </c:tx>
          <c:spPr>
            <a:solidFill>
              <a:schemeClr val="accent1"/>
            </a:solidFill>
            <a:ln>
              <a:noFill/>
            </a:ln>
            <a:effectLst/>
          </c:spPr>
          <c:invertIfNegative val="0"/>
          <c:cat>
            <c:strRef>
              <c:f>'parent child wise'!$A$4:$A$10</c:f>
              <c:strCache>
                <c:ptCount val="7"/>
                <c:pt idx="0">
                  <c:v>0</c:v>
                </c:pt>
                <c:pt idx="1">
                  <c:v>1</c:v>
                </c:pt>
                <c:pt idx="2">
                  <c:v>2</c:v>
                </c:pt>
                <c:pt idx="3">
                  <c:v>3</c:v>
                </c:pt>
                <c:pt idx="4">
                  <c:v>4</c:v>
                </c:pt>
                <c:pt idx="5">
                  <c:v>5</c:v>
                </c:pt>
                <c:pt idx="6">
                  <c:v>6</c:v>
                </c:pt>
              </c:strCache>
            </c:strRef>
          </c:cat>
          <c:val>
            <c:numRef>
              <c:f>'parent child wise'!$B$4:$B$10</c:f>
              <c:numCache>
                <c:formatCode>General</c:formatCode>
                <c:ptCount val="7"/>
                <c:pt idx="0">
                  <c:v>233</c:v>
                </c:pt>
                <c:pt idx="1">
                  <c:v>65</c:v>
                </c:pt>
                <c:pt idx="2">
                  <c:v>40</c:v>
                </c:pt>
                <c:pt idx="3">
                  <c:v>3</c:v>
                </c:pt>
                <c:pt idx="4">
                  <c:v>0</c:v>
                </c:pt>
                <c:pt idx="5">
                  <c:v>1</c:v>
                </c:pt>
                <c:pt idx="6">
                  <c:v>0</c:v>
                </c:pt>
              </c:numCache>
            </c:numRef>
          </c:val>
          <c:extLst>
            <c:ext xmlns:c16="http://schemas.microsoft.com/office/drawing/2014/chart" uri="{C3380CC4-5D6E-409C-BE32-E72D297353CC}">
              <c16:uniqueId val="{00000000-0D70-403E-8151-D1608A1CE56E}"/>
            </c:ext>
          </c:extLst>
        </c:ser>
        <c:ser>
          <c:idx val="1"/>
          <c:order val="1"/>
          <c:tx>
            <c:strRef>
              <c:f>'parent child wise'!$C$3</c:f>
              <c:strCache>
                <c:ptCount val="1"/>
                <c:pt idx="0">
                  <c:v>Count of PassengerId</c:v>
                </c:pt>
              </c:strCache>
            </c:strRef>
          </c:tx>
          <c:spPr>
            <a:solidFill>
              <a:schemeClr val="accent2"/>
            </a:solidFill>
            <a:ln>
              <a:noFill/>
            </a:ln>
            <a:effectLst/>
          </c:spPr>
          <c:invertIfNegative val="0"/>
          <c:cat>
            <c:strRef>
              <c:f>'parent child wise'!$A$4:$A$10</c:f>
              <c:strCache>
                <c:ptCount val="7"/>
                <c:pt idx="0">
                  <c:v>0</c:v>
                </c:pt>
                <c:pt idx="1">
                  <c:v>1</c:v>
                </c:pt>
                <c:pt idx="2">
                  <c:v>2</c:v>
                </c:pt>
                <c:pt idx="3">
                  <c:v>3</c:v>
                </c:pt>
                <c:pt idx="4">
                  <c:v>4</c:v>
                </c:pt>
                <c:pt idx="5">
                  <c:v>5</c:v>
                </c:pt>
                <c:pt idx="6">
                  <c:v>6</c:v>
                </c:pt>
              </c:strCache>
            </c:strRef>
          </c:cat>
          <c:val>
            <c:numRef>
              <c:f>'parent child wise'!$C$4:$C$10</c:f>
              <c:numCache>
                <c:formatCode>General</c:formatCode>
                <c:ptCount val="7"/>
                <c:pt idx="0">
                  <c:v>678</c:v>
                </c:pt>
                <c:pt idx="1">
                  <c:v>118</c:v>
                </c:pt>
                <c:pt idx="2">
                  <c:v>80</c:v>
                </c:pt>
                <c:pt idx="3">
                  <c:v>5</c:v>
                </c:pt>
                <c:pt idx="4">
                  <c:v>4</c:v>
                </c:pt>
                <c:pt idx="5">
                  <c:v>5</c:v>
                </c:pt>
                <c:pt idx="6">
                  <c:v>1</c:v>
                </c:pt>
              </c:numCache>
            </c:numRef>
          </c:val>
          <c:extLst>
            <c:ext xmlns:c16="http://schemas.microsoft.com/office/drawing/2014/chart" uri="{C3380CC4-5D6E-409C-BE32-E72D297353CC}">
              <c16:uniqueId val="{00000001-0D70-403E-8151-D1608A1CE56E}"/>
            </c:ext>
          </c:extLst>
        </c:ser>
        <c:dLbls>
          <c:showLegendKey val="0"/>
          <c:showVal val="0"/>
          <c:showCatName val="0"/>
          <c:showSerName val="0"/>
          <c:showPercent val="0"/>
          <c:showBubbleSize val="0"/>
        </c:dLbls>
        <c:gapWidth val="182"/>
        <c:axId val="1434755167"/>
        <c:axId val="1434758495"/>
      </c:barChart>
      <c:catAx>
        <c:axId val="143475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58495"/>
        <c:crosses val="autoZero"/>
        <c:auto val="1"/>
        <c:lblAlgn val="ctr"/>
        <c:lblOffset val="100"/>
        <c:noMultiLvlLbl val="0"/>
      </c:catAx>
      <c:valAx>
        <c:axId val="143475849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75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[Titanic-Dataset_Report_Analysis_completed.xlsx]Age Survival!PivotTable2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Survived:</a:t>
            </a:r>
            <a:r>
              <a:rPr lang="en-IN" baseline="0"/>
              <a:t> Age wise</a:t>
            </a:r>
            <a:endParaRPr lang="en-IN"/>
          </a:p>
        </c:rich>
      </c:tx>
      <c:layout>
        <c:manualLayout>
          <c:xMode val="edge"/>
          <c:yMode val="edge"/>
          <c:x val="1.473996306017303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65816404199475076"/>
          <c:h val="0.67003098571011954"/>
        </c:manualLayout>
      </c:layout>
      <c:barChart>
        <c:barDir val="col"/>
        <c:grouping val="clustered"/>
        <c:varyColors val="0"/>
        <c:ser>
          <c:idx val="0"/>
          <c:order val="0"/>
          <c:tx>
            <c:strRef>
              <c:f>'Age Survival'!$B$1</c:f>
              <c:strCache>
                <c:ptCount val="1"/>
                <c:pt idx="0">
                  <c:v>Sum of Survived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Survival'!$A$2:$A$6</c:f>
              <c:strCache>
                <c:ptCount val="5"/>
                <c:pt idx="0">
                  <c:v>Adult</c:v>
                </c:pt>
                <c:pt idx="1">
                  <c:v>infant</c:v>
                </c:pt>
                <c:pt idx="2">
                  <c:v>Kid</c:v>
                </c:pt>
                <c:pt idx="3">
                  <c:v>Senior Citizen</c:v>
                </c:pt>
                <c:pt idx="4">
                  <c:v>Teenager</c:v>
                </c:pt>
              </c:strCache>
            </c:strRef>
          </c:cat>
          <c:val>
            <c:numRef>
              <c:f>'Age Survival'!$B$2:$B$6</c:f>
              <c:numCache>
                <c:formatCode>General</c:formatCode>
                <c:ptCount val="5"/>
                <c:pt idx="0">
                  <c:v>259</c:v>
                </c:pt>
                <c:pt idx="1">
                  <c:v>12</c:v>
                </c:pt>
                <c:pt idx="2">
                  <c:v>33</c:v>
                </c:pt>
                <c:pt idx="3">
                  <c:v>22</c:v>
                </c:pt>
                <c:pt idx="4">
                  <c:v>16</c:v>
                </c:pt>
              </c:numCache>
            </c:numRef>
          </c:val>
          <c:extLst>
            <c:ext xmlns:c16="http://schemas.microsoft.com/office/drawing/2014/chart" uri="{C3380CC4-5D6E-409C-BE32-E72D297353CC}">
              <c16:uniqueId val="{00000000-1AE5-4B0A-85B7-C82358F09F62}"/>
            </c:ext>
          </c:extLst>
        </c:ser>
        <c:ser>
          <c:idx val="1"/>
          <c:order val="1"/>
          <c:tx>
            <c:strRef>
              <c:f>'Age Survival'!$C$1</c:f>
              <c:strCache>
                <c:ptCount val="1"/>
                <c:pt idx="0">
                  <c:v>Count of PassengerId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Survival'!$A$2:$A$6</c:f>
              <c:strCache>
                <c:ptCount val="5"/>
                <c:pt idx="0">
                  <c:v>Adult</c:v>
                </c:pt>
                <c:pt idx="1">
                  <c:v>infant</c:v>
                </c:pt>
                <c:pt idx="2">
                  <c:v>Kid</c:v>
                </c:pt>
                <c:pt idx="3">
                  <c:v>Senior Citizen</c:v>
                </c:pt>
                <c:pt idx="4">
                  <c:v>Teenager</c:v>
                </c:pt>
              </c:strCache>
            </c:strRef>
          </c:cat>
          <c:val>
            <c:numRef>
              <c:f>'Age Survival'!$C$2:$C$6</c:f>
              <c:numCache>
                <c:formatCode>General</c:formatCode>
                <c:ptCount val="5"/>
                <c:pt idx="0">
                  <c:v>714</c:v>
                </c:pt>
                <c:pt idx="1">
                  <c:v>14</c:v>
                </c:pt>
                <c:pt idx="2">
                  <c:v>64</c:v>
                </c:pt>
                <c:pt idx="3">
                  <c:v>64</c:v>
                </c:pt>
                <c:pt idx="4">
                  <c:v>35</c:v>
                </c:pt>
              </c:numCache>
            </c:numRef>
          </c:val>
          <c:extLst>
            <c:ext xmlns:c16="http://schemas.microsoft.com/office/drawing/2014/chart" uri="{C3380CC4-5D6E-409C-BE32-E72D297353CC}">
              <c16:uniqueId val="{00000001-1AE5-4B0A-85B7-C82358F09F62}"/>
            </c:ext>
          </c:extLst>
        </c:ser>
        <c:dLbls>
          <c:dLblPos val="outEnd"/>
          <c:showLegendKey val="0"/>
          <c:showVal val="1"/>
          <c:showCatName val="0"/>
          <c:showSerName val="0"/>
          <c:showPercent val="0"/>
          <c:showBubbleSize val="0"/>
        </c:dLbls>
        <c:gapWidth val="219"/>
        <c:overlap val="-27"/>
        <c:axId val="1434345247"/>
        <c:axId val="1434344831"/>
      </c:barChart>
      <c:catAx>
        <c:axId val="143434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44831"/>
        <c:crosses val="autoZero"/>
        <c:auto val="1"/>
        <c:lblAlgn val="ctr"/>
        <c:lblOffset val="100"/>
        <c:noMultiLvlLbl val="0"/>
      </c:catAx>
      <c:valAx>
        <c:axId val="14343448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45247"/>
        <c:crosses val="autoZero"/>
        <c:crossBetween val="between"/>
      </c:valAx>
      <c:spPr>
        <a:noFill/>
        <a:ln>
          <a:noFill/>
        </a:ln>
        <a:effectLst/>
      </c:spPr>
    </c:plotArea>
    <c:legend>
      <c:legendPos val="r"/>
      <c:layout>
        <c:manualLayout>
          <c:xMode val="edge"/>
          <c:yMode val="edge"/>
          <c:x val="0.36241163604549431"/>
          <c:y val="2.3934456109652932E-2"/>
          <c:w val="0.50425503062117238"/>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[Titanic-Dataset_Report_Analysis_completed.xlsx]Fare Wise!PivotTable3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 Fare</a:t>
            </a:r>
            <a:r>
              <a:rPr lang="en-IN" baseline="0"/>
              <a:t> Wise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'Fare Wise'!$B$1</c:f>
              <c:strCache>
                <c:ptCount val="1"/>
                <c:pt idx="0">
                  <c:v>Sum of Survived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'Fare Wise'!$A$2:$A$4</c:f>
              <c:strCache>
                <c:ptCount val="3"/>
                <c:pt idx="0">
                  <c:v>Avg Fare</c:v>
                </c:pt>
                <c:pt idx="1">
                  <c:v>High Fare</c:v>
                </c:pt>
                <c:pt idx="2">
                  <c:v>Low Fare</c:v>
                </c:pt>
              </c:strCache>
            </c:strRef>
          </c:cat>
          <c:val>
            <c:numRef>
              <c:f>'Fare Wise'!$B$2:$B$4</c:f>
              <c:numCache>
                <c:formatCode>General</c:formatCode>
                <c:ptCount val="3"/>
                <c:pt idx="0">
                  <c:v>90</c:v>
                </c:pt>
                <c:pt idx="1">
                  <c:v>109</c:v>
                </c:pt>
                <c:pt idx="2">
                  <c:v>143</c:v>
                </c:pt>
              </c:numCache>
            </c:numRef>
          </c:val>
          <c:extLst>
            <c:ext xmlns:c16="http://schemas.microsoft.com/office/drawing/2014/chart" uri="{C3380CC4-5D6E-409C-BE32-E72D297353CC}">
              <c16:uniqueId val="{00000000-EA92-4FD9-B83C-922ED20C200C}"/>
            </c:ext>
          </c:extLst>
        </c:ser>
        <c:ser>
          <c:idx val="1"/>
          <c:order val="1"/>
          <c:tx>
            <c:strRef>
              <c:f>'Fare Wise'!$C$1</c:f>
              <c:strCache>
                <c:ptCount val="1"/>
                <c:pt idx="0">
                  <c:v>Count of PassengerId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'Fare Wise'!$A$2:$A$4</c:f>
              <c:strCache>
                <c:ptCount val="3"/>
                <c:pt idx="0">
                  <c:v>Avg Fare</c:v>
                </c:pt>
                <c:pt idx="1">
                  <c:v>High Fare</c:v>
                </c:pt>
                <c:pt idx="2">
                  <c:v>Low Fare</c:v>
                </c:pt>
              </c:strCache>
            </c:strRef>
          </c:cat>
          <c:val>
            <c:numRef>
              <c:f>'Fare Wise'!$C$2:$C$4</c:f>
              <c:numCache>
                <c:formatCode>General</c:formatCode>
                <c:ptCount val="3"/>
                <c:pt idx="0">
                  <c:v>215</c:v>
                </c:pt>
                <c:pt idx="1">
                  <c:v>161</c:v>
                </c:pt>
                <c:pt idx="2">
                  <c:v>515</c:v>
                </c:pt>
              </c:numCache>
            </c:numRef>
          </c:val>
          <c:extLst>
            <c:ext xmlns:c16="http://schemas.microsoft.com/office/drawing/2014/chart" uri="{C3380CC4-5D6E-409C-BE32-E72D297353CC}">
              <c16:uniqueId val="{00000001-EA92-4FD9-B83C-922ED20C200C}"/>
            </c:ext>
          </c:extLst>
        </c:ser>
        <c:dLbls>
          <c:dLblPos val="outEnd"/>
          <c:showLegendKey val="0"/>
          <c:showVal val="1"/>
          <c:showCatName val="0"/>
          <c:showSerName val="0"/>
          <c:showPercent val="0"/>
          <c:showBubbleSize val="0"/>
        </c:dLbls>
        <c:gapWidth val="219"/>
        <c:overlap val="-27"/>
        <c:axId val="1378586735"/>
        <c:axId val="1378589231"/>
      </c:barChart>
      <c:catAx>
        <c:axId val="137858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9231"/>
        <c:crosses val="autoZero"/>
        <c:auto val="1"/>
        <c:lblAlgn val="ctr"/>
        <c:lblOffset val="100"/>
        <c:noMultiLvlLbl val="0"/>
      </c:catAx>
      <c:valAx>
        <c:axId val="13785892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58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[Titanic-Dataset_Report_Analysis_completed.xlsx]parent child wise!PivotTable4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Survival:</a:t>
            </a:r>
            <a:r>
              <a:rPr lang="en-IN" baseline="0"/>
              <a:t> Parch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782407407407409"/>
          <c:w val="0.89019685039370078"/>
          <c:h val="0.72088764946048411"/>
        </c:manualLayout>
      </c:layout>
      <c:barChart>
        <c:barDir val="col"/>
        <c:grouping val="clustered"/>
        <c:varyColors val="0"/>
        <c:ser>
          <c:idx val="0"/>
          <c:order val="0"/>
          <c:tx>
            <c:strRef>
              <c:f>'parent child wise'!$B$3</c:f>
              <c:strCache>
                <c:ptCount val="1"/>
                <c:pt idx="0">
                  <c:v>Sum of Survived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'parent child wise'!$A$4:$A$10</c:f>
              <c:strCache>
                <c:ptCount val="7"/>
                <c:pt idx="0">
                  <c:v>0</c:v>
                </c:pt>
                <c:pt idx="1">
                  <c:v>1</c:v>
                </c:pt>
                <c:pt idx="2">
                  <c:v>2</c:v>
                </c:pt>
                <c:pt idx="3">
                  <c:v>3</c:v>
                </c:pt>
                <c:pt idx="4">
                  <c:v>4</c:v>
                </c:pt>
                <c:pt idx="5">
                  <c:v>5</c:v>
                </c:pt>
                <c:pt idx="6">
                  <c:v>6</c:v>
                </c:pt>
              </c:strCache>
            </c:strRef>
          </c:cat>
          <c:val>
            <c:numRef>
              <c:f>'parent child wise'!$B$4:$B$10</c:f>
              <c:numCache>
                <c:formatCode>General</c:formatCode>
                <c:ptCount val="7"/>
                <c:pt idx="0">
                  <c:v>233</c:v>
                </c:pt>
                <c:pt idx="1">
                  <c:v>65</c:v>
                </c:pt>
                <c:pt idx="2">
                  <c:v>40</c:v>
                </c:pt>
                <c:pt idx="3">
                  <c:v>3</c:v>
                </c:pt>
                <c:pt idx="4">
                  <c:v>0</c:v>
                </c:pt>
                <c:pt idx="5">
                  <c:v>1</c:v>
                </c:pt>
                <c:pt idx="6">
                  <c:v>0</c:v>
                </c:pt>
              </c:numCache>
            </c:numRef>
          </c:val>
          <c:extLst>
            <c:ext xmlns:c16="http://schemas.microsoft.com/office/drawing/2014/chart" uri="{C3380CC4-5D6E-409C-BE32-E72D297353CC}">
              <c16:uniqueId val="{00000000-88C2-443F-AD83-DD75E9A4F4D0}"/>
            </c:ext>
          </c:extLst>
        </c:ser>
        <c:ser>
          <c:idx val="1"/>
          <c:order val="1"/>
          <c:tx>
            <c:strRef>
              <c:f>'parent child wise'!$C$3</c:f>
              <c:strCache>
                <c:ptCount val="1"/>
                <c:pt idx="0">
                  <c:v>Count of PassengerId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'parent child wise'!$A$4:$A$10</c:f>
              <c:strCache>
                <c:ptCount val="7"/>
                <c:pt idx="0">
                  <c:v>0</c:v>
                </c:pt>
                <c:pt idx="1">
                  <c:v>1</c:v>
                </c:pt>
                <c:pt idx="2">
                  <c:v>2</c:v>
                </c:pt>
                <c:pt idx="3">
                  <c:v>3</c:v>
                </c:pt>
                <c:pt idx="4">
                  <c:v>4</c:v>
                </c:pt>
                <c:pt idx="5">
                  <c:v>5</c:v>
                </c:pt>
                <c:pt idx="6">
                  <c:v>6</c:v>
                </c:pt>
              </c:strCache>
            </c:strRef>
          </c:cat>
          <c:val>
            <c:numRef>
              <c:f>'parent child wise'!$C$4:$C$10</c:f>
              <c:numCache>
                <c:formatCode>General</c:formatCode>
                <c:ptCount val="7"/>
                <c:pt idx="0">
                  <c:v>678</c:v>
                </c:pt>
                <c:pt idx="1">
                  <c:v>118</c:v>
                </c:pt>
                <c:pt idx="2">
                  <c:v>80</c:v>
                </c:pt>
                <c:pt idx="3">
                  <c:v>5</c:v>
                </c:pt>
                <c:pt idx="4">
                  <c:v>4</c:v>
                </c:pt>
                <c:pt idx="5">
                  <c:v>5</c:v>
                </c:pt>
                <c:pt idx="6">
                  <c:v>1</c:v>
                </c:pt>
              </c:numCache>
            </c:numRef>
          </c:val>
          <c:extLst>
            <c:ext xmlns:c16="http://schemas.microsoft.com/office/drawing/2014/chart" uri="{C3380CC4-5D6E-409C-BE32-E72D297353CC}">
              <c16:uniqueId val="{00000001-88C2-443F-AD83-DD75E9A4F4D0}"/>
            </c:ext>
          </c:extLst>
        </c:ser>
        <c:dLbls>
          <c:dLblPos val="outEnd"/>
          <c:showLegendKey val="0"/>
          <c:showVal val="1"/>
          <c:showCatName val="0"/>
          <c:showSerName val="0"/>
          <c:showPercent val="0"/>
          <c:showBubbleSize val="0"/>
        </c:dLbls>
        <c:gapWidth val="219"/>
        <c:overlap val="-27"/>
        <c:axId val="1460055359"/>
        <c:axId val="1460054943"/>
      </c:barChart>
      <c:catAx>
        <c:axId val="146005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54943"/>
        <c:crosses val="autoZero"/>
        <c:auto val="1"/>
        <c:lblAlgn val="ctr"/>
        <c:lblOffset val="100"/>
        <c:noMultiLvlLbl val="0"/>
      </c:catAx>
      <c:valAx>
        <c:axId val="146005494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5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213360</xdr:colOff>
      <xdr:row>15</xdr:row>
      <xdr:rowOff>129540</xdr:rowOff>
    </xdr:from>
    <xdr:to>
      <xdr:col>6</xdr:col>
      <xdr:colOff>624840</xdr:colOff>
      <xdr:row>28</xdr:row>
      <xdr:rowOff>38100</xdr:rowOff>
    </xdr:to>
    <xdr:graphicFrame macro="">
      <xdr:nvGraphicFramePr>
        <xdr:cNvPr id="2" name="Chart 1">
          <a:extLst>
            <a:ext uri="{FF2B5EF4-FFF2-40B4-BE49-F238E27FC236}">
              <a16:creationId xmlns:a16="http://schemas.microsoft.com/office/drawing/2014/main" id="{BDB5BB0F-E2A3-4C08-BE9E-44E82D9C2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251460</xdr:colOff>
      <xdr:row>6</xdr:row>
      <xdr:rowOff>76200</xdr:rowOff>
    </xdr:from>
    <xdr:to>
      <xdr:col>12</xdr:col>
      <xdr:colOff>304800</xdr:colOff>
      <xdr:row>21</xdr:row>
      <xdr:rowOff>76200</xdr:rowOff>
    </xdr:to>
    <xdr:graphicFrame macro="">
      <xdr:nvGraphicFramePr>
        <xdr:cNvPr id="3" name="Chart 2">
          <a:extLst>
            <a:ext uri="{FF2B5EF4-FFF2-40B4-BE49-F238E27FC236}">
              <a16:creationId xmlns:a16="http://schemas.microsoft.com/office/drawing/2014/main" id="{89DB52FF-32EF-465F-BB37-1E065B7FB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384388</xdr:colOff>
      <xdr:row>0</xdr:row>
      <xdr:rowOff>583353</xdr:rowOff>
    </xdr:from>
    <xdr:to>
      <xdr:col>10</xdr:col>
      <xdr:colOff>590128</xdr:colOff>
      <xdr:row>13</xdr:row>
      <xdr:rowOff>113453</xdr:rowOff>
    </xdr:to>
    <xdr:graphicFrame macro="">
      <xdr:nvGraphicFramePr>
        <xdr:cNvPr id="2" name="Chart 1">
          <a:extLst>
            <a:ext uri="{FF2B5EF4-FFF2-40B4-BE49-F238E27FC236}">
              <a16:creationId xmlns:a16="http://schemas.microsoft.com/office/drawing/2014/main" id="{C1F7A8F8-AE42-47C5-A433-8D6033F7C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403859</xdr:colOff>
      <xdr:row>13</xdr:row>
      <xdr:rowOff>160020</xdr:rowOff>
    </xdr:from>
    <xdr:to>
      <xdr:col>17</xdr:col>
      <xdr:colOff>592666</xdr:colOff>
      <xdr:row>24</xdr:row>
      <xdr:rowOff>160020</xdr:rowOff>
    </xdr:to>
    <xdr:graphicFrame macro="">
      <xdr:nvGraphicFramePr>
        <xdr:cNvPr id="5" name="Chart 4">
          <a:extLst>
            <a:ext uri="{FF2B5EF4-FFF2-40B4-BE49-F238E27FC236}">
              <a16:creationId xmlns:a16="http://schemas.microsoft.com/office/drawing/2014/main" id="{C2E1F362-8B95-4344-B0D6-DD0BB7AEB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381001</xdr:colOff>
      <xdr:row>13</xdr:row>
      <xdr:rowOff>151553</xdr:rowOff>
    </xdr:from>
    <xdr:to>
      <xdr:col>11</xdr:col>
      <xdr:colOff>353907</xdr:colOff>
      <xdr:row>24</xdr:row>
      <xdr:rowOff>166793</xdr:rowOff>
    </xdr:to>
    <xdr:graphicFrame macro="">
      <xdr:nvGraphicFramePr>
        <xdr:cNvPr id="6" name="Chart 5">
          <a:extLst>
            <a:ext uri="{FF2B5EF4-FFF2-40B4-BE49-F238E27FC236}">
              <a16:creationId xmlns:a16="http://schemas.microsoft.com/office/drawing/2014/main" id="{666CCF7A-6739-447F-9349-E199D512C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44027</xdr:colOff>
      <xdr:row>1</xdr:row>
      <xdr:rowOff>8467</xdr:rowOff>
    </xdr:from>
    <xdr:to>
      <xdr:col>17</xdr:col>
      <xdr:colOff>584201</xdr:colOff>
      <xdr:row>13</xdr:row>
      <xdr:rowOff>110067</xdr:rowOff>
    </xdr:to>
    <xdr:graphicFrame macro="">
      <xdr:nvGraphicFramePr>
        <xdr:cNvPr id="7" name="Chart 6">
          <a:extLst>
            <a:ext uri="{FF2B5EF4-FFF2-40B4-BE49-F238E27FC236}">
              <a16:creationId xmlns:a16="http://schemas.microsoft.com/office/drawing/2014/main" id="{760341B1-12D1-4006-8474-C33738BB9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18</xdr:row>
      <xdr:rowOff>109222</xdr:rowOff>
    </xdr:from>
    <xdr:to>
      <xdr:col>2</xdr:col>
      <xdr:colOff>270933</xdr:colOff>
      <xdr:row>24</xdr:row>
      <xdr:rowOff>177802</xdr:rowOff>
    </xdr:to>
    <mc:AlternateContent xmlns:mc="http://schemas.openxmlformats.org/markup-compatibility/2006">
      <mc:Choice xmlns:a14="http://schemas.microsoft.com/office/drawing/2010/main" Requires="a14">
        <xdr:graphicFrame macro="">
          <xdr:nvGraphicFramePr>
            <xdr:cNvPr id="8" name="Pclass">
              <a:extLst>
                <a:ext uri="{FF2B5EF4-FFF2-40B4-BE49-F238E27FC236}">
                  <a16:creationId xmlns:a16="http://schemas.microsoft.com/office/drawing/2014/main" id="{7E5EE9B7-C229-47B1-8421-B22D79BC28C1}"/>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0" y="3859955"/>
              <a:ext cx="1490133" cy="1186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313266</xdr:colOff>
      <xdr:row>9</xdr:row>
      <xdr:rowOff>132080</xdr:rowOff>
    </xdr:from>
    <xdr:to>
      <xdr:col>5</xdr:col>
      <xdr:colOff>296333</xdr:colOff>
      <xdr:row>21</xdr:row>
      <xdr:rowOff>143933</xdr:rowOff>
    </xdr:to>
    <mc:AlternateContent xmlns:mc="http://schemas.openxmlformats.org/markup-compatibility/2006">
      <mc:Choice xmlns:a14="http://schemas.microsoft.com/office/drawing/2010/main" Requires="a14">
        <xdr:graphicFrame macro="">
          <xdr:nvGraphicFramePr>
            <xdr:cNvPr id="9" name="Age Category">
              <a:extLst>
                <a:ext uri="{FF2B5EF4-FFF2-40B4-BE49-F238E27FC236}">
                  <a16:creationId xmlns:a16="http://schemas.microsoft.com/office/drawing/2014/main" id="{DA897096-664A-4D0D-A4DC-221840CA0C7E}"/>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1532466" y="2206413"/>
              <a:ext cx="1811867" cy="2247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11005</xdr:rowOff>
    </xdr:from>
    <xdr:to>
      <xdr:col>2</xdr:col>
      <xdr:colOff>264161</xdr:colOff>
      <xdr:row>18</xdr:row>
      <xdr:rowOff>33866</xdr:rowOff>
    </xdr:to>
    <mc:AlternateContent xmlns:mc="http://schemas.openxmlformats.org/markup-compatibility/2006">
      <mc:Choice xmlns:a14="http://schemas.microsoft.com/office/drawing/2010/main" Requires="a14">
        <xdr:graphicFrame macro="">
          <xdr:nvGraphicFramePr>
            <xdr:cNvPr id="10" name="Parch">
              <a:extLst>
                <a:ext uri="{FF2B5EF4-FFF2-40B4-BE49-F238E27FC236}">
                  <a16:creationId xmlns:a16="http://schemas.microsoft.com/office/drawing/2014/main" id="{0FB8558F-6EAF-4319-B8DD-C66B60861F3D}"/>
                </a:ext>
              </a:extLst>
            </xdr:cNvPr>
            <xdr:cNvGraphicFramePr/>
          </xdr:nvGraphicFramePr>
          <xdr:xfrm>
            <a:off x="0" y="0"/>
            <a:ext cx="0" cy="0"/>
          </xdr:xfrm>
          <a:graphic>
            <a:graphicData uri="http://schemas.microsoft.com/office/drawing/2010/slicer">
              <sle:slicer xmlns:sle="http://schemas.microsoft.com/office/drawing/2010/slicer" name="Parch"/>
            </a:graphicData>
          </a:graphic>
        </xdr:graphicFrame>
      </mc:Choice>
      <mc:Fallback>
        <xdr:sp macro="" textlink="">
          <xdr:nvSpPr>
            <xdr:cNvPr id="0" name=""/>
            <xdr:cNvSpPr>
              <a:spLocks noTextEdit="1"/>
            </xdr:cNvSpPr>
          </xdr:nvSpPr>
          <xdr:spPr>
            <a:xfrm>
              <a:off x="0" y="1526538"/>
              <a:ext cx="1483361" cy="2258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325967</xdr:colOff>
      <xdr:row>1</xdr:row>
      <xdr:rowOff>16932</xdr:rowOff>
    </xdr:from>
    <xdr:to>
      <xdr:col>5</xdr:col>
      <xdr:colOff>325967</xdr:colOff>
      <xdr:row>9</xdr:row>
      <xdr:rowOff>33866</xdr:rowOff>
    </xdr:to>
    <mc:AlternateContent xmlns:mc="http://schemas.openxmlformats.org/markup-compatibility/2006">
      <mc:Choice xmlns:a14="http://schemas.microsoft.com/office/drawing/2010/main" Requires="a14">
        <xdr:graphicFrame macro="">
          <xdr:nvGraphicFramePr>
            <xdr:cNvPr id="11" name="Fare Category">
              <a:extLst>
                <a:ext uri="{FF2B5EF4-FFF2-40B4-BE49-F238E27FC236}">
                  <a16:creationId xmlns:a16="http://schemas.microsoft.com/office/drawing/2014/main" id="{1B1D10D6-37A1-4144-8D81-B41D827950CC}"/>
                </a:ext>
              </a:extLst>
            </xdr:cNvPr>
            <xdr:cNvGraphicFramePr/>
          </xdr:nvGraphicFramePr>
          <xdr:xfrm>
            <a:off x="0" y="0"/>
            <a:ext cx="0" cy="0"/>
          </xdr:xfrm>
          <a:graphic>
            <a:graphicData uri="http://schemas.microsoft.com/office/drawing/2010/slicer">
              <sle:slicer xmlns:sle="http://schemas.microsoft.com/office/drawing/2010/slicer" name="Fare Category"/>
            </a:graphicData>
          </a:graphic>
        </xdr:graphicFrame>
      </mc:Choice>
      <mc:Fallback>
        <xdr:sp macro="" textlink="">
          <xdr:nvSpPr>
            <xdr:cNvPr id="0" name=""/>
            <xdr:cNvSpPr>
              <a:spLocks noTextEdit="1"/>
            </xdr:cNvSpPr>
          </xdr:nvSpPr>
          <xdr:spPr>
            <a:xfrm>
              <a:off x="1545167" y="601132"/>
              <a:ext cx="1828800" cy="1507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2</xdr:col>
      <xdr:colOff>270932</xdr:colOff>
      <xdr:row>5</xdr:row>
      <xdr:rowOff>143932</xdr:rowOff>
    </xdr:to>
    <mc:AlternateContent xmlns:mc="http://schemas.openxmlformats.org/markup-compatibility/2006">
      <mc:Choice xmlns:a14="http://schemas.microsoft.com/office/drawing/2010/main" Requires="a14">
        <xdr:graphicFrame macro="">
          <xdr:nvGraphicFramePr>
            <xdr:cNvPr id="20" name="Survived">
              <a:extLst>
                <a:ext uri="{FF2B5EF4-FFF2-40B4-BE49-F238E27FC236}">
                  <a16:creationId xmlns:a16="http://schemas.microsoft.com/office/drawing/2014/main" id="{95141AE8-B124-4FBC-A638-EBFA9399C2B3}"/>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0" y="584200"/>
              <a:ext cx="1490132" cy="888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1249680</xdr:colOff>
      <xdr:row>6</xdr:row>
      <xdr:rowOff>45720</xdr:rowOff>
    </xdr:from>
    <xdr:to>
      <xdr:col>14</xdr:col>
      <xdr:colOff>91440</xdr:colOff>
      <xdr:row>21</xdr:row>
      <xdr:rowOff>45720</xdr:rowOff>
    </xdr:to>
    <xdr:graphicFrame macro="">
      <xdr:nvGraphicFramePr>
        <xdr:cNvPr id="2" name="Chart 1">
          <a:extLst>
            <a:ext uri="{FF2B5EF4-FFF2-40B4-BE49-F238E27FC236}">
              <a16:creationId xmlns:a16="http://schemas.microsoft.com/office/drawing/2014/main" id="{A6B918F0-FBFC-4E44-941C-CAD005FD5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1249680</xdr:colOff>
      <xdr:row>6</xdr:row>
      <xdr:rowOff>45720</xdr:rowOff>
    </xdr:from>
    <xdr:to>
      <xdr:col>8</xdr:col>
      <xdr:colOff>274320</xdr:colOff>
      <xdr:row>21</xdr:row>
      <xdr:rowOff>45720</xdr:rowOff>
    </xdr:to>
    <xdr:graphicFrame macro="">
      <xdr:nvGraphicFramePr>
        <xdr:cNvPr id="2" name="Chart 1">
          <a:extLst>
            <a:ext uri="{FF2B5EF4-FFF2-40B4-BE49-F238E27FC236}">
              <a16:creationId xmlns:a16="http://schemas.microsoft.com/office/drawing/2014/main" id="{DAFB6D75-AF9C-4E54-8063-1429F936E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1249680</xdr:colOff>
      <xdr:row>6</xdr:row>
      <xdr:rowOff>45720</xdr:rowOff>
    </xdr:from>
    <xdr:to>
      <xdr:col>8</xdr:col>
      <xdr:colOff>1028700</xdr:colOff>
      <xdr:row>21</xdr:row>
      <xdr:rowOff>45720</xdr:rowOff>
    </xdr:to>
    <xdr:graphicFrame macro="">
      <xdr:nvGraphicFramePr>
        <xdr:cNvPr id="2" name="Chart 1">
          <a:extLst>
            <a:ext uri="{FF2B5EF4-FFF2-40B4-BE49-F238E27FC236}">
              <a16:creationId xmlns:a16="http://schemas.microsoft.com/office/drawing/2014/main" id="{6A4D95E4-A502-440D-BD85-0E04E7438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861060</xdr:colOff>
      <xdr:row>3</xdr:row>
      <xdr:rowOff>53340</xdr:rowOff>
    </xdr:from>
    <xdr:to>
      <xdr:col>12</xdr:col>
      <xdr:colOff>563880</xdr:colOff>
      <xdr:row>18</xdr:row>
      <xdr:rowOff>53340</xdr:rowOff>
    </xdr:to>
    <xdr:graphicFrame macro="">
      <xdr:nvGraphicFramePr>
        <xdr:cNvPr id="3" name="Chart 2">
          <a:extLst>
            <a:ext uri="{FF2B5EF4-FFF2-40B4-BE49-F238E27FC236}">
              <a16:creationId xmlns:a16="http://schemas.microsoft.com/office/drawing/2014/main" id="{A4405AE2-E4AE-45D2-A129-B824C1BAE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Titanic-Dataset_Report_Analysi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it kumar" refreshedDate="45370.201798148148" createdVersion="7" refreshedVersion="7" minRefreshableVersion="3" recordCount="891">
  <cacheSource type="worksheet">
    <worksheetSource ref="A1:M892" sheet="Titanic-Dataset_Report_Analysis" r:id="rId2"/>
  </cacheSource>
  <cacheFields count="13">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emiMixedTypes="0" containsString="0" containsNumber="1" minValue="0.42" maxValue="80"/>
    </cacheField>
    <cacheField name="Age Category" numFmtId="0">
      <sharedItems count="5">
        <s v="Adult"/>
        <s v="Senior Citizen"/>
        <s v="Kid"/>
        <s v="Teenager"/>
        <s v="infant"/>
      </sharedItems>
    </cacheField>
    <cacheField name="SibSp" numFmtId="0">
      <sharedItems containsSemiMixedTypes="0" containsString="0" containsNumber="1" containsInteger="1" minValue="0" maxValue="8" count="7">
        <n v="1"/>
        <n v="0"/>
        <n v="3"/>
        <n v="4"/>
        <n v="2"/>
        <n v="5"/>
        <n v="8"/>
      </sharedItems>
    </cacheField>
    <cacheField name="Parch" numFmtId="0">
      <sharedItems containsSemiMixedTypes="0" containsString="0" containsNumber="1" containsInteger="1" minValue="0" maxValue="6" count="7">
        <n v="0"/>
        <n v="1"/>
        <n v="2"/>
        <n v="5"/>
        <n v="3"/>
        <n v="4"/>
        <n v="6"/>
      </sharedItems>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Fare Category" numFmtId="0">
      <sharedItems count="3">
        <s v="Low Fare"/>
        <s v="High Fare"/>
        <s v="Avg Fare"/>
      </sharedItems>
    </cacheField>
    <cacheField name="Embarked" numFmtId="0">
      <sharedItems containsBlank="1" count="4">
        <s v="S"/>
        <s v="C"/>
        <s v="Q"/>
        <m/>
      </sharedItems>
    </cacheField>
  </cacheFields>
  <extLst>
    <ext xmlns:x14="http://schemas.microsoft.com/office/spreadsheetml/2009/9/main" uri="{725AE2AE-9491-48be-B2B4-4EB974FC3084}">
      <x14:pivotCacheDefinition pivotCacheId="1936781851"/>
    </ext>
  </extLst>
</pivotCacheDefinition>
</file>

<file path=xl/pivotCache/pivotCacheDefinition2.xml><?xml version="1.0" encoding="utf-8"?>
<pivotCacheDefinition xmlns="http://schemas.openxmlformats.org/spreadsheetml/2006/main" xmlns:r="http://schemas.openxmlformats.org/officeDocument/2006/relationships" r:id="rId1" refreshedBy="amit kumar" refreshedDate="45370.24307546296" createdVersion="7" refreshedVersion="7" minRefreshableVersion="3" recordCount="891">
  <cacheSource type="worksheet">
    <worksheetSource ref="A1:N892" sheet="Titanic-Dataset_Report_Analysis"/>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acheField>
    <cacheField name="Age" numFmtId="0">
      <sharedItems containsSemiMixedTypes="0" containsString="0" containsNumber="1" minValue="0.42" maxValue="80"/>
    </cacheField>
    <cacheField name="Age Category" numFmtId="0">
      <sharedItems count="5">
        <s v="18+"/>
        <s v="50+"/>
        <s v="1+"/>
        <s v="15+"/>
        <s v="0+"/>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Fare Category" numFmtId="0">
      <sharedItems count="3">
        <s v="Low Fare"/>
        <s v="High Fare"/>
        <s v="Avg Fare"/>
      </sharedItems>
    </cacheField>
    <cacheField name="Embarked" numFmtId="0">
      <sharedItems/>
    </cacheField>
    <cacheField name="Embarked_new" numFmtId="0">
      <sharedItems count="3">
        <s v="Southampton"/>
        <s v="Cherbourg"/>
        <s v="Queenstown (now known as Cobh)"/>
      </sharedItems>
    </cacheField>
  </cacheFields>
  <extLst>
    <ext xmlns:x14="http://schemas.microsoft.com/office/spreadsheetml/2009/9/main" uri="{725AE2AE-9491-48be-B2B4-4EB974FC3084}">
      <x14:pivotCacheDefinition pivotCacheId="1513271934"/>
    </ext>
  </extLst>
</pivotCacheDefinition>
</file>

<file path=xl/pivotCache/pivotCacheRecords1.xml><?xml version="1.0" encoding="utf-8"?>
<pivotCacheRecords xmlns="http://schemas.openxmlformats.org/spreadsheetml/2006/main" xmlns:r="http://schemas.openxmlformats.org/officeDocument/2006/relationships" count="891">
  <r>
    <n v="1"/>
    <x v="0"/>
    <x v="0"/>
    <s v="Braund, Mr. Owen Harris"/>
    <x v="0"/>
    <n v="22"/>
    <x v="0"/>
    <x v="0"/>
    <x v="0"/>
    <s v="A/5 21171"/>
    <n v="7.25"/>
    <x v="0"/>
    <x v="0"/>
  </r>
  <r>
    <n v="2"/>
    <x v="1"/>
    <x v="1"/>
    <s v="Cumings, Mrs. John Bradley (Florence Briggs Thayer)"/>
    <x v="1"/>
    <n v="38"/>
    <x v="0"/>
    <x v="0"/>
    <x v="0"/>
    <s v="PC 17599"/>
    <n v="71.283299999999997"/>
    <x v="1"/>
    <x v="1"/>
  </r>
  <r>
    <n v="3"/>
    <x v="1"/>
    <x v="0"/>
    <s v="Heikkinen, Miss. Laina"/>
    <x v="1"/>
    <n v="26"/>
    <x v="0"/>
    <x v="1"/>
    <x v="0"/>
    <s v="STON/O2. 3101282"/>
    <n v="7.9249999999999998"/>
    <x v="0"/>
    <x v="0"/>
  </r>
  <r>
    <n v="4"/>
    <x v="1"/>
    <x v="1"/>
    <s v="Futrelle, Mrs. Jacques Heath (Lily May Peel)"/>
    <x v="1"/>
    <n v="35"/>
    <x v="0"/>
    <x v="0"/>
    <x v="0"/>
    <n v="113803"/>
    <n v="53.1"/>
    <x v="1"/>
    <x v="0"/>
  </r>
  <r>
    <n v="5"/>
    <x v="0"/>
    <x v="0"/>
    <s v="Allen, Mr. William Henry"/>
    <x v="0"/>
    <n v="35"/>
    <x v="0"/>
    <x v="1"/>
    <x v="0"/>
    <n v="373450"/>
    <n v="8.0500000000000007"/>
    <x v="0"/>
    <x v="0"/>
  </r>
  <r>
    <n v="6"/>
    <x v="0"/>
    <x v="0"/>
    <s v="Moran, Mr. James"/>
    <x v="0"/>
    <n v="30"/>
    <x v="0"/>
    <x v="1"/>
    <x v="0"/>
    <n v="330877"/>
    <n v="8.4582999999999995"/>
    <x v="0"/>
    <x v="2"/>
  </r>
  <r>
    <n v="7"/>
    <x v="0"/>
    <x v="1"/>
    <s v="McCarthy, Mr. Timothy J"/>
    <x v="0"/>
    <n v="54"/>
    <x v="1"/>
    <x v="1"/>
    <x v="0"/>
    <n v="17463"/>
    <n v="51.862499999999997"/>
    <x v="1"/>
    <x v="0"/>
  </r>
  <r>
    <n v="8"/>
    <x v="0"/>
    <x v="0"/>
    <s v="Palsson, Master. Gosta Leonard"/>
    <x v="0"/>
    <n v="2"/>
    <x v="2"/>
    <x v="2"/>
    <x v="1"/>
    <n v="349909"/>
    <n v="21.074999999999999"/>
    <x v="2"/>
    <x v="0"/>
  </r>
  <r>
    <n v="9"/>
    <x v="1"/>
    <x v="0"/>
    <s v="Johnson, Mrs. Oscar W (Elisabeth Vilhelmina Berg)"/>
    <x v="1"/>
    <n v="27"/>
    <x v="0"/>
    <x v="1"/>
    <x v="2"/>
    <n v="347742"/>
    <n v="11.1333"/>
    <x v="0"/>
    <x v="0"/>
  </r>
  <r>
    <n v="10"/>
    <x v="1"/>
    <x v="2"/>
    <s v="Nasser, Mrs. Nicholas (Adele Achem)"/>
    <x v="1"/>
    <n v="14"/>
    <x v="2"/>
    <x v="0"/>
    <x v="0"/>
    <n v="237736"/>
    <n v="30.070799999999998"/>
    <x v="2"/>
    <x v="1"/>
  </r>
  <r>
    <n v="11"/>
    <x v="1"/>
    <x v="0"/>
    <s v="Sandstrom, Miss. Marguerite Rut"/>
    <x v="1"/>
    <n v="4"/>
    <x v="2"/>
    <x v="0"/>
    <x v="1"/>
    <s v="PP 9549"/>
    <n v="16.7"/>
    <x v="0"/>
    <x v="0"/>
  </r>
  <r>
    <n v="12"/>
    <x v="1"/>
    <x v="1"/>
    <s v="Bonnell, Miss. Elizabeth"/>
    <x v="1"/>
    <n v="58"/>
    <x v="1"/>
    <x v="1"/>
    <x v="0"/>
    <n v="113783"/>
    <n v="26.55"/>
    <x v="2"/>
    <x v="0"/>
  </r>
  <r>
    <n v="13"/>
    <x v="0"/>
    <x v="0"/>
    <s v="Saundercock, Mr. William Henry"/>
    <x v="0"/>
    <n v="20"/>
    <x v="0"/>
    <x v="1"/>
    <x v="0"/>
    <s v="A/5. 2151"/>
    <n v="8.0500000000000007"/>
    <x v="0"/>
    <x v="0"/>
  </r>
  <r>
    <n v="14"/>
    <x v="0"/>
    <x v="0"/>
    <s v="Andersson, Mr. Anders Johan"/>
    <x v="0"/>
    <n v="39"/>
    <x v="0"/>
    <x v="0"/>
    <x v="3"/>
    <n v="347082"/>
    <n v="31.274999999999999"/>
    <x v="2"/>
    <x v="0"/>
  </r>
  <r>
    <n v="15"/>
    <x v="0"/>
    <x v="0"/>
    <s v="Vestrom, Miss. Hulda Amanda Adolfina"/>
    <x v="1"/>
    <n v="14"/>
    <x v="2"/>
    <x v="1"/>
    <x v="0"/>
    <n v="350406"/>
    <n v="7.8541999999999996"/>
    <x v="0"/>
    <x v="0"/>
  </r>
  <r>
    <n v="16"/>
    <x v="1"/>
    <x v="2"/>
    <s v="Hewlett, Mrs. (Mary D Kingcome) "/>
    <x v="1"/>
    <n v="55"/>
    <x v="1"/>
    <x v="1"/>
    <x v="0"/>
    <n v="248706"/>
    <n v="16"/>
    <x v="0"/>
    <x v="0"/>
  </r>
  <r>
    <n v="17"/>
    <x v="0"/>
    <x v="0"/>
    <s v="Rice, Master. Eugene"/>
    <x v="0"/>
    <n v="2"/>
    <x v="2"/>
    <x v="3"/>
    <x v="1"/>
    <n v="382652"/>
    <n v="29.125"/>
    <x v="2"/>
    <x v="2"/>
  </r>
  <r>
    <n v="18"/>
    <x v="1"/>
    <x v="2"/>
    <s v="Williams, Mr. Charles Eugene"/>
    <x v="0"/>
    <n v="30"/>
    <x v="0"/>
    <x v="1"/>
    <x v="0"/>
    <n v="244373"/>
    <n v="13"/>
    <x v="0"/>
    <x v="0"/>
  </r>
  <r>
    <n v="19"/>
    <x v="0"/>
    <x v="0"/>
    <s v="Vander Planke, Mrs. Julius (Emelia Maria Vandemoortele)"/>
    <x v="1"/>
    <n v="31"/>
    <x v="0"/>
    <x v="0"/>
    <x v="0"/>
    <n v="345763"/>
    <n v="18"/>
    <x v="0"/>
    <x v="0"/>
  </r>
  <r>
    <n v="20"/>
    <x v="1"/>
    <x v="0"/>
    <s v="Masselmani, Mrs. Fatima"/>
    <x v="1"/>
    <n v="30"/>
    <x v="0"/>
    <x v="1"/>
    <x v="0"/>
    <n v="2649"/>
    <n v="7.2249999999999996"/>
    <x v="0"/>
    <x v="1"/>
  </r>
  <r>
    <n v="21"/>
    <x v="0"/>
    <x v="2"/>
    <s v="Fynney, Mr. Joseph J"/>
    <x v="0"/>
    <n v="35"/>
    <x v="0"/>
    <x v="1"/>
    <x v="0"/>
    <n v="239865"/>
    <n v="26"/>
    <x v="2"/>
    <x v="0"/>
  </r>
  <r>
    <n v="22"/>
    <x v="1"/>
    <x v="2"/>
    <s v="Beesley, Mr. Lawrence"/>
    <x v="0"/>
    <n v="34"/>
    <x v="0"/>
    <x v="1"/>
    <x v="0"/>
    <n v="248698"/>
    <n v="13"/>
    <x v="0"/>
    <x v="0"/>
  </r>
  <r>
    <n v="23"/>
    <x v="1"/>
    <x v="0"/>
    <s v="McGowan, Miss. Anna &quot;Annie&quot;"/>
    <x v="1"/>
    <n v="15"/>
    <x v="3"/>
    <x v="1"/>
    <x v="0"/>
    <n v="330923"/>
    <n v="8.0291999999999994"/>
    <x v="0"/>
    <x v="2"/>
  </r>
  <r>
    <n v="24"/>
    <x v="1"/>
    <x v="1"/>
    <s v="Sloper, Mr. William Thompson"/>
    <x v="0"/>
    <n v="28"/>
    <x v="0"/>
    <x v="1"/>
    <x v="0"/>
    <n v="113788"/>
    <n v="35.5"/>
    <x v="2"/>
    <x v="0"/>
  </r>
  <r>
    <n v="25"/>
    <x v="0"/>
    <x v="0"/>
    <s v="Palsson, Miss. Torborg Danira"/>
    <x v="1"/>
    <n v="8"/>
    <x v="2"/>
    <x v="2"/>
    <x v="1"/>
    <n v="349909"/>
    <n v="21.074999999999999"/>
    <x v="2"/>
    <x v="0"/>
  </r>
  <r>
    <n v="26"/>
    <x v="1"/>
    <x v="0"/>
    <s v="Asplund, Mrs. Carl Oscar (Selma Augusta Emilia Johansson)"/>
    <x v="1"/>
    <n v="38"/>
    <x v="0"/>
    <x v="0"/>
    <x v="3"/>
    <n v="347077"/>
    <n v="31.387499999999999"/>
    <x v="2"/>
    <x v="0"/>
  </r>
  <r>
    <n v="27"/>
    <x v="0"/>
    <x v="0"/>
    <s v="Emir, Mr. Farred Chehab"/>
    <x v="0"/>
    <n v="30"/>
    <x v="0"/>
    <x v="1"/>
    <x v="0"/>
    <n v="2631"/>
    <n v="7.2249999999999996"/>
    <x v="0"/>
    <x v="1"/>
  </r>
  <r>
    <n v="28"/>
    <x v="0"/>
    <x v="1"/>
    <s v="Fortune, Mr. Charles Alexander"/>
    <x v="0"/>
    <n v="19"/>
    <x v="0"/>
    <x v="2"/>
    <x v="2"/>
    <n v="19950"/>
    <n v="263"/>
    <x v="1"/>
    <x v="0"/>
  </r>
  <r>
    <n v="29"/>
    <x v="1"/>
    <x v="0"/>
    <s v="O'Dwyer, Miss. Ellen &quot;Nellie&quot;"/>
    <x v="1"/>
    <n v="30"/>
    <x v="0"/>
    <x v="1"/>
    <x v="0"/>
    <n v="330959"/>
    <n v="7.8792"/>
    <x v="0"/>
    <x v="2"/>
  </r>
  <r>
    <n v="30"/>
    <x v="0"/>
    <x v="0"/>
    <s v="Todoroff, Mr. Lalio"/>
    <x v="0"/>
    <n v="30"/>
    <x v="0"/>
    <x v="1"/>
    <x v="0"/>
    <n v="349216"/>
    <n v="7.8958000000000004"/>
    <x v="0"/>
    <x v="0"/>
  </r>
  <r>
    <n v="31"/>
    <x v="0"/>
    <x v="1"/>
    <s v="Uruchurtu, Don. Manuel E"/>
    <x v="0"/>
    <n v="40"/>
    <x v="0"/>
    <x v="1"/>
    <x v="0"/>
    <s v="PC 17601"/>
    <n v="27.720800000000001"/>
    <x v="2"/>
    <x v="1"/>
  </r>
  <r>
    <n v="32"/>
    <x v="1"/>
    <x v="1"/>
    <s v="Spencer, Mrs. William Augustus (Marie Eugenie)"/>
    <x v="1"/>
    <n v="30"/>
    <x v="0"/>
    <x v="0"/>
    <x v="0"/>
    <s v="PC 17569"/>
    <n v="146.52080000000001"/>
    <x v="1"/>
    <x v="1"/>
  </r>
  <r>
    <n v="33"/>
    <x v="1"/>
    <x v="0"/>
    <s v="Glynn, Miss. Mary Agatha"/>
    <x v="1"/>
    <n v="30"/>
    <x v="0"/>
    <x v="1"/>
    <x v="0"/>
    <n v="335677"/>
    <n v="7.75"/>
    <x v="0"/>
    <x v="2"/>
  </r>
  <r>
    <n v="34"/>
    <x v="0"/>
    <x v="2"/>
    <s v="Wheadon, Mr. Edward H"/>
    <x v="0"/>
    <n v="66"/>
    <x v="1"/>
    <x v="1"/>
    <x v="0"/>
    <s v="C.A. 24579"/>
    <n v="10.5"/>
    <x v="0"/>
    <x v="0"/>
  </r>
  <r>
    <n v="35"/>
    <x v="0"/>
    <x v="1"/>
    <s v="Meyer, Mr. Edgar Joseph"/>
    <x v="0"/>
    <n v="28"/>
    <x v="0"/>
    <x v="0"/>
    <x v="0"/>
    <s v="PC 17604"/>
    <n v="82.1708"/>
    <x v="1"/>
    <x v="1"/>
  </r>
  <r>
    <n v="36"/>
    <x v="0"/>
    <x v="1"/>
    <s v="Holverson, Mr. Alexander Oskar"/>
    <x v="0"/>
    <n v="42"/>
    <x v="0"/>
    <x v="0"/>
    <x v="0"/>
    <n v="113789"/>
    <n v="52"/>
    <x v="1"/>
    <x v="0"/>
  </r>
  <r>
    <n v="37"/>
    <x v="1"/>
    <x v="0"/>
    <s v="Mamee, Mr. Hanna"/>
    <x v="0"/>
    <n v="30"/>
    <x v="0"/>
    <x v="1"/>
    <x v="0"/>
    <n v="2677"/>
    <n v="7.2291999999999996"/>
    <x v="0"/>
    <x v="1"/>
  </r>
  <r>
    <n v="38"/>
    <x v="0"/>
    <x v="0"/>
    <s v="Cann, Mr. Ernest Charles"/>
    <x v="0"/>
    <n v="21"/>
    <x v="0"/>
    <x v="1"/>
    <x v="0"/>
    <s v="A./5. 2152"/>
    <n v="8.0500000000000007"/>
    <x v="0"/>
    <x v="0"/>
  </r>
  <r>
    <n v="39"/>
    <x v="0"/>
    <x v="0"/>
    <s v="Vander Planke, Miss. Augusta Maria"/>
    <x v="1"/>
    <n v="18"/>
    <x v="0"/>
    <x v="4"/>
    <x v="0"/>
    <n v="345764"/>
    <n v="18"/>
    <x v="0"/>
    <x v="0"/>
  </r>
  <r>
    <n v="40"/>
    <x v="1"/>
    <x v="0"/>
    <s v="Nicola-Yarred, Miss. Jamila"/>
    <x v="1"/>
    <n v="14"/>
    <x v="2"/>
    <x v="0"/>
    <x v="0"/>
    <n v="2651"/>
    <n v="11.2417"/>
    <x v="0"/>
    <x v="1"/>
  </r>
  <r>
    <n v="41"/>
    <x v="0"/>
    <x v="0"/>
    <s v="Ahlin, Mrs. Johan (Johanna Persdotter Larsson)"/>
    <x v="1"/>
    <n v="40"/>
    <x v="0"/>
    <x v="0"/>
    <x v="0"/>
    <n v="7546"/>
    <n v="9.4749999999999996"/>
    <x v="0"/>
    <x v="0"/>
  </r>
  <r>
    <n v="42"/>
    <x v="0"/>
    <x v="2"/>
    <s v="Turpin, Mrs. William John Robert (Dorothy Ann Wonnacott)"/>
    <x v="1"/>
    <n v="27"/>
    <x v="0"/>
    <x v="0"/>
    <x v="0"/>
    <n v="11668"/>
    <n v="21"/>
    <x v="2"/>
    <x v="0"/>
  </r>
  <r>
    <n v="43"/>
    <x v="0"/>
    <x v="0"/>
    <s v="Kraeff, Mr. Theodor"/>
    <x v="0"/>
    <n v="30"/>
    <x v="0"/>
    <x v="1"/>
    <x v="0"/>
    <n v="349253"/>
    <n v="7.8958000000000004"/>
    <x v="0"/>
    <x v="1"/>
  </r>
  <r>
    <n v="44"/>
    <x v="1"/>
    <x v="2"/>
    <s v="Laroche, Miss. Simonne Marie Anne Andree"/>
    <x v="1"/>
    <n v="3"/>
    <x v="2"/>
    <x v="0"/>
    <x v="2"/>
    <s v="SC/Paris 2123"/>
    <n v="41.5792"/>
    <x v="2"/>
    <x v="1"/>
  </r>
  <r>
    <n v="45"/>
    <x v="1"/>
    <x v="0"/>
    <s v="Devaney, Miss. Margaret Delia"/>
    <x v="1"/>
    <n v="19"/>
    <x v="0"/>
    <x v="1"/>
    <x v="0"/>
    <n v="330958"/>
    <n v="7.8792"/>
    <x v="0"/>
    <x v="2"/>
  </r>
  <r>
    <n v="46"/>
    <x v="0"/>
    <x v="0"/>
    <s v="Rogers, Mr. William John"/>
    <x v="0"/>
    <n v="30"/>
    <x v="0"/>
    <x v="1"/>
    <x v="0"/>
    <s v="S.C./A.4. 23567"/>
    <n v="8.0500000000000007"/>
    <x v="0"/>
    <x v="0"/>
  </r>
  <r>
    <n v="47"/>
    <x v="0"/>
    <x v="0"/>
    <s v="Lennon, Mr. Denis"/>
    <x v="0"/>
    <n v="30"/>
    <x v="0"/>
    <x v="0"/>
    <x v="0"/>
    <n v="370371"/>
    <n v="15.5"/>
    <x v="0"/>
    <x v="2"/>
  </r>
  <r>
    <n v="48"/>
    <x v="1"/>
    <x v="0"/>
    <s v="O'Driscoll, Miss. Bridget"/>
    <x v="1"/>
    <n v="30"/>
    <x v="0"/>
    <x v="1"/>
    <x v="0"/>
    <n v="14311"/>
    <n v="7.75"/>
    <x v="0"/>
    <x v="2"/>
  </r>
  <r>
    <n v="49"/>
    <x v="0"/>
    <x v="0"/>
    <s v="Samaan, Mr. Youssef"/>
    <x v="0"/>
    <n v="30"/>
    <x v="0"/>
    <x v="4"/>
    <x v="0"/>
    <n v="2662"/>
    <n v="21.679200000000002"/>
    <x v="2"/>
    <x v="1"/>
  </r>
  <r>
    <n v="50"/>
    <x v="0"/>
    <x v="0"/>
    <s v="Arnold-Franchi, Mrs. Josef (Josefine Franchi)"/>
    <x v="1"/>
    <n v="18"/>
    <x v="0"/>
    <x v="0"/>
    <x v="0"/>
    <n v="349237"/>
    <n v="17.8"/>
    <x v="0"/>
    <x v="0"/>
  </r>
  <r>
    <n v="51"/>
    <x v="0"/>
    <x v="0"/>
    <s v="Panula, Master. Juha Niilo"/>
    <x v="0"/>
    <n v="7"/>
    <x v="2"/>
    <x v="3"/>
    <x v="1"/>
    <n v="3101295"/>
    <n v="39.6875"/>
    <x v="2"/>
    <x v="0"/>
  </r>
  <r>
    <n v="52"/>
    <x v="0"/>
    <x v="0"/>
    <s v="Nosworthy, Mr. Richard Cater"/>
    <x v="0"/>
    <n v="21"/>
    <x v="0"/>
    <x v="1"/>
    <x v="0"/>
    <s v="A/4. 39886"/>
    <n v="7.8"/>
    <x v="0"/>
    <x v="0"/>
  </r>
  <r>
    <n v="53"/>
    <x v="1"/>
    <x v="1"/>
    <s v="Harper, Mrs. Henry Sleeper (Myna Haxtun)"/>
    <x v="1"/>
    <n v="49"/>
    <x v="0"/>
    <x v="0"/>
    <x v="0"/>
    <s v="PC 17572"/>
    <n v="76.729200000000006"/>
    <x v="1"/>
    <x v="1"/>
  </r>
  <r>
    <n v="54"/>
    <x v="1"/>
    <x v="2"/>
    <s v="Faunthorpe, Mrs. Lizzie (Elizabeth Anne Wilkinson)"/>
    <x v="1"/>
    <n v="29"/>
    <x v="0"/>
    <x v="0"/>
    <x v="0"/>
    <n v="2926"/>
    <n v="26"/>
    <x v="2"/>
    <x v="0"/>
  </r>
  <r>
    <n v="55"/>
    <x v="0"/>
    <x v="1"/>
    <s v="Ostby, Mr. Engelhart Cornelius"/>
    <x v="0"/>
    <n v="65"/>
    <x v="1"/>
    <x v="1"/>
    <x v="1"/>
    <n v="113509"/>
    <n v="61.979199999999999"/>
    <x v="1"/>
    <x v="1"/>
  </r>
  <r>
    <n v="56"/>
    <x v="1"/>
    <x v="1"/>
    <s v="Woolner, Mr. Hugh"/>
    <x v="0"/>
    <n v="30"/>
    <x v="0"/>
    <x v="1"/>
    <x v="0"/>
    <n v="19947"/>
    <n v="35.5"/>
    <x v="2"/>
    <x v="0"/>
  </r>
  <r>
    <n v="57"/>
    <x v="1"/>
    <x v="2"/>
    <s v="Rugg, Miss. Emily"/>
    <x v="1"/>
    <n v="21"/>
    <x v="0"/>
    <x v="1"/>
    <x v="0"/>
    <s v="C.A. 31026"/>
    <n v="10.5"/>
    <x v="0"/>
    <x v="0"/>
  </r>
  <r>
    <n v="58"/>
    <x v="0"/>
    <x v="0"/>
    <s v="Novel, Mr. Mansouer"/>
    <x v="0"/>
    <n v="28.5"/>
    <x v="0"/>
    <x v="1"/>
    <x v="0"/>
    <n v="2697"/>
    <n v="7.2291999999999996"/>
    <x v="0"/>
    <x v="1"/>
  </r>
  <r>
    <n v="59"/>
    <x v="1"/>
    <x v="2"/>
    <s v="West, Miss. Constance Mirium"/>
    <x v="1"/>
    <n v="5"/>
    <x v="2"/>
    <x v="0"/>
    <x v="2"/>
    <s v="C.A. 34651"/>
    <n v="27.75"/>
    <x v="2"/>
    <x v="0"/>
  </r>
  <r>
    <n v="60"/>
    <x v="0"/>
    <x v="0"/>
    <s v="Goodwin, Master. William Frederick"/>
    <x v="0"/>
    <n v="11"/>
    <x v="2"/>
    <x v="5"/>
    <x v="2"/>
    <s v="CA 2144"/>
    <n v="46.9"/>
    <x v="2"/>
    <x v="0"/>
  </r>
  <r>
    <n v="61"/>
    <x v="0"/>
    <x v="0"/>
    <s v="Sirayanian, Mr. Orsen"/>
    <x v="0"/>
    <n v="22"/>
    <x v="0"/>
    <x v="1"/>
    <x v="0"/>
    <n v="2669"/>
    <n v="7.2291999999999996"/>
    <x v="0"/>
    <x v="1"/>
  </r>
  <r>
    <n v="62"/>
    <x v="1"/>
    <x v="1"/>
    <s v="Icard, Miss. Amelie"/>
    <x v="1"/>
    <n v="38"/>
    <x v="0"/>
    <x v="1"/>
    <x v="0"/>
    <n v="113572"/>
    <n v="80"/>
    <x v="1"/>
    <x v="3"/>
  </r>
  <r>
    <n v="63"/>
    <x v="0"/>
    <x v="1"/>
    <s v="Harris, Mr. Henry Birkhardt"/>
    <x v="0"/>
    <n v="45"/>
    <x v="0"/>
    <x v="0"/>
    <x v="0"/>
    <n v="36973"/>
    <n v="83.474999999999994"/>
    <x v="1"/>
    <x v="0"/>
  </r>
  <r>
    <n v="64"/>
    <x v="0"/>
    <x v="0"/>
    <s v="Skoog, Master. Harald"/>
    <x v="0"/>
    <n v="4"/>
    <x v="2"/>
    <x v="2"/>
    <x v="2"/>
    <n v="347088"/>
    <n v="27.9"/>
    <x v="2"/>
    <x v="0"/>
  </r>
  <r>
    <n v="65"/>
    <x v="0"/>
    <x v="1"/>
    <s v="Stewart, Mr. Albert A"/>
    <x v="0"/>
    <n v="30"/>
    <x v="0"/>
    <x v="1"/>
    <x v="0"/>
    <s v="PC 17605"/>
    <n v="27.720800000000001"/>
    <x v="2"/>
    <x v="1"/>
  </r>
  <r>
    <n v="66"/>
    <x v="1"/>
    <x v="0"/>
    <s v="Moubarek, Master. Gerios"/>
    <x v="0"/>
    <n v="30"/>
    <x v="0"/>
    <x v="0"/>
    <x v="1"/>
    <n v="2661"/>
    <n v="15.245799999999999"/>
    <x v="0"/>
    <x v="1"/>
  </r>
  <r>
    <n v="67"/>
    <x v="1"/>
    <x v="2"/>
    <s v="Nye, Mrs. (Elizabeth Ramell)"/>
    <x v="1"/>
    <n v="29"/>
    <x v="0"/>
    <x v="1"/>
    <x v="0"/>
    <s v="C.A. 29395"/>
    <n v="10.5"/>
    <x v="0"/>
    <x v="0"/>
  </r>
  <r>
    <n v="68"/>
    <x v="0"/>
    <x v="0"/>
    <s v="Crease, Mr. Ernest James"/>
    <x v="0"/>
    <n v="19"/>
    <x v="0"/>
    <x v="1"/>
    <x v="0"/>
    <s v="S.P. 3464"/>
    <n v="8.1583000000000006"/>
    <x v="0"/>
    <x v="0"/>
  </r>
  <r>
    <n v="69"/>
    <x v="1"/>
    <x v="0"/>
    <s v="Andersson, Miss. Erna Alexandra"/>
    <x v="1"/>
    <n v="17"/>
    <x v="3"/>
    <x v="3"/>
    <x v="2"/>
    <n v="3101281"/>
    <n v="7.9249999999999998"/>
    <x v="0"/>
    <x v="0"/>
  </r>
  <r>
    <n v="70"/>
    <x v="0"/>
    <x v="0"/>
    <s v="Kink, Mr. Vincenz"/>
    <x v="0"/>
    <n v="26"/>
    <x v="0"/>
    <x v="4"/>
    <x v="0"/>
    <n v="315151"/>
    <n v="8.6624999999999996"/>
    <x v="0"/>
    <x v="0"/>
  </r>
  <r>
    <n v="71"/>
    <x v="0"/>
    <x v="2"/>
    <s v="Jenkin, Mr. Stephen Curnow"/>
    <x v="0"/>
    <n v="32"/>
    <x v="0"/>
    <x v="1"/>
    <x v="0"/>
    <s v="C.A. 33111"/>
    <n v="10.5"/>
    <x v="0"/>
    <x v="0"/>
  </r>
  <r>
    <n v="72"/>
    <x v="0"/>
    <x v="0"/>
    <s v="Goodwin, Miss. Lillian Amy"/>
    <x v="1"/>
    <n v="16"/>
    <x v="3"/>
    <x v="5"/>
    <x v="2"/>
    <s v="CA 2144"/>
    <n v="46.9"/>
    <x v="2"/>
    <x v="0"/>
  </r>
  <r>
    <n v="73"/>
    <x v="0"/>
    <x v="2"/>
    <s v="Hood, Mr. Ambrose Jr"/>
    <x v="0"/>
    <n v="21"/>
    <x v="0"/>
    <x v="1"/>
    <x v="0"/>
    <s v="S.O.C. 14879"/>
    <n v="73.5"/>
    <x v="1"/>
    <x v="0"/>
  </r>
  <r>
    <n v="74"/>
    <x v="0"/>
    <x v="0"/>
    <s v="Chronopoulos, Mr. Apostolos"/>
    <x v="0"/>
    <n v="26"/>
    <x v="0"/>
    <x v="0"/>
    <x v="0"/>
    <n v="2680"/>
    <n v="14.4542"/>
    <x v="0"/>
    <x v="1"/>
  </r>
  <r>
    <n v="75"/>
    <x v="1"/>
    <x v="0"/>
    <s v="Bing, Mr. Lee"/>
    <x v="0"/>
    <n v="32"/>
    <x v="0"/>
    <x v="1"/>
    <x v="0"/>
    <n v="1601"/>
    <n v="56.495800000000003"/>
    <x v="1"/>
    <x v="0"/>
  </r>
  <r>
    <n v="76"/>
    <x v="0"/>
    <x v="0"/>
    <s v="Moen, Mr. Sigurd Hansen"/>
    <x v="0"/>
    <n v="25"/>
    <x v="0"/>
    <x v="1"/>
    <x v="0"/>
    <n v="348123"/>
    <n v="7.65"/>
    <x v="0"/>
    <x v="0"/>
  </r>
  <r>
    <n v="77"/>
    <x v="0"/>
    <x v="0"/>
    <s v="Staneff, Mr. Ivan"/>
    <x v="0"/>
    <n v="30"/>
    <x v="0"/>
    <x v="1"/>
    <x v="0"/>
    <n v="349208"/>
    <n v="7.8958000000000004"/>
    <x v="0"/>
    <x v="0"/>
  </r>
  <r>
    <n v="78"/>
    <x v="0"/>
    <x v="0"/>
    <s v="Moutal, Mr. Rahamin Haim"/>
    <x v="0"/>
    <n v="30"/>
    <x v="0"/>
    <x v="1"/>
    <x v="0"/>
    <n v="374746"/>
    <n v="8.0500000000000007"/>
    <x v="0"/>
    <x v="0"/>
  </r>
  <r>
    <n v="79"/>
    <x v="1"/>
    <x v="2"/>
    <s v="Caldwell, Master. Alden Gates"/>
    <x v="0"/>
    <n v="0.83"/>
    <x v="4"/>
    <x v="1"/>
    <x v="2"/>
    <n v="248738"/>
    <n v="29"/>
    <x v="2"/>
    <x v="0"/>
  </r>
  <r>
    <n v="80"/>
    <x v="1"/>
    <x v="0"/>
    <s v="Dowdell, Miss. Elizabeth"/>
    <x v="1"/>
    <n v="30"/>
    <x v="0"/>
    <x v="1"/>
    <x v="0"/>
    <n v="364516"/>
    <n v="12.475"/>
    <x v="0"/>
    <x v="0"/>
  </r>
  <r>
    <n v="81"/>
    <x v="0"/>
    <x v="0"/>
    <s v="Waelens, Mr. Achille"/>
    <x v="0"/>
    <n v="22"/>
    <x v="0"/>
    <x v="1"/>
    <x v="0"/>
    <n v="345767"/>
    <n v="9"/>
    <x v="0"/>
    <x v="0"/>
  </r>
  <r>
    <n v="82"/>
    <x v="1"/>
    <x v="0"/>
    <s v="Sheerlinck, Mr. Jan Baptist"/>
    <x v="0"/>
    <n v="29"/>
    <x v="0"/>
    <x v="1"/>
    <x v="0"/>
    <n v="345779"/>
    <n v="9.5"/>
    <x v="0"/>
    <x v="0"/>
  </r>
  <r>
    <n v="83"/>
    <x v="1"/>
    <x v="0"/>
    <s v="McDermott, Miss. Brigdet Delia"/>
    <x v="1"/>
    <n v="30"/>
    <x v="0"/>
    <x v="1"/>
    <x v="0"/>
    <n v="330932"/>
    <n v="7.7874999999999996"/>
    <x v="0"/>
    <x v="2"/>
  </r>
  <r>
    <n v="84"/>
    <x v="0"/>
    <x v="1"/>
    <s v="Carrau, Mr. Francisco M"/>
    <x v="0"/>
    <n v="28"/>
    <x v="0"/>
    <x v="1"/>
    <x v="0"/>
    <n v="113059"/>
    <n v="47.1"/>
    <x v="2"/>
    <x v="0"/>
  </r>
  <r>
    <n v="85"/>
    <x v="1"/>
    <x v="2"/>
    <s v="Ilett, Miss. Bertha"/>
    <x v="1"/>
    <n v="17"/>
    <x v="3"/>
    <x v="1"/>
    <x v="0"/>
    <s v="SO/C 14885"/>
    <n v="10.5"/>
    <x v="0"/>
    <x v="0"/>
  </r>
  <r>
    <n v="86"/>
    <x v="1"/>
    <x v="0"/>
    <s v="Backstrom, Mrs. Karl Alfred (Maria Mathilda Gustafsson)"/>
    <x v="1"/>
    <n v="33"/>
    <x v="0"/>
    <x v="2"/>
    <x v="0"/>
    <n v="3101278"/>
    <n v="15.85"/>
    <x v="0"/>
    <x v="0"/>
  </r>
  <r>
    <n v="87"/>
    <x v="0"/>
    <x v="0"/>
    <s v="Ford, Mr. William Neal"/>
    <x v="0"/>
    <n v="16"/>
    <x v="3"/>
    <x v="0"/>
    <x v="4"/>
    <s v="W./C. 6608"/>
    <n v="34.375"/>
    <x v="2"/>
    <x v="0"/>
  </r>
  <r>
    <n v="88"/>
    <x v="0"/>
    <x v="0"/>
    <s v="Slocovski, Mr. Selman Francis"/>
    <x v="0"/>
    <n v="30"/>
    <x v="0"/>
    <x v="1"/>
    <x v="0"/>
    <s v="SOTON/OQ 392086"/>
    <n v="8.0500000000000007"/>
    <x v="0"/>
    <x v="0"/>
  </r>
  <r>
    <n v="89"/>
    <x v="1"/>
    <x v="1"/>
    <s v="Fortune, Miss. Mabel Helen"/>
    <x v="1"/>
    <n v="23"/>
    <x v="0"/>
    <x v="2"/>
    <x v="2"/>
    <n v="19950"/>
    <n v="263"/>
    <x v="1"/>
    <x v="0"/>
  </r>
  <r>
    <n v="90"/>
    <x v="0"/>
    <x v="0"/>
    <s v="Celotti, Mr. Francesco"/>
    <x v="0"/>
    <n v="24"/>
    <x v="0"/>
    <x v="1"/>
    <x v="0"/>
    <n v="343275"/>
    <n v="8.0500000000000007"/>
    <x v="0"/>
    <x v="0"/>
  </r>
  <r>
    <n v="91"/>
    <x v="0"/>
    <x v="0"/>
    <s v="Christmann, Mr. Emil"/>
    <x v="0"/>
    <n v="29"/>
    <x v="0"/>
    <x v="1"/>
    <x v="0"/>
    <n v="343276"/>
    <n v="8.0500000000000007"/>
    <x v="0"/>
    <x v="0"/>
  </r>
  <r>
    <n v="92"/>
    <x v="0"/>
    <x v="0"/>
    <s v="Andreasson, Mr. Paul Edvin"/>
    <x v="0"/>
    <n v="20"/>
    <x v="0"/>
    <x v="1"/>
    <x v="0"/>
    <n v="347466"/>
    <n v="7.8541999999999996"/>
    <x v="0"/>
    <x v="0"/>
  </r>
  <r>
    <n v="93"/>
    <x v="0"/>
    <x v="1"/>
    <s v="Chaffee, Mr. Herbert Fuller"/>
    <x v="0"/>
    <n v="46"/>
    <x v="0"/>
    <x v="0"/>
    <x v="0"/>
    <s v="W.E.P. 5734"/>
    <n v="61.174999999999997"/>
    <x v="1"/>
    <x v="0"/>
  </r>
  <r>
    <n v="94"/>
    <x v="0"/>
    <x v="0"/>
    <s v="Dean, Mr. Bertram Frank"/>
    <x v="0"/>
    <n v="26"/>
    <x v="0"/>
    <x v="0"/>
    <x v="2"/>
    <s v="C.A. 2315"/>
    <n v="20.574999999999999"/>
    <x v="2"/>
    <x v="0"/>
  </r>
  <r>
    <n v="95"/>
    <x v="0"/>
    <x v="0"/>
    <s v="Coxon, Mr. Daniel"/>
    <x v="0"/>
    <n v="59"/>
    <x v="1"/>
    <x v="1"/>
    <x v="0"/>
    <n v="364500"/>
    <n v="7.25"/>
    <x v="0"/>
    <x v="0"/>
  </r>
  <r>
    <n v="96"/>
    <x v="0"/>
    <x v="0"/>
    <s v="Shorney, Mr. Charles Joseph"/>
    <x v="0"/>
    <n v="30"/>
    <x v="0"/>
    <x v="1"/>
    <x v="0"/>
    <n v="374910"/>
    <n v="8.0500000000000007"/>
    <x v="0"/>
    <x v="0"/>
  </r>
  <r>
    <n v="97"/>
    <x v="0"/>
    <x v="1"/>
    <s v="Goldschmidt, Mr. George B"/>
    <x v="0"/>
    <n v="71"/>
    <x v="1"/>
    <x v="1"/>
    <x v="0"/>
    <s v="PC 17754"/>
    <n v="34.654200000000003"/>
    <x v="2"/>
    <x v="1"/>
  </r>
  <r>
    <n v="98"/>
    <x v="1"/>
    <x v="1"/>
    <s v="Greenfield, Mr. William Bertram"/>
    <x v="0"/>
    <n v="23"/>
    <x v="0"/>
    <x v="1"/>
    <x v="1"/>
    <s v="PC 17759"/>
    <n v="63.3583"/>
    <x v="1"/>
    <x v="1"/>
  </r>
  <r>
    <n v="99"/>
    <x v="1"/>
    <x v="2"/>
    <s v="Doling, Mrs. John T (Ada Julia Bone)"/>
    <x v="1"/>
    <n v="34"/>
    <x v="0"/>
    <x v="1"/>
    <x v="1"/>
    <n v="231919"/>
    <n v="23"/>
    <x v="2"/>
    <x v="0"/>
  </r>
  <r>
    <n v="100"/>
    <x v="0"/>
    <x v="2"/>
    <s v="Kantor, Mr. Sinai"/>
    <x v="0"/>
    <n v="34"/>
    <x v="0"/>
    <x v="0"/>
    <x v="0"/>
    <n v="244367"/>
    <n v="26"/>
    <x v="2"/>
    <x v="0"/>
  </r>
  <r>
    <n v="101"/>
    <x v="0"/>
    <x v="0"/>
    <s v="Petranec, Miss. Matilda"/>
    <x v="1"/>
    <n v="28"/>
    <x v="0"/>
    <x v="1"/>
    <x v="0"/>
    <n v="349245"/>
    <n v="7.8958000000000004"/>
    <x v="0"/>
    <x v="0"/>
  </r>
  <r>
    <n v="102"/>
    <x v="0"/>
    <x v="0"/>
    <s v="Petroff, Mr. Pastcho (&quot;Pentcho&quot;)"/>
    <x v="0"/>
    <n v="30"/>
    <x v="0"/>
    <x v="1"/>
    <x v="0"/>
    <n v="349215"/>
    <n v="7.8958000000000004"/>
    <x v="0"/>
    <x v="0"/>
  </r>
  <r>
    <n v="103"/>
    <x v="0"/>
    <x v="1"/>
    <s v="White, Mr. Richard Frasar"/>
    <x v="0"/>
    <n v="21"/>
    <x v="0"/>
    <x v="1"/>
    <x v="1"/>
    <n v="35281"/>
    <n v="77.287499999999994"/>
    <x v="1"/>
    <x v="0"/>
  </r>
  <r>
    <n v="104"/>
    <x v="0"/>
    <x v="0"/>
    <s v="Johansson, Mr. Gustaf Joel"/>
    <x v="0"/>
    <n v="33"/>
    <x v="0"/>
    <x v="1"/>
    <x v="0"/>
    <n v="7540"/>
    <n v="8.6541999999999994"/>
    <x v="0"/>
    <x v="0"/>
  </r>
  <r>
    <n v="105"/>
    <x v="0"/>
    <x v="0"/>
    <s v="Gustafsson, Mr. Anders Vilhelm"/>
    <x v="0"/>
    <n v="37"/>
    <x v="0"/>
    <x v="4"/>
    <x v="0"/>
    <n v="3101276"/>
    <n v="7.9249999999999998"/>
    <x v="0"/>
    <x v="0"/>
  </r>
  <r>
    <n v="106"/>
    <x v="0"/>
    <x v="0"/>
    <s v="Mionoff, Mr. Stoytcho"/>
    <x v="0"/>
    <n v="28"/>
    <x v="0"/>
    <x v="1"/>
    <x v="0"/>
    <n v="349207"/>
    <n v="7.8958000000000004"/>
    <x v="0"/>
    <x v="0"/>
  </r>
  <r>
    <n v="107"/>
    <x v="1"/>
    <x v="0"/>
    <s v="Salkjelsvik, Miss. Anna Kristine"/>
    <x v="1"/>
    <n v="21"/>
    <x v="0"/>
    <x v="1"/>
    <x v="0"/>
    <n v="343120"/>
    <n v="7.65"/>
    <x v="0"/>
    <x v="0"/>
  </r>
  <r>
    <n v="108"/>
    <x v="1"/>
    <x v="0"/>
    <s v="Moss, Mr. Albert Johan"/>
    <x v="0"/>
    <n v="30"/>
    <x v="0"/>
    <x v="1"/>
    <x v="0"/>
    <n v="312991"/>
    <n v="7.7750000000000004"/>
    <x v="0"/>
    <x v="0"/>
  </r>
  <r>
    <n v="109"/>
    <x v="0"/>
    <x v="0"/>
    <s v="Rekic, Mr. Tido"/>
    <x v="0"/>
    <n v="38"/>
    <x v="0"/>
    <x v="1"/>
    <x v="0"/>
    <n v="349249"/>
    <n v="7.8958000000000004"/>
    <x v="0"/>
    <x v="0"/>
  </r>
  <r>
    <n v="110"/>
    <x v="1"/>
    <x v="0"/>
    <s v="Moran, Miss. Bertha"/>
    <x v="1"/>
    <n v="30"/>
    <x v="0"/>
    <x v="0"/>
    <x v="0"/>
    <n v="371110"/>
    <n v="24.15"/>
    <x v="2"/>
    <x v="2"/>
  </r>
  <r>
    <n v="111"/>
    <x v="0"/>
    <x v="1"/>
    <s v="Porter, Mr. Walter Chamberlain"/>
    <x v="0"/>
    <n v="47"/>
    <x v="0"/>
    <x v="1"/>
    <x v="0"/>
    <n v="110465"/>
    <n v="52"/>
    <x v="1"/>
    <x v="0"/>
  </r>
  <r>
    <n v="112"/>
    <x v="0"/>
    <x v="0"/>
    <s v="Zabour, Miss. Hileni"/>
    <x v="1"/>
    <n v="14.5"/>
    <x v="2"/>
    <x v="0"/>
    <x v="0"/>
    <n v="2665"/>
    <n v="14.4542"/>
    <x v="0"/>
    <x v="1"/>
  </r>
  <r>
    <n v="113"/>
    <x v="0"/>
    <x v="0"/>
    <s v="Barton, Mr. David John"/>
    <x v="0"/>
    <n v="22"/>
    <x v="0"/>
    <x v="1"/>
    <x v="0"/>
    <n v="324669"/>
    <n v="8.0500000000000007"/>
    <x v="0"/>
    <x v="0"/>
  </r>
  <r>
    <n v="114"/>
    <x v="0"/>
    <x v="0"/>
    <s v="Jussila, Miss. Katriina"/>
    <x v="1"/>
    <n v="20"/>
    <x v="0"/>
    <x v="0"/>
    <x v="0"/>
    <n v="4136"/>
    <n v="9.8249999999999993"/>
    <x v="0"/>
    <x v="0"/>
  </r>
  <r>
    <n v="115"/>
    <x v="0"/>
    <x v="0"/>
    <s v="Attalah, Miss. Malake"/>
    <x v="1"/>
    <n v="17"/>
    <x v="3"/>
    <x v="1"/>
    <x v="0"/>
    <n v="2627"/>
    <n v="14.458299999999999"/>
    <x v="0"/>
    <x v="1"/>
  </r>
  <r>
    <n v="116"/>
    <x v="0"/>
    <x v="0"/>
    <s v="Pekoniemi, Mr. Edvard"/>
    <x v="0"/>
    <n v="21"/>
    <x v="0"/>
    <x v="1"/>
    <x v="0"/>
    <s v="STON/O 2. 3101294"/>
    <n v="7.9249999999999998"/>
    <x v="0"/>
    <x v="0"/>
  </r>
  <r>
    <n v="117"/>
    <x v="0"/>
    <x v="0"/>
    <s v="Connors, Mr. Patrick"/>
    <x v="0"/>
    <n v="70.5"/>
    <x v="1"/>
    <x v="1"/>
    <x v="0"/>
    <n v="370369"/>
    <n v="7.75"/>
    <x v="0"/>
    <x v="2"/>
  </r>
  <r>
    <n v="118"/>
    <x v="0"/>
    <x v="2"/>
    <s v="Turpin, Mr. William John Robert"/>
    <x v="0"/>
    <n v="29"/>
    <x v="0"/>
    <x v="0"/>
    <x v="0"/>
    <n v="11668"/>
    <n v="21"/>
    <x v="2"/>
    <x v="0"/>
  </r>
  <r>
    <n v="119"/>
    <x v="0"/>
    <x v="1"/>
    <s v="Baxter, Mr. Quigg Edmond"/>
    <x v="0"/>
    <n v="24"/>
    <x v="0"/>
    <x v="1"/>
    <x v="1"/>
    <s v="PC 17558"/>
    <n v="247.52080000000001"/>
    <x v="1"/>
    <x v="1"/>
  </r>
  <r>
    <n v="120"/>
    <x v="0"/>
    <x v="0"/>
    <s v="Andersson, Miss. Ellis Anna Maria"/>
    <x v="1"/>
    <n v="2"/>
    <x v="2"/>
    <x v="3"/>
    <x v="2"/>
    <n v="347082"/>
    <n v="31.274999999999999"/>
    <x v="2"/>
    <x v="0"/>
  </r>
  <r>
    <n v="121"/>
    <x v="0"/>
    <x v="2"/>
    <s v="Hickman, Mr. Stanley George"/>
    <x v="0"/>
    <n v="21"/>
    <x v="0"/>
    <x v="4"/>
    <x v="0"/>
    <s v="S.O.C. 14879"/>
    <n v="73.5"/>
    <x v="1"/>
    <x v="0"/>
  </r>
  <r>
    <n v="122"/>
    <x v="0"/>
    <x v="0"/>
    <s v="Moore, Mr. Leonard Charles"/>
    <x v="0"/>
    <n v="30"/>
    <x v="0"/>
    <x v="1"/>
    <x v="0"/>
    <s v="A4. 54510"/>
    <n v="8.0500000000000007"/>
    <x v="0"/>
    <x v="0"/>
  </r>
  <r>
    <n v="123"/>
    <x v="0"/>
    <x v="2"/>
    <s v="Nasser, Mr. Nicholas"/>
    <x v="0"/>
    <n v="32.5"/>
    <x v="0"/>
    <x v="0"/>
    <x v="0"/>
    <n v="237736"/>
    <n v="30.070799999999998"/>
    <x v="2"/>
    <x v="1"/>
  </r>
  <r>
    <n v="124"/>
    <x v="1"/>
    <x v="2"/>
    <s v="Webber, Miss. Susan"/>
    <x v="1"/>
    <n v="32.5"/>
    <x v="0"/>
    <x v="1"/>
    <x v="0"/>
    <n v="27267"/>
    <n v="13"/>
    <x v="0"/>
    <x v="0"/>
  </r>
  <r>
    <n v="125"/>
    <x v="0"/>
    <x v="1"/>
    <s v="White, Mr. Percival Wayland"/>
    <x v="0"/>
    <n v="54"/>
    <x v="1"/>
    <x v="1"/>
    <x v="1"/>
    <n v="35281"/>
    <n v="77.287499999999994"/>
    <x v="1"/>
    <x v="0"/>
  </r>
  <r>
    <n v="126"/>
    <x v="1"/>
    <x v="0"/>
    <s v="Nicola-Yarred, Master. Elias"/>
    <x v="0"/>
    <n v="12"/>
    <x v="2"/>
    <x v="0"/>
    <x v="0"/>
    <n v="2651"/>
    <n v="11.2417"/>
    <x v="0"/>
    <x v="1"/>
  </r>
  <r>
    <n v="127"/>
    <x v="0"/>
    <x v="0"/>
    <s v="McMahon, Mr. Martin"/>
    <x v="0"/>
    <n v="30"/>
    <x v="0"/>
    <x v="1"/>
    <x v="0"/>
    <n v="370372"/>
    <n v="7.75"/>
    <x v="0"/>
    <x v="2"/>
  </r>
  <r>
    <n v="128"/>
    <x v="1"/>
    <x v="0"/>
    <s v="Madsen, Mr. Fridtjof Arne"/>
    <x v="0"/>
    <n v="24"/>
    <x v="0"/>
    <x v="1"/>
    <x v="0"/>
    <s v="C 17369"/>
    <n v="7.1417000000000002"/>
    <x v="0"/>
    <x v="0"/>
  </r>
  <r>
    <n v="129"/>
    <x v="1"/>
    <x v="0"/>
    <s v="Peter, Miss. Anna"/>
    <x v="1"/>
    <n v="30"/>
    <x v="0"/>
    <x v="0"/>
    <x v="1"/>
    <n v="2668"/>
    <n v="22.3583"/>
    <x v="2"/>
    <x v="1"/>
  </r>
  <r>
    <n v="130"/>
    <x v="0"/>
    <x v="0"/>
    <s v="Ekstrom, Mr. Johan"/>
    <x v="0"/>
    <n v="45"/>
    <x v="0"/>
    <x v="1"/>
    <x v="0"/>
    <n v="347061"/>
    <n v="6.9749999999999996"/>
    <x v="0"/>
    <x v="0"/>
  </r>
  <r>
    <n v="131"/>
    <x v="0"/>
    <x v="0"/>
    <s v="Drazenoic, Mr. Jozef"/>
    <x v="0"/>
    <n v="33"/>
    <x v="0"/>
    <x v="1"/>
    <x v="0"/>
    <n v="349241"/>
    <n v="7.8958000000000004"/>
    <x v="0"/>
    <x v="1"/>
  </r>
  <r>
    <n v="132"/>
    <x v="0"/>
    <x v="0"/>
    <s v="Coelho, Mr. Domingos Fernandeo"/>
    <x v="0"/>
    <n v="20"/>
    <x v="0"/>
    <x v="1"/>
    <x v="0"/>
    <s v="SOTON/O.Q. 3101307"/>
    <n v="7.05"/>
    <x v="0"/>
    <x v="0"/>
  </r>
  <r>
    <n v="133"/>
    <x v="0"/>
    <x v="0"/>
    <s v="Robins, Mrs. Alexander A (Grace Charity Laury)"/>
    <x v="1"/>
    <n v="47"/>
    <x v="0"/>
    <x v="0"/>
    <x v="0"/>
    <s v="A/5. 3337"/>
    <n v="14.5"/>
    <x v="0"/>
    <x v="0"/>
  </r>
  <r>
    <n v="134"/>
    <x v="1"/>
    <x v="2"/>
    <s v="Weisz, Mrs. Leopold (Mathilde Francoise Pede)"/>
    <x v="1"/>
    <n v="29"/>
    <x v="0"/>
    <x v="0"/>
    <x v="0"/>
    <n v="228414"/>
    <n v="26"/>
    <x v="2"/>
    <x v="0"/>
  </r>
  <r>
    <n v="135"/>
    <x v="0"/>
    <x v="2"/>
    <s v="Sobey, Mr. Samuel James Hayden"/>
    <x v="0"/>
    <n v="25"/>
    <x v="0"/>
    <x v="1"/>
    <x v="0"/>
    <s v="C.A. 29178"/>
    <n v="13"/>
    <x v="0"/>
    <x v="0"/>
  </r>
  <r>
    <n v="136"/>
    <x v="0"/>
    <x v="2"/>
    <s v="Richard, Mr. Emile"/>
    <x v="0"/>
    <n v="23"/>
    <x v="0"/>
    <x v="1"/>
    <x v="0"/>
    <s v="SC/PARIS 2133"/>
    <n v="15.0458"/>
    <x v="0"/>
    <x v="1"/>
  </r>
  <r>
    <n v="137"/>
    <x v="1"/>
    <x v="1"/>
    <s v="Newsom, Miss. Helen Monypeny"/>
    <x v="1"/>
    <n v="19"/>
    <x v="0"/>
    <x v="1"/>
    <x v="2"/>
    <n v="11752"/>
    <n v="26.283300000000001"/>
    <x v="2"/>
    <x v="0"/>
  </r>
  <r>
    <n v="138"/>
    <x v="0"/>
    <x v="1"/>
    <s v="Futrelle, Mr. Jacques Heath"/>
    <x v="0"/>
    <n v="37"/>
    <x v="0"/>
    <x v="0"/>
    <x v="0"/>
    <n v="113803"/>
    <n v="53.1"/>
    <x v="1"/>
    <x v="0"/>
  </r>
  <r>
    <n v="139"/>
    <x v="0"/>
    <x v="0"/>
    <s v="Osen, Mr. Olaf Elon"/>
    <x v="0"/>
    <n v="16"/>
    <x v="3"/>
    <x v="1"/>
    <x v="0"/>
    <n v="7534"/>
    <n v="9.2166999999999994"/>
    <x v="0"/>
    <x v="0"/>
  </r>
  <r>
    <n v="140"/>
    <x v="0"/>
    <x v="1"/>
    <s v="Giglio, Mr. Victor"/>
    <x v="0"/>
    <n v="24"/>
    <x v="0"/>
    <x v="1"/>
    <x v="0"/>
    <s v="PC 17593"/>
    <n v="79.2"/>
    <x v="1"/>
    <x v="1"/>
  </r>
  <r>
    <n v="141"/>
    <x v="0"/>
    <x v="0"/>
    <s v="Boulos, Mrs. Joseph (Sultana)"/>
    <x v="1"/>
    <n v="30"/>
    <x v="0"/>
    <x v="1"/>
    <x v="2"/>
    <n v="2678"/>
    <n v="15.245799999999999"/>
    <x v="0"/>
    <x v="1"/>
  </r>
  <r>
    <n v="142"/>
    <x v="1"/>
    <x v="0"/>
    <s v="Nysten, Miss. Anna Sofia"/>
    <x v="1"/>
    <n v="22"/>
    <x v="0"/>
    <x v="1"/>
    <x v="0"/>
    <n v="347081"/>
    <n v="7.75"/>
    <x v="0"/>
    <x v="0"/>
  </r>
  <r>
    <n v="143"/>
    <x v="1"/>
    <x v="0"/>
    <s v="Hakkarainen, Mrs. Pekka Pietari (Elin Matilda Dolck)"/>
    <x v="1"/>
    <n v="24"/>
    <x v="0"/>
    <x v="0"/>
    <x v="0"/>
    <s v="STON/O2. 3101279"/>
    <n v="15.85"/>
    <x v="0"/>
    <x v="0"/>
  </r>
  <r>
    <n v="144"/>
    <x v="0"/>
    <x v="0"/>
    <s v="Burke, Mr. Jeremiah"/>
    <x v="0"/>
    <n v="19"/>
    <x v="0"/>
    <x v="1"/>
    <x v="0"/>
    <n v="365222"/>
    <n v="6.75"/>
    <x v="0"/>
    <x v="2"/>
  </r>
  <r>
    <n v="145"/>
    <x v="0"/>
    <x v="2"/>
    <s v="Andrew, Mr. Edgardo Samuel"/>
    <x v="0"/>
    <n v="18"/>
    <x v="0"/>
    <x v="1"/>
    <x v="0"/>
    <n v="231945"/>
    <n v="11.5"/>
    <x v="0"/>
    <x v="0"/>
  </r>
  <r>
    <n v="146"/>
    <x v="0"/>
    <x v="2"/>
    <s v="Nicholls, Mr. Joseph Charles"/>
    <x v="0"/>
    <n v="19"/>
    <x v="0"/>
    <x v="0"/>
    <x v="1"/>
    <s v="C.A. 33112"/>
    <n v="36.75"/>
    <x v="2"/>
    <x v="0"/>
  </r>
  <r>
    <n v="147"/>
    <x v="1"/>
    <x v="0"/>
    <s v="Andersson, Mr. August Edvard (&quot;Wennerstrom&quot;)"/>
    <x v="0"/>
    <n v="27"/>
    <x v="0"/>
    <x v="1"/>
    <x v="0"/>
    <n v="350043"/>
    <n v="7.7957999999999998"/>
    <x v="0"/>
    <x v="0"/>
  </r>
  <r>
    <n v="148"/>
    <x v="0"/>
    <x v="0"/>
    <s v="Ford, Miss. Robina Maggie &quot;Ruby&quot;"/>
    <x v="1"/>
    <n v="9"/>
    <x v="2"/>
    <x v="4"/>
    <x v="2"/>
    <s v="W./C. 6608"/>
    <n v="34.375"/>
    <x v="2"/>
    <x v="0"/>
  </r>
  <r>
    <n v="149"/>
    <x v="0"/>
    <x v="2"/>
    <s v="Navratil, Mr. Michel (&quot;Louis M Hoffman&quot;)"/>
    <x v="0"/>
    <n v="36.5"/>
    <x v="0"/>
    <x v="1"/>
    <x v="2"/>
    <n v="230080"/>
    <n v="26"/>
    <x v="2"/>
    <x v="0"/>
  </r>
  <r>
    <n v="150"/>
    <x v="0"/>
    <x v="2"/>
    <s v="Byles, Rev. Thomas Roussel Davids"/>
    <x v="0"/>
    <n v="42"/>
    <x v="0"/>
    <x v="1"/>
    <x v="0"/>
    <n v="244310"/>
    <n v="13"/>
    <x v="0"/>
    <x v="0"/>
  </r>
  <r>
    <n v="151"/>
    <x v="0"/>
    <x v="2"/>
    <s v="Bateman, Rev. Robert James"/>
    <x v="0"/>
    <n v="51"/>
    <x v="1"/>
    <x v="1"/>
    <x v="0"/>
    <s v="S.O.P. 1166"/>
    <n v="12.525"/>
    <x v="0"/>
    <x v="0"/>
  </r>
  <r>
    <n v="152"/>
    <x v="1"/>
    <x v="1"/>
    <s v="Pears, Mrs. Thomas (Edith Wearne)"/>
    <x v="1"/>
    <n v="22"/>
    <x v="0"/>
    <x v="0"/>
    <x v="0"/>
    <n v="113776"/>
    <n v="66.599999999999994"/>
    <x v="1"/>
    <x v="0"/>
  </r>
  <r>
    <n v="153"/>
    <x v="0"/>
    <x v="0"/>
    <s v="Meo, Mr. Alfonzo"/>
    <x v="0"/>
    <n v="55.5"/>
    <x v="1"/>
    <x v="1"/>
    <x v="0"/>
    <s v="A.5. 11206"/>
    <n v="8.0500000000000007"/>
    <x v="0"/>
    <x v="0"/>
  </r>
  <r>
    <n v="154"/>
    <x v="0"/>
    <x v="0"/>
    <s v="van Billiard, Mr. Austin Blyler"/>
    <x v="0"/>
    <n v="40.5"/>
    <x v="0"/>
    <x v="1"/>
    <x v="2"/>
    <s v="A/5. 851"/>
    <n v="14.5"/>
    <x v="0"/>
    <x v="0"/>
  </r>
  <r>
    <n v="155"/>
    <x v="0"/>
    <x v="0"/>
    <s v="Olsen, Mr. Ole Martin"/>
    <x v="0"/>
    <n v="30"/>
    <x v="0"/>
    <x v="1"/>
    <x v="0"/>
    <s v="Fa 265302"/>
    <n v="7.3125"/>
    <x v="0"/>
    <x v="0"/>
  </r>
  <r>
    <n v="156"/>
    <x v="0"/>
    <x v="1"/>
    <s v="Williams, Mr. Charles Duane"/>
    <x v="0"/>
    <n v="51"/>
    <x v="1"/>
    <x v="1"/>
    <x v="1"/>
    <s v="PC 17597"/>
    <n v="61.379199999999997"/>
    <x v="1"/>
    <x v="1"/>
  </r>
  <r>
    <n v="157"/>
    <x v="1"/>
    <x v="0"/>
    <s v="Gilnagh, Miss. Katherine &quot;Katie&quot;"/>
    <x v="1"/>
    <n v="16"/>
    <x v="3"/>
    <x v="1"/>
    <x v="0"/>
    <n v="35851"/>
    <n v="7.7332999999999998"/>
    <x v="0"/>
    <x v="2"/>
  </r>
  <r>
    <n v="158"/>
    <x v="0"/>
    <x v="0"/>
    <s v="Corn, Mr. Harry"/>
    <x v="0"/>
    <n v="30"/>
    <x v="0"/>
    <x v="1"/>
    <x v="0"/>
    <s v="SOTON/OQ 392090"/>
    <n v="8.0500000000000007"/>
    <x v="0"/>
    <x v="0"/>
  </r>
  <r>
    <n v="159"/>
    <x v="0"/>
    <x v="0"/>
    <s v="Smiljanic, Mr. Mile"/>
    <x v="0"/>
    <n v="30"/>
    <x v="0"/>
    <x v="1"/>
    <x v="0"/>
    <n v="315037"/>
    <n v="8.6624999999999996"/>
    <x v="0"/>
    <x v="0"/>
  </r>
  <r>
    <n v="160"/>
    <x v="0"/>
    <x v="0"/>
    <s v="Sage, Master. Thomas Henry"/>
    <x v="0"/>
    <n v="30"/>
    <x v="0"/>
    <x v="6"/>
    <x v="2"/>
    <s v="CA. 2343"/>
    <n v="69.55"/>
    <x v="1"/>
    <x v="0"/>
  </r>
  <r>
    <n v="161"/>
    <x v="0"/>
    <x v="0"/>
    <s v="Cribb, Mr. John Hatfield"/>
    <x v="0"/>
    <n v="44"/>
    <x v="0"/>
    <x v="1"/>
    <x v="1"/>
    <n v="371362"/>
    <n v="16.100000000000001"/>
    <x v="0"/>
    <x v="0"/>
  </r>
  <r>
    <n v="162"/>
    <x v="1"/>
    <x v="2"/>
    <s v="Watt, Mrs. James (Elizabeth &quot;Bessie&quot; Inglis Milne)"/>
    <x v="1"/>
    <n v="40"/>
    <x v="0"/>
    <x v="1"/>
    <x v="0"/>
    <s v="C.A. 33595"/>
    <n v="15.75"/>
    <x v="0"/>
    <x v="0"/>
  </r>
  <r>
    <n v="163"/>
    <x v="0"/>
    <x v="0"/>
    <s v="Bengtsson, Mr. John Viktor"/>
    <x v="0"/>
    <n v="26"/>
    <x v="0"/>
    <x v="1"/>
    <x v="0"/>
    <n v="347068"/>
    <n v="7.7750000000000004"/>
    <x v="0"/>
    <x v="0"/>
  </r>
  <r>
    <n v="164"/>
    <x v="0"/>
    <x v="0"/>
    <s v="Calic, Mr. Jovo"/>
    <x v="0"/>
    <n v="17"/>
    <x v="3"/>
    <x v="1"/>
    <x v="0"/>
    <n v="315093"/>
    <n v="8.6624999999999996"/>
    <x v="0"/>
    <x v="0"/>
  </r>
  <r>
    <n v="165"/>
    <x v="0"/>
    <x v="0"/>
    <s v="Panula, Master. Eino Viljami"/>
    <x v="0"/>
    <n v="1"/>
    <x v="4"/>
    <x v="3"/>
    <x v="1"/>
    <n v="3101295"/>
    <n v="39.6875"/>
    <x v="2"/>
    <x v="0"/>
  </r>
  <r>
    <n v="166"/>
    <x v="1"/>
    <x v="0"/>
    <s v="Goldsmith, Master. Frank John William &quot;Frankie&quot;"/>
    <x v="0"/>
    <n v="9"/>
    <x v="2"/>
    <x v="1"/>
    <x v="2"/>
    <n v="363291"/>
    <n v="20.524999999999999"/>
    <x v="2"/>
    <x v="0"/>
  </r>
  <r>
    <n v="167"/>
    <x v="1"/>
    <x v="1"/>
    <s v="Chibnall, Mrs. (Edith Martha Bowerman)"/>
    <x v="1"/>
    <n v="30"/>
    <x v="0"/>
    <x v="1"/>
    <x v="1"/>
    <n v="113505"/>
    <n v="55"/>
    <x v="1"/>
    <x v="0"/>
  </r>
  <r>
    <n v="168"/>
    <x v="0"/>
    <x v="0"/>
    <s v="Skoog, Mrs. William (Anna Bernhardina Karlsson)"/>
    <x v="1"/>
    <n v="45"/>
    <x v="0"/>
    <x v="0"/>
    <x v="5"/>
    <n v="347088"/>
    <n v="27.9"/>
    <x v="2"/>
    <x v="0"/>
  </r>
  <r>
    <n v="169"/>
    <x v="0"/>
    <x v="1"/>
    <s v="Baumann, Mr. John D"/>
    <x v="0"/>
    <n v="30"/>
    <x v="0"/>
    <x v="1"/>
    <x v="0"/>
    <s v="PC 17318"/>
    <n v="25.925000000000001"/>
    <x v="2"/>
    <x v="0"/>
  </r>
  <r>
    <n v="170"/>
    <x v="0"/>
    <x v="0"/>
    <s v="Ling, Mr. Lee"/>
    <x v="0"/>
    <n v="28"/>
    <x v="0"/>
    <x v="1"/>
    <x v="0"/>
    <n v="1601"/>
    <n v="56.495800000000003"/>
    <x v="1"/>
    <x v="0"/>
  </r>
  <r>
    <n v="171"/>
    <x v="0"/>
    <x v="1"/>
    <s v="Van der hoef, Mr. Wyckoff"/>
    <x v="0"/>
    <n v="61"/>
    <x v="1"/>
    <x v="1"/>
    <x v="0"/>
    <n v="111240"/>
    <n v="33.5"/>
    <x v="2"/>
    <x v="0"/>
  </r>
  <r>
    <n v="172"/>
    <x v="0"/>
    <x v="0"/>
    <s v="Rice, Master. Arthur"/>
    <x v="0"/>
    <n v="4"/>
    <x v="2"/>
    <x v="3"/>
    <x v="1"/>
    <n v="382652"/>
    <n v="29.125"/>
    <x v="2"/>
    <x v="2"/>
  </r>
  <r>
    <n v="173"/>
    <x v="1"/>
    <x v="0"/>
    <s v="Johnson, Miss. Eleanor Ileen"/>
    <x v="1"/>
    <n v="1"/>
    <x v="4"/>
    <x v="0"/>
    <x v="1"/>
    <n v="347742"/>
    <n v="11.1333"/>
    <x v="0"/>
    <x v="0"/>
  </r>
  <r>
    <n v="174"/>
    <x v="0"/>
    <x v="0"/>
    <s v="Sivola, Mr. Antti Wilhelm"/>
    <x v="0"/>
    <n v="21"/>
    <x v="0"/>
    <x v="1"/>
    <x v="0"/>
    <s v="STON/O 2. 3101280"/>
    <n v="7.9249999999999998"/>
    <x v="0"/>
    <x v="0"/>
  </r>
  <r>
    <n v="175"/>
    <x v="0"/>
    <x v="1"/>
    <s v="Smith, Mr. James Clinch"/>
    <x v="0"/>
    <n v="56"/>
    <x v="1"/>
    <x v="1"/>
    <x v="0"/>
    <n v="17764"/>
    <n v="30.695799999999998"/>
    <x v="2"/>
    <x v="1"/>
  </r>
  <r>
    <n v="176"/>
    <x v="0"/>
    <x v="0"/>
    <s v="Klasen, Mr. Klas Albin"/>
    <x v="0"/>
    <n v="18"/>
    <x v="0"/>
    <x v="0"/>
    <x v="1"/>
    <n v="350404"/>
    <n v="7.8541999999999996"/>
    <x v="0"/>
    <x v="0"/>
  </r>
  <r>
    <n v="177"/>
    <x v="0"/>
    <x v="0"/>
    <s v="Lefebre, Master. Henry Forbes"/>
    <x v="0"/>
    <n v="30"/>
    <x v="0"/>
    <x v="2"/>
    <x v="1"/>
    <n v="4133"/>
    <n v="25.466699999999999"/>
    <x v="2"/>
    <x v="0"/>
  </r>
  <r>
    <n v="178"/>
    <x v="0"/>
    <x v="1"/>
    <s v="Isham, Miss. Ann Elizabeth"/>
    <x v="1"/>
    <n v="50"/>
    <x v="0"/>
    <x v="1"/>
    <x v="0"/>
    <s v="PC 17595"/>
    <n v="28.712499999999999"/>
    <x v="2"/>
    <x v="1"/>
  </r>
  <r>
    <n v="179"/>
    <x v="0"/>
    <x v="2"/>
    <s v="Hale, Mr. Reginald"/>
    <x v="0"/>
    <n v="30"/>
    <x v="0"/>
    <x v="1"/>
    <x v="0"/>
    <n v="250653"/>
    <n v="13"/>
    <x v="0"/>
    <x v="0"/>
  </r>
  <r>
    <n v="180"/>
    <x v="0"/>
    <x v="0"/>
    <s v="Leonard, Mr. Lionel"/>
    <x v="0"/>
    <n v="36"/>
    <x v="0"/>
    <x v="1"/>
    <x v="0"/>
    <s v="LINE"/>
    <n v="0"/>
    <x v="0"/>
    <x v="0"/>
  </r>
  <r>
    <n v="181"/>
    <x v="0"/>
    <x v="0"/>
    <s v="Sage, Miss. Constance Gladys"/>
    <x v="1"/>
    <n v="30"/>
    <x v="0"/>
    <x v="6"/>
    <x v="2"/>
    <s v="CA. 2343"/>
    <n v="69.55"/>
    <x v="1"/>
    <x v="0"/>
  </r>
  <r>
    <n v="182"/>
    <x v="0"/>
    <x v="2"/>
    <s v="Pernot, Mr. Rene"/>
    <x v="0"/>
    <n v="30"/>
    <x v="0"/>
    <x v="1"/>
    <x v="0"/>
    <s v="SC/PARIS 2131"/>
    <n v="15.05"/>
    <x v="0"/>
    <x v="1"/>
  </r>
  <r>
    <n v="183"/>
    <x v="0"/>
    <x v="0"/>
    <s v="Asplund, Master. Clarence Gustaf Hugo"/>
    <x v="0"/>
    <n v="9"/>
    <x v="2"/>
    <x v="3"/>
    <x v="2"/>
    <n v="347077"/>
    <n v="31.387499999999999"/>
    <x v="2"/>
    <x v="0"/>
  </r>
  <r>
    <n v="184"/>
    <x v="1"/>
    <x v="2"/>
    <s v="Becker, Master. Richard F"/>
    <x v="0"/>
    <n v="1"/>
    <x v="4"/>
    <x v="4"/>
    <x v="1"/>
    <n v="230136"/>
    <n v="39"/>
    <x v="2"/>
    <x v="0"/>
  </r>
  <r>
    <n v="185"/>
    <x v="1"/>
    <x v="0"/>
    <s v="Kink-Heilmann, Miss. Luise Gretchen"/>
    <x v="1"/>
    <n v="4"/>
    <x v="2"/>
    <x v="1"/>
    <x v="2"/>
    <n v="315153"/>
    <n v="22.024999999999999"/>
    <x v="2"/>
    <x v="0"/>
  </r>
  <r>
    <n v="186"/>
    <x v="0"/>
    <x v="1"/>
    <s v="Rood, Mr. Hugh Roscoe"/>
    <x v="0"/>
    <n v="30"/>
    <x v="0"/>
    <x v="1"/>
    <x v="0"/>
    <n v="113767"/>
    <n v="50"/>
    <x v="1"/>
    <x v="0"/>
  </r>
  <r>
    <n v="187"/>
    <x v="1"/>
    <x v="0"/>
    <s v="O'Brien, Mrs. Thomas (Johanna &quot;Hannah&quot; Godfrey)"/>
    <x v="1"/>
    <n v="30"/>
    <x v="0"/>
    <x v="0"/>
    <x v="0"/>
    <n v="370365"/>
    <n v="15.5"/>
    <x v="0"/>
    <x v="2"/>
  </r>
  <r>
    <n v="188"/>
    <x v="1"/>
    <x v="1"/>
    <s v="Romaine, Mr. Charles Hallace (&quot;Mr C Rolmane&quot;)"/>
    <x v="0"/>
    <n v="45"/>
    <x v="0"/>
    <x v="1"/>
    <x v="0"/>
    <n v="111428"/>
    <n v="26.55"/>
    <x v="2"/>
    <x v="0"/>
  </r>
  <r>
    <n v="189"/>
    <x v="0"/>
    <x v="0"/>
    <s v="Bourke, Mr. John"/>
    <x v="0"/>
    <n v="40"/>
    <x v="0"/>
    <x v="0"/>
    <x v="1"/>
    <n v="364849"/>
    <n v="15.5"/>
    <x v="0"/>
    <x v="2"/>
  </r>
  <r>
    <n v="190"/>
    <x v="0"/>
    <x v="0"/>
    <s v="Turcin, Mr. Stjepan"/>
    <x v="0"/>
    <n v="36"/>
    <x v="0"/>
    <x v="1"/>
    <x v="0"/>
    <n v="349247"/>
    <n v="7.8958000000000004"/>
    <x v="0"/>
    <x v="0"/>
  </r>
  <r>
    <n v="191"/>
    <x v="1"/>
    <x v="2"/>
    <s v="Pinsky, Mrs. (Rosa)"/>
    <x v="1"/>
    <n v="32"/>
    <x v="0"/>
    <x v="1"/>
    <x v="0"/>
    <n v="234604"/>
    <n v="13"/>
    <x v="0"/>
    <x v="0"/>
  </r>
  <r>
    <n v="192"/>
    <x v="0"/>
    <x v="2"/>
    <s v="Carbines, Mr. William"/>
    <x v="0"/>
    <n v="19"/>
    <x v="0"/>
    <x v="1"/>
    <x v="0"/>
    <n v="28424"/>
    <n v="13"/>
    <x v="0"/>
    <x v="0"/>
  </r>
  <r>
    <n v="193"/>
    <x v="1"/>
    <x v="0"/>
    <s v="Andersen-Jensen, Miss. Carla Christine Nielsine"/>
    <x v="1"/>
    <n v="19"/>
    <x v="0"/>
    <x v="0"/>
    <x v="0"/>
    <n v="350046"/>
    <n v="7.8541999999999996"/>
    <x v="0"/>
    <x v="0"/>
  </r>
  <r>
    <n v="194"/>
    <x v="1"/>
    <x v="2"/>
    <s v="Navratil, Master. Michel M"/>
    <x v="0"/>
    <n v="3"/>
    <x v="2"/>
    <x v="0"/>
    <x v="1"/>
    <n v="230080"/>
    <n v="26"/>
    <x v="2"/>
    <x v="0"/>
  </r>
  <r>
    <n v="195"/>
    <x v="1"/>
    <x v="1"/>
    <s v="Brown, Mrs. James Joseph (Margaret Tobin)"/>
    <x v="1"/>
    <n v="44"/>
    <x v="0"/>
    <x v="1"/>
    <x v="0"/>
    <s v="PC 17610"/>
    <n v="27.720800000000001"/>
    <x v="2"/>
    <x v="1"/>
  </r>
  <r>
    <n v="196"/>
    <x v="1"/>
    <x v="1"/>
    <s v="Lurette, Miss. Elise"/>
    <x v="1"/>
    <n v="58"/>
    <x v="1"/>
    <x v="1"/>
    <x v="0"/>
    <s v="PC 17569"/>
    <n v="146.52080000000001"/>
    <x v="1"/>
    <x v="1"/>
  </r>
  <r>
    <n v="197"/>
    <x v="0"/>
    <x v="0"/>
    <s v="Mernagh, Mr. Robert"/>
    <x v="0"/>
    <n v="30"/>
    <x v="0"/>
    <x v="1"/>
    <x v="0"/>
    <n v="368703"/>
    <n v="7.75"/>
    <x v="0"/>
    <x v="2"/>
  </r>
  <r>
    <n v="198"/>
    <x v="0"/>
    <x v="0"/>
    <s v="Olsen, Mr. Karl Siegwart Andreas"/>
    <x v="0"/>
    <n v="42"/>
    <x v="0"/>
    <x v="1"/>
    <x v="1"/>
    <n v="4579"/>
    <n v="8.4041999999999994"/>
    <x v="0"/>
    <x v="0"/>
  </r>
  <r>
    <n v="199"/>
    <x v="1"/>
    <x v="0"/>
    <s v="Madigan, Miss. Margaret &quot;Maggie&quot;"/>
    <x v="1"/>
    <n v="30"/>
    <x v="0"/>
    <x v="1"/>
    <x v="0"/>
    <n v="370370"/>
    <n v="7.75"/>
    <x v="0"/>
    <x v="2"/>
  </r>
  <r>
    <n v="200"/>
    <x v="0"/>
    <x v="2"/>
    <s v="Yrois, Miss. Henriette (&quot;Mrs Harbeck&quot;)"/>
    <x v="1"/>
    <n v="24"/>
    <x v="0"/>
    <x v="1"/>
    <x v="0"/>
    <n v="248747"/>
    <n v="13"/>
    <x v="0"/>
    <x v="0"/>
  </r>
  <r>
    <n v="201"/>
    <x v="0"/>
    <x v="0"/>
    <s v="Vande Walle, Mr. Nestor Cyriel"/>
    <x v="0"/>
    <n v="28"/>
    <x v="0"/>
    <x v="1"/>
    <x v="0"/>
    <n v="345770"/>
    <n v="9.5"/>
    <x v="0"/>
    <x v="0"/>
  </r>
  <r>
    <n v="202"/>
    <x v="0"/>
    <x v="0"/>
    <s v="Sage, Mr. Frederick"/>
    <x v="0"/>
    <n v="30"/>
    <x v="0"/>
    <x v="6"/>
    <x v="2"/>
    <s v="CA. 2343"/>
    <n v="69.55"/>
    <x v="1"/>
    <x v="0"/>
  </r>
  <r>
    <n v="203"/>
    <x v="0"/>
    <x v="0"/>
    <s v="Johanson, Mr. Jakob Alfred"/>
    <x v="0"/>
    <n v="34"/>
    <x v="0"/>
    <x v="1"/>
    <x v="0"/>
    <n v="3101264"/>
    <n v="6.4958"/>
    <x v="0"/>
    <x v="0"/>
  </r>
  <r>
    <n v="204"/>
    <x v="0"/>
    <x v="0"/>
    <s v="Youseff, Mr. Gerious"/>
    <x v="0"/>
    <n v="45.5"/>
    <x v="0"/>
    <x v="1"/>
    <x v="0"/>
    <n v="2628"/>
    <n v="7.2249999999999996"/>
    <x v="0"/>
    <x v="1"/>
  </r>
  <r>
    <n v="205"/>
    <x v="1"/>
    <x v="0"/>
    <s v="Cohen, Mr. Gurshon &quot;Gus&quot;"/>
    <x v="0"/>
    <n v="18"/>
    <x v="0"/>
    <x v="1"/>
    <x v="0"/>
    <s v="A/5 3540"/>
    <n v="8.0500000000000007"/>
    <x v="0"/>
    <x v="0"/>
  </r>
  <r>
    <n v="206"/>
    <x v="0"/>
    <x v="0"/>
    <s v="Strom, Miss. Telma Matilda"/>
    <x v="1"/>
    <n v="2"/>
    <x v="2"/>
    <x v="1"/>
    <x v="1"/>
    <n v="347054"/>
    <n v="10.4625"/>
    <x v="0"/>
    <x v="0"/>
  </r>
  <r>
    <n v="207"/>
    <x v="0"/>
    <x v="0"/>
    <s v="Backstrom, Mr. Karl Alfred"/>
    <x v="0"/>
    <n v="32"/>
    <x v="0"/>
    <x v="0"/>
    <x v="0"/>
    <n v="3101278"/>
    <n v="15.85"/>
    <x v="0"/>
    <x v="0"/>
  </r>
  <r>
    <n v="208"/>
    <x v="1"/>
    <x v="0"/>
    <s v="Albimona, Mr. Nassef Cassem"/>
    <x v="0"/>
    <n v="26"/>
    <x v="0"/>
    <x v="1"/>
    <x v="0"/>
    <n v="2699"/>
    <n v="18.787500000000001"/>
    <x v="0"/>
    <x v="1"/>
  </r>
  <r>
    <n v="209"/>
    <x v="1"/>
    <x v="0"/>
    <s v="Carr, Miss. Helen &quot;Ellen&quot;"/>
    <x v="1"/>
    <n v="16"/>
    <x v="3"/>
    <x v="1"/>
    <x v="0"/>
    <n v="367231"/>
    <n v="7.75"/>
    <x v="0"/>
    <x v="2"/>
  </r>
  <r>
    <n v="210"/>
    <x v="1"/>
    <x v="1"/>
    <s v="Blank, Mr. Henry"/>
    <x v="0"/>
    <n v="40"/>
    <x v="0"/>
    <x v="1"/>
    <x v="0"/>
    <n v="112277"/>
    <n v="31"/>
    <x v="2"/>
    <x v="1"/>
  </r>
  <r>
    <n v="211"/>
    <x v="0"/>
    <x v="0"/>
    <s v="Ali, Mr. Ahmed"/>
    <x v="0"/>
    <n v="24"/>
    <x v="0"/>
    <x v="1"/>
    <x v="0"/>
    <s v="SOTON/O.Q. 3101311"/>
    <n v="7.05"/>
    <x v="0"/>
    <x v="0"/>
  </r>
  <r>
    <n v="212"/>
    <x v="1"/>
    <x v="2"/>
    <s v="Cameron, Miss. Clear Annie"/>
    <x v="1"/>
    <n v="35"/>
    <x v="0"/>
    <x v="1"/>
    <x v="0"/>
    <s v="F.C.C. 13528"/>
    <n v="21"/>
    <x v="2"/>
    <x v="0"/>
  </r>
  <r>
    <n v="213"/>
    <x v="0"/>
    <x v="0"/>
    <s v="Perkin, Mr. John Henry"/>
    <x v="0"/>
    <n v="22"/>
    <x v="0"/>
    <x v="1"/>
    <x v="0"/>
    <s v="A/5 21174"/>
    <n v="7.25"/>
    <x v="0"/>
    <x v="0"/>
  </r>
  <r>
    <n v="214"/>
    <x v="0"/>
    <x v="2"/>
    <s v="Givard, Mr. Hans Kristensen"/>
    <x v="0"/>
    <n v="30"/>
    <x v="0"/>
    <x v="1"/>
    <x v="0"/>
    <n v="250646"/>
    <n v="13"/>
    <x v="0"/>
    <x v="0"/>
  </r>
  <r>
    <n v="215"/>
    <x v="0"/>
    <x v="0"/>
    <s v="Kiernan, Mr. Philip"/>
    <x v="0"/>
    <n v="30"/>
    <x v="0"/>
    <x v="0"/>
    <x v="0"/>
    <n v="367229"/>
    <n v="7.75"/>
    <x v="0"/>
    <x v="2"/>
  </r>
  <r>
    <n v="216"/>
    <x v="1"/>
    <x v="1"/>
    <s v="Newell, Miss. Madeleine"/>
    <x v="1"/>
    <n v="31"/>
    <x v="0"/>
    <x v="0"/>
    <x v="0"/>
    <n v="35273"/>
    <n v="113.27500000000001"/>
    <x v="1"/>
    <x v="1"/>
  </r>
  <r>
    <n v="217"/>
    <x v="1"/>
    <x v="0"/>
    <s v="Honkanen, Miss. Eliina"/>
    <x v="1"/>
    <n v="27"/>
    <x v="0"/>
    <x v="1"/>
    <x v="0"/>
    <s v="STON/O2. 3101283"/>
    <n v="7.9249999999999998"/>
    <x v="0"/>
    <x v="0"/>
  </r>
  <r>
    <n v="218"/>
    <x v="0"/>
    <x v="2"/>
    <s v="Jacobsohn, Mr. Sidney Samuel"/>
    <x v="0"/>
    <n v="42"/>
    <x v="0"/>
    <x v="0"/>
    <x v="0"/>
    <n v="243847"/>
    <n v="27"/>
    <x v="2"/>
    <x v="0"/>
  </r>
  <r>
    <n v="219"/>
    <x v="1"/>
    <x v="1"/>
    <s v="Bazzani, Miss. Albina"/>
    <x v="1"/>
    <n v="32"/>
    <x v="0"/>
    <x v="1"/>
    <x v="0"/>
    <n v="11813"/>
    <n v="76.291700000000006"/>
    <x v="1"/>
    <x v="1"/>
  </r>
  <r>
    <n v="220"/>
    <x v="0"/>
    <x v="2"/>
    <s v="Harris, Mr. Walter"/>
    <x v="0"/>
    <n v="30"/>
    <x v="0"/>
    <x v="1"/>
    <x v="0"/>
    <s v="W/C 14208"/>
    <n v="10.5"/>
    <x v="0"/>
    <x v="0"/>
  </r>
  <r>
    <n v="221"/>
    <x v="1"/>
    <x v="0"/>
    <s v="Sunderland, Mr. Victor Francis"/>
    <x v="0"/>
    <n v="16"/>
    <x v="3"/>
    <x v="1"/>
    <x v="0"/>
    <s v="SOTON/OQ 392089"/>
    <n v="8.0500000000000007"/>
    <x v="0"/>
    <x v="0"/>
  </r>
  <r>
    <n v="222"/>
    <x v="0"/>
    <x v="2"/>
    <s v="Bracken, Mr. James H"/>
    <x v="0"/>
    <n v="27"/>
    <x v="0"/>
    <x v="1"/>
    <x v="0"/>
    <n v="220367"/>
    <n v="13"/>
    <x v="0"/>
    <x v="0"/>
  </r>
  <r>
    <n v="223"/>
    <x v="0"/>
    <x v="0"/>
    <s v="Green, Mr. George Henry"/>
    <x v="0"/>
    <n v="51"/>
    <x v="1"/>
    <x v="1"/>
    <x v="0"/>
    <n v="21440"/>
    <n v="8.0500000000000007"/>
    <x v="0"/>
    <x v="0"/>
  </r>
  <r>
    <n v="224"/>
    <x v="0"/>
    <x v="0"/>
    <s v="Nenkoff, Mr. Christo"/>
    <x v="0"/>
    <n v="30"/>
    <x v="0"/>
    <x v="1"/>
    <x v="0"/>
    <n v="349234"/>
    <n v="7.8958000000000004"/>
    <x v="0"/>
    <x v="0"/>
  </r>
  <r>
    <n v="225"/>
    <x v="1"/>
    <x v="1"/>
    <s v="Hoyt, Mr. Frederick Maxfield"/>
    <x v="0"/>
    <n v="38"/>
    <x v="0"/>
    <x v="0"/>
    <x v="0"/>
    <n v="19943"/>
    <n v="90"/>
    <x v="1"/>
    <x v="0"/>
  </r>
  <r>
    <n v="226"/>
    <x v="0"/>
    <x v="0"/>
    <s v="Berglund, Mr. Karl Ivar Sven"/>
    <x v="0"/>
    <n v="22"/>
    <x v="0"/>
    <x v="1"/>
    <x v="0"/>
    <s v="PP 4348"/>
    <n v="9.35"/>
    <x v="0"/>
    <x v="0"/>
  </r>
  <r>
    <n v="227"/>
    <x v="1"/>
    <x v="2"/>
    <s v="Mellors, Mr. William John"/>
    <x v="0"/>
    <n v="19"/>
    <x v="0"/>
    <x v="1"/>
    <x v="0"/>
    <s v="SW/PP 751"/>
    <n v="10.5"/>
    <x v="0"/>
    <x v="0"/>
  </r>
  <r>
    <n v="228"/>
    <x v="0"/>
    <x v="0"/>
    <s v="Lovell, Mr. John Hall (&quot;Henry&quot;)"/>
    <x v="0"/>
    <n v="20.5"/>
    <x v="0"/>
    <x v="1"/>
    <x v="0"/>
    <s v="A/5 21173"/>
    <n v="7.25"/>
    <x v="0"/>
    <x v="0"/>
  </r>
  <r>
    <n v="229"/>
    <x v="0"/>
    <x v="2"/>
    <s v="Fahlstrom, Mr. Arne Jonas"/>
    <x v="0"/>
    <n v="18"/>
    <x v="0"/>
    <x v="1"/>
    <x v="0"/>
    <n v="236171"/>
    <n v="13"/>
    <x v="0"/>
    <x v="0"/>
  </r>
  <r>
    <n v="230"/>
    <x v="0"/>
    <x v="0"/>
    <s v="Lefebre, Miss. Mathilde"/>
    <x v="1"/>
    <n v="30"/>
    <x v="0"/>
    <x v="2"/>
    <x v="1"/>
    <n v="4133"/>
    <n v="25.466699999999999"/>
    <x v="2"/>
    <x v="0"/>
  </r>
  <r>
    <n v="231"/>
    <x v="1"/>
    <x v="1"/>
    <s v="Harris, Mrs. Henry Birkhardt (Irene Wallach)"/>
    <x v="1"/>
    <n v="35"/>
    <x v="0"/>
    <x v="0"/>
    <x v="0"/>
    <n v="36973"/>
    <n v="83.474999999999994"/>
    <x v="1"/>
    <x v="0"/>
  </r>
  <r>
    <n v="232"/>
    <x v="0"/>
    <x v="0"/>
    <s v="Larsson, Mr. Bengt Edvin"/>
    <x v="0"/>
    <n v="29"/>
    <x v="0"/>
    <x v="1"/>
    <x v="0"/>
    <n v="347067"/>
    <n v="7.7750000000000004"/>
    <x v="0"/>
    <x v="0"/>
  </r>
  <r>
    <n v="233"/>
    <x v="0"/>
    <x v="2"/>
    <s v="Sjostedt, Mr. Ernst Adolf"/>
    <x v="0"/>
    <n v="59"/>
    <x v="1"/>
    <x v="1"/>
    <x v="0"/>
    <n v="237442"/>
    <n v="13.5"/>
    <x v="0"/>
    <x v="0"/>
  </r>
  <r>
    <n v="234"/>
    <x v="1"/>
    <x v="0"/>
    <s v="Asplund, Miss. Lillian Gertrud"/>
    <x v="1"/>
    <n v="5"/>
    <x v="2"/>
    <x v="3"/>
    <x v="2"/>
    <n v="347077"/>
    <n v="31.387499999999999"/>
    <x v="2"/>
    <x v="0"/>
  </r>
  <r>
    <n v="235"/>
    <x v="0"/>
    <x v="2"/>
    <s v="Leyson, Mr. Robert William Norman"/>
    <x v="0"/>
    <n v="24"/>
    <x v="0"/>
    <x v="1"/>
    <x v="0"/>
    <s v="C.A. 29566"/>
    <n v="10.5"/>
    <x v="0"/>
    <x v="0"/>
  </r>
  <r>
    <n v="236"/>
    <x v="0"/>
    <x v="0"/>
    <s v="Harknett, Miss. Alice Phoebe"/>
    <x v="1"/>
    <n v="30"/>
    <x v="0"/>
    <x v="1"/>
    <x v="0"/>
    <s v="W./C. 6609"/>
    <n v="7.55"/>
    <x v="0"/>
    <x v="0"/>
  </r>
  <r>
    <n v="237"/>
    <x v="0"/>
    <x v="2"/>
    <s v="Hold, Mr. Stephen"/>
    <x v="0"/>
    <n v="44"/>
    <x v="0"/>
    <x v="0"/>
    <x v="0"/>
    <n v="26707"/>
    <n v="26"/>
    <x v="2"/>
    <x v="0"/>
  </r>
  <r>
    <n v="238"/>
    <x v="1"/>
    <x v="2"/>
    <s v="Collyer, Miss. Marjorie &quot;Lottie&quot;"/>
    <x v="1"/>
    <n v="8"/>
    <x v="2"/>
    <x v="1"/>
    <x v="2"/>
    <s v="C.A. 31921"/>
    <n v="26.25"/>
    <x v="2"/>
    <x v="0"/>
  </r>
  <r>
    <n v="239"/>
    <x v="0"/>
    <x v="2"/>
    <s v="Pengelly, Mr. Frederick William"/>
    <x v="0"/>
    <n v="19"/>
    <x v="0"/>
    <x v="1"/>
    <x v="0"/>
    <n v="28665"/>
    <n v="10.5"/>
    <x v="0"/>
    <x v="0"/>
  </r>
  <r>
    <n v="240"/>
    <x v="0"/>
    <x v="2"/>
    <s v="Hunt, Mr. George Henry"/>
    <x v="0"/>
    <n v="33"/>
    <x v="0"/>
    <x v="1"/>
    <x v="0"/>
    <s v="SCO/W 1585"/>
    <n v="12.275"/>
    <x v="0"/>
    <x v="0"/>
  </r>
  <r>
    <n v="241"/>
    <x v="0"/>
    <x v="0"/>
    <s v="Zabour, Miss. Thamine"/>
    <x v="1"/>
    <n v="30"/>
    <x v="0"/>
    <x v="0"/>
    <x v="0"/>
    <n v="2665"/>
    <n v="14.4542"/>
    <x v="0"/>
    <x v="1"/>
  </r>
  <r>
    <n v="242"/>
    <x v="1"/>
    <x v="0"/>
    <s v="Murphy, Miss. Katherine &quot;Kate&quot;"/>
    <x v="1"/>
    <n v="30"/>
    <x v="0"/>
    <x v="0"/>
    <x v="0"/>
    <n v="367230"/>
    <n v="15.5"/>
    <x v="0"/>
    <x v="2"/>
  </r>
  <r>
    <n v="243"/>
    <x v="0"/>
    <x v="2"/>
    <s v="Coleridge, Mr. Reginald Charles"/>
    <x v="0"/>
    <n v="29"/>
    <x v="0"/>
    <x v="1"/>
    <x v="0"/>
    <s v="W./C. 14263"/>
    <n v="10.5"/>
    <x v="0"/>
    <x v="0"/>
  </r>
  <r>
    <n v="244"/>
    <x v="0"/>
    <x v="0"/>
    <s v="Maenpaa, Mr. Matti Alexanteri"/>
    <x v="0"/>
    <n v="22"/>
    <x v="0"/>
    <x v="1"/>
    <x v="0"/>
    <s v="STON/O 2. 3101275"/>
    <n v="7.125"/>
    <x v="0"/>
    <x v="0"/>
  </r>
  <r>
    <n v="245"/>
    <x v="0"/>
    <x v="0"/>
    <s v="Attalah, Mr. Sleiman"/>
    <x v="0"/>
    <n v="30"/>
    <x v="0"/>
    <x v="1"/>
    <x v="0"/>
    <n v="2694"/>
    <n v="7.2249999999999996"/>
    <x v="0"/>
    <x v="1"/>
  </r>
  <r>
    <n v="246"/>
    <x v="0"/>
    <x v="1"/>
    <s v="Minahan, Dr. William Edward"/>
    <x v="0"/>
    <n v="44"/>
    <x v="0"/>
    <x v="4"/>
    <x v="0"/>
    <n v="19928"/>
    <n v="90"/>
    <x v="1"/>
    <x v="2"/>
  </r>
  <r>
    <n v="247"/>
    <x v="0"/>
    <x v="0"/>
    <s v="Lindahl, Miss. Agda Thorilda Viktoria"/>
    <x v="1"/>
    <n v="25"/>
    <x v="0"/>
    <x v="1"/>
    <x v="0"/>
    <n v="347071"/>
    <n v="7.7750000000000004"/>
    <x v="0"/>
    <x v="0"/>
  </r>
  <r>
    <n v="248"/>
    <x v="1"/>
    <x v="2"/>
    <s v="Hamalainen, Mrs. William (Anna)"/>
    <x v="1"/>
    <n v="24"/>
    <x v="0"/>
    <x v="1"/>
    <x v="2"/>
    <n v="250649"/>
    <n v="14.5"/>
    <x v="0"/>
    <x v="0"/>
  </r>
  <r>
    <n v="249"/>
    <x v="1"/>
    <x v="1"/>
    <s v="Beckwith, Mr. Richard Leonard"/>
    <x v="0"/>
    <n v="37"/>
    <x v="0"/>
    <x v="0"/>
    <x v="1"/>
    <n v="11751"/>
    <n v="52.554200000000002"/>
    <x v="1"/>
    <x v="0"/>
  </r>
  <r>
    <n v="250"/>
    <x v="0"/>
    <x v="2"/>
    <s v="Carter, Rev. Ernest Courtenay"/>
    <x v="0"/>
    <n v="54"/>
    <x v="1"/>
    <x v="0"/>
    <x v="0"/>
    <n v="244252"/>
    <n v="26"/>
    <x v="2"/>
    <x v="0"/>
  </r>
  <r>
    <n v="251"/>
    <x v="0"/>
    <x v="0"/>
    <s v="Reed, Mr. James George"/>
    <x v="0"/>
    <n v="30"/>
    <x v="0"/>
    <x v="1"/>
    <x v="0"/>
    <n v="362316"/>
    <n v="7.25"/>
    <x v="0"/>
    <x v="0"/>
  </r>
  <r>
    <n v="252"/>
    <x v="0"/>
    <x v="0"/>
    <s v="Strom, Mrs. Wilhelm (Elna Matilda Persson)"/>
    <x v="1"/>
    <n v="29"/>
    <x v="0"/>
    <x v="0"/>
    <x v="1"/>
    <n v="347054"/>
    <n v="10.4625"/>
    <x v="0"/>
    <x v="0"/>
  </r>
  <r>
    <n v="253"/>
    <x v="0"/>
    <x v="1"/>
    <s v="Stead, Mr. William Thomas"/>
    <x v="0"/>
    <n v="62"/>
    <x v="1"/>
    <x v="1"/>
    <x v="0"/>
    <n v="113514"/>
    <n v="26.55"/>
    <x v="2"/>
    <x v="0"/>
  </r>
  <r>
    <n v="254"/>
    <x v="0"/>
    <x v="0"/>
    <s v="Lobb, Mr. William Arthur"/>
    <x v="0"/>
    <n v="30"/>
    <x v="0"/>
    <x v="0"/>
    <x v="0"/>
    <s v="A/5. 3336"/>
    <n v="16.100000000000001"/>
    <x v="0"/>
    <x v="0"/>
  </r>
  <r>
    <n v="255"/>
    <x v="0"/>
    <x v="0"/>
    <s v="Rosblom, Mrs. Viktor (Helena Wilhelmina)"/>
    <x v="1"/>
    <n v="41"/>
    <x v="0"/>
    <x v="1"/>
    <x v="2"/>
    <n v="370129"/>
    <n v="20.212499999999999"/>
    <x v="2"/>
    <x v="0"/>
  </r>
  <r>
    <n v="256"/>
    <x v="1"/>
    <x v="0"/>
    <s v="Touma, Mrs. Darwis (Hanne Youssef Razi)"/>
    <x v="1"/>
    <n v="29"/>
    <x v="0"/>
    <x v="1"/>
    <x v="2"/>
    <n v="2650"/>
    <n v="15.245799999999999"/>
    <x v="0"/>
    <x v="1"/>
  </r>
  <r>
    <n v="257"/>
    <x v="1"/>
    <x v="1"/>
    <s v="Thorne, Mrs. Gertrude Maybelle"/>
    <x v="1"/>
    <n v="30"/>
    <x v="0"/>
    <x v="1"/>
    <x v="0"/>
    <s v="PC 17585"/>
    <n v="79.2"/>
    <x v="1"/>
    <x v="1"/>
  </r>
  <r>
    <n v="258"/>
    <x v="1"/>
    <x v="1"/>
    <s v="Cherry, Miss. Gladys"/>
    <x v="1"/>
    <n v="30"/>
    <x v="0"/>
    <x v="1"/>
    <x v="0"/>
    <n v="110152"/>
    <n v="86.5"/>
    <x v="1"/>
    <x v="0"/>
  </r>
  <r>
    <n v="259"/>
    <x v="1"/>
    <x v="1"/>
    <s v="Ward, Miss. Anna"/>
    <x v="1"/>
    <n v="35"/>
    <x v="0"/>
    <x v="1"/>
    <x v="0"/>
    <s v="PC 17755"/>
    <n v="512.32920000000001"/>
    <x v="1"/>
    <x v="1"/>
  </r>
  <r>
    <n v="260"/>
    <x v="1"/>
    <x v="2"/>
    <s v="Parrish, Mrs. (Lutie Davis)"/>
    <x v="1"/>
    <n v="50"/>
    <x v="0"/>
    <x v="1"/>
    <x v="1"/>
    <n v="230433"/>
    <n v="26"/>
    <x v="2"/>
    <x v="0"/>
  </r>
  <r>
    <n v="261"/>
    <x v="0"/>
    <x v="0"/>
    <s v="Smith, Mr. Thomas"/>
    <x v="0"/>
    <n v="30"/>
    <x v="0"/>
    <x v="1"/>
    <x v="0"/>
    <n v="384461"/>
    <n v="7.75"/>
    <x v="0"/>
    <x v="2"/>
  </r>
  <r>
    <n v="262"/>
    <x v="1"/>
    <x v="0"/>
    <s v="Asplund, Master. Edvin Rojj Felix"/>
    <x v="0"/>
    <n v="3"/>
    <x v="2"/>
    <x v="3"/>
    <x v="2"/>
    <n v="347077"/>
    <n v="31.387499999999999"/>
    <x v="2"/>
    <x v="0"/>
  </r>
  <r>
    <n v="263"/>
    <x v="0"/>
    <x v="1"/>
    <s v="Taussig, Mr. Emil"/>
    <x v="0"/>
    <n v="52"/>
    <x v="1"/>
    <x v="0"/>
    <x v="1"/>
    <n v="110413"/>
    <n v="79.650000000000006"/>
    <x v="1"/>
    <x v="0"/>
  </r>
  <r>
    <n v="264"/>
    <x v="0"/>
    <x v="1"/>
    <s v="Harrison, Mr. William"/>
    <x v="0"/>
    <n v="40"/>
    <x v="0"/>
    <x v="1"/>
    <x v="0"/>
    <n v="112059"/>
    <n v="0"/>
    <x v="0"/>
    <x v="0"/>
  </r>
  <r>
    <n v="265"/>
    <x v="0"/>
    <x v="0"/>
    <s v="Henry, Miss. Delia"/>
    <x v="1"/>
    <n v="30"/>
    <x v="0"/>
    <x v="1"/>
    <x v="0"/>
    <n v="382649"/>
    <n v="7.75"/>
    <x v="0"/>
    <x v="2"/>
  </r>
  <r>
    <n v="266"/>
    <x v="0"/>
    <x v="2"/>
    <s v="Reeves, Mr. David"/>
    <x v="0"/>
    <n v="36"/>
    <x v="0"/>
    <x v="1"/>
    <x v="0"/>
    <s v="C.A. 17248"/>
    <n v="10.5"/>
    <x v="0"/>
    <x v="0"/>
  </r>
  <r>
    <n v="267"/>
    <x v="0"/>
    <x v="0"/>
    <s v="Panula, Mr. Ernesti Arvid"/>
    <x v="0"/>
    <n v="16"/>
    <x v="3"/>
    <x v="3"/>
    <x v="1"/>
    <n v="3101295"/>
    <n v="39.6875"/>
    <x v="2"/>
    <x v="0"/>
  </r>
  <r>
    <n v="268"/>
    <x v="1"/>
    <x v="0"/>
    <s v="Persson, Mr. Ernst Ulrik"/>
    <x v="0"/>
    <n v="25"/>
    <x v="0"/>
    <x v="0"/>
    <x v="0"/>
    <n v="347083"/>
    <n v="7.7750000000000004"/>
    <x v="0"/>
    <x v="0"/>
  </r>
  <r>
    <n v="269"/>
    <x v="1"/>
    <x v="1"/>
    <s v="Graham, Mrs. William Thompson (Edith Junkins)"/>
    <x v="1"/>
    <n v="58"/>
    <x v="1"/>
    <x v="1"/>
    <x v="1"/>
    <s v="PC 17582"/>
    <n v="153.46250000000001"/>
    <x v="1"/>
    <x v="0"/>
  </r>
  <r>
    <n v="270"/>
    <x v="1"/>
    <x v="1"/>
    <s v="Bissette, Miss. Amelia"/>
    <x v="1"/>
    <n v="35"/>
    <x v="0"/>
    <x v="1"/>
    <x v="0"/>
    <s v="PC 17760"/>
    <n v="135.63329999999999"/>
    <x v="1"/>
    <x v="0"/>
  </r>
  <r>
    <n v="271"/>
    <x v="0"/>
    <x v="1"/>
    <s v="Cairns, Mr. Alexander"/>
    <x v="0"/>
    <n v="30"/>
    <x v="0"/>
    <x v="1"/>
    <x v="0"/>
    <n v="113798"/>
    <n v="31"/>
    <x v="2"/>
    <x v="0"/>
  </r>
  <r>
    <n v="272"/>
    <x v="1"/>
    <x v="0"/>
    <s v="Tornquist, Mr. William Henry"/>
    <x v="0"/>
    <n v="25"/>
    <x v="0"/>
    <x v="1"/>
    <x v="0"/>
    <s v="LINE"/>
    <n v="0"/>
    <x v="0"/>
    <x v="0"/>
  </r>
  <r>
    <n v="273"/>
    <x v="1"/>
    <x v="2"/>
    <s v="Mellinger, Mrs. (Elizabeth Anne Maidment)"/>
    <x v="1"/>
    <n v="41"/>
    <x v="0"/>
    <x v="1"/>
    <x v="1"/>
    <n v="250644"/>
    <n v="19.5"/>
    <x v="0"/>
    <x v="0"/>
  </r>
  <r>
    <n v="274"/>
    <x v="0"/>
    <x v="1"/>
    <s v="Natsch, Mr. Charles H"/>
    <x v="0"/>
    <n v="37"/>
    <x v="0"/>
    <x v="1"/>
    <x v="1"/>
    <s v="PC 17596"/>
    <n v="29.7"/>
    <x v="2"/>
    <x v="1"/>
  </r>
  <r>
    <n v="275"/>
    <x v="1"/>
    <x v="0"/>
    <s v="Healy, Miss. Hanora &quot;Nora&quot;"/>
    <x v="1"/>
    <n v="30"/>
    <x v="0"/>
    <x v="1"/>
    <x v="0"/>
    <n v="370375"/>
    <n v="7.75"/>
    <x v="0"/>
    <x v="2"/>
  </r>
  <r>
    <n v="276"/>
    <x v="1"/>
    <x v="1"/>
    <s v="Andrews, Miss. Kornelia Theodosia"/>
    <x v="1"/>
    <n v="63"/>
    <x v="1"/>
    <x v="0"/>
    <x v="0"/>
    <n v="13502"/>
    <n v="77.958299999999994"/>
    <x v="1"/>
    <x v="0"/>
  </r>
  <r>
    <n v="277"/>
    <x v="0"/>
    <x v="0"/>
    <s v="Lindblom, Miss. Augusta Charlotta"/>
    <x v="1"/>
    <n v="45"/>
    <x v="0"/>
    <x v="1"/>
    <x v="0"/>
    <n v="347073"/>
    <n v="7.75"/>
    <x v="0"/>
    <x v="0"/>
  </r>
  <r>
    <n v="278"/>
    <x v="0"/>
    <x v="2"/>
    <s v="Parkes, Mr. Francis &quot;Frank&quot;"/>
    <x v="0"/>
    <n v="30"/>
    <x v="0"/>
    <x v="1"/>
    <x v="0"/>
    <n v="239853"/>
    <n v="0"/>
    <x v="0"/>
    <x v="0"/>
  </r>
  <r>
    <n v="279"/>
    <x v="0"/>
    <x v="0"/>
    <s v="Rice, Master. Eric"/>
    <x v="0"/>
    <n v="7"/>
    <x v="2"/>
    <x v="3"/>
    <x v="1"/>
    <n v="382652"/>
    <n v="29.125"/>
    <x v="2"/>
    <x v="2"/>
  </r>
  <r>
    <n v="280"/>
    <x v="1"/>
    <x v="0"/>
    <s v="Abbott, Mrs. Stanton (Rosa Hunt)"/>
    <x v="1"/>
    <n v="35"/>
    <x v="0"/>
    <x v="0"/>
    <x v="1"/>
    <s v="C.A. 2673"/>
    <n v="20.25"/>
    <x v="2"/>
    <x v="0"/>
  </r>
  <r>
    <n v="281"/>
    <x v="0"/>
    <x v="0"/>
    <s v="Duane, Mr. Frank"/>
    <x v="0"/>
    <n v="65"/>
    <x v="1"/>
    <x v="1"/>
    <x v="0"/>
    <n v="336439"/>
    <n v="7.75"/>
    <x v="0"/>
    <x v="2"/>
  </r>
  <r>
    <n v="282"/>
    <x v="0"/>
    <x v="0"/>
    <s v="Olsson, Mr. Nils Johan Goransson"/>
    <x v="0"/>
    <n v="28"/>
    <x v="0"/>
    <x v="1"/>
    <x v="0"/>
    <n v="347464"/>
    <n v="7.8541999999999996"/>
    <x v="0"/>
    <x v="0"/>
  </r>
  <r>
    <n v="283"/>
    <x v="0"/>
    <x v="0"/>
    <s v="de Pelsmaeker, Mr. Alfons"/>
    <x v="0"/>
    <n v="16"/>
    <x v="3"/>
    <x v="1"/>
    <x v="0"/>
    <n v="345778"/>
    <n v="9.5"/>
    <x v="0"/>
    <x v="0"/>
  </r>
  <r>
    <n v="284"/>
    <x v="1"/>
    <x v="0"/>
    <s v="Dorking, Mr. Edward Arthur"/>
    <x v="0"/>
    <n v="19"/>
    <x v="0"/>
    <x v="1"/>
    <x v="0"/>
    <s v="A/5. 10482"/>
    <n v="8.0500000000000007"/>
    <x v="0"/>
    <x v="0"/>
  </r>
  <r>
    <n v="285"/>
    <x v="0"/>
    <x v="1"/>
    <s v="Smith, Mr. Richard William"/>
    <x v="0"/>
    <n v="30"/>
    <x v="0"/>
    <x v="1"/>
    <x v="0"/>
    <n v="113056"/>
    <n v="26"/>
    <x v="2"/>
    <x v="0"/>
  </r>
  <r>
    <n v="286"/>
    <x v="0"/>
    <x v="0"/>
    <s v="Stankovic, Mr. Ivan"/>
    <x v="0"/>
    <n v="33"/>
    <x v="0"/>
    <x v="1"/>
    <x v="0"/>
    <n v="349239"/>
    <n v="8.6624999999999996"/>
    <x v="0"/>
    <x v="1"/>
  </r>
  <r>
    <n v="287"/>
    <x v="1"/>
    <x v="0"/>
    <s v="de Mulder, Mr. Theodore"/>
    <x v="0"/>
    <n v="30"/>
    <x v="0"/>
    <x v="1"/>
    <x v="0"/>
    <n v="345774"/>
    <n v="9.5"/>
    <x v="0"/>
    <x v="0"/>
  </r>
  <r>
    <n v="288"/>
    <x v="0"/>
    <x v="0"/>
    <s v="Naidenoff, Mr. Penko"/>
    <x v="0"/>
    <n v="22"/>
    <x v="0"/>
    <x v="1"/>
    <x v="0"/>
    <n v="349206"/>
    <n v="7.8958000000000004"/>
    <x v="0"/>
    <x v="0"/>
  </r>
  <r>
    <n v="289"/>
    <x v="1"/>
    <x v="2"/>
    <s v="Hosono, Mr. Masabumi"/>
    <x v="0"/>
    <n v="42"/>
    <x v="0"/>
    <x v="1"/>
    <x v="0"/>
    <n v="237798"/>
    <n v="13"/>
    <x v="0"/>
    <x v="0"/>
  </r>
  <r>
    <n v="290"/>
    <x v="1"/>
    <x v="0"/>
    <s v="Connolly, Miss. Kate"/>
    <x v="1"/>
    <n v="22"/>
    <x v="0"/>
    <x v="1"/>
    <x v="0"/>
    <n v="370373"/>
    <n v="7.75"/>
    <x v="0"/>
    <x v="2"/>
  </r>
  <r>
    <n v="291"/>
    <x v="1"/>
    <x v="1"/>
    <s v="Barber, Miss. Ellen &quot;Nellie&quot;"/>
    <x v="1"/>
    <n v="26"/>
    <x v="0"/>
    <x v="1"/>
    <x v="0"/>
    <n v="19877"/>
    <n v="78.849999999999994"/>
    <x v="1"/>
    <x v="0"/>
  </r>
  <r>
    <n v="292"/>
    <x v="1"/>
    <x v="1"/>
    <s v="Bishop, Mrs. Dickinson H (Helen Walton)"/>
    <x v="1"/>
    <n v="19"/>
    <x v="0"/>
    <x v="0"/>
    <x v="0"/>
    <n v="11967"/>
    <n v="91.0792"/>
    <x v="1"/>
    <x v="1"/>
  </r>
  <r>
    <n v="293"/>
    <x v="0"/>
    <x v="2"/>
    <s v="Levy, Mr. Rene Jacques"/>
    <x v="0"/>
    <n v="36"/>
    <x v="0"/>
    <x v="1"/>
    <x v="0"/>
    <s v="SC/Paris 2163"/>
    <n v="12.875"/>
    <x v="0"/>
    <x v="1"/>
  </r>
  <r>
    <n v="294"/>
    <x v="0"/>
    <x v="0"/>
    <s v="Haas, Miss. Aloisia"/>
    <x v="1"/>
    <n v="24"/>
    <x v="0"/>
    <x v="1"/>
    <x v="0"/>
    <n v="349236"/>
    <n v="8.85"/>
    <x v="0"/>
    <x v="0"/>
  </r>
  <r>
    <n v="295"/>
    <x v="0"/>
    <x v="0"/>
    <s v="Mineff, Mr. Ivan"/>
    <x v="0"/>
    <n v="24"/>
    <x v="0"/>
    <x v="1"/>
    <x v="0"/>
    <n v="349233"/>
    <n v="7.8958000000000004"/>
    <x v="0"/>
    <x v="0"/>
  </r>
  <r>
    <n v="296"/>
    <x v="0"/>
    <x v="1"/>
    <s v="Lewy, Mr. Ervin G"/>
    <x v="0"/>
    <n v="30"/>
    <x v="0"/>
    <x v="1"/>
    <x v="0"/>
    <s v="PC 17612"/>
    <n v="27.720800000000001"/>
    <x v="2"/>
    <x v="1"/>
  </r>
  <r>
    <n v="297"/>
    <x v="0"/>
    <x v="0"/>
    <s v="Hanna, Mr. Mansour"/>
    <x v="0"/>
    <n v="23.5"/>
    <x v="0"/>
    <x v="1"/>
    <x v="0"/>
    <n v="2693"/>
    <n v="7.2291999999999996"/>
    <x v="0"/>
    <x v="1"/>
  </r>
  <r>
    <n v="298"/>
    <x v="0"/>
    <x v="1"/>
    <s v="Allison, Miss. Helen Loraine"/>
    <x v="1"/>
    <n v="2"/>
    <x v="2"/>
    <x v="0"/>
    <x v="2"/>
    <n v="113781"/>
    <n v="151.55000000000001"/>
    <x v="1"/>
    <x v="0"/>
  </r>
  <r>
    <n v="299"/>
    <x v="1"/>
    <x v="1"/>
    <s v="Saalfeld, Mr. Adolphe"/>
    <x v="0"/>
    <n v="30"/>
    <x v="0"/>
    <x v="1"/>
    <x v="0"/>
    <n v="19988"/>
    <n v="30.5"/>
    <x v="2"/>
    <x v="0"/>
  </r>
  <r>
    <n v="300"/>
    <x v="1"/>
    <x v="1"/>
    <s v="Baxter, Mrs. James (Helene DeLaudeniere Chaput)"/>
    <x v="1"/>
    <n v="50"/>
    <x v="0"/>
    <x v="1"/>
    <x v="1"/>
    <s v="PC 17558"/>
    <n v="247.52080000000001"/>
    <x v="1"/>
    <x v="1"/>
  </r>
  <r>
    <n v="301"/>
    <x v="1"/>
    <x v="0"/>
    <s v="Kelly, Miss. Anna Katherine &quot;Annie Kate&quot;"/>
    <x v="1"/>
    <n v="30"/>
    <x v="0"/>
    <x v="1"/>
    <x v="0"/>
    <n v="9234"/>
    <n v="7.75"/>
    <x v="0"/>
    <x v="2"/>
  </r>
  <r>
    <n v="302"/>
    <x v="1"/>
    <x v="0"/>
    <s v="McCoy, Mr. Bernard"/>
    <x v="0"/>
    <n v="30"/>
    <x v="0"/>
    <x v="4"/>
    <x v="0"/>
    <n v="367226"/>
    <n v="23.25"/>
    <x v="2"/>
    <x v="2"/>
  </r>
  <r>
    <n v="303"/>
    <x v="0"/>
    <x v="0"/>
    <s v="Johnson, Mr. William Cahoone Jr"/>
    <x v="0"/>
    <n v="19"/>
    <x v="0"/>
    <x v="1"/>
    <x v="0"/>
    <s v="LINE"/>
    <n v="0"/>
    <x v="0"/>
    <x v="0"/>
  </r>
  <r>
    <n v="304"/>
    <x v="1"/>
    <x v="2"/>
    <s v="Keane, Miss. Nora A"/>
    <x v="1"/>
    <n v="30"/>
    <x v="0"/>
    <x v="1"/>
    <x v="0"/>
    <n v="226593"/>
    <n v="12.35"/>
    <x v="0"/>
    <x v="2"/>
  </r>
  <r>
    <n v="305"/>
    <x v="0"/>
    <x v="0"/>
    <s v="Williams, Mr. Howard Hugh &quot;Harry&quot;"/>
    <x v="0"/>
    <n v="30"/>
    <x v="0"/>
    <x v="1"/>
    <x v="0"/>
    <s v="A/5 2466"/>
    <n v="8.0500000000000007"/>
    <x v="0"/>
    <x v="0"/>
  </r>
  <r>
    <n v="306"/>
    <x v="1"/>
    <x v="1"/>
    <s v="Allison, Master. Hudson Trevor"/>
    <x v="0"/>
    <n v="0.92"/>
    <x v="4"/>
    <x v="0"/>
    <x v="2"/>
    <n v="113781"/>
    <n v="151.55000000000001"/>
    <x v="1"/>
    <x v="0"/>
  </r>
  <r>
    <n v="307"/>
    <x v="1"/>
    <x v="1"/>
    <s v="Fleming, Miss. Margaret"/>
    <x v="1"/>
    <n v="30"/>
    <x v="0"/>
    <x v="1"/>
    <x v="0"/>
    <n v="17421"/>
    <n v="110.88330000000001"/>
    <x v="1"/>
    <x v="1"/>
  </r>
  <r>
    <n v="308"/>
    <x v="1"/>
    <x v="1"/>
    <s v="Penasco y Castellana, Mrs. Victor de Satode (Maria Josefa Perez de Soto y Vallejo)"/>
    <x v="1"/>
    <n v="17"/>
    <x v="3"/>
    <x v="0"/>
    <x v="0"/>
    <s v="PC 17758"/>
    <n v="108.9"/>
    <x v="1"/>
    <x v="1"/>
  </r>
  <r>
    <n v="309"/>
    <x v="0"/>
    <x v="2"/>
    <s v="Abelson, Mr. Samuel"/>
    <x v="0"/>
    <n v="30"/>
    <x v="0"/>
    <x v="0"/>
    <x v="0"/>
    <s v="P/PP 3381"/>
    <n v="24"/>
    <x v="2"/>
    <x v="1"/>
  </r>
  <r>
    <n v="310"/>
    <x v="1"/>
    <x v="1"/>
    <s v="Francatelli, Miss. Laura Mabel"/>
    <x v="1"/>
    <n v="30"/>
    <x v="0"/>
    <x v="1"/>
    <x v="0"/>
    <s v="PC 17485"/>
    <n v="56.929200000000002"/>
    <x v="1"/>
    <x v="1"/>
  </r>
  <r>
    <n v="311"/>
    <x v="1"/>
    <x v="1"/>
    <s v="Hays, Miss. Margaret Bechstein"/>
    <x v="1"/>
    <n v="24"/>
    <x v="0"/>
    <x v="1"/>
    <x v="0"/>
    <n v="11767"/>
    <n v="83.158299999999997"/>
    <x v="1"/>
    <x v="1"/>
  </r>
  <r>
    <n v="312"/>
    <x v="1"/>
    <x v="1"/>
    <s v="Ryerson, Miss. Emily Borie"/>
    <x v="1"/>
    <n v="18"/>
    <x v="0"/>
    <x v="4"/>
    <x v="2"/>
    <s v="PC 17608"/>
    <n v="262.375"/>
    <x v="1"/>
    <x v="1"/>
  </r>
  <r>
    <n v="313"/>
    <x v="0"/>
    <x v="2"/>
    <s v="Lahtinen, Mrs. William (Anna Sylfven)"/>
    <x v="1"/>
    <n v="26"/>
    <x v="0"/>
    <x v="0"/>
    <x v="1"/>
    <n v="250651"/>
    <n v="26"/>
    <x v="2"/>
    <x v="0"/>
  </r>
  <r>
    <n v="314"/>
    <x v="0"/>
    <x v="0"/>
    <s v="Hendekovic, Mr. Ignjac"/>
    <x v="0"/>
    <n v="28"/>
    <x v="0"/>
    <x v="1"/>
    <x v="0"/>
    <n v="349243"/>
    <n v="7.8958000000000004"/>
    <x v="0"/>
    <x v="0"/>
  </r>
  <r>
    <n v="315"/>
    <x v="0"/>
    <x v="2"/>
    <s v="Hart, Mr. Benjamin"/>
    <x v="0"/>
    <n v="43"/>
    <x v="0"/>
    <x v="0"/>
    <x v="1"/>
    <s v="F.C.C. 13529"/>
    <n v="26.25"/>
    <x v="2"/>
    <x v="0"/>
  </r>
  <r>
    <n v="316"/>
    <x v="1"/>
    <x v="0"/>
    <s v="Nilsson, Miss. Helmina Josefina"/>
    <x v="1"/>
    <n v="26"/>
    <x v="0"/>
    <x v="1"/>
    <x v="0"/>
    <n v="347470"/>
    <n v="7.8541999999999996"/>
    <x v="0"/>
    <x v="0"/>
  </r>
  <r>
    <n v="317"/>
    <x v="1"/>
    <x v="2"/>
    <s v="Kantor, Mrs. Sinai (Miriam Sternin)"/>
    <x v="1"/>
    <n v="24"/>
    <x v="0"/>
    <x v="0"/>
    <x v="0"/>
    <n v="244367"/>
    <n v="26"/>
    <x v="2"/>
    <x v="0"/>
  </r>
  <r>
    <n v="318"/>
    <x v="0"/>
    <x v="2"/>
    <s v="Moraweck, Dr. Ernest"/>
    <x v="0"/>
    <n v="54"/>
    <x v="1"/>
    <x v="1"/>
    <x v="0"/>
    <n v="29011"/>
    <n v="14"/>
    <x v="0"/>
    <x v="0"/>
  </r>
  <r>
    <n v="319"/>
    <x v="1"/>
    <x v="1"/>
    <s v="Wick, Miss. Mary Natalie"/>
    <x v="1"/>
    <n v="31"/>
    <x v="0"/>
    <x v="1"/>
    <x v="2"/>
    <n v="36928"/>
    <n v="164.86670000000001"/>
    <x v="1"/>
    <x v="0"/>
  </r>
  <r>
    <n v="320"/>
    <x v="1"/>
    <x v="1"/>
    <s v="Spedden, Mrs. Frederic Oakley (Margaretta Corning Stone)"/>
    <x v="1"/>
    <n v="40"/>
    <x v="0"/>
    <x v="0"/>
    <x v="1"/>
    <n v="16966"/>
    <n v="134.5"/>
    <x v="1"/>
    <x v="1"/>
  </r>
  <r>
    <n v="321"/>
    <x v="0"/>
    <x v="0"/>
    <s v="Dennis, Mr. Samuel"/>
    <x v="0"/>
    <n v="22"/>
    <x v="0"/>
    <x v="1"/>
    <x v="0"/>
    <s v="A/5 21172"/>
    <n v="7.25"/>
    <x v="0"/>
    <x v="0"/>
  </r>
  <r>
    <n v="322"/>
    <x v="0"/>
    <x v="0"/>
    <s v="Danoff, Mr. Yoto"/>
    <x v="0"/>
    <n v="27"/>
    <x v="0"/>
    <x v="1"/>
    <x v="0"/>
    <n v="349219"/>
    <n v="7.8958000000000004"/>
    <x v="0"/>
    <x v="0"/>
  </r>
  <r>
    <n v="323"/>
    <x v="1"/>
    <x v="2"/>
    <s v="Slayter, Miss. Hilda Mary"/>
    <x v="1"/>
    <n v="30"/>
    <x v="0"/>
    <x v="1"/>
    <x v="0"/>
    <n v="234818"/>
    <n v="12.35"/>
    <x v="0"/>
    <x v="2"/>
  </r>
  <r>
    <n v="324"/>
    <x v="1"/>
    <x v="2"/>
    <s v="Caldwell, Mrs. Albert Francis (Sylvia Mae Harbaugh)"/>
    <x v="1"/>
    <n v="22"/>
    <x v="0"/>
    <x v="0"/>
    <x v="1"/>
    <n v="248738"/>
    <n v="29"/>
    <x v="2"/>
    <x v="0"/>
  </r>
  <r>
    <n v="325"/>
    <x v="0"/>
    <x v="0"/>
    <s v="Sage, Mr. George John Jr"/>
    <x v="0"/>
    <n v="30"/>
    <x v="0"/>
    <x v="6"/>
    <x v="2"/>
    <s v="CA. 2343"/>
    <n v="69.55"/>
    <x v="1"/>
    <x v="0"/>
  </r>
  <r>
    <n v="326"/>
    <x v="1"/>
    <x v="1"/>
    <s v="Young, Miss. Marie Grice"/>
    <x v="1"/>
    <n v="36"/>
    <x v="0"/>
    <x v="1"/>
    <x v="0"/>
    <s v="PC 17760"/>
    <n v="135.63329999999999"/>
    <x v="1"/>
    <x v="1"/>
  </r>
  <r>
    <n v="327"/>
    <x v="0"/>
    <x v="0"/>
    <s v="Nysveen, Mr. Johan Hansen"/>
    <x v="0"/>
    <n v="61"/>
    <x v="1"/>
    <x v="1"/>
    <x v="0"/>
    <n v="345364"/>
    <n v="6.2374999999999998"/>
    <x v="0"/>
    <x v="0"/>
  </r>
  <r>
    <n v="328"/>
    <x v="1"/>
    <x v="2"/>
    <s v="Ball, Mrs. (Ada E Hall)"/>
    <x v="1"/>
    <n v="36"/>
    <x v="0"/>
    <x v="1"/>
    <x v="0"/>
    <n v="28551"/>
    <n v="13"/>
    <x v="0"/>
    <x v="0"/>
  </r>
  <r>
    <n v="329"/>
    <x v="1"/>
    <x v="0"/>
    <s v="Goldsmith, Mrs. Frank John (Emily Alice Brown)"/>
    <x v="1"/>
    <n v="31"/>
    <x v="0"/>
    <x v="0"/>
    <x v="1"/>
    <n v="363291"/>
    <n v="20.524999999999999"/>
    <x v="2"/>
    <x v="0"/>
  </r>
  <r>
    <n v="330"/>
    <x v="1"/>
    <x v="1"/>
    <s v="Hippach, Miss. Jean Gertrude"/>
    <x v="1"/>
    <n v="16"/>
    <x v="3"/>
    <x v="1"/>
    <x v="1"/>
    <n v="111361"/>
    <n v="57.979199999999999"/>
    <x v="1"/>
    <x v="1"/>
  </r>
  <r>
    <n v="331"/>
    <x v="1"/>
    <x v="0"/>
    <s v="McCoy, Miss. Agnes"/>
    <x v="1"/>
    <n v="30"/>
    <x v="0"/>
    <x v="4"/>
    <x v="0"/>
    <n v="367226"/>
    <n v="23.25"/>
    <x v="2"/>
    <x v="2"/>
  </r>
  <r>
    <n v="332"/>
    <x v="0"/>
    <x v="1"/>
    <s v="Partner, Mr. Austen"/>
    <x v="0"/>
    <n v="45.5"/>
    <x v="0"/>
    <x v="1"/>
    <x v="0"/>
    <n v="113043"/>
    <n v="28.5"/>
    <x v="2"/>
    <x v="0"/>
  </r>
  <r>
    <n v="333"/>
    <x v="0"/>
    <x v="1"/>
    <s v="Graham, Mr. George Edward"/>
    <x v="0"/>
    <n v="38"/>
    <x v="0"/>
    <x v="1"/>
    <x v="1"/>
    <s v="PC 17582"/>
    <n v="153.46250000000001"/>
    <x v="1"/>
    <x v="0"/>
  </r>
  <r>
    <n v="334"/>
    <x v="0"/>
    <x v="0"/>
    <s v="Vander Planke, Mr. Leo Edmondus"/>
    <x v="0"/>
    <n v="16"/>
    <x v="3"/>
    <x v="4"/>
    <x v="0"/>
    <n v="345764"/>
    <n v="18"/>
    <x v="0"/>
    <x v="0"/>
  </r>
  <r>
    <n v="335"/>
    <x v="1"/>
    <x v="1"/>
    <s v="Frauenthal, Mrs. Henry William (Clara Heinsheimer)"/>
    <x v="1"/>
    <n v="30"/>
    <x v="0"/>
    <x v="0"/>
    <x v="0"/>
    <s v="PC 17611"/>
    <n v="133.65"/>
    <x v="1"/>
    <x v="0"/>
  </r>
  <r>
    <n v="336"/>
    <x v="0"/>
    <x v="0"/>
    <s v="Denkoff, Mr. Mitto"/>
    <x v="0"/>
    <n v="30"/>
    <x v="0"/>
    <x v="1"/>
    <x v="0"/>
    <n v="349225"/>
    <n v="7.8958000000000004"/>
    <x v="0"/>
    <x v="0"/>
  </r>
  <r>
    <n v="337"/>
    <x v="0"/>
    <x v="1"/>
    <s v="Pears, Mr. Thomas Clinton"/>
    <x v="0"/>
    <n v="29"/>
    <x v="0"/>
    <x v="0"/>
    <x v="0"/>
    <n v="113776"/>
    <n v="66.599999999999994"/>
    <x v="1"/>
    <x v="0"/>
  </r>
  <r>
    <n v="338"/>
    <x v="1"/>
    <x v="1"/>
    <s v="Burns, Miss. Elizabeth Margaret"/>
    <x v="1"/>
    <n v="41"/>
    <x v="0"/>
    <x v="1"/>
    <x v="0"/>
    <n v="16966"/>
    <n v="134.5"/>
    <x v="1"/>
    <x v="1"/>
  </r>
  <r>
    <n v="339"/>
    <x v="1"/>
    <x v="0"/>
    <s v="Dahl, Mr. Karl Edwart"/>
    <x v="0"/>
    <n v="45"/>
    <x v="0"/>
    <x v="1"/>
    <x v="0"/>
    <n v="7598"/>
    <n v="8.0500000000000007"/>
    <x v="0"/>
    <x v="0"/>
  </r>
  <r>
    <n v="340"/>
    <x v="0"/>
    <x v="1"/>
    <s v="Blackwell, Mr. Stephen Weart"/>
    <x v="0"/>
    <n v="45"/>
    <x v="0"/>
    <x v="1"/>
    <x v="0"/>
    <n v="113784"/>
    <n v="35.5"/>
    <x v="2"/>
    <x v="0"/>
  </r>
  <r>
    <n v="341"/>
    <x v="1"/>
    <x v="2"/>
    <s v="Navratil, Master. Edmond Roger"/>
    <x v="0"/>
    <n v="2"/>
    <x v="2"/>
    <x v="0"/>
    <x v="1"/>
    <n v="230080"/>
    <n v="26"/>
    <x v="2"/>
    <x v="0"/>
  </r>
  <r>
    <n v="342"/>
    <x v="1"/>
    <x v="1"/>
    <s v="Fortune, Miss. Alice Elizabeth"/>
    <x v="1"/>
    <n v="24"/>
    <x v="0"/>
    <x v="2"/>
    <x v="2"/>
    <n v="19950"/>
    <n v="263"/>
    <x v="1"/>
    <x v="0"/>
  </r>
  <r>
    <n v="343"/>
    <x v="0"/>
    <x v="2"/>
    <s v="Collander, Mr. Erik Gustaf"/>
    <x v="0"/>
    <n v="28"/>
    <x v="0"/>
    <x v="1"/>
    <x v="0"/>
    <n v="248740"/>
    <n v="13"/>
    <x v="0"/>
    <x v="0"/>
  </r>
  <r>
    <n v="344"/>
    <x v="0"/>
    <x v="2"/>
    <s v="Sedgwick, Mr. Charles Frederick Waddington"/>
    <x v="0"/>
    <n v="25"/>
    <x v="0"/>
    <x v="1"/>
    <x v="0"/>
    <n v="244361"/>
    <n v="13"/>
    <x v="0"/>
    <x v="0"/>
  </r>
  <r>
    <n v="345"/>
    <x v="0"/>
    <x v="2"/>
    <s v="Fox, Mr. Stanley Hubert"/>
    <x v="0"/>
    <n v="36"/>
    <x v="0"/>
    <x v="1"/>
    <x v="0"/>
    <n v="229236"/>
    <n v="13"/>
    <x v="0"/>
    <x v="0"/>
  </r>
  <r>
    <n v="346"/>
    <x v="1"/>
    <x v="2"/>
    <s v="Brown, Miss. Amelia &quot;Mildred&quot;"/>
    <x v="1"/>
    <n v="24"/>
    <x v="0"/>
    <x v="1"/>
    <x v="0"/>
    <n v="248733"/>
    <n v="13"/>
    <x v="0"/>
    <x v="0"/>
  </r>
  <r>
    <n v="347"/>
    <x v="1"/>
    <x v="2"/>
    <s v="Smith, Miss. Marion Elsie"/>
    <x v="1"/>
    <n v="40"/>
    <x v="0"/>
    <x v="1"/>
    <x v="0"/>
    <n v="31418"/>
    <n v="13"/>
    <x v="0"/>
    <x v="0"/>
  </r>
  <r>
    <n v="348"/>
    <x v="1"/>
    <x v="0"/>
    <s v="Davison, Mrs. Thomas Henry (Mary E Finck)"/>
    <x v="1"/>
    <n v="30"/>
    <x v="0"/>
    <x v="0"/>
    <x v="0"/>
    <n v="386525"/>
    <n v="16.100000000000001"/>
    <x v="0"/>
    <x v="0"/>
  </r>
  <r>
    <n v="349"/>
    <x v="1"/>
    <x v="0"/>
    <s v="Coutts, Master. William Loch &quot;William&quot;"/>
    <x v="0"/>
    <n v="3"/>
    <x v="2"/>
    <x v="0"/>
    <x v="1"/>
    <s v="C.A. 37671"/>
    <n v="15.9"/>
    <x v="0"/>
    <x v="0"/>
  </r>
  <r>
    <n v="350"/>
    <x v="0"/>
    <x v="0"/>
    <s v="Dimic, Mr. Jovan"/>
    <x v="0"/>
    <n v="42"/>
    <x v="0"/>
    <x v="1"/>
    <x v="0"/>
    <n v="315088"/>
    <n v="8.6624999999999996"/>
    <x v="0"/>
    <x v="0"/>
  </r>
  <r>
    <n v="351"/>
    <x v="0"/>
    <x v="0"/>
    <s v="Odahl, Mr. Nils Martin"/>
    <x v="0"/>
    <n v="23"/>
    <x v="0"/>
    <x v="1"/>
    <x v="0"/>
    <n v="7267"/>
    <n v="9.2249999999999996"/>
    <x v="0"/>
    <x v="0"/>
  </r>
  <r>
    <n v="352"/>
    <x v="0"/>
    <x v="1"/>
    <s v="Williams-Lambert, Mr. Fletcher Fellows"/>
    <x v="0"/>
    <n v="30"/>
    <x v="0"/>
    <x v="1"/>
    <x v="0"/>
    <n v="113510"/>
    <n v="35"/>
    <x v="2"/>
    <x v="0"/>
  </r>
  <r>
    <n v="353"/>
    <x v="0"/>
    <x v="0"/>
    <s v="Elias, Mr. Tannous"/>
    <x v="0"/>
    <n v="15"/>
    <x v="3"/>
    <x v="0"/>
    <x v="1"/>
    <n v="2695"/>
    <n v="7.2291999999999996"/>
    <x v="0"/>
    <x v="1"/>
  </r>
  <r>
    <n v="354"/>
    <x v="0"/>
    <x v="0"/>
    <s v="Arnold-Franchi, Mr. Josef"/>
    <x v="0"/>
    <n v="25"/>
    <x v="0"/>
    <x v="0"/>
    <x v="0"/>
    <n v="349237"/>
    <n v="17.8"/>
    <x v="0"/>
    <x v="0"/>
  </r>
  <r>
    <n v="355"/>
    <x v="0"/>
    <x v="0"/>
    <s v="Yousif, Mr. Wazli"/>
    <x v="0"/>
    <n v="30"/>
    <x v="0"/>
    <x v="1"/>
    <x v="0"/>
    <n v="2647"/>
    <n v="7.2249999999999996"/>
    <x v="0"/>
    <x v="1"/>
  </r>
  <r>
    <n v="356"/>
    <x v="0"/>
    <x v="0"/>
    <s v="Vanden Steen, Mr. Leo Peter"/>
    <x v="0"/>
    <n v="28"/>
    <x v="0"/>
    <x v="1"/>
    <x v="0"/>
    <n v="345783"/>
    <n v="9.5"/>
    <x v="0"/>
    <x v="0"/>
  </r>
  <r>
    <n v="357"/>
    <x v="1"/>
    <x v="1"/>
    <s v="Bowerman, Miss. Elsie Edith"/>
    <x v="1"/>
    <n v="22"/>
    <x v="0"/>
    <x v="1"/>
    <x v="1"/>
    <n v="113505"/>
    <n v="55"/>
    <x v="1"/>
    <x v="0"/>
  </r>
  <r>
    <n v="358"/>
    <x v="0"/>
    <x v="2"/>
    <s v="Funk, Miss. Annie Clemmer"/>
    <x v="1"/>
    <n v="38"/>
    <x v="0"/>
    <x v="1"/>
    <x v="0"/>
    <n v="237671"/>
    <n v="13"/>
    <x v="0"/>
    <x v="0"/>
  </r>
  <r>
    <n v="359"/>
    <x v="1"/>
    <x v="0"/>
    <s v="McGovern, Miss. Mary"/>
    <x v="1"/>
    <n v="30"/>
    <x v="0"/>
    <x v="1"/>
    <x v="0"/>
    <n v="330931"/>
    <n v="7.8792"/>
    <x v="0"/>
    <x v="2"/>
  </r>
  <r>
    <n v="360"/>
    <x v="1"/>
    <x v="0"/>
    <s v="Mockler, Miss. Helen Mary &quot;Ellie&quot;"/>
    <x v="1"/>
    <n v="30"/>
    <x v="0"/>
    <x v="1"/>
    <x v="0"/>
    <n v="330980"/>
    <n v="7.8792"/>
    <x v="0"/>
    <x v="2"/>
  </r>
  <r>
    <n v="361"/>
    <x v="0"/>
    <x v="0"/>
    <s v="Skoog, Mr. Wilhelm"/>
    <x v="0"/>
    <n v="40"/>
    <x v="0"/>
    <x v="0"/>
    <x v="5"/>
    <n v="347088"/>
    <n v="27.9"/>
    <x v="2"/>
    <x v="0"/>
  </r>
  <r>
    <n v="362"/>
    <x v="0"/>
    <x v="2"/>
    <s v="del Carlo, Mr. Sebastiano"/>
    <x v="0"/>
    <n v="29"/>
    <x v="0"/>
    <x v="0"/>
    <x v="0"/>
    <s v="SC/PARIS 2167"/>
    <n v="27.720800000000001"/>
    <x v="2"/>
    <x v="1"/>
  </r>
  <r>
    <n v="363"/>
    <x v="0"/>
    <x v="0"/>
    <s v="Barbara, Mrs. (Catherine David)"/>
    <x v="1"/>
    <n v="45"/>
    <x v="0"/>
    <x v="1"/>
    <x v="1"/>
    <n v="2691"/>
    <n v="14.4542"/>
    <x v="0"/>
    <x v="1"/>
  </r>
  <r>
    <n v="364"/>
    <x v="0"/>
    <x v="0"/>
    <s v="Asim, Mr. Adola"/>
    <x v="0"/>
    <n v="35"/>
    <x v="0"/>
    <x v="1"/>
    <x v="0"/>
    <s v="SOTON/O.Q. 3101310"/>
    <n v="7.05"/>
    <x v="0"/>
    <x v="0"/>
  </r>
  <r>
    <n v="365"/>
    <x v="0"/>
    <x v="0"/>
    <s v="O'Brien, Mr. Thomas"/>
    <x v="0"/>
    <n v="30"/>
    <x v="0"/>
    <x v="0"/>
    <x v="0"/>
    <n v="370365"/>
    <n v="15.5"/>
    <x v="0"/>
    <x v="2"/>
  </r>
  <r>
    <n v="366"/>
    <x v="0"/>
    <x v="0"/>
    <s v="Adahl, Mr. Mauritz Nils Martin"/>
    <x v="0"/>
    <n v="30"/>
    <x v="0"/>
    <x v="1"/>
    <x v="0"/>
    <s v="C 7076"/>
    <n v="7.25"/>
    <x v="0"/>
    <x v="0"/>
  </r>
  <r>
    <n v="367"/>
    <x v="1"/>
    <x v="1"/>
    <s v="Warren, Mrs. Frank Manley (Anna Sophia Atkinson)"/>
    <x v="1"/>
    <n v="60"/>
    <x v="1"/>
    <x v="0"/>
    <x v="0"/>
    <n v="110813"/>
    <n v="75.25"/>
    <x v="1"/>
    <x v="1"/>
  </r>
  <r>
    <n v="368"/>
    <x v="1"/>
    <x v="0"/>
    <s v="Moussa, Mrs. (Mantoura Boulos)"/>
    <x v="1"/>
    <n v="30"/>
    <x v="0"/>
    <x v="1"/>
    <x v="0"/>
    <n v="2626"/>
    <n v="7.2291999999999996"/>
    <x v="0"/>
    <x v="1"/>
  </r>
  <r>
    <n v="369"/>
    <x v="1"/>
    <x v="0"/>
    <s v="Jermyn, Miss. Annie"/>
    <x v="1"/>
    <n v="30"/>
    <x v="0"/>
    <x v="1"/>
    <x v="0"/>
    <n v="14313"/>
    <n v="7.75"/>
    <x v="0"/>
    <x v="2"/>
  </r>
  <r>
    <n v="370"/>
    <x v="1"/>
    <x v="1"/>
    <s v="Aubart, Mme. Leontine Pauline"/>
    <x v="1"/>
    <n v="24"/>
    <x v="0"/>
    <x v="1"/>
    <x v="0"/>
    <s v="PC 17477"/>
    <n v="69.3"/>
    <x v="1"/>
    <x v="1"/>
  </r>
  <r>
    <n v="371"/>
    <x v="1"/>
    <x v="1"/>
    <s v="Harder, Mr. George Achilles"/>
    <x v="0"/>
    <n v="25"/>
    <x v="0"/>
    <x v="0"/>
    <x v="0"/>
    <n v="11765"/>
    <n v="55.441699999999997"/>
    <x v="1"/>
    <x v="1"/>
  </r>
  <r>
    <n v="372"/>
    <x v="0"/>
    <x v="0"/>
    <s v="Wiklund, Mr. Jakob Alfred"/>
    <x v="0"/>
    <n v="18"/>
    <x v="0"/>
    <x v="0"/>
    <x v="0"/>
    <n v="3101267"/>
    <n v="6.4958"/>
    <x v="0"/>
    <x v="0"/>
  </r>
  <r>
    <n v="373"/>
    <x v="0"/>
    <x v="0"/>
    <s v="Beavan, Mr. William Thomas"/>
    <x v="0"/>
    <n v="19"/>
    <x v="0"/>
    <x v="1"/>
    <x v="0"/>
    <n v="323951"/>
    <n v="8.0500000000000007"/>
    <x v="0"/>
    <x v="0"/>
  </r>
  <r>
    <n v="374"/>
    <x v="0"/>
    <x v="1"/>
    <s v="Ringhini, Mr. Sante"/>
    <x v="0"/>
    <n v="22"/>
    <x v="0"/>
    <x v="1"/>
    <x v="0"/>
    <s v="PC 17760"/>
    <n v="135.63329999999999"/>
    <x v="1"/>
    <x v="1"/>
  </r>
  <r>
    <n v="375"/>
    <x v="0"/>
    <x v="0"/>
    <s v="Palsson, Miss. Stina Viola"/>
    <x v="1"/>
    <n v="3"/>
    <x v="2"/>
    <x v="2"/>
    <x v="1"/>
    <n v="349909"/>
    <n v="21.074999999999999"/>
    <x v="2"/>
    <x v="0"/>
  </r>
  <r>
    <n v="376"/>
    <x v="1"/>
    <x v="1"/>
    <s v="Meyer, Mrs. Edgar Joseph (Leila Saks)"/>
    <x v="1"/>
    <n v="30"/>
    <x v="0"/>
    <x v="0"/>
    <x v="0"/>
    <s v="PC 17604"/>
    <n v="82.1708"/>
    <x v="1"/>
    <x v="1"/>
  </r>
  <r>
    <n v="377"/>
    <x v="1"/>
    <x v="0"/>
    <s v="Landergren, Miss. Aurora Adelia"/>
    <x v="1"/>
    <n v="22"/>
    <x v="0"/>
    <x v="1"/>
    <x v="0"/>
    <s v="C 7077"/>
    <n v="7.25"/>
    <x v="0"/>
    <x v="0"/>
  </r>
  <r>
    <n v="378"/>
    <x v="0"/>
    <x v="1"/>
    <s v="Widener, Mr. Harry Elkins"/>
    <x v="0"/>
    <n v="27"/>
    <x v="0"/>
    <x v="1"/>
    <x v="2"/>
    <n v="113503"/>
    <n v="211.5"/>
    <x v="1"/>
    <x v="1"/>
  </r>
  <r>
    <n v="379"/>
    <x v="0"/>
    <x v="0"/>
    <s v="Betros, Mr. Tannous"/>
    <x v="0"/>
    <n v="20"/>
    <x v="0"/>
    <x v="1"/>
    <x v="0"/>
    <n v="2648"/>
    <n v="4.0125000000000002"/>
    <x v="0"/>
    <x v="1"/>
  </r>
  <r>
    <n v="380"/>
    <x v="0"/>
    <x v="0"/>
    <s v="Gustafsson, Mr. Karl Gideon"/>
    <x v="0"/>
    <n v="19"/>
    <x v="0"/>
    <x v="1"/>
    <x v="0"/>
    <n v="347069"/>
    <n v="7.7750000000000004"/>
    <x v="0"/>
    <x v="0"/>
  </r>
  <r>
    <n v="381"/>
    <x v="1"/>
    <x v="1"/>
    <s v="Bidois, Miss. Rosalie"/>
    <x v="1"/>
    <n v="42"/>
    <x v="0"/>
    <x v="1"/>
    <x v="0"/>
    <s v="PC 17757"/>
    <n v="227.52500000000001"/>
    <x v="1"/>
    <x v="1"/>
  </r>
  <r>
    <n v="382"/>
    <x v="1"/>
    <x v="0"/>
    <s v="Nakid, Miss. Maria (&quot;Mary&quot;)"/>
    <x v="1"/>
    <n v="1"/>
    <x v="4"/>
    <x v="1"/>
    <x v="2"/>
    <n v="2653"/>
    <n v="15.7417"/>
    <x v="0"/>
    <x v="1"/>
  </r>
  <r>
    <n v="383"/>
    <x v="0"/>
    <x v="0"/>
    <s v="Tikkanen, Mr. Juho"/>
    <x v="0"/>
    <n v="32"/>
    <x v="0"/>
    <x v="1"/>
    <x v="0"/>
    <s v="STON/O 2. 3101293"/>
    <n v="7.9249999999999998"/>
    <x v="0"/>
    <x v="0"/>
  </r>
  <r>
    <n v="384"/>
    <x v="1"/>
    <x v="1"/>
    <s v="Holverson, Mrs. Alexander Oskar (Mary Aline Towner)"/>
    <x v="1"/>
    <n v="35"/>
    <x v="0"/>
    <x v="0"/>
    <x v="0"/>
    <n v="113789"/>
    <n v="52"/>
    <x v="1"/>
    <x v="0"/>
  </r>
  <r>
    <n v="385"/>
    <x v="0"/>
    <x v="0"/>
    <s v="Plotcharsky, Mr. Vasil"/>
    <x v="0"/>
    <n v="30"/>
    <x v="0"/>
    <x v="1"/>
    <x v="0"/>
    <n v="349227"/>
    <n v="7.8958000000000004"/>
    <x v="0"/>
    <x v="0"/>
  </r>
  <r>
    <n v="386"/>
    <x v="0"/>
    <x v="2"/>
    <s v="Davies, Mr. Charles Henry"/>
    <x v="0"/>
    <n v="18"/>
    <x v="0"/>
    <x v="1"/>
    <x v="0"/>
    <s v="S.O.C. 14879"/>
    <n v="73.5"/>
    <x v="1"/>
    <x v="0"/>
  </r>
  <r>
    <n v="387"/>
    <x v="0"/>
    <x v="0"/>
    <s v="Goodwin, Master. Sidney Leonard"/>
    <x v="0"/>
    <n v="1"/>
    <x v="4"/>
    <x v="5"/>
    <x v="2"/>
    <s v="CA 2144"/>
    <n v="46.9"/>
    <x v="2"/>
    <x v="0"/>
  </r>
  <r>
    <n v="388"/>
    <x v="1"/>
    <x v="2"/>
    <s v="Buss, Miss. Kate"/>
    <x v="1"/>
    <n v="36"/>
    <x v="0"/>
    <x v="1"/>
    <x v="0"/>
    <n v="27849"/>
    <n v="13"/>
    <x v="0"/>
    <x v="0"/>
  </r>
  <r>
    <n v="389"/>
    <x v="0"/>
    <x v="0"/>
    <s v="Sadlier, Mr. Matthew"/>
    <x v="0"/>
    <n v="30"/>
    <x v="0"/>
    <x v="1"/>
    <x v="0"/>
    <n v="367655"/>
    <n v="7.7291999999999996"/>
    <x v="0"/>
    <x v="2"/>
  </r>
  <r>
    <n v="390"/>
    <x v="1"/>
    <x v="2"/>
    <s v="Lehmann, Miss. Bertha"/>
    <x v="1"/>
    <n v="17"/>
    <x v="3"/>
    <x v="1"/>
    <x v="0"/>
    <s v="SC 1748"/>
    <n v="12"/>
    <x v="0"/>
    <x v="1"/>
  </r>
  <r>
    <n v="391"/>
    <x v="1"/>
    <x v="1"/>
    <s v="Carter, Mr. William Ernest"/>
    <x v="0"/>
    <n v="36"/>
    <x v="0"/>
    <x v="0"/>
    <x v="2"/>
    <n v="113760"/>
    <n v="120"/>
    <x v="1"/>
    <x v="0"/>
  </r>
  <r>
    <n v="392"/>
    <x v="1"/>
    <x v="0"/>
    <s v="Jansson, Mr. Carl Olof"/>
    <x v="0"/>
    <n v="21"/>
    <x v="0"/>
    <x v="1"/>
    <x v="0"/>
    <n v="350034"/>
    <n v="7.7957999999999998"/>
    <x v="0"/>
    <x v="0"/>
  </r>
  <r>
    <n v="393"/>
    <x v="0"/>
    <x v="0"/>
    <s v="Gustafsson, Mr. Johan Birger"/>
    <x v="0"/>
    <n v="28"/>
    <x v="0"/>
    <x v="4"/>
    <x v="0"/>
    <n v="3101277"/>
    <n v="7.9249999999999998"/>
    <x v="0"/>
    <x v="0"/>
  </r>
  <r>
    <n v="394"/>
    <x v="1"/>
    <x v="1"/>
    <s v="Newell, Miss. Marjorie"/>
    <x v="1"/>
    <n v="23"/>
    <x v="0"/>
    <x v="0"/>
    <x v="0"/>
    <n v="35273"/>
    <n v="113.27500000000001"/>
    <x v="1"/>
    <x v="1"/>
  </r>
  <r>
    <n v="395"/>
    <x v="1"/>
    <x v="0"/>
    <s v="Sandstrom, Mrs. Hjalmar (Agnes Charlotta Bengtsson)"/>
    <x v="1"/>
    <n v="24"/>
    <x v="0"/>
    <x v="1"/>
    <x v="2"/>
    <s v="PP 9549"/>
    <n v="16.7"/>
    <x v="0"/>
    <x v="0"/>
  </r>
  <r>
    <n v="396"/>
    <x v="0"/>
    <x v="0"/>
    <s v="Johansson, Mr. Erik"/>
    <x v="0"/>
    <n v="22"/>
    <x v="0"/>
    <x v="1"/>
    <x v="0"/>
    <n v="350052"/>
    <n v="7.7957999999999998"/>
    <x v="0"/>
    <x v="0"/>
  </r>
  <r>
    <n v="397"/>
    <x v="0"/>
    <x v="0"/>
    <s v="Olsson, Miss. Elina"/>
    <x v="1"/>
    <n v="31"/>
    <x v="0"/>
    <x v="1"/>
    <x v="0"/>
    <n v="350407"/>
    <n v="7.8541999999999996"/>
    <x v="0"/>
    <x v="0"/>
  </r>
  <r>
    <n v="398"/>
    <x v="0"/>
    <x v="2"/>
    <s v="McKane, Mr. Peter David"/>
    <x v="0"/>
    <n v="46"/>
    <x v="0"/>
    <x v="1"/>
    <x v="0"/>
    <n v="28403"/>
    <n v="26"/>
    <x v="2"/>
    <x v="0"/>
  </r>
  <r>
    <n v="399"/>
    <x v="0"/>
    <x v="2"/>
    <s v="Pain, Dr. Alfred"/>
    <x v="0"/>
    <n v="23"/>
    <x v="0"/>
    <x v="1"/>
    <x v="0"/>
    <n v="244278"/>
    <n v="10.5"/>
    <x v="0"/>
    <x v="0"/>
  </r>
  <r>
    <n v="400"/>
    <x v="1"/>
    <x v="2"/>
    <s v="Trout, Mrs. William H (Jessie L)"/>
    <x v="1"/>
    <n v="28"/>
    <x v="0"/>
    <x v="1"/>
    <x v="0"/>
    <n v="240929"/>
    <n v="12.65"/>
    <x v="0"/>
    <x v="0"/>
  </r>
  <r>
    <n v="401"/>
    <x v="1"/>
    <x v="0"/>
    <s v="Niskanen, Mr. Juha"/>
    <x v="0"/>
    <n v="39"/>
    <x v="0"/>
    <x v="1"/>
    <x v="0"/>
    <s v="STON/O 2. 3101289"/>
    <n v="7.9249999999999998"/>
    <x v="0"/>
    <x v="0"/>
  </r>
  <r>
    <n v="402"/>
    <x v="0"/>
    <x v="0"/>
    <s v="Adams, Mr. John"/>
    <x v="0"/>
    <n v="26"/>
    <x v="0"/>
    <x v="1"/>
    <x v="0"/>
    <n v="341826"/>
    <n v="8.0500000000000007"/>
    <x v="0"/>
    <x v="0"/>
  </r>
  <r>
    <n v="403"/>
    <x v="0"/>
    <x v="0"/>
    <s v="Jussila, Miss. Mari Aina"/>
    <x v="1"/>
    <n v="21"/>
    <x v="0"/>
    <x v="0"/>
    <x v="0"/>
    <n v="4137"/>
    <n v="9.8249999999999993"/>
    <x v="0"/>
    <x v="0"/>
  </r>
  <r>
    <n v="404"/>
    <x v="0"/>
    <x v="0"/>
    <s v="Hakkarainen, Mr. Pekka Pietari"/>
    <x v="0"/>
    <n v="28"/>
    <x v="0"/>
    <x v="0"/>
    <x v="0"/>
    <s v="STON/O2. 3101279"/>
    <n v="15.85"/>
    <x v="0"/>
    <x v="0"/>
  </r>
  <r>
    <n v="405"/>
    <x v="0"/>
    <x v="0"/>
    <s v="Oreskovic, Miss. Marija"/>
    <x v="1"/>
    <n v="20"/>
    <x v="0"/>
    <x v="1"/>
    <x v="0"/>
    <n v="315096"/>
    <n v="8.6624999999999996"/>
    <x v="0"/>
    <x v="0"/>
  </r>
  <r>
    <n v="406"/>
    <x v="0"/>
    <x v="2"/>
    <s v="Gale, Mr. Shadrach"/>
    <x v="0"/>
    <n v="34"/>
    <x v="0"/>
    <x v="0"/>
    <x v="0"/>
    <n v="28664"/>
    <n v="21"/>
    <x v="2"/>
    <x v="0"/>
  </r>
  <r>
    <n v="407"/>
    <x v="0"/>
    <x v="0"/>
    <s v="Widegren, Mr. Carl/Charles Peter"/>
    <x v="0"/>
    <n v="51"/>
    <x v="1"/>
    <x v="1"/>
    <x v="0"/>
    <n v="347064"/>
    <n v="7.75"/>
    <x v="0"/>
    <x v="0"/>
  </r>
  <r>
    <n v="408"/>
    <x v="1"/>
    <x v="2"/>
    <s v="Richards, Master. William Rowe"/>
    <x v="0"/>
    <n v="3"/>
    <x v="2"/>
    <x v="0"/>
    <x v="1"/>
    <n v="29106"/>
    <n v="18.75"/>
    <x v="0"/>
    <x v="0"/>
  </r>
  <r>
    <n v="409"/>
    <x v="0"/>
    <x v="0"/>
    <s v="Birkeland, Mr. Hans Martin Monsen"/>
    <x v="0"/>
    <n v="21"/>
    <x v="0"/>
    <x v="1"/>
    <x v="0"/>
    <n v="312992"/>
    <n v="7.7750000000000004"/>
    <x v="0"/>
    <x v="0"/>
  </r>
  <r>
    <n v="410"/>
    <x v="0"/>
    <x v="0"/>
    <s v="Lefebre, Miss. Ida"/>
    <x v="1"/>
    <n v="30"/>
    <x v="0"/>
    <x v="2"/>
    <x v="1"/>
    <n v="4133"/>
    <n v="25.466699999999999"/>
    <x v="2"/>
    <x v="0"/>
  </r>
  <r>
    <n v="411"/>
    <x v="0"/>
    <x v="0"/>
    <s v="Sdycoff, Mr. Todor"/>
    <x v="0"/>
    <n v="30"/>
    <x v="0"/>
    <x v="1"/>
    <x v="0"/>
    <n v="349222"/>
    <n v="7.8958000000000004"/>
    <x v="0"/>
    <x v="0"/>
  </r>
  <r>
    <n v="412"/>
    <x v="0"/>
    <x v="0"/>
    <s v="Hart, Mr. Henry"/>
    <x v="0"/>
    <n v="30"/>
    <x v="0"/>
    <x v="1"/>
    <x v="0"/>
    <n v="394140"/>
    <n v="6.8582999999999998"/>
    <x v="0"/>
    <x v="2"/>
  </r>
  <r>
    <n v="413"/>
    <x v="1"/>
    <x v="1"/>
    <s v="Minahan, Miss. Daisy E"/>
    <x v="1"/>
    <n v="33"/>
    <x v="0"/>
    <x v="0"/>
    <x v="0"/>
    <n v="19928"/>
    <n v="90"/>
    <x v="1"/>
    <x v="2"/>
  </r>
  <r>
    <n v="414"/>
    <x v="0"/>
    <x v="2"/>
    <s v="Cunningham, Mr. Alfred Fleming"/>
    <x v="0"/>
    <n v="30"/>
    <x v="0"/>
    <x v="1"/>
    <x v="0"/>
    <n v="239853"/>
    <n v="0"/>
    <x v="0"/>
    <x v="0"/>
  </r>
  <r>
    <n v="415"/>
    <x v="1"/>
    <x v="0"/>
    <s v="Sundman, Mr. Johan Julian"/>
    <x v="0"/>
    <n v="44"/>
    <x v="0"/>
    <x v="1"/>
    <x v="0"/>
    <s v="STON/O 2. 3101269"/>
    <n v="7.9249999999999998"/>
    <x v="0"/>
    <x v="0"/>
  </r>
  <r>
    <n v="416"/>
    <x v="0"/>
    <x v="0"/>
    <s v="Meek, Mrs. Thomas (Annie Louise Rowley)"/>
    <x v="1"/>
    <n v="30"/>
    <x v="0"/>
    <x v="1"/>
    <x v="0"/>
    <n v="343095"/>
    <n v="8.0500000000000007"/>
    <x v="0"/>
    <x v="0"/>
  </r>
  <r>
    <n v="417"/>
    <x v="1"/>
    <x v="2"/>
    <s v="Drew, Mrs. James Vivian (Lulu Thorne Christian)"/>
    <x v="1"/>
    <n v="34"/>
    <x v="0"/>
    <x v="0"/>
    <x v="1"/>
    <n v="28220"/>
    <n v="32.5"/>
    <x v="2"/>
    <x v="0"/>
  </r>
  <r>
    <n v="418"/>
    <x v="1"/>
    <x v="2"/>
    <s v="Silven, Miss. Lyyli Karoliina"/>
    <x v="1"/>
    <n v="18"/>
    <x v="0"/>
    <x v="1"/>
    <x v="2"/>
    <n v="250652"/>
    <n v="13"/>
    <x v="0"/>
    <x v="0"/>
  </r>
  <r>
    <n v="419"/>
    <x v="0"/>
    <x v="2"/>
    <s v="Matthews, Mr. William John"/>
    <x v="0"/>
    <n v="30"/>
    <x v="0"/>
    <x v="1"/>
    <x v="0"/>
    <n v="28228"/>
    <n v="13"/>
    <x v="0"/>
    <x v="0"/>
  </r>
  <r>
    <n v="420"/>
    <x v="0"/>
    <x v="0"/>
    <s v="Van Impe, Miss. Catharina"/>
    <x v="1"/>
    <n v="10"/>
    <x v="2"/>
    <x v="1"/>
    <x v="2"/>
    <n v="345773"/>
    <n v="24.15"/>
    <x v="2"/>
    <x v="0"/>
  </r>
  <r>
    <n v="421"/>
    <x v="0"/>
    <x v="0"/>
    <s v="Gheorgheff, Mr. Stanio"/>
    <x v="0"/>
    <n v="30"/>
    <x v="0"/>
    <x v="1"/>
    <x v="0"/>
    <n v="349254"/>
    <n v="7.8958000000000004"/>
    <x v="0"/>
    <x v="1"/>
  </r>
  <r>
    <n v="422"/>
    <x v="0"/>
    <x v="0"/>
    <s v="Charters, Mr. David"/>
    <x v="0"/>
    <n v="21"/>
    <x v="0"/>
    <x v="1"/>
    <x v="0"/>
    <s v="A/5. 13032"/>
    <n v="7.7332999999999998"/>
    <x v="0"/>
    <x v="2"/>
  </r>
  <r>
    <n v="423"/>
    <x v="0"/>
    <x v="0"/>
    <s v="Zimmerman, Mr. Leo"/>
    <x v="0"/>
    <n v="29"/>
    <x v="0"/>
    <x v="1"/>
    <x v="0"/>
    <n v="315082"/>
    <n v="7.875"/>
    <x v="0"/>
    <x v="0"/>
  </r>
  <r>
    <n v="424"/>
    <x v="0"/>
    <x v="0"/>
    <s v="Danbom, Mrs. Ernst Gilbert (Anna Sigrid Maria Brogren)"/>
    <x v="1"/>
    <n v="28"/>
    <x v="0"/>
    <x v="0"/>
    <x v="1"/>
    <n v="347080"/>
    <n v="14.4"/>
    <x v="0"/>
    <x v="0"/>
  </r>
  <r>
    <n v="425"/>
    <x v="0"/>
    <x v="0"/>
    <s v="Rosblom, Mr. Viktor Richard"/>
    <x v="0"/>
    <n v="18"/>
    <x v="0"/>
    <x v="0"/>
    <x v="1"/>
    <n v="370129"/>
    <n v="20.212499999999999"/>
    <x v="2"/>
    <x v="0"/>
  </r>
  <r>
    <n v="426"/>
    <x v="0"/>
    <x v="0"/>
    <s v="Wiseman, Mr. Phillippe"/>
    <x v="0"/>
    <n v="30"/>
    <x v="0"/>
    <x v="1"/>
    <x v="0"/>
    <s v="A/4. 34244"/>
    <n v="7.25"/>
    <x v="0"/>
    <x v="0"/>
  </r>
  <r>
    <n v="427"/>
    <x v="1"/>
    <x v="2"/>
    <s v="Clarke, Mrs. Charles V (Ada Maria Winfield)"/>
    <x v="1"/>
    <n v="28"/>
    <x v="0"/>
    <x v="0"/>
    <x v="0"/>
    <n v="2003"/>
    <n v="26"/>
    <x v="2"/>
    <x v="0"/>
  </r>
  <r>
    <n v="428"/>
    <x v="1"/>
    <x v="2"/>
    <s v="Phillips, Miss. Kate Florence (&quot;Mrs Kate Louise Phillips Marshall&quot;)"/>
    <x v="1"/>
    <n v="19"/>
    <x v="0"/>
    <x v="1"/>
    <x v="0"/>
    <n v="250655"/>
    <n v="26"/>
    <x v="2"/>
    <x v="0"/>
  </r>
  <r>
    <n v="429"/>
    <x v="0"/>
    <x v="0"/>
    <s v="Flynn, Mr. James"/>
    <x v="0"/>
    <n v="30"/>
    <x v="0"/>
    <x v="1"/>
    <x v="0"/>
    <n v="364851"/>
    <n v="7.75"/>
    <x v="0"/>
    <x v="2"/>
  </r>
  <r>
    <n v="430"/>
    <x v="1"/>
    <x v="0"/>
    <s v="Pickard, Mr. Berk (Berk Trembisky)"/>
    <x v="0"/>
    <n v="32"/>
    <x v="0"/>
    <x v="1"/>
    <x v="0"/>
    <s v="SOTON/O.Q. 392078"/>
    <n v="8.0500000000000007"/>
    <x v="0"/>
    <x v="0"/>
  </r>
  <r>
    <n v="431"/>
    <x v="1"/>
    <x v="1"/>
    <s v="Bjornstrom-Steffansson, Mr. Mauritz Hakan"/>
    <x v="0"/>
    <n v="28"/>
    <x v="0"/>
    <x v="1"/>
    <x v="0"/>
    <n v="110564"/>
    <n v="26.55"/>
    <x v="2"/>
    <x v="0"/>
  </r>
  <r>
    <n v="432"/>
    <x v="1"/>
    <x v="0"/>
    <s v="Thorneycroft, Mrs. Percival (Florence Kate White)"/>
    <x v="1"/>
    <n v="30"/>
    <x v="0"/>
    <x v="0"/>
    <x v="0"/>
    <n v="376564"/>
    <n v="16.100000000000001"/>
    <x v="0"/>
    <x v="0"/>
  </r>
  <r>
    <n v="433"/>
    <x v="1"/>
    <x v="2"/>
    <s v="Louch, Mrs. Charles Alexander (Alice Adelaide Slow)"/>
    <x v="1"/>
    <n v="42"/>
    <x v="0"/>
    <x v="0"/>
    <x v="0"/>
    <s v="SC/AH 3085"/>
    <n v="26"/>
    <x v="2"/>
    <x v="0"/>
  </r>
  <r>
    <n v="434"/>
    <x v="0"/>
    <x v="0"/>
    <s v="Kallio, Mr. Nikolai Erland"/>
    <x v="0"/>
    <n v="17"/>
    <x v="3"/>
    <x v="1"/>
    <x v="0"/>
    <s v="STON/O 2. 3101274"/>
    <n v="7.125"/>
    <x v="0"/>
    <x v="0"/>
  </r>
  <r>
    <n v="435"/>
    <x v="0"/>
    <x v="1"/>
    <s v="Silvey, Mr. William Baird"/>
    <x v="0"/>
    <n v="50"/>
    <x v="0"/>
    <x v="0"/>
    <x v="0"/>
    <n v="13507"/>
    <n v="55.9"/>
    <x v="1"/>
    <x v="0"/>
  </r>
  <r>
    <n v="436"/>
    <x v="1"/>
    <x v="1"/>
    <s v="Carter, Miss. Lucile Polk"/>
    <x v="1"/>
    <n v="14"/>
    <x v="2"/>
    <x v="0"/>
    <x v="2"/>
    <n v="113760"/>
    <n v="120"/>
    <x v="1"/>
    <x v="0"/>
  </r>
  <r>
    <n v="437"/>
    <x v="0"/>
    <x v="0"/>
    <s v="Ford, Miss. Doolina Margaret &quot;Daisy&quot;"/>
    <x v="1"/>
    <n v="21"/>
    <x v="0"/>
    <x v="4"/>
    <x v="2"/>
    <s v="W./C. 6608"/>
    <n v="34.375"/>
    <x v="2"/>
    <x v="0"/>
  </r>
  <r>
    <n v="438"/>
    <x v="1"/>
    <x v="2"/>
    <s v="Richards, Mrs. Sidney (Emily Hocking)"/>
    <x v="1"/>
    <n v="24"/>
    <x v="0"/>
    <x v="4"/>
    <x v="4"/>
    <n v="29106"/>
    <n v="18.75"/>
    <x v="0"/>
    <x v="0"/>
  </r>
  <r>
    <n v="439"/>
    <x v="0"/>
    <x v="1"/>
    <s v="Fortune, Mr. Mark"/>
    <x v="0"/>
    <n v="64"/>
    <x v="1"/>
    <x v="0"/>
    <x v="5"/>
    <n v="19950"/>
    <n v="263"/>
    <x v="1"/>
    <x v="0"/>
  </r>
  <r>
    <n v="440"/>
    <x v="0"/>
    <x v="2"/>
    <s v="Kvillner, Mr. Johan Henrik Johannesson"/>
    <x v="0"/>
    <n v="31"/>
    <x v="0"/>
    <x v="1"/>
    <x v="0"/>
    <s v="C.A. 18723"/>
    <n v="10.5"/>
    <x v="0"/>
    <x v="0"/>
  </r>
  <r>
    <n v="441"/>
    <x v="1"/>
    <x v="2"/>
    <s v="Hart, Mrs. Benjamin (Esther Ada Bloomfield)"/>
    <x v="1"/>
    <n v="45"/>
    <x v="0"/>
    <x v="0"/>
    <x v="1"/>
    <s v="F.C.C. 13529"/>
    <n v="26.25"/>
    <x v="2"/>
    <x v="0"/>
  </r>
  <r>
    <n v="442"/>
    <x v="0"/>
    <x v="0"/>
    <s v="Hampe, Mr. Leon"/>
    <x v="0"/>
    <n v="20"/>
    <x v="0"/>
    <x v="1"/>
    <x v="0"/>
    <n v="345769"/>
    <n v="9.5"/>
    <x v="0"/>
    <x v="0"/>
  </r>
  <r>
    <n v="443"/>
    <x v="0"/>
    <x v="0"/>
    <s v="Petterson, Mr. Johan Emil"/>
    <x v="0"/>
    <n v="25"/>
    <x v="0"/>
    <x v="0"/>
    <x v="0"/>
    <n v="347076"/>
    <n v="7.7750000000000004"/>
    <x v="0"/>
    <x v="0"/>
  </r>
  <r>
    <n v="444"/>
    <x v="1"/>
    <x v="2"/>
    <s v="Reynaldo, Ms. Encarnacion"/>
    <x v="1"/>
    <n v="28"/>
    <x v="0"/>
    <x v="1"/>
    <x v="0"/>
    <n v="230434"/>
    <n v="13"/>
    <x v="0"/>
    <x v="0"/>
  </r>
  <r>
    <n v="445"/>
    <x v="1"/>
    <x v="0"/>
    <s v="Johannesen-Bratthammer, Mr. Bernt"/>
    <x v="0"/>
    <n v="30"/>
    <x v="0"/>
    <x v="1"/>
    <x v="0"/>
    <n v="65306"/>
    <n v="8.1125000000000007"/>
    <x v="0"/>
    <x v="0"/>
  </r>
  <r>
    <n v="446"/>
    <x v="1"/>
    <x v="1"/>
    <s v="Dodge, Master. Washington"/>
    <x v="0"/>
    <n v="4"/>
    <x v="2"/>
    <x v="1"/>
    <x v="2"/>
    <n v="33638"/>
    <n v="81.8583"/>
    <x v="1"/>
    <x v="0"/>
  </r>
  <r>
    <n v="447"/>
    <x v="1"/>
    <x v="2"/>
    <s v="Mellinger, Miss. Madeleine Violet"/>
    <x v="1"/>
    <n v="13"/>
    <x v="2"/>
    <x v="1"/>
    <x v="1"/>
    <n v="250644"/>
    <n v="19.5"/>
    <x v="0"/>
    <x v="0"/>
  </r>
  <r>
    <n v="448"/>
    <x v="1"/>
    <x v="1"/>
    <s v="Seward, Mr. Frederic Kimber"/>
    <x v="0"/>
    <n v="34"/>
    <x v="0"/>
    <x v="1"/>
    <x v="0"/>
    <n v="113794"/>
    <n v="26.55"/>
    <x v="2"/>
    <x v="0"/>
  </r>
  <r>
    <n v="449"/>
    <x v="1"/>
    <x v="0"/>
    <s v="Baclini, Miss. Marie Catherine"/>
    <x v="1"/>
    <n v="5"/>
    <x v="2"/>
    <x v="4"/>
    <x v="1"/>
    <n v="2666"/>
    <n v="19.258299999999998"/>
    <x v="0"/>
    <x v="1"/>
  </r>
  <r>
    <n v="450"/>
    <x v="1"/>
    <x v="1"/>
    <s v="Peuchen, Major. Arthur Godfrey"/>
    <x v="0"/>
    <n v="52"/>
    <x v="1"/>
    <x v="1"/>
    <x v="0"/>
    <n v="113786"/>
    <n v="30.5"/>
    <x v="2"/>
    <x v="0"/>
  </r>
  <r>
    <n v="451"/>
    <x v="0"/>
    <x v="2"/>
    <s v="West, Mr. Edwy Arthur"/>
    <x v="0"/>
    <n v="36"/>
    <x v="0"/>
    <x v="0"/>
    <x v="2"/>
    <s v="C.A. 34651"/>
    <n v="27.75"/>
    <x v="2"/>
    <x v="0"/>
  </r>
  <r>
    <n v="452"/>
    <x v="0"/>
    <x v="0"/>
    <s v="Hagland, Mr. Ingvald Olai Olsen"/>
    <x v="0"/>
    <n v="30"/>
    <x v="0"/>
    <x v="0"/>
    <x v="0"/>
    <n v="65303"/>
    <n v="19.966699999999999"/>
    <x v="0"/>
    <x v="0"/>
  </r>
  <r>
    <n v="453"/>
    <x v="0"/>
    <x v="1"/>
    <s v="Foreman, Mr. Benjamin Laventall"/>
    <x v="0"/>
    <n v="30"/>
    <x v="0"/>
    <x v="1"/>
    <x v="0"/>
    <n v="113051"/>
    <n v="27.75"/>
    <x v="2"/>
    <x v="1"/>
  </r>
  <r>
    <n v="454"/>
    <x v="1"/>
    <x v="1"/>
    <s v="Goldenberg, Mr. Samuel L"/>
    <x v="0"/>
    <n v="49"/>
    <x v="0"/>
    <x v="0"/>
    <x v="0"/>
    <n v="17453"/>
    <n v="89.104200000000006"/>
    <x v="1"/>
    <x v="1"/>
  </r>
  <r>
    <n v="455"/>
    <x v="0"/>
    <x v="0"/>
    <s v="Peduzzi, Mr. Joseph"/>
    <x v="0"/>
    <n v="30"/>
    <x v="0"/>
    <x v="1"/>
    <x v="0"/>
    <s v="A/5 2817"/>
    <n v="8.0500000000000007"/>
    <x v="0"/>
    <x v="0"/>
  </r>
  <r>
    <n v="456"/>
    <x v="1"/>
    <x v="0"/>
    <s v="Jalsevac, Mr. Ivan"/>
    <x v="0"/>
    <n v="29"/>
    <x v="0"/>
    <x v="1"/>
    <x v="0"/>
    <n v="349240"/>
    <n v="7.8958000000000004"/>
    <x v="0"/>
    <x v="1"/>
  </r>
  <r>
    <n v="457"/>
    <x v="0"/>
    <x v="1"/>
    <s v="Millet, Mr. Francis Davis"/>
    <x v="0"/>
    <n v="65"/>
    <x v="1"/>
    <x v="1"/>
    <x v="0"/>
    <n v="13509"/>
    <n v="26.55"/>
    <x v="2"/>
    <x v="0"/>
  </r>
  <r>
    <n v="458"/>
    <x v="1"/>
    <x v="1"/>
    <s v="Kenyon, Mrs. Frederick R (Marion)"/>
    <x v="1"/>
    <n v="30"/>
    <x v="0"/>
    <x v="0"/>
    <x v="0"/>
    <n v="17464"/>
    <n v="51.862499999999997"/>
    <x v="1"/>
    <x v="0"/>
  </r>
  <r>
    <n v="459"/>
    <x v="1"/>
    <x v="2"/>
    <s v="Toomey, Miss. Ellen"/>
    <x v="1"/>
    <n v="50"/>
    <x v="0"/>
    <x v="1"/>
    <x v="0"/>
    <s v="F.C.C. 13531"/>
    <n v="10.5"/>
    <x v="0"/>
    <x v="0"/>
  </r>
  <r>
    <n v="460"/>
    <x v="0"/>
    <x v="0"/>
    <s v="O'Connor, Mr. Maurice"/>
    <x v="0"/>
    <n v="30"/>
    <x v="0"/>
    <x v="1"/>
    <x v="0"/>
    <n v="371060"/>
    <n v="7.75"/>
    <x v="0"/>
    <x v="2"/>
  </r>
  <r>
    <n v="461"/>
    <x v="1"/>
    <x v="1"/>
    <s v="Anderson, Mr. Harry"/>
    <x v="0"/>
    <n v="48"/>
    <x v="0"/>
    <x v="1"/>
    <x v="0"/>
    <n v="19952"/>
    <n v="26.55"/>
    <x v="2"/>
    <x v="0"/>
  </r>
  <r>
    <n v="462"/>
    <x v="0"/>
    <x v="0"/>
    <s v="Morley, Mr. William"/>
    <x v="0"/>
    <n v="34"/>
    <x v="0"/>
    <x v="1"/>
    <x v="0"/>
    <n v="364506"/>
    <n v="8.0500000000000007"/>
    <x v="0"/>
    <x v="0"/>
  </r>
  <r>
    <n v="463"/>
    <x v="0"/>
    <x v="1"/>
    <s v="Gee, Mr. Arthur H"/>
    <x v="0"/>
    <n v="47"/>
    <x v="0"/>
    <x v="1"/>
    <x v="0"/>
    <n v="111320"/>
    <n v="38.5"/>
    <x v="2"/>
    <x v="0"/>
  </r>
  <r>
    <n v="464"/>
    <x v="0"/>
    <x v="2"/>
    <s v="Milling, Mr. Jacob Christian"/>
    <x v="0"/>
    <n v="48"/>
    <x v="0"/>
    <x v="1"/>
    <x v="0"/>
    <n v="234360"/>
    <n v="13"/>
    <x v="0"/>
    <x v="0"/>
  </r>
  <r>
    <n v="465"/>
    <x v="0"/>
    <x v="0"/>
    <s v="Maisner, Mr. Simon"/>
    <x v="0"/>
    <n v="30"/>
    <x v="0"/>
    <x v="1"/>
    <x v="0"/>
    <s v="A/S 2816"/>
    <n v="8.0500000000000007"/>
    <x v="0"/>
    <x v="0"/>
  </r>
  <r>
    <n v="466"/>
    <x v="0"/>
    <x v="0"/>
    <s v="Goncalves, Mr. Manuel Estanslas"/>
    <x v="0"/>
    <n v="38"/>
    <x v="0"/>
    <x v="1"/>
    <x v="0"/>
    <s v="SOTON/O.Q. 3101306"/>
    <n v="7.05"/>
    <x v="0"/>
    <x v="0"/>
  </r>
  <r>
    <n v="467"/>
    <x v="0"/>
    <x v="2"/>
    <s v="Campbell, Mr. William"/>
    <x v="0"/>
    <n v="30"/>
    <x v="0"/>
    <x v="1"/>
    <x v="0"/>
    <n v="239853"/>
    <n v="0"/>
    <x v="0"/>
    <x v="0"/>
  </r>
  <r>
    <n v="468"/>
    <x v="0"/>
    <x v="1"/>
    <s v="Smart, Mr. John Montgomery"/>
    <x v="0"/>
    <n v="56"/>
    <x v="1"/>
    <x v="1"/>
    <x v="0"/>
    <n v="113792"/>
    <n v="26.55"/>
    <x v="2"/>
    <x v="0"/>
  </r>
  <r>
    <n v="469"/>
    <x v="0"/>
    <x v="0"/>
    <s v="Scanlan, Mr. James"/>
    <x v="0"/>
    <n v="30"/>
    <x v="0"/>
    <x v="1"/>
    <x v="0"/>
    <n v="36209"/>
    <n v="7.7249999999999996"/>
    <x v="0"/>
    <x v="2"/>
  </r>
  <r>
    <n v="470"/>
    <x v="1"/>
    <x v="0"/>
    <s v="Baclini, Miss. Helene Barbara"/>
    <x v="1"/>
    <n v="0.75"/>
    <x v="4"/>
    <x v="4"/>
    <x v="1"/>
    <n v="2666"/>
    <n v="19.258299999999998"/>
    <x v="0"/>
    <x v="1"/>
  </r>
  <r>
    <n v="471"/>
    <x v="0"/>
    <x v="0"/>
    <s v="Keefe, Mr. Arthur"/>
    <x v="0"/>
    <n v="30"/>
    <x v="0"/>
    <x v="1"/>
    <x v="0"/>
    <n v="323592"/>
    <n v="7.25"/>
    <x v="0"/>
    <x v="0"/>
  </r>
  <r>
    <n v="472"/>
    <x v="0"/>
    <x v="0"/>
    <s v="Cacic, Mr. Luka"/>
    <x v="0"/>
    <n v="38"/>
    <x v="0"/>
    <x v="1"/>
    <x v="0"/>
    <n v="315089"/>
    <n v="8.6624999999999996"/>
    <x v="0"/>
    <x v="0"/>
  </r>
  <r>
    <n v="473"/>
    <x v="1"/>
    <x v="2"/>
    <s v="West, Mrs. Edwy Arthur (Ada Mary Worth)"/>
    <x v="1"/>
    <n v="33"/>
    <x v="0"/>
    <x v="0"/>
    <x v="2"/>
    <s v="C.A. 34651"/>
    <n v="27.75"/>
    <x v="2"/>
    <x v="0"/>
  </r>
  <r>
    <n v="474"/>
    <x v="1"/>
    <x v="2"/>
    <s v="Jerwan, Mrs. Amin S (Marie Marthe Thuillard)"/>
    <x v="1"/>
    <n v="23"/>
    <x v="0"/>
    <x v="1"/>
    <x v="0"/>
    <s v="SC/AH Basle 541"/>
    <n v="13.791700000000001"/>
    <x v="0"/>
    <x v="1"/>
  </r>
  <r>
    <n v="475"/>
    <x v="0"/>
    <x v="0"/>
    <s v="Strandberg, Miss. Ida Sofia"/>
    <x v="1"/>
    <n v="22"/>
    <x v="0"/>
    <x v="1"/>
    <x v="0"/>
    <n v="7553"/>
    <n v="9.8375000000000004"/>
    <x v="0"/>
    <x v="0"/>
  </r>
  <r>
    <n v="476"/>
    <x v="0"/>
    <x v="1"/>
    <s v="Clifford, Mr. George Quincy"/>
    <x v="0"/>
    <n v="30"/>
    <x v="0"/>
    <x v="1"/>
    <x v="0"/>
    <n v="110465"/>
    <n v="52"/>
    <x v="1"/>
    <x v="0"/>
  </r>
  <r>
    <n v="477"/>
    <x v="0"/>
    <x v="2"/>
    <s v="Renouf, Mr. Peter Henry"/>
    <x v="0"/>
    <n v="34"/>
    <x v="0"/>
    <x v="0"/>
    <x v="0"/>
    <n v="31027"/>
    <n v="21"/>
    <x v="2"/>
    <x v="0"/>
  </r>
  <r>
    <n v="478"/>
    <x v="0"/>
    <x v="0"/>
    <s v="Braund, Mr. Lewis Richard"/>
    <x v="0"/>
    <n v="29"/>
    <x v="0"/>
    <x v="0"/>
    <x v="0"/>
    <n v="3460"/>
    <n v="7.0457999999999998"/>
    <x v="0"/>
    <x v="0"/>
  </r>
  <r>
    <n v="479"/>
    <x v="0"/>
    <x v="0"/>
    <s v="Karlsson, Mr. Nils August"/>
    <x v="0"/>
    <n v="22"/>
    <x v="0"/>
    <x v="1"/>
    <x v="0"/>
    <n v="350060"/>
    <n v="7.5208000000000004"/>
    <x v="0"/>
    <x v="0"/>
  </r>
  <r>
    <n v="480"/>
    <x v="1"/>
    <x v="0"/>
    <s v="Hirvonen, Miss. Hildur E"/>
    <x v="1"/>
    <n v="2"/>
    <x v="2"/>
    <x v="1"/>
    <x v="1"/>
    <n v="3101298"/>
    <n v="12.2875"/>
    <x v="0"/>
    <x v="0"/>
  </r>
  <r>
    <n v="481"/>
    <x v="0"/>
    <x v="0"/>
    <s v="Goodwin, Master. Harold Victor"/>
    <x v="0"/>
    <n v="9"/>
    <x v="2"/>
    <x v="5"/>
    <x v="2"/>
    <s v="CA 2144"/>
    <n v="46.9"/>
    <x v="2"/>
    <x v="0"/>
  </r>
  <r>
    <n v="482"/>
    <x v="0"/>
    <x v="2"/>
    <s v="Frost, Mr. Anthony Wood &quot;Archie&quot;"/>
    <x v="0"/>
    <n v="30"/>
    <x v="0"/>
    <x v="1"/>
    <x v="0"/>
    <n v="239854"/>
    <n v="0"/>
    <x v="0"/>
    <x v="0"/>
  </r>
  <r>
    <n v="483"/>
    <x v="0"/>
    <x v="0"/>
    <s v="Rouse, Mr. Richard Henry"/>
    <x v="0"/>
    <n v="50"/>
    <x v="0"/>
    <x v="1"/>
    <x v="0"/>
    <s v="A/5 3594"/>
    <n v="8.0500000000000007"/>
    <x v="0"/>
    <x v="0"/>
  </r>
  <r>
    <n v="484"/>
    <x v="1"/>
    <x v="0"/>
    <s v="Turkula, Mrs. (Hedwig)"/>
    <x v="1"/>
    <n v="63"/>
    <x v="1"/>
    <x v="1"/>
    <x v="0"/>
    <n v="4134"/>
    <n v="9.5875000000000004"/>
    <x v="0"/>
    <x v="0"/>
  </r>
  <r>
    <n v="485"/>
    <x v="1"/>
    <x v="1"/>
    <s v="Bishop, Mr. Dickinson H"/>
    <x v="0"/>
    <n v="25"/>
    <x v="0"/>
    <x v="0"/>
    <x v="0"/>
    <n v="11967"/>
    <n v="91.0792"/>
    <x v="1"/>
    <x v="1"/>
  </r>
  <r>
    <n v="486"/>
    <x v="0"/>
    <x v="0"/>
    <s v="Lefebre, Miss. Jeannie"/>
    <x v="1"/>
    <n v="30"/>
    <x v="0"/>
    <x v="2"/>
    <x v="1"/>
    <n v="4133"/>
    <n v="25.466699999999999"/>
    <x v="2"/>
    <x v="0"/>
  </r>
  <r>
    <n v="487"/>
    <x v="1"/>
    <x v="1"/>
    <s v="Hoyt, Mrs. Frederick Maxfield (Jane Anne Forby)"/>
    <x v="1"/>
    <n v="35"/>
    <x v="0"/>
    <x v="0"/>
    <x v="0"/>
    <n v="19943"/>
    <n v="90"/>
    <x v="1"/>
    <x v="0"/>
  </r>
  <r>
    <n v="488"/>
    <x v="0"/>
    <x v="1"/>
    <s v="Kent, Mr. Edward Austin"/>
    <x v="0"/>
    <n v="58"/>
    <x v="1"/>
    <x v="1"/>
    <x v="0"/>
    <n v="11771"/>
    <n v="29.7"/>
    <x v="2"/>
    <x v="1"/>
  </r>
  <r>
    <n v="489"/>
    <x v="0"/>
    <x v="0"/>
    <s v="Somerton, Mr. Francis William"/>
    <x v="0"/>
    <n v="30"/>
    <x v="0"/>
    <x v="1"/>
    <x v="0"/>
    <s v="A.5. 18509"/>
    <n v="8.0500000000000007"/>
    <x v="0"/>
    <x v="0"/>
  </r>
  <r>
    <n v="490"/>
    <x v="1"/>
    <x v="0"/>
    <s v="Coutts, Master. Eden Leslie &quot;Neville&quot;"/>
    <x v="0"/>
    <n v="9"/>
    <x v="2"/>
    <x v="0"/>
    <x v="1"/>
    <s v="C.A. 37671"/>
    <n v="15.9"/>
    <x v="0"/>
    <x v="0"/>
  </r>
  <r>
    <n v="491"/>
    <x v="0"/>
    <x v="0"/>
    <s v="Hagland, Mr. Konrad Mathias Reiersen"/>
    <x v="0"/>
    <n v="30"/>
    <x v="0"/>
    <x v="0"/>
    <x v="0"/>
    <n v="65304"/>
    <n v="19.966699999999999"/>
    <x v="0"/>
    <x v="0"/>
  </r>
  <r>
    <n v="492"/>
    <x v="0"/>
    <x v="0"/>
    <s v="Windelov, Mr. Einar"/>
    <x v="0"/>
    <n v="21"/>
    <x v="0"/>
    <x v="1"/>
    <x v="0"/>
    <s v="SOTON/OQ 3101317"/>
    <n v="7.25"/>
    <x v="0"/>
    <x v="0"/>
  </r>
  <r>
    <n v="493"/>
    <x v="0"/>
    <x v="1"/>
    <s v="Molson, Mr. Harry Markland"/>
    <x v="0"/>
    <n v="55"/>
    <x v="1"/>
    <x v="1"/>
    <x v="0"/>
    <n v="113787"/>
    <n v="30.5"/>
    <x v="2"/>
    <x v="0"/>
  </r>
  <r>
    <n v="494"/>
    <x v="0"/>
    <x v="1"/>
    <s v="Artagaveytia, Mr. Ramon"/>
    <x v="0"/>
    <n v="71"/>
    <x v="1"/>
    <x v="1"/>
    <x v="0"/>
    <s v="PC 17609"/>
    <n v="49.504199999999997"/>
    <x v="2"/>
    <x v="1"/>
  </r>
  <r>
    <n v="495"/>
    <x v="0"/>
    <x v="0"/>
    <s v="Stanley, Mr. Edward Roland"/>
    <x v="0"/>
    <n v="21"/>
    <x v="0"/>
    <x v="1"/>
    <x v="0"/>
    <s v="A/4 45380"/>
    <n v="8.0500000000000007"/>
    <x v="0"/>
    <x v="0"/>
  </r>
  <r>
    <n v="496"/>
    <x v="0"/>
    <x v="0"/>
    <s v="Yousseff, Mr. Gerious"/>
    <x v="0"/>
    <n v="30"/>
    <x v="0"/>
    <x v="1"/>
    <x v="0"/>
    <n v="2627"/>
    <n v="14.458299999999999"/>
    <x v="0"/>
    <x v="1"/>
  </r>
  <r>
    <n v="497"/>
    <x v="1"/>
    <x v="1"/>
    <s v="Eustis, Miss. Elizabeth Mussey"/>
    <x v="1"/>
    <n v="54"/>
    <x v="1"/>
    <x v="0"/>
    <x v="0"/>
    <n v="36947"/>
    <n v="78.2667"/>
    <x v="1"/>
    <x v="1"/>
  </r>
  <r>
    <n v="498"/>
    <x v="0"/>
    <x v="0"/>
    <s v="Shellard, Mr. Frederick William"/>
    <x v="0"/>
    <n v="30"/>
    <x v="0"/>
    <x v="1"/>
    <x v="0"/>
    <s v="C.A. 6212"/>
    <n v="15.1"/>
    <x v="0"/>
    <x v="0"/>
  </r>
  <r>
    <n v="499"/>
    <x v="0"/>
    <x v="1"/>
    <s v="Allison, Mrs. Hudson J C (Bessie Waldo Daniels)"/>
    <x v="1"/>
    <n v="25"/>
    <x v="0"/>
    <x v="0"/>
    <x v="2"/>
    <n v="113781"/>
    <n v="151.55000000000001"/>
    <x v="1"/>
    <x v="0"/>
  </r>
  <r>
    <n v="500"/>
    <x v="0"/>
    <x v="0"/>
    <s v="Svensson, Mr. Olof"/>
    <x v="0"/>
    <n v="24"/>
    <x v="0"/>
    <x v="1"/>
    <x v="0"/>
    <n v="350035"/>
    <n v="7.7957999999999998"/>
    <x v="0"/>
    <x v="0"/>
  </r>
  <r>
    <n v="501"/>
    <x v="0"/>
    <x v="0"/>
    <s v="Calic, Mr. Petar"/>
    <x v="0"/>
    <n v="17"/>
    <x v="3"/>
    <x v="1"/>
    <x v="0"/>
    <n v="315086"/>
    <n v="8.6624999999999996"/>
    <x v="0"/>
    <x v="0"/>
  </r>
  <r>
    <n v="502"/>
    <x v="0"/>
    <x v="0"/>
    <s v="Canavan, Miss. Mary"/>
    <x v="1"/>
    <n v="21"/>
    <x v="0"/>
    <x v="1"/>
    <x v="0"/>
    <n v="364846"/>
    <n v="7.75"/>
    <x v="0"/>
    <x v="2"/>
  </r>
  <r>
    <n v="503"/>
    <x v="0"/>
    <x v="0"/>
    <s v="O'Sullivan, Miss. Bridget Mary"/>
    <x v="1"/>
    <n v="30"/>
    <x v="0"/>
    <x v="1"/>
    <x v="0"/>
    <n v="330909"/>
    <n v="7.6292"/>
    <x v="0"/>
    <x v="2"/>
  </r>
  <r>
    <n v="504"/>
    <x v="0"/>
    <x v="0"/>
    <s v="Laitinen, Miss. Kristina Sofia"/>
    <x v="1"/>
    <n v="37"/>
    <x v="0"/>
    <x v="1"/>
    <x v="0"/>
    <n v="4135"/>
    <n v="9.5875000000000004"/>
    <x v="0"/>
    <x v="0"/>
  </r>
  <r>
    <n v="505"/>
    <x v="1"/>
    <x v="1"/>
    <s v="Maioni, Miss. Roberta"/>
    <x v="1"/>
    <n v="16"/>
    <x v="3"/>
    <x v="1"/>
    <x v="0"/>
    <n v="110152"/>
    <n v="86.5"/>
    <x v="1"/>
    <x v="0"/>
  </r>
  <r>
    <n v="506"/>
    <x v="0"/>
    <x v="1"/>
    <s v="Penasco y Castellana, Mr. Victor de Satode"/>
    <x v="0"/>
    <n v="18"/>
    <x v="0"/>
    <x v="0"/>
    <x v="0"/>
    <s v="PC 17758"/>
    <n v="108.9"/>
    <x v="1"/>
    <x v="1"/>
  </r>
  <r>
    <n v="507"/>
    <x v="1"/>
    <x v="2"/>
    <s v="Quick, Mrs. Frederick Charles (Jane Richards)"/>
    <x v="1"/>
    <n v="33"/>
    <x v="0"/>
    <x v="1"/>
    <x v="2"/>
    <n v="26360"/>
    <n v="26"/>
    <x v="2"/>
    <x v="0"/>
  </r>
  <r>
    <n v="508"/>
    <x v="1"/>
    <x v="1"/>
    <s v="Bradley, Mr. George (&quot;George Arthur Brayton&quot;)"/>
    <x v="0"/>
    <n v="30"/>
    <x v="0"/>
    <x v="1"/>
    <x v="0"/>
    <n v="111427"/>
    <n v="26.55"/>
    <x v="2"/>
    <x v="0"/>
  </r>
  <r>
    <n v="509"/>
    <x v="0"/>
    <x v="0"/>
    <s v="Olsen, Mr. Henry Margido"/>
    <x v="0"/>
    <n v="28"/>
    <x v="0"/>
    <x v="1"/>
    <x v="0"/>
    <s v="C 4001"/>
    <n v="22.524999999999999"/>
    <x v="2"/>
    <x v="0"/>
  </r>
  <r>
    <n v="510"/>
    <x v="1"/>
    <x v="0"/>
    <s v="Lang, Mr. Fang"/>
    <x v="0"/>
    <n v="26"/>
    <x v="0"/>
    <x v="1"/>
    <x v="0"/>
    <n v="1601"/>
    <n v="56.495800000000003"/>
    <x v="1"/>
    <x v="0"/>
  </r>
  <r>
    <n v="511"/>
    <x v="1"/>
    <x v="0"/>
    <s v="Daly, Mr. Eugene Patrick"/>
    <x v="0"/>
    <n v="29"/>
    <x v="0"/>
    <x v="1"/>
    <x v="0"/>
    <n v="382651"/>
    <n v="7.75"/>
    <x v="0"/>
    <x v="2"/>
  </r>
  <r>
    <n v="512"/>
    <x v="0"/>
    <x v="0"/>
    <s v="Webber, Mr. James"/>
    <x v="0"/>
    <n v="30"/>
    <x v="0"/>
    <x v="1"/>
    <x v="0"/>
    <s v="SOTON/OQ 3101316"/>
    <n v="8.0500000000000007"/>
    <x v="0"/>
    <x v="0"/>
  </r>
  <r>
    <n v="513"/>
    <x v="1"/>
    <x v="1"/>
    <s v="McGough, Mr. James Robert"/>
    <x v="0"/>
    <n v="36"/>
    <x v="0"/>
    <x v="1"/>
    <x v="0"/>
    <s v="PC 17473"/>
    <n v="26.287500000000001"/>
    <x v="2"/>
    <x v="0"/>
  </r>
  <r>
    <n v="514"/>
    <x v="1"/>
    <x v="1"/>
    <s v="Rothschild, Mrs. Martin (Elizabeth L. Barrett)"/>
    <x v="1"/>
    <n v="54"/>
    <x v="1"/>
    <x v="0"/>
    <x v="0"/>
    <s v="PC 17603"/>
    <n v="59.4"/>
    <x v="1"/>
    <x v="1"/>
  </r>
  <r>
    <n v="515"/>
    <x v="0"/>
    <x v="0"/>
    <s v="Coleff, Mr. Satio"/>
    <x v="0"/>
    <n v="24"/>
    <x v="0"/>
    <x v="1"/>
    <x v="0"/>
    <n v="349209"/>
    <n v="7.4958"/>
    <x v="0"/>
    <x v="0"/>
  </r>
  <r>
    <n v="516"/>
    <x v="0"/>
    <x v="1"/>
    <s v="Walker, Mr. William Anderson"/>
    <x v="0"/>
    <n v="47"/>
    <x v="0"/>
    <x v="1"/>
    <x v="0"/>
    <n v="36967"/>
    <n v="34.020800000000001"/>
    <x v="2"/>
    <x v="0"/>
  </r>
  <r>
    <n v="517"/>
    <x v="1"/>
    <x v="2"/>
    <s v="Lemore, Mrs. (Amelia Milley)"/>
    <x v="1"/>
    <n v="34"/>
    <x v="0"/>
    <x v="1"/>
    <x v="0"/>
    <s v="C.A. 34260"/>
    <n v="10.5"/>
    <x v="0"/>
    <x v="0"/>
  </r>
  <r>
    <n v="518"/>
    <x v="0"/>
    <x v="0"/>
    <s v="Ryan, Mr. Patrick"/>
    <x v="0"/>
    <n v="30"/>
    <x v="0"/>
    <x v="1"/>
    <x v="0"/>
    <n v="371110"/>
    <n v="24.15"/>
    <x v="2"/>
    <x v="2"/>
  </r>
  <r>
    <n v="519"/>
    <x v="1"/>
    <x v="2"/>
    <s v="Angle, Mrs. William A (Florence &quot;Mary&quot; Agnes Hughes)"/>
    <x v="1"/>
    <n v="36"/>
    <x v="0"/>
    <x v="0"/>
    <x v="0"/>
    <n v="226875"/>
    <n v="26"/>
    <x v="2"/>
    <x v="0"/>
  </r>
  <r>
    <n v="520"/>
    <x v="0"/>
    <x v="0"/>
    <s v="Pavlovic, Mr. Stefo"/>
    <x v="0"/>
    <n v="32"/>
    <x v="0"/>
    <x v="1"/>
    <x v="0"/>
    <n v="349242"/>
    <n v="7.8958000000000004"/>
    <x v="0"/>
    <x v="0"/>
  </r>
  <r>
    <n v="521"/>
    <x v="1"/>
    <x v="1"/>
    <s v="Perreault, Miss. Anne"/>
    <x v="1"/>
    <n v="30"/>
    <x v="0"/>
    <x v="1"/>
    <x v="0"/>
    <n v="12749"/>
    <n v="93.5"/>
    <x v="1"/>
    <x v="0"/>
  </r>
  <r>
    <n v="522"/>
    <x v="0"/>
    <x v="0"/>
    <s v="Vovk, Mr. Janko"/>
    <x v="0"/>
    <n v="22"/>
    <x v="0"/>
    <x v="1"/>
    <x v="0"/>
    <n v="349252"/>
    <n v="7.8958000000000004"/>
    <x v="0"/>
    <x v="0"/>
  </r>
  <r>
    <n v="523"/>
    <x v="0"/>
    <x v="0"/>
    <s v="Lahoud, Mr. Sarkis"/>
    <x v="0"/>
    <n v="30"/>
    <x v="0"/>
    <x v="1"/>
    <x v="0"/>
    <n v="2624"/>
    <n v="7.2249999999999996"/>
    <x v="0"/>
    <x v="1"/>
  </r>
  <r>
    <n v="524"/>
    <x v="1"/>
    <x v="1"/>
    <s v="Hippach, Mrs. Louis Albert (Ida Sophia Fischer)"/>
    <x v="1"/>
    <n v="44"/>
    <x v="0"/>
    <x v="1"/>
    <x v="1"/>
    <n v="111361"/>
    <n v="57.979199999999999"/>
    <x v="1"/>
    <x v="1"/>
  </r>
  <r>
    <n v="525"/>
    <x v="0"/>
    <x v="0"/>
    <s v="Kassem, Mr. Fared"/>
    <x v="0"/>
    <n v="30"/>
    <x v="0"/>
    <x v="1"/>
    <x v="0"/>
    <n v="2700"/>
    <n v="7.2291999999999996"/>
    <x v="0"/>
    <x v="1"/>
  </r>
  <r>
    <n v="526"/>
    <x v="0"/>
    <x v="0"/>
    <s v="Farrell, Mr. James"/>
    <x v="0"/>
    <n v="40.5"/>
    <x v="0"/>
    <x v="1"/>
    <x v="0"/>
    <n v="367232"/>
    <n v="7.75"/>
    <x v="0"/>
    <x v="2"/>
  </r>
  <r>
    <n v="527"/>
    <x v="1"/>
    <x v="2"/>
    <s v="Ridsdale, Miss. Lucy"/>
    <x v="1"/>
    <n v="50"/>
    <x v="0"/>
    <x v="1"/>
    <x v="0"/>
    <s v="W./C. 14258"/>
    <n v="10.5"/>
    <x v="0"/>
    <x v="0"/>
  </r>
  <r>
    <n v="528"/>
    <x v="0"/>
    <x v="1"/>
    <s v="Farthing, Mr. John"/>
    <x v="0"/>
    <n v="30"/>
    <x v="0"/>
    <x v="1"/>
    <x v="0"/>
    <s v="PC 17483"/>
    <n v="221.7792"/>
    <x v="1"/>
    <x v="0"/>
  </r>
  <r>
    <n v="529"/>
    <x v="0"/>
    <x v="0"/>
    <s v="Salonen, Mr. Johan Werner"/>
    <x v="0"/>
    <n v="39"/>
    <x v="0"/>
    <x v="1"/>
    <x v="0"/>
    <n v="3101296"/>
    <n v="7.9249999999999998"/>
    <x v="0"/>
    <x v="0"/>
  </r>
  <r>
    <n v="530"/>
    <x v="0"/>
    <x v="2"/>
    <s v="Hocking, Mr. Richard George"/>
    <x v="0"/>
    <n v="23"/>
    <x v="0"/>
    <x v="4"/>
    <x v="1"/>
    <n v="29104"/>
    <n v="11.5"/>
    <x v="0"/>
    <x v="0"/>
  </r>
  <r>
    <n v="531"/>
    <x v="1"/>
    <x v="2"/>
    <s v="Quick, Miss. Phyllis May"/>
    <x v="1"/>
    <n v="2"/>
    <x v="2"/>
    <x v="0"/>
    <x v="1"/>
    <n v="26360"/>
    <n v="26"/>
    <x v="2"/>
    <x v="0"/>
  </r>
  <r>
    <n v="532"/>
    <x v="0"/>
    <x v="0"/>
    <s v="Toufik, Mr. Nakli"/>
    <x v="0"/>
    <n v="30"/>
    <x v="0"/>
    <x v="1"/>
    <x v="0"/>
    <n v="2641"/>
    <n v="7.2291999999999996"/>
    <x v="0"/>
    <x v="1"/>
  </r>
  <r>
    <n v="533"/>
    <x v="0"/>
    <x v="0"/>
    <s v="Elias, Mr. Joseph Jr"/>
    <x v="0"/>
    <n v="17"/>
    <x v="3"/>
    <x v="0"/>
    <x v="1"/>
    <n v="2690"/>
    <n v="7.2291999999999996"/>
    <x v="0"/>
    <x v="1"/>
  </r>
  <r>
    <n v="534"/>
    <x v="1"/>
    <x v="0"/>
    <s v="Peter, Mrs. Catherine (Catherine Rizk)"/>
    <x v="1"/>
    <n v="30"/>
    <x v="0"/>
    <x v="1"/>
    <x v="2"/>
    <n v="2668"/>
    <n v="22.3583"/>
    <x v="2"/>
    <x v="1"/>
  </r>
  <r>
    <n v="535"/>
    <x v="0"/>
    <x v="0"/>
    <s v="Cacic, Miss. Marija"/>
    <x v="1"/>
    <n v="30"/>
    <x v="0"/>
    <x v="1"/>
    <x v="0"/>
    <n v="315084"/>
    <n v="8.6624999999999996"/>
    <x v="0"/>
    <x v="0"/>
  </r>
  <r>
    <n v="536"/>
    <x v="1"/>
    <x v="2"/>
    <s v="Hart, Miss. Eva Miriam"/>
    <x v="1"/>
    <n v="7"/>
    <x v="2"/>
    <x v="1"/>
    <x v="2"/>
    <s v="F.C.C. 13529"/>
    <n v="26.25"/>
    <x v="2"/>
    <x v="0"/>
  </r>
  <r>
    <n v="537"/>
    <x v="0"/>
    <x v="1"/>
    <s v="Butt, Major. Archibald Willingham"/>
    <x v="0"/>
    <n v="45"/>
    <x v="0"/>
    <x v="1"/>
    <x v="0"/>
    <n v="113050"/>
    <n v="26.55"/>
    <x v="2"/>
    <x v="0"/>
  </r>
  <r>
    <n v="538"/>
    <x v="1"/>
    <x v="1"/>
    <s v="LeRoy, Miss. Bertha"/>
    <x v="1"/>
    <n v="30"/>
    <x v="0"/>
    <x v="1"/>
    <x v="0"/>
    <s v="PC 17761"/>
    <n v="106.425"/>
    <x v="1"/>
    <x v="1"/>
  </r>
  <r>
    <n v="539"/>
    <x v="0"/>
    <x v="0"/>
    <s v="Risien, Mr. Samuel Beard"/>
    <x v="0"/>
    <n v="30"/>
    <x v="0"/>
    <x v="1"/>
    <x v="0"/>
    <n v="364498"/>
    <n v="14.5"/>
    <x v="0"/>
    <x v="0"/>
  </r>
  <r>
    <n v="540"/>
    <x v="1"/>
    <x v="1"/>
    <s v="Frolicher, Miss. Hedwig Margaritha"/>
    <x v="1"/>
    <n v="22"/>
    <x v="0"/>
    <x v="1"/>
    <x v="2"/>
    <n v="13568"/>
    <n v="49.5"/>
    <x v="2"/>
    <x v="1"/>
  </r>
  <r>
    <n v="541"/>
    <x v="1"/>
    <x v="1"/>
    <s v="Crosby, Miss. Harriet R"/>
    <x v="1"/>
    <n v="36"/>
    <x v="0"/>
    <x v="1"/>
    <x v="2"/>
    <s v="WE/P 5735"/>
    <n v="71"/>
    <x v="1"/>
    <x v="0"/>
  </r>
  <r>
    <n v="542"/>
    <x v="0"/>
    <x v="0"/>
    <s v="Andersson, Miss. Ingeborg Constanzia"/>
    <x v="1"/>
    <n v="9"/>
    <x v="2"/>
    <x v="3"/>
    <x v="2"/>
    <n v="347082"/>
    <n v="31.274999999999999"/>
    <x v="2"/>
    <x v="0"/>
  </r>
  <r>
    <n v="543"/>
    <x v="0"/>
    <x v="0"/>
    <s v="Andersson, Miss. Sigrid Elisabeth"/>
    <x v="1"/>
    <n v="11"/>
    <x v="2"/>
    <x v="3"/>
    <x v="2"/>
    <n v="347082"/>
    <n v="31.274999999999999"/>
    <x v="2"/>
    <x v="0"/>
  </r>
  <r>
    <n v="544"/>
    <x v="1"/>
    <x v="2"/>
    <s v="Beane, Mr. Edward"/>
    <x v="0"/>
    <n v="32"/>
    <x v="0"/>
    <x v="0"/>
    <x v="0"/>
    <n v="2908"/>
    <n v="26"/>
    <x v="2"/>
    <x v="0"/>
  </r>
  <r>
    <n v="545"/>
    <x v="0"/>
    <x v="1"/>
    <s v="Douglas, Mr. Walter Donald"/>
    <x v="0"/>
    <n v="50"/>
    <x v="0"/>
    <x v="0"/>
    <x v="0"/>
    <s v="PC 17761"/>
    <n v="106.425"/>
    <x v="1"/>
    <x v="1"/>
  </r>
  <r>
    <n v="546"/>
    <x v="0"/>
    <x v="1"/>
    <s v="Nicholson, Mr. Arthur Ernest"/>
    <x v="0"/>
    <n v="64"/>
    <x v="1"/>
    <x v="1"/>
    <x v="0"/>
    <n v="693"/>
    <n v="26"/>
    <x v="2"/>
    <x v="0"/>
  </r>
  <r>
    <n v="547"/>
    <x v="1"/>
    <x v="2"/>
    <s v="Beane, Mrs. Edward (Ethel Clarke)"/>
    <x v="1"/>
    <n v="19"/>
    <x v="0"/>
    <x v="0"/>
    <x v="0"/>
    <n v="2908"/>
    <n v="26"/>
    <x v="2"/>
    <x v="0"/>
  </r>
  <r>
    <n v="548"/>
    <x v="1"/>
    <x v="2"/>
    <s v="Padro y Manent, Mr. Julian"/>
    <x v="0"/>
    <n v="30"/>
    <x v="0"/>
    <x v="1"/>
    <x v="0"/>
    <s v="SC/PARIS 2146"/>
    <n v="13.862500000000001"/>
    <x v="0"/>
    <x v="1"/>
  </r>
  <r>
    <n v="549"/>
    <x v="0"/>
    <x v="0"/>
    <s v="Goldsmith, Mr. Frank John"/>
    <x v="0"/>
    <n v="33"/>
    <x v="0"/>
    <x v="0"/>
    <x v="1"/>
    <n v="363291"/>
    <n v="20.524999999999999"/>
    <x v="2"/>
    <x v="0"/>
  </r>
  <r>
    <n v="550"/>
    <x v="1"/>
    <x v="2"/>
    <s v="Davies, Master. John Morgan Jr"/>
    <x v="0"/>
    <n v="8"/>
    <x v="2"/>
    <x v="0"/>
    <x v="1"/>
    <s v="C.A. 33112"/>
    <n v="36.75"/>
    <x v="2"/>
    <x v="0"/>
  </r>
  <r>
    <n v="551"/>
    <x v="1"/>
    <x v="1"/>
    <s v="Thayer, Mr. John Borland Jr"/>
    <x v="0"/>
    <n v="17"/>
    <x v="3"/>
    <x v="1"/>
    <x v="2"/>
    <n v="17421"/>
    <n v="110.88330000000001"/>
    <x v="1"/>
    <x v="1"/>
  </r>
  <r>
    <n v="552"/>
    <x v="0"/>
    <x v="2"/>
    <s v="Sharp, Mr. Percival James R"/>
    <x v="0"/>
    <n v="27"/>
    <x v="0"/>
    <x v="1"/>
    <x v="0"/>
    <n v="244358"/>
    <n v="26"/>
    <x v="2"/>
    <x v="0"/>
  </r>
  <r>
    <n v="553"/>
    <x v="0"/>
    <x v="0"/>
    <s v="O'Brien, Mr. Timothy"/>
    <x v="0"/>
    <n v="30"/>
    <x v="0"/>
    <x v="1"/>
    <x v="0"/>
    <n v="330979"/>
    <n v="7.8292000000000002"/>
    <x v="0"/>
    <x v="2"/>
  </r>
  <r>
    <n v="554"/>
    <x v="1"/>
    <x v="0"/>
    <s v="Leeni, Mr. Fahim (&quot;Philip Zenni&quot;)"/>
    <x v="0"/>
    <n v="22"/>
    <x v="0"/>
    <x v="1"/>
    <x v="0"/>
    <n v="2620"/>
    <n v="7.2249999999999996"/>
    <x v="0"/>
    <x v="1"/>
  </r>
  <r>
    <n v="555"/>
    <x v="1"/>
    <x v="0"/>
    <s v="Ohman, Miss. Velin"/>
    <x v="1"/>
    <n v="22"/>
    <x v="0"/>
    <x v="1"/>
    <x v="0"/>
    <n v="347085"/>
    <n v="7.7750000000000004"/>
    <x v="0"/>
    <x v="0"/>
  </r>
  <r>
    <n v="556"/>
    <x v="0"/>
    <x v="1"/>
    <s v="Wright, Mr. George"/>
    <x v="0"/>
    <n v="62"/>
    <x v="1"/>
    <x v="1"/>
    <x v="0"/>
    <n v="113807"/>
    <n v="26.55"/>
    <x v="2"/>
    <x v="0"/>
  </r>
  <r>
    <n v="557"/>
    <x v="1"/>
    <x v="1"/>
    <s v="Duff Gordon, Lady. (Lucille Christiana Sutherland) (&quot;Mrs Morgan&quot;)"/>
    <x v="1"/>
    <n v="48"/>
    <x v="0"/>
    <x v="0"/>
    <x v="0"/>
    <n v="11755"/>
    <n v="39.6"/>
    <x v="2"/>
    <x v="1"/>
  </r>
  <r>
    <n v="558"/>
    <x v="0"/>
    <x v="1"/>
    <s v="Robbins, Mr. Victor"/>
    <x v="0"/>
    <n v="30"/>
    <x v="0"/>
    <x v="1"/>
    <x v="0"/>
    <s v="PC 17757"/>
    <n v="227.52500000000001"/>
    <x v="1"/>
    <x v="1"/>
  </r>
  <r>
    <n v="559"/>
    <x v="1"/>
    <x v="1"/>
    <s v="Taussig, Mrs. Emil (Tillie Mandelbaum)"/>
    <x v="1"/>
    <n v="39"/>
    <x v="0"/>
    <x v="0"/>
    <x v="1"/>
    <n v="110413"/>
    <n v="79.650000000000006"/>
    <x v="1"/>
    <x v="0"/>
  </r>
  <r>
    <n v="560"/>
    <x v="1"/>
    <x v="0"/>
    <s v="de Messemaeker, Mrs. Guillaume Joseph (Emma)"/>
    <x v="1"/>
    <n v="36"/>
    <x v="0"/>
    <x v="0"/>
    <x v="0"/>
    <n v="345572"/>
    <n v="17.399999999999999"/>
    <x v="0"/>
    <x v="0"/>
  </r>
  <r>
    <n v="561"/>
    <x v="0"/>
    <x v="0"/>
    <s v="Morrow, Mr. Thomas Rowan"/>
    <x v="0"/>
    <n v="30"/>
    <x v="0"/>
    <x v="1"/>
    <x v="0"/>
    <n v="372622"/>
    <n v="7.75"/>
    <x v="0"/>
    <x v="2"/>
  </r>
  <r>
    <n v="562"/>
    <x v="0"/>
    <x v="0"/>
    <s v="Sivic, Mr. Husein"/>
    <x v="0"/>
    <n v="40"/>
    <x v="0"/>
    <x v="1"/>
    <x v="0"/>
    <n v="349251"/>
    <n v="7.8958000000000004"/>
    <x v="0"/>
    <x v="0"/>
  </r>
  <r>
    <n v="563"/>
    <x v="0"/>
    <x v="2"/>
    <s v="Norman, Mr. Robert Douglas"/>
    <x v="0"/>
    <n v="28"/>
    <x v="0"/>
    <x v="1"/>
    <x v="0"/>
    <n v="218629"/>
    <n v="13.5"/>
    <x v="0"/>
    <x v="0"/>
  </r>
  <r>
    <n v="564"/>
    <x v="0"/>
    <x v="0"/>
    <s v="Simmons, Mr. John"/>
    <x v="0"/>
    <n v="30"/>
    <x v="0"/>
    <x v="1"/>
    <x v="0"/>
    <s v="SOTON/OQ 392082"/>
    <n v="8.0500000000000007"/>
    <x v="0"/>
    <x v="0"/>
  </r>
  <r>
    <n v="565"/>
    <x v="0"/>
    <x v="0"/>
    <s v="Meanwell, Miss. (Marion Ogden)"/>
    <x v="1"/>
    <n v="30"/>
    <x v="0"/>
    <x v="1"/>
    <x v="0"/>
    <s v="SOTON/O.Q. 392087"/>
    <n v="8.0500000000000007"/>
    <x v="0"/>
    <x v="0"/>
  </r>
  <r>
    <n v="566"/>
    <x v="0"/>
    <x v="0"/>
    <s v="Davies, Mr. Alfred J"/>
    <x v="0"/>
    <n v="24"/>
    <x v="0"/>
    <x v="4"/>
    <x v="0"/>
    <s v="A/4 48871"/>
    <n v="24.15"/>
    <x v="2"/>
    <x v="0"/>
  </r>
  <r>
    <n v="567"/>
    <x v="0"/>
    <x v="0"/>
    <s v="Stoytcheff, Mr. Ilia"/>
    <x v="0"/>
    <n v="19"/>
    <x v="0"/>
    <x v="1"/>
    <x v="0"/>
    <n v="349205"/>
    <n v="7.8958000000000004"/>
    <x v="0"/>
    <x v="0"/>
  </r>
  <r>
    <n v="568"/>
    <x v="0"/>
    <x v="0"/>
    <s v="Palsson, Mrs. Nils (Alma Cornelia Berglund)"/>
    <x v="1"/>
    <n v="29"/>
    <x v="0"/>
    <x v="1"/>
    <x v="5"/>
    <n v="349909"/>
    <n v="21.074999999999999"/>
    <x v="2"/>
    <x v="0"/>
  </r>
  <r>
    <n v="569"/>
    <x v="0"/>
    <x v="0"/>
    <s v="Doharr, Mr. Tannous"/>
    <x v="0"/>
    <n v="30"/>
    <x v="0"/>
    <x v="1"/>
    <x v="0"/>
    <n v="2686"/>
    <n v="7.2291999999999996"/>
    <x v="0"/>
    <x v="1"/>
  </r>
  <r>
    <n v="570"/>
    <x v="1"/>
    <x v="0"/>
    <s v="Jonsson, Mr. Carl"/>
    <x v="0"/>
    <n v="32"/>
    <x v="0"/>
    <x v="1"/>
    <x v="0"/>
    <n v="350417"/>
    <n v="7.8541999999999996"/>
    <x v="0"/>
    <x v="0"/>
  </r>
  <r>
    <n v="571"/>
    <x v="1"/>
    <x v="2"/>
    <s v="Harris, Mr. George"/>
    <x v="0"/>
    <n v="62"/>
    <x v="1"/>
    <x v="1"/>
    <x v="0"/>
    <s v="S.W./PP 752"/>
    <n v="10.5"/>
    <x v="0"/>
    <x v="0"/>
  </r>
  <r>
    <n v="572"/>
    <x v="1"/>
    <x v="1"/>
    <s v="Appleton, Mrs. Edward Dale (Charlotte Lamson)"/>
    <x v="1"/>
    <n v="53"/>
    <x v="1"/>
    <x v="4"/>
    <x v="0"/>
    <n v="11769"/>
    <n v="51.479199999999999"/>
    <x v="1"/>
    <x v="0"/>
  </r>
  <r>
    <n v="573"/>
    <x v="1"/>
    <x v="1"/>
    <s v="Flynn, Mr. John Irwin (&quot;Irving&quot;)"/>
    <x v="0"/>
    <n v="36"/>
    <x v="0"/>
    <x v="1"/>
    <x v="0"/>
    <s v="PC 17474"/>
    <n v="26.387499999999999"/>
    <x v="2"/>
    <x v="0"/>
  </r>
  <r>
    <n v="574"/>
    <x v="1"/>
    <x v="0"/>
    <s v="Kelly, Miss. Mary"/>
    <x v="1"/>
    <n v="30"/>
    <x v="0"/>
    <x v="1"/>
    <x v="0"/>
    <n v="14312"/>
    <n v="7.75"/>
    <x v="0"/>
    <x v="2"/>
  </r>
  <r>
    <n v="575"/>
    <x v="0"/>
    <x v="0"/>
    <s v="Rush, Mr. Alfred George John"/>
    <x v="0"/>
    <n v="16"/>
    <x v="3"/>
    <x v="1"/>
    <x v="0"/>
    <s v="A/4. 20589"/>
    <n v="8.0500000000000007"/>
    <x v="0"/>
    <x v="0"/>
  </r>
  <r>
    <n v="576"/>
    <x v="0"/>
    <x v="0"/>
    <s v="Patchett, Mr. George"/>
    <x v="0"/>
    <n v="19"/>
    <x v="0"/>
    <x v="1"/>
    <x v="0"/>
    <n v="358585"/>
    <n v="14.5"/>
    <x v="0"/>
    <x v="0"/>
  </r>
  <r>
    <n v="577"/>
    <x v="1"/>
    <x v="2"/>
    <s v="Garside, Miss. Ethel"/>
    <x v="1"/>
    <n v="34"/>
    <x v="0"/>
    <x v="1"/>
    <x v="0"/>
    <n v="243880"/>
    <n v="13"/>
    <x v="0"/>
    <x v="0"/>
  </r>
  <r>
    <n v="578"/>
    <x v="1"/>
    <x v="1"/>
    <s v="Silvey, Mrs. William Baird (Alice Munger)"/>
    <x v="1"/>
    <n v="39"/>
    <x v="0"/>
    <x v="0"/>
    <x v="0"/>
    <n v="13507"/>
    <n v="55.9"/>
    <x v="1"/>
    <x v="0"/>
  </r>
  <r>
    <n v="579"/>
    <x v="0"/>
    <x v="0"/>
    <s v="Caram, Mrs. Joseph (Maria Elias)"/>
    <x v="1"/>
    <n v="30"/>
    <x v="0"/>
    <x v="0"/>
    <x v="0"/>
    <n v="2689"/>
    <n v="14.458299999999999"/>
    <x v="0"/>
    <x v="1"/>
  </r>
  <r>
    <n v="580"/>
    <x v="1"/>
    <x v="0"/>
    <s v="Jussila, Mr. Eiriik"/>
    <x v="0"/>
    <n v="32"/>
    <x v="0"/>
    <x v="1"/>
    <x v="0"/>
    <s v="STON/O 2. 3101286"/>
    <n v="7.9249999999999998"/>
    <x v="0"/>
    <x v="0"/>
  </r>
  <r>
    <n v="581"/>
    <x v="1"/>
    <x v="2"/>
    <s v="Christy, Miss. Julie Rachel"/>
    <x v="1"/>
    <n v="25"/>
    <x v="0"/>
    <x v="0"/>
    <x v="1"/>
    <n v="237789"/>
    <n v="30"/>
    <x v="2"/>
    <x v="0"/>
  </r>
  <r>
    <n v="582"/>
    <x v="1"/>
    <x v="1"/>
    <s v="Thayer, Mrs. John Borland (Marian Longstreth Morris)"/>
    <x v="1"/>
    <n v="39"/>
    <x v="0"/>
    <x v="0"/>
    <x v="1"/>
    <n v="17421"/>
    <n v="110.88330000000001"/>
    <x v="1"/>
    <x v="1"/>
  </r>
  <r>
    <n v="583"/>
    <x v="0"/>
    <x v="2"/>
    <s v="Downton, Mr. William James"/>
    <x v="0"/>
    <n v="54"/>
    <x v="1"/>
    <x v="1"/>
    <x v="0"/>
    <n v="28403"/>
    <n v="26"/>
    <x v="2"/>
    <x v="0"/>
  </r>
  <r>
    <n v="584"/>
    <x v="0"/>
    <x v="1"/>
    <s v="Ross, Mr. John Hugo"/>
    <x v="0"/>
    <n v="36"/>
    <x v="0"/>
    <x v="1"/>
    <x v="0"/>
    <n v="13049"/>
    <n v="40.125"/>
    <x v="2"/>
    <x v="1"/>
  </r>
  <r>
    <n v="585"/>
    <x v="0"/>
    <x v="0"/>
    <s v="Paulner, Mr. Uscher"/>
    <x v="0"/>
    <n v="30"/>
    <x v="0"/>
    <x v="1"/>
    <x v="0"/>
    <n v="3411"/>
    <n v="8.7125000000000004"/>
    <x v="0"/>
    <x v="1"/>
  </r>
  <r>
    <n v="586"/>
    <x v="1"/>
    <x v="1"/>
    <s v="Taussig, Miss. Ruth"/>
    <x v="1"/>
    <n v="18"/>
    <x v="0"/>
    <x v="1"/>
    <x v="2"/>
    <n v="110413"/>
    <n v="79.650000000000006"/>
    <x v="1"/>
    <x v="0"/>
  </r>
  <r>
    <n v="587"/>
    <x v="0"/>
    <x v="2"/>
    <s v="Jarvis, Mr. John Denzil"/>
    <x v="0"/>
    <n v="47"/>
    <x v="0"/>
    <x v="1"/>
    <x v="0"/>
    <n v="237565"/>
    <n v="15"/>
    <x v="0"/>
    <x v="0"/>
  </r>
  <r>
    <n v="588"/>
    <x v="1"/>
    <x v="1"/>
    <s v="Frolicher-Stehli, Mr. Maxmillian"/>
    <x v="0"/>
    <n v="60"/>
    <x v="1"/>
    <x v="0"/>
    <x v="1"/>
    <n v="13567"/>
    <n v="79.2"/>
    <x v="1"/>
    <x v="1"/>
  </r>
  <r>
    <n v="589"/>
    <x v="0"/>
    <x v="0"/>
    <s v="Gilinski, Mr. Eliezer"/>
    <x v="0"/>
    <n v="22"/>
    <x v="0"/>
    <x v="1"/>
    <x v="0"/>
    <n v="14973"/>
    <n v="8.0500000000000007"/>
    <x v="0"/>
    <x v="0"/>
  </r>
  <r>
    <n v="590"/>
    <x v="0"/>
    <x v="0"/>
    <s v="Murdlin, Mr. Joseph"/>
    <x v="0"/>
    <n v="30"/>
    <x v="0"/>
    <x v="1"/>
    <x v="0"/>
    <s v="A./5. 3235"/>
    <n v="8.0500000000000007"/>
    <x v="0"/>
    <x v="0"/>
  </r>
  <r>
    <n v="591"/>
    <x v="0"/>
    <x v="0"/>
    <s v="Rintamaki, Mr. Matti"/>
    <x v="0"/>
    <n v="35"/>
    <x v="0"/>
    <x v="1"/>
    <x v="0"/>
    <s v="STON/O 2. 3101273"/>
    <n v="7.125"/>
    <x v="0"/>
    <x v="0"/>
  </r>
  <r>
    <n v="592"/>
    <x v="1"/>
    <x v="1"/>
    <s v="Stephenson, Mrs. Walter Bertram (Martha Eustis)"/>
    <x v="1"/>
    <n v="52"/>
    <x v="1"/>
    <x v="0"/>
    <x v="0"/>
    <n v="36947"/>
    <n v="78.2667"/>
    <x v="1"/>
    <x v="1"/>
  </r>
  <r>
    <n v="593"/>
    <x v="0"/>
    <x v="0"/>
    <s v="Elsbury, Mr. William James"/>
    <x v="0"/>
    <n v="47"/>
    <x v="0"/>
    <x v="1"/>
    <x v="0"/>
    <s v="A/5 3902"/>
    <n v="7.25"/>
    <x v="0"/>
    <x v="0"/>
  </r>
  <r>
    <n v="594"/>
    <x v="0"/>
    <x v="0"/>
    <s v="Bourke, Miss. Mary"/>
    <x v="1"/>
    <n v="30"/>
    <x v="0"/>
    <x v="1"/>
    <x v="2"/>
    <n v="364848"/>
    <n v="7.75"/>
    <x v="0"/>
    <x v="2"/>
  </r>
  <r>
    <n v="595"/>
    <x v="0"/>
    <x v="2"/>
    <s v="Chapman, Mr. John Henry"/>
    <x v="0"/>
    <n v="37"/>
    <x v="0"/>
    <x v="0"/>
    <x v="0"/>
    <s v="SC/AH 29037"/>
    <n v="26"/>
    <x v="2"/>
    <x v="0"/>
  </r>
  <r>
    <n v="596"/>
    <x v="0"/>
    <x v="0"/>
    <s v="Van Impe, Mr. Jean Baptiste"/>
    <x v="0"/>
    <n v="36"/>
    <x v="0"/>
    <x v="0"/>
    <x v="1"/>
    <n v="345773"/>
    <n v="24.15"/>
    <x v="2"/>
    <x v="0"/>
  </r>
  <r>
    <n v="597"/>
    <x v="1"/>
    <x v="2"/>
    <s v="Leitch, Miss. Jessie Wills"/>
    <x v="1"/>
    <n v="30"/>
    <x v="0"/>
    <x v="1"/>
    <x v="0"/>
    <n v="248727"/>
    <n v="33"/>
    <x v="2"/>
    <x v="0"/>
  </r>
  <r>
    <n v="598"/>
    <x v="0"/>
    <x v="0"/>
    <s v="Johnson, Mr. Alfred"/>
    <x v="0"/>
    <n v="49"/>
    <x v="0"/>
    <x v="1"/>
    <x v="0"/>
    <s v="LINE"/>
    <n v="0"/>
    <x v="0"/>
    <x v="0"/>
  </r>
  <r>
    <n v="599"/>
    <x v="0"/>
    <x v="0"/>
    <s v="Boulos, Mr. Hanna"/>
    <x v="0"/>
    <n v="30"/>
    <x v="0"/>
    <x v="1"/>
    <x v="0"/>
    <n v="2664"/>
    <n v="7.2249999999999996"/>
    <x v="0"/>
    <x v="1"/>
  </r>
  <r>
    <n v="600"/>
    <x v="1"/>
    <x v="1"/>
    <s v="Duff Gordon, Sir. Cosmo Edmund (&quot;Mr Morgan&quot;)"/>
    <x v="0"/>
    <n v="49"/>
    <x v="0"/>
    <x v="0"/>
    <x v="0"/>
    <s v="PC 17485"/>
    <n v="56.929200000000002"/>
    <x v="1"/>
    <x v="1"/>
  </r>
  <r>
    <n v="601"/>
    <x v="1"/>
    <x v="2"/>
    <s v="Jacobsohn, Mrs. Sidney Samuel (Amy Frances Christy)"/>
    <x v="1"/>
    <n v="24"/>
    <x v="0"/>
    <x v="4"/>
    <x v="1"/>
    <n v="243847"/>
    <n v="27"/>
    <x v="2"/>
    <x v="0"/>
  </r>
  <r>
    <n v="602"/>
    <x v="0"/>
    <x v="0"/>
    <s v="Slabenoff, Mr. Petco"/>
    <x v="0"/>
    <n v="30"/>
    <x v="0"/>
    <x v="1"/>
    <x v="0"/>
    <n v="349214"/>
    <n v="7.8958000000000004"/>
    <x v="0"/>
    <x v="0"/>
  </r>
  <r>
    <n v="603"/>
    <x v="0"/>
    <x v="1"/>
    <s v="Harrington, Mr. Charles H"/>
    <x v="0"/>
    <n v="30"/>
    <x v="0"/>
    <x v="1"/>
    <x v="0"/>
    <n v="113796"/>
    <n v="42.4"/>
    <x v="2"/>
    <x v="0"/>
  </r>
  <r>
    <n v="604"/>
    <x v="0"/>
    <x v="0"/>
    <s v="Torber, Mr. Ernst William"/>
    <x v="0"/>
    <n v="44"/>
    <x v="0"/>
    <x v="1"/>
    <x v="0"/>
    <n v="364511"/>
    <n v="8.0500000000000007"/>
    <x v="0"/>
    <x v="0"/>
  </r>
  <r>
    <n v="605"/>
    <x v="1"/>
    <x v="1"/>
    <s v="Homer, Mr. Harry (&quot;Mr E Haven&quot;)"/>
    <x v="0"/>
    <n v="35"/>
    <x v="0"/>
    <x v="1"/>
    <x v="0"/>
    <n v="111426"/>
    <n v="26.55"/>
    <x v="2"/>
    <x v="1"/>
  </r>
  <r>
    <n v="606"/>
    <x v="0"/>
    <x v="0"/>
    <s v="Lindell, Mr. Edvard Bengtsson"/>
    <x v="0"/>
    <n v="36"/>
    <x v="0"/>
    <x v="0"/>
    <x v="0"/>
    <n v="349910"/>
    <n v="15.55"/>
    <x v="0"/>
    <x v="0"/>
  </r>
  <r>
    <n v="607"/>
    <x v="0"/>
    <x v="0"/>
    <s v="Karaic, Mr. Milan"/>
    <x v="0"/>
    <n v="30"/>
    <x v="0"/>
    <x v="1"/>
    <x v="0"/>
    <n v="349246"/>
    <n v="7.8958000000000004"/>
    <x v="0"/>
    <x v="0"/>
  </r>
  <r>
    <n v="608"/>
    <x v="1"/>
    <x v="1"/>
    <s v="Daniel, Mr. Robert Williams"/>
    <x v="0"/>
    <n v="27"/>
    <x v="0"/>
    <x v="1"/>
    <x v="0"/>
    <n v="113804"/>
    <n v="30.5"/>
    <x v="2"/>
    <x v="0"/>
  </r>
  <r>
    <n v="609"/>
    <x v="1"/>
    <x v="2"/>
    <s v="Laroche, Mrs. Joseph (Juliette Marie Louise Lafargue)"/>
    <x v="1"/>
    <n v="22"/>
    <x v="0"/>
    <x v="0"/>
    <x v="2"/>
    <s v="SC/Paris 2123"/>
    <n v="41.5792"/>
    <x v="2"/>
    <x v="1"/>
  </r>
  <r>
    <n v="610"/>
    <x v="1"/>
    <x v="1"/>
    <s v="Shutes, Miss. Elizabeth W"/>
    <x v="1"/>
    <n v="40"/>
    <x v="0"/>
    <x v="1"/>
    <x v="0"/>
    <s v="PC 17582"/>
    <n v="153.46250000000001"/>
    <x v="1"/>
    <x v="0"/>
  </r>
  <r>
    <n v="611"/>
    <x v="0"/>
    <x v="0"/>
    <s v="Andersson, Mrs. Anders Johan (Alfrida Konstantia Brogren)"/>
    <x v="1"/>
    <n v="39"/>
    <x v="0"/>
    <x v="0"/>
    <x v="3"/>
    <n v="347082"/>
    <n v="31.274999999999999"/>
    <x v="2"/>
    <x v="0"/>
  </r>
  <r>
    <n v="612"/>
    <x v="0"/>
    <x v="0"/>
    <s v="Jardin, Mr. Jose Neto"/>
    <x v="0"/>
    <n v="30"/>
    <x v="0"/>
    <x v="1"/>
    <x v="0"/>
    <s v="SOTON/O.Q. 3101305"/>
    <n v="7.05"/>
    <x v="0"/>
    <x v="0"/>
  </r>
  <r>
    <n v="613"/>
    <x v="1"/>
    <x v="0"/>
    <s v="Murphy, Miss. Margaret Jane"/>
    <x v="1"/>
    <n v="30"/>
    <x v="0"/>
    <x v="0"/>
    <x v="0"/>
    <n v="367230"/>
    <n v="15.5"/>
    <x v="0"/>
    <x v="2"/>
  </r>
  <r>
    <n v="614"/>
    <x v="0"/>
    <x v="0"/>
    <s v="Horgan, Mr. John"/>
    <x v="0"/>
    <n v="30"/>
    <x v="0"/>
    <x v="1"/>
    <x v="0"/>
    <n v="370377"/>
    <n v="7.75"/>
    <x v="0"/>
    <x v="2"/>
  </r>
  <r>
    <n v="615"/>
    <x v="0"/>
    <x v="0"/>
    <s v="Brocklebank, Mr. William Alfred"/>
    <x v="0"/>
    <n v="35"/>
    <x v="0"/>
    <x v="1"/>
    <x v="0"/>
    <n v="364512"/>
    <n v="8.0500000000000007"/>
    <x v="0"/>
    <x v="0"/>
  </r>
  <r>
    <n v="616"/>
    <x v="1"/>
    <x v="2"/>
    <s v="Herman, Miss. Alice"/>
    <x v="1"/>
    <n v="24"/>
    <x v="0"/>
    <x v="0"/>
    <x v="2"/>
    <n v="220845"/>
    <n v="65"/>
    <x v="1"/>
    <x v="0"/>
  </r>
  <r>
    <n v="617"/>
    <x v="0"/>
    <x v="0"/>
    <s v="Danbom, Mr. Ernst Gilbert"/>
    <x v="0"/>
    <n v="34"/>
    <x v="0"/>
    <x v="0"/>
    <x v="1"/>
    <n v="347080"/>
    <n v="14.4"/>
    <x v="0"/>
    <x v="0"/>
  </r>
  <r>
    <n v="618"/>
    <x v="0"/>
    <x v="0"/>
    <s v="Lobb, Mrs. William Arthur (Cordelia K Stanlick)"/>
    <x v="1"/>
    <n v="26"/>
    <x v="0"/>
    <x v="0"/>
    <x v="0"/>
    <s v="A/5. 3336"/>
    <n v="16.100000000000001"/>
    <x v="0"/>
    <x v="0"/>
  </r>
  <r>
    <n v="619"/>
    <x v="1"/>
    <x v="2"/>
    <s v="Becker, Miss. Marion Louise"/>
    <x v="1"/>
    <n v="4"/>
    <x v="2"/>
    <x v="4"/>
    <x v="1"/>
    <n v="230136"/>
    <n v="39"/>
    <x v="2"/>
    <x v="0"/>
  </r>
  <r>
    <n v="620"/>
    <x v="0"/>
    <x v="2"/>
    <s v="Gavey, Mr. Lawrence"/>
    <x v="0"/>
    <n v="26"/>
    <x v="0"/>
    <x v="1"/>
    <x v="0"/>
    <n v="31028"/>
    <n v="10.5"/>
    <x v="0"/>
    <x v="0"/>
  </r>
  <r>
    <n v="621"/>
    <x v="0"/>
    <x v="0"/>
    <s v="Yasbeck, Mr. Antoni"/>
    <x v="0"/>
    <n v="27"/>
    <x v="0"/>
    <x v="0"/>
    <x v="0"/>
    <n v="2659"/>
    <n v="14.4542"/>
    <x v="0"/>
    <x v="1"/>
  </r>
  <r>
    <n v="622"/>
    <x v="1"/>
    <x v="1"/>
    <s v="Kimball, Mr. Edwin Nelson Jr"/>
    <x v="0"/>
    <n v="42"/>
    <x v="0"/>
    <x v="0"/>
    <x v="0"/>
    <n v="11753"/>
    <n v="52.554200000000002"/>
    <x v="1"/>
    <x v="0"/>
  </r>
  <r>
    <n v="623"/>
    <x v="1"/>
    <x v="0"/>
    <s v="Nakid, Mr. Sahid"/>
    <x v="0"/>
    <n v="20"/>
    <x v="0"/>
    <x v="0"/>
    <x v="1"/>
    <n v="2653"/>
    <n v="15.7417"/>
    <x v="0"/>
    <x v="1"/>
  </r>
  <r>
    <n v="624"/>
    <x v="0"/>
    <x v="0"/>
    <s v="Hansen, Mr. Henry Damsgaard"/>
    <x v="0"/>
    <n v="21"/>
    <x v="0"/>
    <x v="1"/>
    <x v="0"/>
    <n v="350029"/>
    <n v="7.8541999999999996"/>
    <x v="0"/>
    <x v="0"/>
  </r>
  <r>
    <n v="625"/>
    <x v="0"/>
    <x v="0"/>
    <s v="Bowen, Mr. David John &quot;Dai&quot;"/>
    <x v="0"/>
    <n v="21"/>
    <x v="0"/>
    <x v="1"/>
    <x v="0"/>
    <n v="54636"/>
    <n v="16.100000000000001"/>
    <x v="0"/>
    <x v="0"/>
  </r>
  <r>
    <n v="626"/>
    <x v="0"/>
    <x v="1"/>
    <s v="Sutton, Mr. Frederick"/>
    <x v="0"/>
    <n v="61"/>
    <x v="1"/>
    <x v="1"/>
    <x v="0"/>
    <n v="36963"/>
    <n v="32.320799999999998"/>
    <x v="2"/>
    <x v="0"/>
  </r>
  <r>
    <n v="627"/>
    <x v="0"/>
    <x v="2"/>
    <s v="Kirkland, Rev. Charles Leonard"/>
    <x v="0"/>
    <n v="57"/>
    <x v="1"/>
    <x v="1"/>
    <x v="0"/>
    <n v="219533"/>
    <n v="12.35"/>
    <x v="0"/>
    <x v="2"/>
  </r>
  <r>
    <n v="628"/>
    <x v="1"/>
    <x v="1"/>
    <s v="Longley, Miss. Gretchen Fiske"/>
    <x v="1"/>
    <n v="21"/>
    <x v="0"/>
    <x v="1"/>
    <x v="0"/>
    <n v="13502"/>
    <n v="77.958299999999994"/>
    <x v="1"/>
    <x v="0"/>
  </r>
  <r>
    <n v="629"/>
    <x v="0"/>
    <x v="0"/>
    <s v="Bostandyeff, Mr. Guentcho"/>
    <x v="0"/>
    <n v="26"/>
    <x v="0"/>
    <x v="1"/>
    <x v="0"/>
    <n v="349224"/>
    <n v="7.8958000000000004"/>
    <x v="0"/>
    <x v="0"/>
  </r>
  <r>
    <n v="630"/>
    <x v="0"/>
    <x v="0"/>
    <s v="O'Connell, Mr. Patrick D"/>
    <x v="0"/>
    <n v="30"/>
    <x v="0"/>
    <x v="1"/>
    <x v="0"/>
    <n v="334912"/>
    <n v="7.7332999999999998"/>
    <x v="0"/>
    <x v="2"/>
  </r>
  <r>
    <n v="631"/>
    <x v="1"/>
    <x v="1"/>
    <s v="Barkworth, Mr. Algernon Henry Wilson"/>
    <x v="0"/>
    <n v="80"/>
    <x v="1"/>
    <x v="1"/>
    <x v="0"/>
    <n v="27042"/>
    <n v="30"/>
    <x v="2"/>
    <x v="0"/>
  </r>
  <r>
    <n v="632"/>
    <x v="0"/>
    <x v="0"/>
    <s v="Lundahl, Mr. Johan Svensson"/>
    <x v="0"/>
    <n v="51"/>
    <x v="1"/>
    <x v="1"/>
    <x v="0"/>
    <n v="347743"/>
    <n v="7.0541999999999998"/>
    <x v="0"/>
    <x v="0"/>
  </r>
  <r>
    <n v="633"/>
    <x v="1"/>
    <x v="1"/>
    <s v="Stahelin-Maeglin, Dr. Max"/>
    <x v="0"/>
    <n v="32"/>
    <x v="0"/>
    <x v="1"/>
    <x v="0"/>
    <n v="13214"/>
    <n v="30.5"/>
    <x v="2"/>
    <x v="1"/>
  </r>
  <r>
    <n v="634"/>
    <x v="0"/>
    <x v="1"/>
    <s v="Parr, Mr. William Henry Marsh"/>
    <x v="0"/>
    <n v="30"/>
    <x v="0"/>
    <x v="1"/>
    <x v="0"/>
    <n v="112052"/>
    <n v="0"/>
    <x v="0"/>
    <x v="0"/>
  </r>
  <r>
    <n v="635"/>
    <x v="0"/>
    <x v="0"/>
    <s v="Skoog, Miss. Mabel"/>
    <x v="1"/>
    <n v="9"/>
    <x v="2"/>
    <x v="2"/>
    <x v="2"/>
    <n v="347088"/>
    <n v="27.9"/>
    <x v="2"/>
    <x v="0"/>
  </r>
  <r>
    <n v="636"/>
    <x v="1"/>
    <x v="2"/>
    <s v="Davis, Miss. Mary"/>
    <x v="1"/>
    <n v="28"/>
    <x v="0"/>
    <x v="1"/>
    <x v="0"/>
    <n v="237668"/>
    <n v="13"/>
    <x v="0"/>
    <x v="0"/>
  </r>
  <r>
    <n v="637"/>
    <x v="0"/>
    <x v="0"/>
    <s v="Leinonen, Mr. Antti Gustaf"/>
    <x v="0"/>
    <n v="32"/>
    <x v="0"/>
    <x v="1"/>
    <x v="0"/>
    <s v="STON/O 2. 3101292"/>
    <n v="7.9249999999999998"/>
    <x v="0"/>
    <x v="0"/>
  </r>
  <r>
    <n v="638"/>
    <x v="0"/>
    <x v="2"/>
    <s v="Collyer, Mr. Harvey"/>
    <x v="0"/>
    <n v="31"/>
    <x v="0"/>
    <x v="0"/>
    <x v="1"/>
    <s v="C.A. 31921"/>
    <n v="26.25"/>
    <x v="2"/>
    <x v="0"/>
  </r>
  <r>
    <n v="639"/>
    <x v="0"/>
    <x v="0"/>
    <s v="Panula, Mrs. Juha (Maria Emilia Ojala)"/>
    <x v="1"/>
    <n v="41"/>
    <x v="0"/>
    <x v="1"/>
    <x v="3"/>
    <n v="3101295"/>
    <n v="39.6875"/>
    <x v="2"/>
    <x v="0"/>
  </r>
  <r>
    <n v="640"/>
    <x v="0"/>
    <x v="0"/>
    <s v="Thorneycroft, Mr. Percival"/>
    <x v="0"/>
    <n v="30"/>
    <x v="0"/>
    <x v="0"/>
    <x v="0"/>
    <n v="376564"/>
    <n v="16.100000000000001"/>
    <x v="0"/>
    <x v="0"/>
  </r>
  <r>
    <n v="641"/>
    <x v="0"/>
    <x v="0"/>
    <s v="Jensen, Mr. Hans Peder"/>
    <x v="0"/>
    <n v="20"/>
    <x v="0"/>
    <x v="1"/>
    <x v="0"/>
    <n v="350050"/>
    <n v="7.8541999999999996"/>
    <x v="0"/>
    <x v="0"/>
  </r>
  <r>
    <n v="642"/>
    <x v="1"/>
    <x v="1"/>
    <s v="Sagesser, Mlle. Emma"/>
    <x v="1"/>
    <n v="24"/>
    <x v="0"/>
    <x v="1"/>
    <x v="0"/>
    <s v="PC 17477"/>
    <n v="69.3"/>
    <x v="1"/>
    <x v="1"/>
  </r>
  <r>
    <n v="643"/>
    <x v="0"/>
    <x v="0"/>
    <s v="Skoog, Miss. Margit Elizabeth"/>
    <x v="1"/>
    <n v="2"/>
    <x v="2"/>
    <x v="2"/>
    <x v="2"/>
    <n v="347088"/>
    <n v="27.9"/>
    <x v="2"/>
    <x v="0"/>
  </r>
  <r>
    <n v="644"/>
    <x v="1"/>
    <x v="0"/>
    <s v="Foo, Mr. Choong"/>
    <x v="0"/>
    <n v="30"/>
    <x v="0"/>
    <x v="1"/>
    <x v="0"/>
    <n v="1601"/>
    <n v="56.495800000000003"/>
    <x v="1"/>
    <x v="0"/>
  </r>
  <r>
    <n v="645"/>
    <x v="1"/>
    <x v="0"/>
    <s v="Baclini, Miss. Eugenie"/>
    <x v="1"/>
    <n v="0.75"/>
    <x v="4"/>
    <x v="4"/>
    <x v="1"/>
    <n v="2666"/>
    <n v="19.258299999999998"/>
    <x v="0"/>
    <x v="1"/>
  </r>
  <r>
    <n v="646"/>
    <x v="1"/>
    <x v="1"/>
    <s v="Harper, Mr. Henry Sleeper"/>
    <x v="0"/>
    <n v="48"/>
    <x v="0"/>
    <x v="0"/>
    <x v="0"/>
    <s v="PC 17572"/>
    <n v="76.729200000000006"/>
    <x v="1"/>
    <x v="1"/>
  </r>
  <r>
    <n v="647"/>
    <x v="0"/>
    <x v="0"/>
    <s v="Cor, Mr. Liudevit"/>
    <x v="0"/>
    <n v="19"/>
    <x v="0"/>
    <x v="1"/>
    <x v="0"/>
    <n v="349231"/>
    <n v="7.8958000000000004"/>
    <x v="0"/>
    <x v="0"/>
  </r>
  <r>
    <n v="648"/>
    <x v="1"/>
    <x v="1"/>
    <s v="Simonius-Blumer, Col. Oberst Alfons"/>
    <x v="0"/>
    <n v="56"/>
    <x v="1"/>
    <x v="1"/>
    <x v="0"/>
    <n v="13213"/>
    <n v="35.5"/>
    <x v="2"/>
    <x v="1"/>
  </r>
  <r>
    <n v="649"/>
    <x v="0"/>
    <x v="0"/>
    <s v="Willey, Mr. Edward"/>
    <x v="0"/>
    <n v="30"/>
    <x v="0"/>
    <x v="1"/>
    <x v="0"/>
    <s v="S.O./P.P. 751"/>
    <n v="7.55"/>
    <x v="0"/>
    <x v="0"/>
  </r>
  <r>
    <n v="650"/>
    <x v="1"/>
    <x v="0"/>
    <s v="Stanley, Miss. Amy Zillah Elsie"/>
    <x v="1"/>
    <n v="23"/>
    <x v="0"/>
    <x v="1"/>
    <x v="0"/>
    <s v="CA. 2314"/>
    <n v="7.55"/>
    <x v="0"/>
    <x v="0"/>
  </r>
  <r>
    <n v="651"/>
    <x v="0"/>
    <x v="0"/>
    <s v="Mitkoff, Mr. Mito"/>
    <x v="0"/>
    <n v="30"/>
    <x v="0"/>
    <x v="1"/>
    <x v="0"/>
    <n v="349221"/>
    <n v="7.8958000000000004"/>
    <x v="0"/>
    <x v="0"/>
  </r>
  <r>
    <n v="652"/>
    <x v="1"/>
    <x v="2"/>
    <s v="Doling, Miss. Elsie"/>
    <x v="1"/>
    <n v="18"/>
    <x v="0"/>
    <x v="1"/>
    <x v="1"/>
    <n v="231919"/>
    <n v="23"/>
    <x v="2"/>
    <x v="0"/>
  </r>
  <r>
    <n v="653"/>
    <x v="0"/>
    <x v="0"/>
    <s v="Kalvik, Mr. Johannes Halvorsen"/>
    <x v="0"/>
    <n v="21"/>
    <x v="0"/>
    <x v="1"/>
    <x v="0"/>
    <n v="8475"/>
    <n v="8.4332999999999991"/>
    <x v="0"/>
    <x v="0"/>
  </r>
  <r>
    <n v="654"/>
    <x v="1"/>
    <x v="0"/>
    <s v="O'Leary, Miss. Hanora &quot;Norah&quot;"/>
    <x v="1"/>
    <n v="30"/>
    <x v="0"/>
    <x v="1"/>
    <x v="0"/>
    <n v="330919"/>
    <n v="7.8292000000000002"/>
    <x v="0"/>
    <x v="2"/>
  </r>
  <r>
    <n v="655"/>
    <x v="0"/>
    <x v="0"/>
    <s v="Hegarty, Miss. Hanora &quot;Nora&quot;"/>
    <x v="1"/>
    <n v="18"/>
    <x v="0"/>
    <x v="1"/>
    <x v="0"/>
    <n v="365226"/>
    <n v="6.75"/>
    <x v="0"/>
    <x v="2"/>
  </r>
  <r>
    <n v="656"/>
    <x v="0"/>
    <x v="2"/>
    <s v="Hickman, Mr. Leonard Mark"/>
    <x v="0"/>
    <n v="24"/>
    <x v="0"/>
    <x v="4"/>
    <x v="0"/>
    <s v="S.O.C. 14879"/>
    <n v="73.5"/>
    <x v="1"/>
    <x v="0"/>
  </r>
  <r>
    <n v="657"/>
    <x v="0"/>
    <x v="0"/>
    <s v="Radeff, Mr. Alexander"/>
    <x v="0"/>
    <n v="30"/>
    <x v="0"/>
    <x v="1"/>
    <x v="0"/>
    <n v="349223"/>
    <n v="7.8958000000000004"/>
    <x v="0"/>
    <x v="0"/>
  </r>
  <r>
    <n v="658"/>
    <x v="0"/>
    <x v="0"/>
    <s v="Bourke, Mrs. John (Catherine)"/>
    <x v="1"/>
    <n v="32"/>
    <x v="0"/>
    <x v="0"/>
    <x v="1"/>
    <n v="364849"/>
    <n v="15.5"/>
    <x v="0"/>
    <x v="2"/>
  </r>
  <r>
    <n v="659"/>
    <x v="0"/>
    <x v="2"/>
    <s v="Eitemiller, Mr. George Floyd"/>
    <x v="0"/>
    <n v="23"/>
    <x v="0"/>
    <x v="1"/>
    <x v="0"/>
    <n v="29751"/>
    <n v="13"/>
    <x v="0"/>
    <x v="0"/>
  </r>
  <r>
    <n v="660"/>
    <x v="0"/>
    <x v="1"/>
    <s v="Newell, Mr. Arthur Webster"/>
    <x v="0"/>
    <n v="58"/>
    <x v="1"/>
    <x v="1"/>
    <x v="2"/>
    <n v="35273"/>
    <n v="113.27500000000001"/>
    <x v="1"/>
    <x v="1"/>
  </r>
  <r>
    <n v="661"/>
    <x v="1"/>
    <x v="1"/>
    <s v="Frauenthal, Dr. Henry William"/>
    <x v="0"/>
    <n v="50"/>
    <x v="0"/>
    <x v="4"/>
    <x v="0"/>
    <s v="PC 17611"/>
    <n v="133.65"/>
    <x v="1"/>
    <x v="0"/>
  </r>
  <r>
    <n v="662"/>
    <x v="0"/>
    <x v="0"/>
    <s v="Badt, Mr. Mohamed"/>
    <x v="0"/>
    <n v="40"/>
    <x v="0"/>
    <x v="1"/>
    <x v="0"/>
    <n v="2623"/>
    <n v="7.2249999999999996"/>
    <x v="0"/>
    <x v="1"/>
  </r>
  <r>
    <n v="663"/>
    <x v="0"/>
    <x v="1"/>
    <s v="Colley, Mr. Edward Pomeroy"/>
    <x v="0"/>
    <n v="47"/>
    <x v="0"/>
    <x v="1"/>
    <x v="0"/>
    <n v="5727"/>
    <n v="25.587499999999999"/>
    <x v="2"/>
    <x v="0"/>
  </r>
  <r>
    <n v="664"/>
    <x v="0"/>
    <x v="0"/>
    <s v="Coleff, Mr. Peju"/>
    <x v="0"/>
    <n v="36"/>
    <x v="0"/>
    <x v="1"/>
    <x v="0"/>
    <n v="349210"/>
    <n v="7.4958"/>
    <x v="0"/>
    <x v="0"/>
  </r>
  <r>
    <n v="665"/>
    <x v="1"/>
    <x v="0"/>
    <s v="Lindqvist, Mr. Eino William"/>
    <x v="0"/>
    <n v="20"/>
    <x v="0"/>
    <x v="0"/>
    <x v="0"/>
    <s v="STON/O 2. 3101285"/>
    <n v="7.9249999999999998"/>
    <x v="0"/>
    <x v="0"/>
  </r>
  <r>
    <n v="666"/>
    <x v="0"/>
    <x v="2"/>
    <s v="Hickman, Mr. Lewis"/>
    <x v="0"/>
    <n v="32"/>
    <x v="0"/>
    <x v="4"/>
    <x v="0"/>
    <s v="S.O.C. 14879"/>
    <n v="73.5"/>
    <x v="1"/>
    <x v="0"/>
  </r>
  <r>
    <n v="667"/>
    <x v="0"/>
    <x v="2"/>
    <s v="Butler, Mr. Reginald Fenton"/>
    <x v="0"/>
    <n v="25"/>
    <x v="0"/>
    <x v="1"/>
    <x v="0"/>
    <n v="234686"/>
    <n v="13"/>
    <x v="0"/>
    <x v="0"/>
  </r>
  <r>
    <n v="668"/>
    <x v="0"/>
    <x v="0"/>
    <s v="Rommetvedt, Mr. Knud Paust"/>
    <x v="0"/>
    <n v="30"/>
    <x v="0"/>
    <x v="1"/>
    <x v="0"/>
    <n v="312993"/>
    <n v="7.7750000000000004"/>
    <x v="0"/>
    <x v="0"/>
  </r>
  <r>
    <n v="669"/>
    <x v="0"/>
    <x v="0"/>
    <s v="Cook, Mr. Jacob"/>
    <x v="0"/>
    <n v="43"/>
    <x v="0"/>
    <x v="1"/>
    <x v="0"/>
    <s v="A/5 3536"/>
    <n v="8.0500000000000007"/>
    <x v="0"/>
    <x v="0"/>
  </r>
  <r>
    <n v="670"/>
    <x v="1"/>
    <x v="1"/>
    <s v="Taylor, Mrs. Elmer Zebley (Juliet Cummins Wright)"/>
    <x v="1"/>
    <n v="30"/>
    <x v="0"/>
    <x v="0"/>
    <x v="0"/>
    <n v="19996"/>
    <n v="52"/>
    <x v="1"/>
    <x v="0"/>
  </r>
  <r>
    <n v="671"/>
    <x v="1"/>
    <x v="2"/>
    <s v="Brown, Mrs. Thomas William Solomon (Elizabeth Catherine Ford)"/>
    <x v="1"/>
    <n v="40"/>
    <x v="0"/>
    <x v="0"/>
    <x v="1"/>
    <n v="29750"/>
    <n v="39"/>
    <x v="2"/>
    <x v="0"/>
  </r>
  <r>
    <n v="672"/>
    <x v="0"/>
    <x v="1"/>
    <s v="Davidson, Mr. Thornton"/>
    <x v="0"/>
    <n v="31"/>
    <x v="0"/>
    <x v="0"/>
    <x v="0"/>
    <s v="F.C. 12750"/>
    <n v="52"/>
    <x v="1"/>
    <x v="0"/>
  </r>
  <r>
    <n v="673"/>
    <x v="0"/>
    <x v="2"/>
    <s v="Mitchell, Mr. Henry Michael"/>
    <x v="0"/>
    <n v="70"/>
    <x v="1"/>
    <x v="1"/>
    <x v="0"/>
    <s v="C.A. 24580"/>
    <n v="10.5"/>
    <x v="0"/>
    <x v="0"/>
  </r>
  <r>
    <n v="674"/>
    <x v="1"/>
    <x v="2"/>
    <s v="Wilhelms, Mr. Charles"/>
    <x v="0"/>
    <n v="31"/>
    <x v="0"/>
    <x v="1"/>
    <x v="0"/>
    <n v="244270"/>
    <n v="13"/>
    <x v="0"/>
    <x v="0"/>
  </r>
  <r>
    <n v="675"/>
    <x v="0"/>
    <x v="2"/>
    <s v="Watson, Mr. Ennis Hastings"/>
    <x v="0"/>
    <n v="30"/>
    <x v="0"/>
    <x v="1"/>
    <x v="0"/>
    <n v="239856"/>
    <n v="0"/>
    <x v="0"/>
    <x v="0"/>
  </r>
  <r>
    <n v="676"/>
    <x v="0"/>
    <x v="0"/>
    <s v="Edvardsson, Mr. Gustaf Hjalmar"/>
    <x v="0"/>
    <n v="18"/>
    <x v="0"/>
    <x v="1"/>
    <x v="0"/>
    <n v="349912"/>
    <n v="7.7750000000000004"/>
    <x v="0"/>
    <x v="0"/>
  </r>
  <r>
    <n v="677"/>
    <x v="0"/>
    <x v="0"/>
    <s v="Sawyer, Mr. Frederick Charles"/>
    <x v="0"/>
    <n v="24.5"/>
    <x v="0"/>
    <x v="1"/>
    <x v="0"/>
    <n v="342826"/>
    <n v="8.0500000000000007"/>
    <x v="0"/>
    <x v="0"/>
  </r>
  <r>
    <n v="678"/>
    <x v="1"/>
    <x v="0"/>
    <s v="Turja, Miss. Anna Sofia"/>
    <x v="1"/>
    <n v="18"/>
    <x v="0"/>
    <x v="1"/>
    <x v="0"/>
    <n v="4138"/>
    <n v="9.8416999999999994"/>
    <x v="0"/>
    <x v="0"/>
  </r>
  <r>
    <n v="679"/>
    <x v="0"/>
    <x v="0"/>
    <s v="Goodwin, Mrs. Frederick (Augusta Tyler)"/>
    <x v="1"/>
    <n v="43"/>
    <x v="0"/>
    <x v="0"/>
    <x v="6"/>
    <s v="CA 2144"/>
    <n v="46.9"/>
    <x v="2"/>
    <x v="0"/>
  </r>
  <r>
    <n v="680"/>
    <x v="1"/>
    <x v="1"/>
    <s v="Cardeza, Mr. Thomas Drake Martinez"/>
    <x v="0"/>
    <n v="36"/>
    <x v="0"/>
    <x v="1"/>
    <x v="1"/>
    <s v="PC 17755"/>
    <n v="512.32920000000001"/>
    <x v="1"/>
    <x v="1"/>
  </r>
  <r>
    <n v="681"/>
    <x v="0"/>
    <x v="0"/>
    <s v="Peters, Miss. Katie"/>
    <x v="1"/>
    <n v="30"/>
    <x v="0"/>
    <x v="1"/>
    <x v="0"/>
    <n v="330935"/>
    <n v="8.1374999999999993"/>
    <x v="0"/>
    <x v="2"/>
  </r>
  <r>
    <n v="682"/>
    <x v="1"/>
    <x v="1"/>
    <s v="Hassab, Mr. Hammad"/>
    <x v="0"/>
    <n v="27"/>
    <x v="0"/>
    <x v="1"/>
    <x v="0"/>
    <s v="PC 17572"/>
    <n v="76.729200000000006"/>
    <x v="1"/>
    <x v="1"/>
  </r>
  <r>
    <n v="683"/>
    <x v="0"/>
    <x v="0"/>
    <s v="Olsvigen, Mr. Thor Anderson"/>
    <x v="0"/>
    <n v="20"/>
    <x v="0"/>
    <x v="1"/>
    <x v="0"/>
    <n v="6563"/>
    <n v="9.2249999999999996"/>
    <x v="0"/>
    <x v="0"/>
  </r>
  <r>
    <n v="684"/>
    <x v="0"/>
    <x v="0"/>
    <s v="Goodwin, Mr. Charles Edward"/>
    <x v="0"/>
    <n v="14"/>
    <x v="2"/>
    <x v="5"/>
    <x v="2"/>
    <s v="CA 2144"/>
    <n v="46.9"/>
    <x v="2"/>
    <x v="0"/>
  </r>
  <r>
    <n v="685"/>
    <x v="0"/>
    <x v="2"/>
    <s v="Brown, Mr. Thomas William Solomon"/>
    <x v="0"/>
    <n v="60"/>
    <x v="1"/>
    <x v="0"/>
    <x v="1"/>
    <n v="29750"/>
    <n v="39"/>
    <x v="2"/>
    <x v="0"/>
  </r>
  <r>
    <n v="686"/>
    <x v="0"/>
    <x v="2"/>
    <s v="Laroche, Mr. Joseph Philippe Lemercier"/>
    <x v="0"/>
    <n v="25"/>
    <x v="0"/>
    <x v="0"/>
    <x v="2"/>
    <s v="SC/Paris 2123"/>
    <n v="41.5792"/>
    <x v="2"/>
    <x v="1"/>
  </r>
  <r>
    <n v="687"/>
    <x v="0"/>
    <x v="0"/>
    <s v="Panula, Mr. Jaako Arnold"/>
    <x v="0"/>
    <n v="14"/>
    <x v="2"/>
    <x v="3"/>
    <x v="1"/>
    <n v="3101295"/>
    <n v="39.6875"/>
    <x v="2"/>
    <x v="0"/>
  </r>
  <r>
    <n v="688"/>
    <x v="0"/>
    <x v="0"/>
    <s v="Dakic, Mr. Branko"/>
    <x v="0"/>
    <n v="19"/>
    <x v="0"/>
    <x v="1"/>
    <x v="0"/>
    <n v="349228"/>
    <n v="10.1708"/>
    <x v="0"/>
    <x v="0"/>
  </r>
  <r>
    <n v="689"/>
    <x v="0"/>
    <x v="0"/>
    <s v="Fischer, Mr. Eberhard Thelander"/>
    <x v="0"/>
    <n v="18"/>
    <x v="0"/>
    <x v="1"/>
    <x v="0"/>
    <n v="350036"/>
    <n v="7.7957999999999998"/>
    <x v="0"/>
    <x v="0"/>
  </r>
  <r>
    <n v="690"/>
    <x v="1"/>
    <x v="1"/>
    <s v="Madill, Miss. Georgette Alexandra"/>
    <x v="1"/>
    <n v="15"/>
    <x v="3"/>
    <x v="1"/>
    <x v="1"/>
    <n v="24160"/>
    <n v="211.33750000000001"/>
    <x v="1"/>
    <x v="0"/>
  </r>
  <r>
    <n v="691"/>
    <x v="1"/>
    <x v="1"/>
    <s v="Dick, Mr. Albert Adrian"/>
    <x v="0"/>
    <n v="31"/>
    <x v="0"/>
    <x v="0"/>
    <x v="0"/>
    <n v="17474"/>
    <n v="57"/>
    <x v="1"/>
    <x v="0"/>
  </r>
  <r>
    <n v="692"/>
    <x v="1"/>
    <x v="0"/>
    <s v="Karun, Miss. Manca"/>
    <x v="1"/>
    <n v="4"/>
    <x v="2"/>
    <x v="1"/>
    <x v="1"/>
    <n v="349256"/>
    <n v="13.416700000000001"/>
    <x v="0"/>
    <x v="1"/>
  </r>
  <r>
    <n v="693"/>
    <x v="1"/>
    <x v="0"/>
    <s v="Lam, Mr. Ali"/>
    <x v="0"/>
    <n v="30"/>
    <x v="0"/>
    <x v="1"/>
    <x v="0"/>
    <n v="1601"/>
    <n v="56.495800000000003"/>
    <x v="1"/>
    <x v="0"/>
  </r>
  <r>
    <n v="694"/>
    <x v="0"/>
    <x v="0"/>
    <s v="Saad, Mr. Khalil"/>
    <x v="0"/>
    <n v="25"/>
    <x v="0"/>
    <x v="1"/>
    <x v="0"/>
    <n v="2672"/>
    <n v="7.2249999999999996"/>
    <x v="0"/>
    <x v="1"/>
  </r>
  <r>
    <n v="695"/>
    <x v="0"/>
    <x v="1"/>
    <s v="Weir, Col. John"/>
    <x v="0"/>
    <n v="60"/>
    <x v="1"/>
    <x v="1"/>
    <x v="0"/>
    <n v="113800"/>
    <n v="26.55"/>
    <x v="2"/>
    <x v="0"/>
  </r>
  <r>
    <n v="696"/>
    <x v="0"/>
    <x v="2"/>
    <s v="Chapman, Mr. Charles Henry"/>
    <x v="0"/>
    <n v="52"/>
    <x v="1"/>
    <x v="1"/>
    <x v="0"/>
    <n v="248731"/>
    <n v="13.5"/>
    <x v="0"/>
    <x v="0"/>
  </r>
  <r>
    <n v="697"/>
    <x v="0"/>
    <x v="0"/>
    <s v="Kelly, Mr. James"/>
    <x v="0"/>
    <n v="44"/>
    <x v="0"/>
    <x v="1"/>
    <x v="0"/>
    <n v="363592"/>
    <n v="8.0500000000000007"/>
    <x v="0"/>
    <x v="0"/>
  </r>
  <r>
    <n v="698"/>
    <x v="1"/>
    <x v="0"/>
    <s v="Mullens, Miss. Katherine &quot;Katie&quot;"/>
    <x v="1"/>
    <n v="30"/>
    <x v="0"/>
    <x v="1"/>
    <x v="0"/>
    <n v="35852"/>
    <n v="7.7332999999999998"/>
    <x v="0"/>
    <x v="2"/>
  </r>
  <r>
    <n v="699"/>
    <x v="0"/>
    <x v="1"/>
    <s v="Thayer, Mr. John Borland"/>
    <x v="0"/>
    <n v="49"/>
    <x v="0"/>
    <x v="0"/>
    <x v="1"/>
    <n v="17421"/>
    <n v="110.88330000000001"/>
    <x v="1"/>
    <x v="1"/>
  </r>
  <r>
    <n v="700"/>
    <x v="0"/>
    <x v="0"/>
    <s v="Humblen, Mr. Adolf Mathias Nicolai Olsen"/>
    <x v="0"/>
    <n v="42"/>
    <x v="0"/>
    <x v="1"/>
    <x v="0"/>
    <n v="348121"/>
    <n v="7.65"/>
    <x v="0"/>
    <x v="0"/>
  </r>
  <r>
    <n v="701"/>
    <x v="1"/>
    <x v="1"/>
    <s v="Astor, Mrs. John Jacob (Madeleine Talmadge Force)"/>
    <x v="1"/>
    <n v="18"/>
    <x v="0"/>
    <x v="0"/>
    <x v="0"/>
    <s v="PC 17757"/>
    <n v="227.52500000000001"/>
    <x v="1"/>
    <x v="1"/>
  </r>
  <r>
    <n v="702"/>
    <x v="1"/>
    <x v="1"/>
    <s v="Silverthorne, Mr. Spencer Victor"/>
    <x v="0"/>
    <n v="35"/>
    <x v="0"/>
    <x v="1"/>
    <x v="0"/>
    <s v="PC 17475"/>
    <n v="26.287500000000001"/>
    <x v="2"/>
    <x v="0"/>
  </r>
  <r>
    <n v="703"/>
    <x v="0"/>
    <x v="0"/>
    <s v="Barbara, Miss. Saiide"/>
    <x v="1"/>
    <n v="18"/>
    <x v="0"/>
    <x v="1"/>
    <x v="1"/>
    <n v="2691"/>
    <n v="14.4542"/>
    <x v="0"/>
    <x v="1"/>
  </r>
  <r>
    <n v="704"/>
    <x v="0"/>
    <x v="0"/>
    <s v="Gallagher, Mr. Martin"/>
    <x v="0"/>
    <n v="25"/>
    <x v="0"/>
    <x v="1"/>
    <x v="0"/>
    <n v="36864"/>
    <n v="7.7416999999999998"/>
    <x v="0"/>
    <x v="2"/>
  </r>
  <r>
    <n v="705"/>
    <x v="0"/>
    <x v="0"/>
    <s v="Hansen, Mr. Henrik Juul"/>
    <x v="0"/>
    <n v="26"/>
    <x v="0"/>
    <x v="0"/>
    <x v="0"/>
    <n v="350025"/>
    <n v="7.8541999999999996"/>
    <x v="0"/>
    <x v="0"/>
  </r>
  <r>
    <n v="706"/>
    <x v="0"/>
    <x v="2"/>
    <s v="Morley, Mr. Henry Samuel (&quot;Mr Henry Marshall&quot;)"/>
    <x v="0"/>
    <n v="39"/>
    <x v="0"/>
    <x v="1"/>
    <x v="0"/>
    <n v="250655"/>
    <n v="26"/>
    <x v="2"/>
    <x v="0"/>
  </r>
  <r>
    <n v="707"/>
    <x v="1"/>
    <x v="2"/>
    <s v="Kelly, Mrs. Florence &quot;Fannie&quot;"/>
    <x v="1"/>
    <n v="45"/>
    <x v="0"/>
    <x v="1"/>
    <x v="0"/>
    <n v="223596"/>
    <n v="13.5"/>
    <x v="0"/>
    <x v="0"/>
  </r>
  <r>
    <n v="708"/>
    <x v="1"/>
    <x v="1"/>
    <s v="Calderhead, Mr. Edward Pennington"/>
    <x v="0"/>
    <n v="42"/>
    <x v="0"/>
    <x v="1"/>
    <x v="0"/>
    <s v="PC 17476"/>
    <n v="26.287500000000001"/>
    <x v="2"/>
    <x v="0"/>
  </r>
  <r>
    <n v="709"/>
    <x v="1"/>
    <x v="1"/>
    <s v="Cleaver, Miss. Alice"/>
    <x v="1"/>
    <n v="22"/>
    <x v="0"/>
    <x v="1"/>
    <x v="0"/>
    <n v="113781"/>
    <n v="151.55000000000001"/>
    <x v="1"/>
    <x v="0"/>
  </r>
  <r>
    <n v="710"/>
    <x v="1"/>
    <x v="0"/>
    <s v="Moubarek, Master. Halim Gonios (&quot;William George&quot;)"/>
    <x v="0"/>
    <n v="30"/>
    <x v="0"/>
    <x v="0"/>
    <x v="1"/>
    <n v="2661"/>
    <n v="15.245799999999999"/>
    <x v="0"/>
    <x v="1"/>
  </r>
  <r>
    <n v="711"/>
    <x v="1"/>
    <x v="1"/>
    <s v="Mayne, Mlle. Berthe Antonine (&quot;Mrs de Villiers&quot;)"/>
    <x v="1"/>
    <n v="24"/>
    <x v="0"/>
    <x v="1"/>
    <x v="0"/>
    <s v="PC 17482"/>
    <n v="49.504199999999997"/>
    <x v="2"/>
    <x v="1"/>
  </r>
  <r>
    <n v="712"/>
    <x v="0"/>
    <x v="1"/>
    <s v="Klaber, Mr. Herman"/>
    <x v="0"/>
    <n v="30"/>
    <x v="0"/>
    <x v="1"/>
    <x v="0"/>
    <n v="113028"/>
    <n v="26.55"/>
    <x v="2"/>
    <x v="0"/>
  </r>
  <r>
    <n v="713"/>
    <x v="1"/>
    <x v="1"/>
    <s v="Taylor, Mr. Elmer Zebley"/>
    <x v="0"/>
    <n v="48"/>
    <x v="0"/>
    <x v="0"/>
    <x v="0"/>
    <n v="19996"/>
    <n v="52"/>
    <x v="1"/>
    <x v="0"/>
  </r>
  <r>
    <n v="714"/>
    <x v="0"/>
    <x v="0"/>
    <s v="Larsson, Mr. August Viktor"/>
    <x v="0"/>
    <n v="29"/>
    <x v="0"/>
    <x v="1"/>
    <x v="0"/>
    <n v="7545"/>
    <n v="9.4832999999999998"/>
    <x v="0"/>
    <x v="0"/>
  </r>
  <r>
    <n v="715"/>
    <x v="0"/>
    <x v="2"/>
    <s v="Greenberg, Mr. Samuel"/>
    <x v="0"/>
    <n v="52"/>
    <x v="1"/>
    <x v="1"/>
    <x v="0"/>
    <n v="250647"/>
    <n v="13"/>
    <x v="0"/>
    <x v="0"/>
  </r>
  <r>
    <n v="716"/>
    <x v="0"/>
    <x v="0"/>
    <s v="Soholt, Mr. Peter Andreas Lauritz Andersen"/>
    <x v="0"/>
    <n v="19"/>
    <x v="0"/>
    <x v="1"/>
    <x v="0"/>
    <n v="348124"/>
    <n v="7.65"/>
    <x v="0"/>
    <x v="0"/>
  </r>
  <r>
    <n v="717"/>
    <x v="1"/>
    <x v="1"/>
    <s v="Endres, Miss. Caroline Louise"/>
    <x v="1"/>
    <n v="38"/>
    <x v="0"/>
    <x v="1"/>
    <x v="0"/>
    <s v="PC 17757"/>
    <n v="227.52500000000001"/>
    <x v="1"/>
    <x v="1"/>
  </r>
  <r>
    <n v="718"/>
    <x v="1"/>
    <x v="2"/>
    <s v="Troutt, Miss. Edwina Celia &quot;Winnie&quot;"/>
    <x v="1"/>
    <n v="27"/>
    <x v="0"/>
    <x v="1"/>
    <x v="0"/>
    <n v="34218"/>
    <n v="10.5"/>
    <x v="0"/>
    <x v="0"/>
  </r>
  <r>
    <n v="719"/>
    <x v="0"/>
    <x v="0"/>
    <s v="McEvoy, Mr. Michael"/>
    <x v="0"/>
    <n v="30"/>
    <x v="0"/>
    <x v="1"/>
    <x v="0"/>
    <n v="36568"/>
    <n v="15.5"/>
    <x v="0"/>
    <x v="2"/>
  </r>
  <r>
    <n v="720"/>
    <x v="0"/>
    <x v="0"/>
    <s v="Johnson, Mr. Malkolm Joackim"/>
    <x v="0"/>
    <n v="33"/>
    <x v="0"/>
    <x v="1"/>
    <x v="0"/>
    <n v="347062"/>
    <n v="7.7750000000000004"/>
    <x v="0"/>
    <x v="0"/>
  </r>
  <r>
    <n v="721"/>
    <x v="1"/>
    <x v="2"/>
    <s v="Harper, Miss. Annie Jessie &quot;Nina&quot;"/>
    <x v="1"/>
    <n v="6"/>
    <x v="2"/>
    <x v="1"/>
    <x v="1"/>
    <n v="248727"/>
    <n v="33"/>
    <x v="2"/>
    <x v="0"/>
  </r>
  <r>
    <n v="722"/>
    <x v="0"/>
    <x v="0"/>
    <s v="Jensen, Mr. Svend Lauritz"/>
    <x v="0"/>
    <n v="17"/>
    <x v="3"/>
    <x v="0"/>
    <x v="0"/>
    <n v="350048"/>
    <n v="7.0541999999999998"/>
    <x v="0"/>
    <x v="0"/>
  </r>
  <r>
    <n v="723"/>
    <x v="0"/>
    <x v="2"/>
    <s v="Gillespie, Mr. William Henry"/>
    <x v="0"/>
    <n v="34"/>
    <x v="0"/>
    <x v="1"/>
    <x v="0"/>
    <n v="12233"/>
    <n v="13"/>
    <x v="0"/>
    <x v="0"/>
  </r>
  <r>
    <n v="724"/>
    <x v="0"/>
    <x v="2"/>
    <s v="Hodges, Mr. Henry Price"/>
    <x v="0"/>
    <n v="50"/>
    <x v="0"/>
    <x v="1"/>
    <x v="0"/>
    <n v="250643"/>
    <n v="13"/>
    <x v="0"/>
    <x v="0"/>
  </r>
  <r>
    <n v="725"/>
    <x v="1"/>
    <x v="1"/>
    <s v="Chambers, Mr. Norman Campbell"/>
    <x v="0"/>
    <n v="27"/>
    <x v="0"/>
    <x v="0"/>
    <x v="0"/>
    <n v="113806"/>
    <n v="53.1"/>
    <x v="1"/>
    <x v="0"/>
  </r>
  <r>
    <n v="726"/>
    <x v="0"/>
    <x v="0"/>
    <s v="Oreskovic, Mr. Luka"/>
    <x v="0"/>
    <n v="20"/>
    <x v="0"/>
    <x v="1"/>
    <x v="0"/>
    <n v="315094"/>
    <n v="8.6624999999999996"/>
    <x v="0"/>
    <x v="0"/>
  </r>
  <r>
    <n v="727"/>
    <x v="1"/>
    <x v="2"/>
    <s v="Renouf, Mrs. Peter Henry (Lillian Jefferys)"/>
    <x v="1"/>
    <n v="30"/>
    <x v="0"/>
    <x v="2"/>
    <x v="0"/>
    <n v="31027"/>
    <n v="21"/>
    <x v="2"/>
    <x v="0"/>
  </r>
  <r>
    <n v="728"/>
    <x v="1"/>
    <x v="0"/>
    <s v="Mannion, Miss. Margareth"/>
    <x v="1"/>
    <n v="30"/>
    <x v="0"/>
    <x v="1"/>
    <x v="0"/>
    <n v="36866"/>
    <n v="7.7374999999999998"/>
    <x v="0"/>
    <x v="2"/>
  </r>
  <r>
    <n v="729"/>
    <x v="0"/>
    <x v="2"/>
    <s v="Bryhl, Mr. Kurt Arnold Gottfrid"/>
    <x v="0"/>
    <n v="25"/>
    <x v="0"/>
    <x v="0"/>
    <x v="0"/>
    <n v="236853"/>
    <n v="26"/>
    <x v="2"/>
    <x v="0"/>
  </r>
  <r>
    <n v="730"/>
    <x v="0"/>
    <x v="0"/>
    <s v="Ilmakangas, Miss. Pieta Sofia"/>
    <x v="1"/>
    <n v="25"/>
    <x v="0"/>
    <x v="0"/>
    <x v="0"/>
    <s v="STON/O2. 3101271"/>
    <n v="7.9249999999999998"/>
    <x v="0"/>
    <x v="0"/>
  </r>
  <r>
    <n v="731"/>
    <x v="1"/>
    <x v="1"/>
    <s v="Allen, Miss. Elisabeth Walton"/>
    <x v="1"/>
    <n v="29"/>
    <x v="0"/>
    <x v="1"/>
    <x v="0"/>
    <n v="24160"/>
    <n v="211.33750000000001"/>
    <x v="1"/>
    <x v="0"/>
  </r>
  <r>
    <n v="732"/>
    <x v="0"/>
    <x v="0"/>
    <s v="Hassan, Mr. Houssein G N"/>
    <x v="0"/>
    <n v="11"/>
    <x v="2"/>
    <x v="1"/>
    <x v="0"/>
    <n v="2699"/>
    <n v="18.787500000000001"/>
    <x v="0"/>
    <x v="1"/>
  </r>
  <r>
    <n v="733"/>
    <x v="0"/>
    <x v="2"/>
    <s v="Knight, Mr. Robert J"/>
    <x v="0"/>
    <n v="30"/>
    <x v="0"/>
    <x v="1"/>
    <x v="0"/>
    <n v="239855"/>
    <n v="0"/>
    <x v="0"/>
    <x v="0"/>
  </r>
  <r>
    <n v="734"/>
    <x v="0"/>
    <x v="2"/>
    <s v="Berriman, Mr. William John"/>
    <x v="0"/>
    <n v="23"/>
    <x v="0"/>
    <x v="1"/>
    <x v="0"/>
    <n v="28425"/>
    <n v="13"/>
    <x v="0"/>
    <x v="0"/>
  </r>
  <r>
    <n v="735"/>
    <x v="0"/>
    <x v="2"/>
    <s v="Troupiansky, Mr. Moses Aaron"/>
    <x v="0"/>
    <n v="23"/>
    <x v="0"/>
    <x v="1"/>
    <x v="0"/>
    <n v="233639"/>
    <n v="13"/>
    <x v="0"/>
    <x v="0"/>
  </r>
  <r>
    <n v="736"/>
    <x v="0"/>
    <x v="0"/>
    <s v="Williams, Mr. Leslie"/>
    <x v="0"/>
    <n v="28.5"/>
    <x v="0"/>
    <x v="1"/>
    <x v="0"/>
    <n v="54636"/>
    <n v="16.100000000000001"/>
    <x v="0"/>
    <x v="0"/>
  </r>
  <r>
    <n v="737"/>
    <x v="0"/>
    <x v="0"/>
    <s v="Ford, Mrs. Edward (Margaret Ann Watson)"/>
    <x v="1"/>
    <n v="48"/>
    <x v="0"/>
    <x v="0"/>
    <x v="4"/>
    <s v="W./C. 6608"/>
    <n v="34.375"/>
    <x v="2"/>
    <x v="0"/>
  </r>
  <r>
    <n v="738"/>
    <x v="1"/>
    <x v="1"/>
    <s v="Lesurer, Mr. Gustave J"/>
    <x v="0"/>
    <n v="35"/>
    <x v="0"/>
    <x v="1"/>
    <x v="0"/>
    <s v="PC 17755"/>
    <n v="512.32920000000001"/>
    <x v="1"/>
    <x v="1"/>
  </r>
  <r>
    <n v="739"/>
    <x v="0"/>
    <x v="0"/>
    <s v="Ivanoff, Mr. Kanio"/>
    <x v="0"/>
    <n v="30"/>
    <x v="0"/>
    <x v="1"/>
    <x v="0"/>
    <n v="349201"/>
    <n v="7.8958000000000004"/>
    <x v="0"/>
    <x v="0"/>
  </r>
  <r>
    <n v="740"/>
    <x v="0"/>
    <x v="0"/>
    <s v="Nankoff, Mr. Minko"/>
    <x v="0"/>
    <n v="30"/>
    <x v="0"/>
    <x v="1"/>
    <x v="0"/>
    <n v="349218"/>
    <n v="7.8958000000000004"/>
    <x v="0"/>
    <x v="0"/>
  </r>
  <r>
    <n v="741"/>
    <x v="1"/>
    <x v="1"/>
    <s v="Hawksford, Mr. Walter James"/>
    <x v="0"/>
    <n v="30"/>
    <x v="0"/>
    <x v="1"/>
    <x v="0"/>
    <n v="16988"/>
    <n v="30"/>
    <x v="2"/>
    <x v="0"/>
  </r>
  <r>
    <n v="742"/>
    <x v="0"/>
    <x v="1"/>
    <s v="Cavendish, Mr. Tyrell William"/>
    <x v="0"/>
    <n v="36"/>
    <x v="0"/>
    <x v="0"/>
    <x v="0"/>
    <n v="19877"/>
    <n v="78.849999999999994"/>
    <x v="1"/>
    <x v="0"/>
  </r>
  <r>
    <n v="743"/>
    <x v="1"/>
    <x v="1"/>
    <s v="Ryerson, Miss. Susan Parker &quot;Suzette&quot;"/>
    <x v="1"/>
    <n v="21"/>
    <x v="0"/>
    <x v="4"/>
    <x v="2"/>
    <s v="PC 17608"/>
    <n v="262.375"/>
    <x v="1"/>
    <x v="1"/>
  </r>
  <r>
    <n v="744"/>
    <x v="0"/>
    <x v="0"/>
    <s v="McNamee, Mr. Neal"/>
    <x v="0"/>
    <n v="24"/>
    <x v="0"/>
    <x v="0"/>
    <x v="0"/>
    <n v="376566"/>
    <n v="16.100000000000001"/>
    <x v="0"/>
    <x v="0"/>
  </r>
  <r>
    <n v="745"/>
    <x v="1"/>
    <x v="0"/>
    <s v="Stranden, Mr. Juho"/>
    <x v="0"/>
    <n v="31"/>
    <x v="0"/>
    <x v="1"/>
    <x v="0"/>
    <s v="STON/O 2. 3101288"/>
    <n v="7.9249999999999998"/>
    <x v="0"/>
    <x v="0"/>
  </r>
  <r>
    <n v="746"/>
    <x v="0"/>
    <x v="1"/>
    <s v="Crosby, Capt. Edward Gifford"/>
    <x v="0"/>
    <n v="70"/>
    <x v="1"/>
    <x v="0"/>
    <x v="1"/>
    <s v="WE/P 5735"/>
    <n v="71"/>
    <x v="1"/>
    <x v="0"/>
  </r>
  <r>
    <n v="747"/>
    <x v="0"/>
    <x v="0"/>
    <s v="Abbott, Mr. Rossmore Edward"/>
    <x v="0"/>
    <n v="16"/>
    <x v="3"/>
    <x v="0"/>
    <x v="1"/>
    <s v="C.A. 2673"/>
    <n v="20.25"/>
    <x v="2"/>
    <x v="0"/>
  </r>
  <r>
    <n v="748"/>
    <x v="1"/>
    <x v="2"/>
    <s v="Sinkkonen, Miss. Anna"/>
    <x v="1"/>
    <n v="30"/>
    <x v="0"/>
    <x v="1"/>
    <x v="0"/>
    <n v="250648"/>
    <n v="13"/>
    <x v="0"/>
    <x v="0"/>
  </r>
  <r>
    <n v="749"/>
    <x v="0"/>
    <x v="1"/>
    <s v="Marvin, Mr. Daniel Warner"/>
    <x v="0"/>
    <n v="19"/>
    <x v="0"/>
    <x v="0"/>
    <x v="0"/>
    <n v="113773"/>
    <n v="53.1"/>
    <x v="1"/>
    <x v="0"/>
  </r>
  <r>
    <n v="750"/>
    <x v="0"/>
    <x v="0"/>
    <s v="Connaghton, Mr. Michael"/>
    <x v="0"/>
    <n v="31"/>
    <x v="0"/>
    <x v="1"/>
    <x v="0"/>
    <n v="335097"/>
    <n v="7.75"/>
    <x v="0"/>
    <x v="2"/>
  </r>
  <r>
    <n v="751"/>
    <x v="1"/>
    <x v="2"/>
    <s v="Wells, Miss. Joan"/>
    <x v="1"/>
    <n v="4"/>
    <x v="2"/>
    <x v="0"/>
    <x v="1"/>
    <n v="29103"/>
    <n v="23"/>
    <x v="2"/>
    <x v="0"/>
  </r>
  <r>
    <n v="752"/>
    <x v="1"/>
    <x v="0"/>
    <s v="Moor, Master. Meier"/>
    <x v="0"/>
    <n v="6"/>
    <x v="2"/>
    <x v="1"/>
    <x v="1"/>
    <n v="392096"/>
    <n v="12.475"/>
    <x v="0"/>
    <x v="0"/>
  </r>
  <r>
    <n v="753"/>
    <x v="0"/>
    <x v="0"/>
    <s v="Vande Velde, Mr. Johannes Joseph"/>
    <x v="0"/>
    <n v="33"/>
    <x v="0"/>
    <x v="1"/>
    <x v="0"/>
    <n v="345780"/>
    <n v="9.5"/>
    <x v="0"/>
    <x v="0"/>
  </r>
  <r>
    <n v="754"/>
    <x v="0"/>
    <x v="0"/>
    <s v="Jonkoff, Mr. Lalio"/>
    <x v="0"/>
    <n v="23"/>
    <x v="0"/>
    <x v="1"/>
    <x v="0"/>
    <n v="349204"/>
    <n v="7.8958000000000004"/>
    <x v="0"/>
    <x v="0"/>
  </r>
  <r>
    <n v="755"/>
    <x v="1"/>
    <x v="2"/>
    <s v="Herman, Mrs. Samuel (Jane Laver)"/>
    <x v="1"/>
    <n v="48"/>
    <x v="0"/>
    <x v="0"/>
    <x v="2"/>
    <n v="220845"/>
    <n v="65"/>
    <x v="1"/>
    <x v="0"/>
  </r>
  <r>
    <n v="756"/>
    <x v="1"/>
    <x v="2"/>
    <s v="Hamalainen, Master. Viljo"/>
    <x v="0"/>
    <n v="0.67"/>
    <x v="4"/>
    <x v="0"/>
    <x v="1"/>
    <n v="250649"/>
    <n v="14.5"/>
    <x v="0"/>
    <x v="0"/>
  </r>
  <r>
    <n v="757"/>
    <x v="0"/>
    <x v="0"/>
    <s v="Carlsson, Mr. August Sigfrid"/>
    <x v="0"/>
    <n v="28"/>
    <x v="0"/>
    <x v="1"/>
    <x v="0"/>
    <n v="350042"/>
    <n v="7.7957999999999998"/>
    <x v="0"/>
    <x v="0"/>
  </r>
  <r>
    <n v="758"/>
    <x v="0"/>
    <x v="2"/>
    <s v="Bailey, Mr. Percy Andrew"/>
    <x v="0"/>
    <n v="18"/>
    <x v="0"/>
    <x v="1"/>
    <x v="0"/>
    <n v="29108"/>
    <n v="11.5"/>
    <x v="0"/>
    <x v="0"/>
  </r>
  <r>
    <n v="759"/>
    <x v="0"/>
    <x v="0"/>
    <s v="Theobald, Mr. Thomas Leonard"/>
    <x v="0"/>
    <n v="34"/>
    <x v="0"/>
    <x v="1"/>
    <x v="0"/>
    <n v="363294"/>
    <n v="8.0500000000000007"/>
    <x v="0"/>
    <x v="0"/>
  </r>
  <r>
    <n v="760"/>
    <x v="1"/>
    <x v="1"/>
    <s v="Rothes, the Countess. of (Lucy Noel Martha Dyer-Edwards)"/>
    <x v="1"/>
    <n v="33"/>
    <x v="0"/>
    <x v="1"/>
    <x v="0"/>
    <n v="110152"/>
    <n v="86.5"/>
    <x v="1"/>
    <x v="0"/>
  </r>
  <r>
    <n v="761"/>
    <x v="0"/>
    <x v="0"/>
    <s v="Garfirth, Mr. John"/>
    <x v="0"/>
    <n v="30"/>
    <x v="0"/>
    <x v="1"/>
    <x v="0"/>
    <n v="358585"/>
    <n v="14.5"/>
    <x v="0"/>
    <x v="0"/>
  </r>
  <r>
    <n v="762"/>
    <x v="0"/>
    <x v="0"/>
    <s v="Nirva, Mr. Iisakki Antino Aijo"/>
    <x v="0"/>
    <n v="41"/>
    <x v="0"/>
    <x v="1"/>
    <x v="0"/>
    <s v="SOTON/O2 3101272"/>
    <n v="7.125"/>
    <x v="0"/>
    <x v="0"/>
  </r>
  <r>
    <n v="763"/>
    <x v="1"/>
    <x v="0"/>
    <s v="Barah, Mr. Hanna Assi"/>
    <x v="0"/>
    <n v="20"/>
    <x v="0"/>
    <x v="1"/>
    <x v="0"/>
    <n v="2663"/>
    <n v="7.2291999999999996"/>
    <x v="0"/>
    <x v="1"/>
  </r>
  <r>
    <n v="764"/>
    <x v="1"/>
    <x v="1"/>
    <s v="Carter, Mrs. William Ernest (Lucile Polk)"/>
    <x v="1"/>
    <n v="36"/>
    <x v="0"/>
    <x v="0"/>
    <x v="2"/>
    <n v="113760"/>
    <n v="120"/>
    <x v="1"/>
    <x v="0"/>
  </r>
  <r>
    <n v="765"/>
    <x v="0"/>
    <x v="0"/>
    <s v="Eklund, Mr. Hans Linus"/>
    <x v="0"/>
    <n v="16"/>
    <x v="3"/>
    <x v="1"/>
    <x v="0"/>
    <n v="347074"/>
    <n v="7.7750000000000004"/>
    <x v="0"/>
    <x v="0"/>
  </r>
  <r>
    <n v="766"/>
    <x v="1"/>
    <x v="1"/>
    <s v="Hogeboom, Mrs. John C (Anna Andrews)"/>
    <x v="1"/>
    <n v="51"/>
    <x v="1"/>
    <x v="0"/>
    <x v="0"/>
    <n v="13502"/>
    <n v="77.958299999999994"/>
    <x v="1"/>
    <x v="0"/>
  </r>
  <r>
    <n v="767"/>
    <x v="0"/>
    <x v="1"/>
    <s v="Brewe, Dr. Arthur Jackson"/>
    <x v="0"/>
    <n v="30"/>
    <x v="0"/>
    <x v="1"/>
    <x v="0"/>
    <n v="112379"/>
    <n v="39.6"/>
    <x v="2"/>
    <x v="1"/>
  </r>
  <r>
    <n v="768"/>
    <x v="0"/>
    <x v="0"/>
    <s v="Mangan, Miss. Mary"/>
    <x v="1"/>
    <n v="30.5"/>
    <x v="0"/>
    <x v="1"/>
    <x v="0"/>
    <n v="364850"/>
    <n v="7.75"/>
    <x v="0"/>
    <x v="2"/>
  </r>
  <r>
    <n v="769"/>
    <x v="0"/>
    <x v="0"/>
    <s v="Moran, Mr. Daniel J"/>
    <x v="0"/>
    <n v="30"/>
    <x v="0"/>
    <x v="0"/>
    <x v="0"/>
    <n v="371110"/>
    <n v="24.15"/>
    <x v="2"/>
    <x v="2"/>
  </r>
  <r>
    <n v="770"/>
    <x v="0"/>
    <x v="0"/>
    <s v="Gronnestad, Mr. Daniel Danielsen"/>
    <x v="0"/>
    <n v="32"/>
    <x v="0"/>
    <x v="1"/>
    <x v="0"/>
    <n v="8471"/>
    <n v="8.3625000000000007"/>
    <x v="0"/>
    <x v="0"/>
  </r>
  <r>
    <n v="771"/>
    <x v="0"/>
    <x v="0"/>
    <s v="Lievens, Mr. Rene Aime"/>
    <x v="0"/>
    <n v="24"/>
    <x v="0"/>
    <x v="1"/>
    <x v="0"/>
    <n v="345781"/>
    <n v="9.5"/>
    <x v="0"/>
    <x v="0"/>
  </r>
  <r>
    <n v="772"/>
    <x v="0"/>
    <x v="0"/>
    <s v="Jensen, Mr. Niels Peder"/>
    <x v="0"/>
    <n v="48"/>
    <x v="0"/>
    <x v="1"/>
    <x v="0"/>
    <n v="350047"/>
    <n v="7.8541999999999996"/>
    <x v="0"/>
    <x v="0"/>
  </r>
  <r>
    <n v="773"/>
    <x v="0"/>
    <x v="2"/>
    <s v="Mack, Mrs. (Mary)"/>
    <x v="1"/>
    <n v="57"/>
    <x v="1"/>
    <x v="1"/>
    <x v="0"/>
    <s v="S.O./P.P. 3"/>
    <n v="10.5"/>
    <x v="0"/>
    <x v="0"/>
  </r>
  <r>
    <n v="774"/>
    <x v="0"/>
    <x v="0"/>
    <s v="Elias, Mr. Dibo"/>
    <x v="0"/>
    <n v="30"/>
    <x v="0"/>
    <x v="1"/>
    <x v="0"/>
    <n v="2674"/>
    <n v="7.2249999999999996"/>
    <x v="0"/>
    <x v="1"/>
  </r>
  <r>
    <n v="775"/>
    <x v="1"/>
    <x v="2"/>
    <s v="Hocking, Mrs. Elizabeth (Eliza Needs)"/>
    <x v="1"/>
    <n v="54"/>
    <x v="1"/>
    <x v="0"/>
    <x v="4"/>
    <n v="29105"/>
    <n v="23"/>
    <x v="2"/>
    <x v="0"/>
  </r>
  <r>
    <n v="776"/>
    <x v="0"/>
    <x v="0"/>
    <s v="Myhrman, Mr. Pehr Fabian Oliver Malkolm"/>
    <x v="0"/>
    <n v="18"/>
    <x v="0"/>
    <x v="1"/>
    <x v="0"/>
    <n v="347078"/>
    <n v="7.75"/>
    <x v="0"/>
    <x v="0"/>
  </r>
  <r>
    <n v="777"/>
    <x v="0"/>
    <x v="0"/>
    <s v="Tobin, Mr. Roger"/>
    <x v="0"/>
    <n v="30"/>
    <x v="0"/>
    <x v="1"/>
    <x v="0"/>
    <n v="383121"/>
    <n v="7.75"/>
    <x v="0"/>
    <x v="2"/>
  </r>
  <r>
    <n v="778"/>
    <x v="1"/>
    <x v="0"/>
    <s v="Emanuel, Miss. Virginia Ethel"/>
    <x v="1"/>
    <n v="5"/>
    <x v="2"/>
    <x v="1"/>
    <x v="0"/>
    <n v="364516"/>
    <n v="12.475"/>
    <x v="0"/>
    <x v="0"/>
  </r>
  <r>
    <n v="779"/>
    <x v="0"/>
    <x v="0"/>
    <s v="Kilgannon, Mr. Thomas J"/>
    <x v="0"/>
    <n v="30"/>
    <x v="0"/>
    <x v="1"/>
    <x v="0"/>
    <n v="36865"/>
    <n v="7.7374999999999998"/>
    <x v="0"/>
    <x v="2"/>
  </r>
  <r>
    <n v="780"/>
    <x v="1"/>
    <x v="1"/>
    <s v="Robert, Mrs. Edward Scott (Elisabeth Walton McMillan)"/>
    <x v="1"/>
    <n v="43"/>
    <x v="0"/>
    <x v="1"/>
    <x v="1"/>
    <n v="24160"/>
    <n v="211.33750000000001"/>
    <x v="1"/>
    <x v="0"/>
  </r>
  <r>
    <n v="781"/>
    <x v="1"/>
    <x v="0"/>
    <s v="Ayoub, Miss. Banoura"/>
    <x v="1"/>
    <n v="13"/>
    <x v="2"/>
    <x v="1"/>
    <x v="0"/>
    <n v="2687"/>
    <n v="7.2291999999999996"/>
    <x v="0"/>
    <x v="1"/>
  </r>
  <r>
    <n v="782"/>
    <x v="1"/>
    <x v="1"/>
    <s v="Dick, Mrs. Albert Adrian (Vera Gillespie)"/>
    <x v="1"/>
    <n v="17"/>
    <x v="3"/>
    <x v="0"/>
    <x v="0"/>
    <n v="17474"/>
    <n v="57"/>
    <x v="1"/>
    <x v="0"/>
  </r>
  <r>
    <n v="783"/>
    <x v="0"/>
    <x v="1"/>
    <s v="Long, Mr. Milton Clyde"/>
    <x v="0"/>
    <n v="29"/>
    <x v="0"/>
    <x v="1"/>
    <x v="0"/>
    <n v="113501"/>
    <n v="30"/>
    <x v="2"/>
    <x v="0"/>
  </r>
  <r>
    <n v="784"/>
    <x v="0"/>
    <x v="0"/>
    <s v="Johnston, Mr. Andrew G"/>
    <x v="0"/>
    <n v="30"/>
    <x v="0"/>
    <x v="0"/>
    <x v="2"/>
    <s v="W./C. 6607"/>
    <n v="23.45"/>
    <x v="2"/>
    <x v="0"/>
  </r>
  <r>
    <n v="785"/>
    <x v="0"/>
    <x v="0"/>
    <s v="Ali, Mr. William"/>
    <x v="0"/>
    <n v="25"/>
    <x v="0"/>
    <x v="1"/>
    <x v="0"/>
    <s v="SOTON/O.Q. 3101312"/>
    <n v="7.05"/>
    <x v="0"/>
    <x v="0"/>
  </r>
  <r>
    <n v="786"/>
    <x v="0"/>
    <x v="0"/>
    <s v="Harmer, Mr. Abraham (David Lishin)"/>
    <x v="0"/>
    <n v="25"/>
    <x v="0"/>
    <x v="1"/>
    <x v="0"/>
    <n v="374887"/>
    <n v="7.25"/>
    <x v="0"/>
    <x v="0"/>
  </r>
  <r>
    <n v="787"/>
    <x v="1"/>
    <x v="0"/>
    <s v="Sjoblom, Miss. Anna Sofia"/>
    <x v="1"/>
    <n v="18"/>
    <x v="0"/>
    <x v="1"/>
    <x v="0"/>
    <n v="3101265"/>
    <n v="7.4958"/>
    <x v="0"/>
    <x v="0"/>
  </r>
  <r>
    <n v="788"/>
    <x v="0"/>
    <x v="0"/>
    <s v="Rice, Master. George Hugh"/>
    <x v="0"/>
    <n v="8"/>
    <x v="2"/>
    <x v="3"/>
    <x v="1"/>
    <n v="382652"/>
    <n v="29.125"/>
    <x v="2"/>
    <x v="2"/>
  </r>
  <r>
    <n v="789"/>
    <x v="1"/>
    <x v="0"/>
    <s v="Dean, Master. Bertram Vere"/>
    <x v="0"/>
    <n v="1"/>
    <x v="4"/>
    <x v="0"/>
    <x v="2"/>
    <s v="C.A. 2315"/>
    <n v="20.574999999999999"/>
    <x v="2"/>
    <x v="0"/>
  </r>
  <r>
    <n v="790"/>
    <x v="0"/>
    <x v="1"/>
    <s v="Guggenheim, Mr. Benjamin"/>
    <x v="0"/>
    <n v="46"/>
    <x v="0"/>
    <x v="1"/>
    <x v="0"/>
    <s v="PC 17593"/>
    <n v="79.2"/>
    <x v="1"/>
    <x v="1"/>
  </r>
  <r>
    <n v="791"/>
    <x v="0"/>
    <x v="0"/>
    <s v="Keane, Mr. Andrew &quot;Andy&quot;"/>
    <x v="0"/>
    <n v="30"/>
    <x v="0"/>
    <x v="1"/>
    <x v="0"/>
    <n v="12460"/>
    <n v="7.75"/>
    <x v="0"/>
    <x v="2"/>
  </r>
  <r>
    <n v="792"/>
    <x v="0"/>
    <x v="2"/>
    <s v="Gaskell, Mr. Alfred"/>
    <x v="0"/>
    <n v="16"/>
    <x v="3"/>
    <x v="1"/>
    <x v="0"/>
    <n v="239865"/>
    <n v="26"/>
    <x v="2"/>
    <x v="0"/>
  </r>
  <r>
    <n v="793"/>
    <x v="0"/>
    <x v="0"/>
    <s v="Sage, Miss. Stella Anna"/>
    <x v="1"/>
    <n v="30"/>
    <x v="0"/>
    <x v="6"/>
    <x v="2"/>
    <s v="CA. 2343"/>
    <n v="69.55"/>
    <x v="1"/>
    <x v="0"/>
  </r>
  <r>
    <n v="794"/>
    <x v="0"/>
    <x v="1"/>
    <s v="Hoyt, Mr. William Fisher"/>
    <x v="0"/>
    <n v="30"/>
    <x v="0"/>
    <x v="1"/>
    <x v="0"/>
    <s v="PC 17600"/>
    <n v="30.695799999999998"/>
    <x v="2"/>
    <x v="1"/>
  </r>
  <r>
    <n v="795"/>
    <x v="0"/>
    <x v="0"/>
    <s v="Dantcheff, Mr. Ristiu"/>
    <x v="0"/>
    <n v="25"/>
    <x v="0"/>
    <x v="1"/>
    <x v="0"/>
    <n v="349203"/>
    <n v="7.8958000000000004"/>
    <x v="0"/>
    <x v="0"/>
  </r>
  <r>
    <n v="796"/>
    <x v="0"/>
    <x v="2"/>
    <s v="Otter, Mr. Richard"/>
    <x v="0"/>
    <n v="39"/>
    <x v="0"/>
    <x v="1"/>
    <x v="0"/>
    <n v="28213"/>
    <n v="13"/>
    <x v="0"/>
    <x v="0"/>
  </r>
  <r>
    <n v="797"/>
    <x v="1"/>
    <x v="1"/>
    <s v="Leader, Dr. Alice (Farnham)"/>
    <x v="1"/>
    <n v="49"/>
    <x v="0"/>
    <x v="1"/>
    <x v="0"/>
    <n v="17465"/>
    <n v="25.929200000000002"/>
    <x v="2"/>
    <x v="0"/>
  </r>
  <r>
    <n v="798"/>
    <x v="1"/>
    <x v="0"/>
    <s v="Osman, Mrs. Mara"/>
    <x v="1"/>
    <n v="31"/>
    <x v="0"/>
    <x v="1"/>
    <x v="0"/>
    <n v="349244"/>
    <n v="8.6832999999999991"/>
    <x v="0"/>
    <x v="0"/>
  </r>
  <r>
    <n v="799"/>
    <x v="0"/>
    <x v="0"/>
    <s v="Ibrahim Shawah, Mr. Yousseff"/>
    <x v="0"/>
    <n v="30"/>
    <x v="0"/>
    <x v="1"/>
    <x v="0"/>
    <n v="2685"/>
    <n v="7.2291999999999996"/>
    <x v="0"/>
    <x v="1"/>
  </r>
  <r>
    <n v="800"/>
    <x v="0"/>
    <x v="0"/>
    <s v="Van Impe, Mrs. Jean Baptiste (Rosalie Paula Govaert)"/>
    <x v="1"/>
    <n v="30"/>
    <x v="0"/>
    <x v="0"/>
    <x v="1"/>
    <n v="345773"/>
    <n v="24.15"/>
    <x v="2"/>
    <x v="0"/>
  </r>
  <r>
    <n v="801"/>
    <x v="0"/>
    <x v="2"/>
    <s v="Ponesell, Mr. Martin"/>
    <x v="0"/>
    <n v="34"/>
    <x v="0"/>
    <x v="1"/>
    <x v="0"/>
    <n v="250647"/>
    <n v="13"/>
    <x v="0"/>
    <x v="0"/>
  </r>
  <r>
    <n v="802"/>
    <x v="1"/>
    <x v="2"/>
    <s v="Collyer, Mrs. Harvey (Charlotte Annie Tate)"/>
    <x v="1"/>
    <n v="31"/>
    <x v="0"/>
    <x v="0"/>
    <x v="1"/>
    <s v="C.A. 31921"/>
    <n v="26.25"/>
    <x v="2"/>
    <x v="0"/>
  </r>
  <r>
    <n v="803"/>
    <x v="1"/>
    <x v="1"/>
    <s v="Carter, Master. William Thornton II"/>
    <x v="0"/>
    <n v="11"/>
    <x v="2"/>
    <x v="0"/>
    <x v="2"/>
    <n v="113760"/>
    <n v="120"/>
    <x v="1"/>
    <x v="0"/>
  </r>
  <r>
    <n v="804"/>
    <x v="1"/>
    <x v="0"/>
    <s v="Thomas, Master. Assad Alexander"/>
    <x v="0"/>
    <n v="0.42"/>
    <x v="4"/>
    <x v="1"/>
    <x v="1"/>
    <n v="2625"/>
    <n v="8.5167000000000002"/>
    <x v="0"/>
    <x v="1"/>
  </r>
  <r>
    <n v="805"/>
    <x v="1"/>
    <x v="0"/>
    <s v="Hedman, Mr. Oskar Arvid"/>
    <x v="0"/>
    <n v="27"/>
    <x v="0"/>
    <x v="1"/>
    <x v="0"/>
    <n v="347089"/>
    <n v="6.9749999999999996"/>
    <x v="0"/>
    <x v="0"/>
  </r>
  <r>
    <n v="806"/>
    <x v="0"/>
    <x v="0"/>
    <s v="Johansson, Mr. Karl Johan"/>
    <x v="0"/>
    <n v="31"/>
    <x v="0"/>
    <x v="1"/>
    <x v="0"/>
    <n v="347063"/>
    <n v="7.7750000000000004"/>
    <x v="0"/>
    <x v="0"/>
  </r>
  <r>
    <n v="807"/>
    <x v="0"/>
    <x v="1"/>
    <s v="Andrews, Mr. Thomas Jr"/>
    <x v="0"/>
    <n v="39"/>
    <x v="0"/>
    <x v="1"/>
    <x v="0"/>
    <n v="112050"/>
    <n v="0"/>
    <x v="0"/>
    <x v="0"/>
  </r>
  <r>
    <n v="808"/>
    <x v="0"/>
    <x v="0"/>
    <s v="Pettersson, Miss. Ellen Natalia"/>
    <x v="1"/>
    <n v="18"/>
    <x v="0"/>
    <x v="1"/>
    <x v="0"/>
    <n v="347087"/>
    <n v="7.7750000000000004"/>
    <x v="0"/>
    <x v="0"/>
  </r>
  <r>
    <n v="809"/>
    <x v="0"/>
    <x v="2"/>
    <s v="Meyer, Mr. August"/>
    <x v="0"/>
    <n v="39"/>
    <x v="0"/>
    <x v="1"/>
    <x v="0"/>
    <n v="248723"/>
    <n v="13"/>
    <x v="0"/>
    <x v="0"/>
  </r>
  <r>
    <n v="810"/>
    <x v="1"/>
    <x v="1"/>
    <s v="Chambers, Mrs. Norman Campbell (Bertha Griggs)"/>
    <x v="1"/>
    <n v="33"/>
    <x v="0"/>
    <x v="0"/>
    <x v="0"/>
    <n v="113806"/>
    <n v="53.1"/>
    <x v="1"/>
    <x v="0"/>
  </r>
  <r>
    <n v="811"/>
    <x v="0"/>
    <x v="0"/>
    <s v="Alexander, Mr. William"/>
    <x v="0"/>
    <n v="26"/>
    <x v="0"/>
    <x v="1"/>
    <x v="0"/>
    <n v="3474"/>
    <n v="7.8875000000000002"/>
    <x v="0"/>
    <x v="0"/>
  </r>
  <r>
    <n v="812"/>
    <x v="0"/>
    <x v="0"/>
    <s v="Lester, Mr. James"/>
    <x v="0"/>
    <n v="39"/>
    <x v="0"/>
    <x v="1"/>
    <x v="0"/>
    <s v="A/4 48871"/>
    <n v="24.15"/>
    <x v="2"/>
    <x v="0"/>
  </r>
  <r>
    <n v="813"/>
    <x v="0"/>
    <x v="2"/>
    <s v="Slemen, Mr. Richard James"/>
    <x v="0"/>
    <n v="35"/>
    <x v="0"/>
    <x v="1"/>
    <x v="0"/>
    <n v="28206"/>
    <n v="10.5"/>
    <x v="0"/>
    <x v="0"/>
  </r>
  <r>
    <n v="814"/>
    <x v="0"/>
    <x v="0"/>
    <s v="Andersson, Miss. Ebba Iris Alfrida"/>
    <x v="1"/>
    <n v="6"/>
    <x v="2"/>
    <x v="3"/>
    <x v="2"/>
    <n v="347082"/>
    <n v="31.274999999999999"/>
    <x v="2"/>
    <x v="0"/>
  </r>
  <r>
    <n v="815"/>
    <x v="0"/>
    <x v="0"/>
    <s v="Tomlin, Mr. Ernest Portage"/>
    <x v="0"/>
    <n v="30.5"/>
    <x v="0"/>
    <x v="1"/>
    <x v="0"/>
    <n v="364499"/>
    <n v="8.0500000000000007"/>
    <x v="0"/>
    <x v="0"/>
  </r>
  <r>
    <n v="816"/>
    <x v="0"/>
    <x v="1"/>
    <s v="Fry, Mr. Richard"/>
    <x v="0"/>
    <n v="30"/>
    <x v="0"/>
    <x v="1"/>
    <x v="0"/>
    <n v="112058"/>
    <n v="0"/>
    <x v="0"/>
    <x v="0"/>
  </r>
  <r>
    <n v="817"/>
    <x v="0"/>
    <x v="0"/>
    <s v="Heininen, Miss. Wendla Maria"/>
    <x v="1"/>
    <n v="23"/>
    <x v="0"/>
    <x v="1"/>
    <x v="0"/>
    <s v="STON/O2. 3101290"/>
    <n v="7.9249999999999998"/>
    <x v="0"/>
    <x v="0"/>
  </r>
  <r>
    <n v="818"/>
    <x v="0"/>
    <x v="2"/>
    <s v="Mallet, Mr. Albert"/>
    <x v="0"/>
    <n v="31"/>
    <x v="0"/>
    <x v="0"/>
    <x v="1"/>
    <s v="S.C./PARIS 2079"/>
    <n v="37.004199999999997"/>
    <x v="2"/>
    <x v="1"/>
  </r>
  <r>
    <n v="819"/>
    <x v="0"/>
    <x v="0"/>
    <s v="Holm, Mr. John Fredrik Alexander"/>
    <x v="0"/>
    <n v="43"/>
    <x v="0"/>
    <x v="1"/>
    <x v="0"/>
    <s v="C 7075"/>
    <n v="6.45"/>
    <x v="0"/>
    <x v="0"/>
  </r>
  <r>
    <n v="820"/>
    <x v="0"/>
    <x v="0"/>
    <s v="Skoog, Master. Karl Thorsten"/>
    <x v="0"/>
    <n v="10"/>
    <x v="2"/>
    <x v="2"/>
    <x v="2"/>
    <n v="347088"/>
    <n v="27.9"/>
    <x v="2"/>
    <x v="0"/>
  </r>
  <r>
    <n v="821"/>
    <x v="1"/>
    <x v="1"/>
    <s v="Hays, Mrs. Charles Melville (Clara Jennings Gregg)"/>
    <x v="1"/>
    <n v="52"/>
    <x v="1"/>
    <x v="0"/>
    <x v="1"/>
    <n v="12749"/>
    <n v="93.5"/>
    <x v="1"/>
    <x v="0"/>
  </r>
  <r>
    <n v="822"/>
    <x v="1"/>
    <x v="0"/>
    <s v="Lulic, Mr. Nikola"/>
    <x v="0"/>
    <n v="27"/>
    <x v="0"/>
    <x v="1"/>
    <x v="0"/>
    <n v="315098"/>
    <n v="8.6624999999999996"/>
    <x v="0"/>
    <x v="0"/>
  </r>
  <r>
    <n v="823"/>
    <x v="0"/>
    <x v="1"/>
    <s v="Reuchlin, Jonkheer. John George"/>
    <x v="0"/>
    <n v="38"/>
    <x v="0"/>
    <x v="1"/>
    <x v="0"/>
    <n v="19972"/>
    <n v="0"/>
    <x v="0"/>
    <x v="0"/>
  </r>
  <r>
    <n v="824"/>
    <x v="1"/>
    <x v="0"/>
    <s v="Moor, Mrs. (Beila)"/>
    <x v="1"/>
    <n v="27"/>
    <x v="0"/>
    <x v="1"/>
    <x v="1"/>
    <n v="392096"/>
    <n v="12.475"/>
    <x v="0"/>
    <x v="0"/>
  </r>
  <r>
    <n v="825"/>
    <x v="0"/>
    <x v="0"/>
    <s v="Panula, Master. Urho Abraham"/>
    <x v="0"/>
    <n v="2"/>
    <x v="2"/>
    <x v="3"/>
    <x v="1"/>
    <n v="3101295"/>
    <n v="39.6875"/>
    <x v="2"/>
    <x v="0"/>
  </r>
  <r>
    <n v="826"/>
    <x v="0"/>
    <x v="0"/>
    <s v="Flynn, Mr. John"/>
    <x v="0"/>
    <n v="30"/>
    <x v="0"/>
    <x v="1"/>
    <x v="0"/>
    <n v="368323"/>
    <n v="6.95"/>
    <x v="0"/>
    <x v="2"/>
  </r>
  <r>
    <n v="827"/>
    <x v="0"/>
    <x v="0"/>
    <s v="Lam, Mr. Len"/>
    <x v="0"/>
    <n v="30"/>
    <x v="0"/>
    <x v="1"/>
    <x v="0"/>
    <n v="1601"/>
    <n v="56.495800000000003"/>
    <x v="1"/>
    <x v="0"/>
  </r>
  <r>
    <n v="828"/>
    <x v="1"/>
    <x v="2"/>
    <s v="Mallet, Master. Andre"/>
    <x v="0"/>
    <n v="1"/>
    <x v="4"/>
    <x v="1"/>
    <x v="2"/>
    <s v="S.C./PARIS 2079"/>
    <n v="37.004199999999997"/>
    <x v="2"/>
    <x v="1"/>
  </r>
  <r>
    <n v="829"/>
    <x v="1"/>
    <x v="0"/>
    <s v="McCormack, Mr. Thomas Joseph"/>
    <x v="0"/>
    <n v="30"/>
    <x v="0"/>
    <x v="1"/>
    <x v="0"/>
    <n v="367228"/>
    <n v="7.75"/>
    <x v="0"/>
    <x v="2"/>
  </r>
  <r>
    <n v="830"/>
    <x v="1"/>
    <x v="1"/>
    <s v="Stone, Mrs. George Nelson (Martha Evelyn)"/>
    <x v="1"/>
    <n v="62"/>
    <x v="1"/>
    <x v="1"/>
    <x v="0"/>
    <n v="113572"/>
    <n v="80"/>
    <x v="1"/>
    <x v="3"/>
  </r>
  <r>
    <n v="831"/>
    <x v="1"/>
    <x v="0"/>
    <s v="Yasbeck, Mrs. Antoni (Selini Alexander)"/>
    <x v="1"/>
    <n v="15"/>
    <x v="3"/>
    <x v="0"/>
    <x v="0"/>
    <n v="2659"/>
    <n v="14.4542"/>
    <x v="0"/>
    <x v="1"/>
  </r>
  <r>
    <n v="832"/>
    <x v="1"/>
    <x v="2"/>
    <s v="Richards, Master. George Sibley"/>
    <x v="0"/>
    <n v="0.83"/>
    <x v="4"/>
    <x v="0"/>
    <x v="1"/>
    <n v="29106"/>
    <n v="18.75"/>
    <x v="0"/>
    <x v="0"/>
  </r>
  <r>
    <n v="833"/>
    <x v="0"/>
    <x v="0"/>
    <s v="Saad, Mr. Amin"/>
    <x v="0"/>
    <n v="30"/>
    <x v="0"/>
    <x v="1"/>
    <x v="0"/>
    <n v="2671"/>
    <n v="7.2291999999999996"/>
    <x v="0"/>
    <x v="1"/>
  </r>
  <r>
    <n v="834"/>
    <x v="0"/>
    <x v="0"/>
    <s v="Augustsson, Mr. Albert"/>
    <x v="0"/>
    <n v="23"/>
    <x v="0"/>
    <x v="1"/>
    <x v="0"/>
    <n v="347468"/>
    <n v="7.8541999999999996"/>
    <x v="0"/>
    <x v="0"/>
  </r>
  <r>
    <n v="835"/>
    <x v="0"/>
    <x v="0"/>
    <s v="Allum, Mr. Owen George"/>
    <x v="0"/>
    <n v="18"/>
    <x v="0"/>
    <x v="1"/>
    <x v="0"/>
    <n v="2223"/>
    <n v="8.3000000000000007"/>
    <x v="0"/>
    <x v="0"/>
  </r>
  <r>
    <n v="836"/>
    <x v="1"/>
    <x v="1"/>
    <s v="Compton, Miss. Sara Rebecca"/>
    <x v="1"/>
    <n v="39"/>
    <x v="0"/>
    <x v="0"/>
    <x v="1"/>
    <s v="PC 17756"/>
    <n v="83.158299999999997"/>
    <x v="1"/>
    <x v="1"/>
  </r>
  <r>
    <n v="837"/>
    <x v="0"/>
    <x v="0"/>
    <s v="Pasic, Mr. Jakob"/>
    <x v="0"/>
    <n v="21"/>
    <x v="0"/>
    <x v="1"/>
    <x v="0"/>
    <n v="315097"/>
    <n v="8.6624999999999996"/>
    <x v="0"/>
    <x v="0"/>
  </r>
  <r>
    <n v="838"/>
    <x v="0"/>
    <x v="0"/>
    <s v="Sirota, Mr. Maurice"/>
    <x v="0"/>
    <n v="30"/>
    <x v="0"/>
    <x v="1"/>
    <x v="0"/>
    <n v="392092"/>
    <n v="8.0500000000000007"/>
    <x v="0"/>
    <x v="0"/>
  </r>
  <r>
    <n v="839"/>
    <x v="1"/>
    <x v="0"/>
    <s v="Chip, Mr. Chang"/>
    <x v="0"/>
    <n v="32"/>
    <x v="0"/>
    <x v="1"/>
    <x v="0"/>
    <n v="1601"/>
    <n v="56.495800000000003"/>
    <x v="1"/>
    <x v="0"/>
  </r>
  <r>
    <n v="840"/>
    <x v="1"/>
    <x v="1"/>
    <s v="Marechal, Mr. Pierre"/>
    <x v="0"/>
    <n v="30"/>
    <x v="0"/>
    <x v="1"/>
    <x v="0"/>
    <n v="11774"/>
    <n v="29.7"/>
    <x v="2"/>
    <x v="1"/>
  </r>
  <r>
    <n v="841"/>
    <x v="0"/>
    <x v="0"/>
    <s v="Alhomaki, Mr. Ilmari Rudolf"/>
    <x v="0"/>
    <n v="20"/>
    <x v="0"/>
    <x v="1"/>
    <x v="0"/>
    <s v="SOTON/O2 3101287"/>
    <n v="7.9249999999999998"/>
    <x v="0"/>
    <x v="0"/>
  </r>
  <r>
    <n v="842"/>
    <x v="0"/>
    <x v="2"/>
    <s v="Mudd, Mr. Thomas Charles"/>
    <x v="0"/>
    <n v="16"/>
    <x v="3"/>
    <x v="1"/>
    <x v="0"/>
    <s v="S.O./P.P. 3"/>
    <n v="10.5"/>
    <x v="0"/>
    <x v="0"/>
  </r>
  <r>
    <n v="843"/>
    <x v="1"/>
    <x v="1"/>
    <s v="Serepeca, Miss. Augusta"/>
    <x v="1"/>
    <n v="30"/>
    <x v="0"/>
    <x v="1"/>
    <x v="0"/>
    <n v="113798"/>
    <n v="31"/>
    <x v="2"/>
    <x v="1"/>
  </r>
  <r>
    <n v="844"/>
    <x v="0"/>
    <x v="0"/>
    <s v="Lemberopolous, Mr. Peter L"/>
    <x v="0"/>
    <n v="34.5"/>
    <x v="0"/>
    <x v="1"/>
    <x v="0"/>
    <n v="2683"/>
    <n v="6.4375"/>
    <x v="0"/>
    <x v="1"/>
  </r>
  <r>
    <n v="845"/>
    <x v="0"/>
    <x v="0"/>
    <s v="Culumovic, Mr. Jeso"/>
    <x v="0"/>
    <n v="17"/>
    <x v="3"/>
    <x v="1"/>
    <x v="0"/>
    <n v="315090"/>
    <n v="8.6624999999999996"/>
    <x v="0"/>
    <x v="0"/>
  </r>
  <r>
    <n v="846"/>
    <x v="0"/>
    <x v="0"/>
    <s v="Abbing, Mr. Anthony"/>
    <x v="0"/>
    <n v="42"/>
    <x v="0"/>
    <x v="1"/>
    <x v="0"/>
    <s v="C.A. 5547"/>
    <n v="7.55"/>
    <x v="0"/>
    <x v="0"/>
  </r>
  <r>
    <n v="847"/>
    <x v="0"/>
    <x v="0"/>
    <s v="Sage, Mr. Douglas Bullen"/>
    <x v="0"/>
    <n v="30"/>
    <x v="0"/>
    <x v="6"/>
    <x v="2"/>
    <s v="CA. 2343"/>
    <n v="69.55"/>
    <x v="1"/>
    <x v="0"/>
  </r>
  <r>
    <n v="848"/>
    <x v="0"/>
    <x v="0"/>
    <s v="Markoff, Mr. Marin"/>
    <x v="0"/>
    <n v="35"/>
    <x v="0"/>
    <x v="1"/>
    <x v="0"/>
    <n v="349213"/>
    <n v="7.8958000000000004"/>
    <x v="0"/>
    <x v="1"/>
  </r>
  <r>
    <n v="849"/>
    <x v="0"/>
    <x v="2"/>
    <s v="Harper, Rev. John"/>
    <x v="0"/>
    <n v="28"/>
    <x v="0"/>
    <x v="1"/>
    <x v="1"/>
    <n v="248727"/>
    <n v="33"/>
    <x v="2"/>
    <x v="0"/>
  </r>
  <r>
    <n v="850"/>
    <x v="1"/>
    <x v="1"/>
    <s v="Goldenberg, Mrs. Samuel L (Edwiga Grabowska)"/>
    <x v="1"/>
    <n v="30"/>
    <x v="0"/>
    <x v="0"/>
    <x v="0"/>
    <n v="17453"/>
    <n v="89.104200000000006"/>
    <x v="1"/>
    <x v="1"/>
  </r>
  <r>
    <n v="851"/>
    <x v="0"/>
    <x v="0"/>
    <s v="Andersson, Master. Sigvard Harald Elias"/>
    <x v="0"/>
    <n v="4"/>
    <x v="2"/>
    <x v="3"/>
    <x v="2"/>
    <n v="347082"/>
    <n v="31.274999999999999"/>
    <x v="2"/>
    <x v="0"/>
  </r>
  <r>
    <n v="852"/>
    <x v="0"/>
    <x v="0"/>
    <s v="Svensson, Mr. Johan"/>
    <x v="0"/>
    <n v="74"/>
    <x v="1"/>
    <x v="1"/>
    <x v="0"/>
    <n v="347060"/>
    <n v="7.7750000000000004"/>
    <x v="0"/>
    <x v="0"/>
  </r>
  <r>
    <n v="853"/>
    <x v="0"/>
    <x v="0"/>
    <s v="Boulos, Miss. Nourelain"/>
    <x v="1"/>
    <n v="9"/>
    <x v="2"/>
    <x v="0"/>
    <x v="1"/>
    <n v="2678"/>
    <n v="15.245799999999999"/>
    <x v="0"/>
    <x v="1"/>
  </r>
  <r>
    <n v="854"/>
    <x v="1"/>
    <x v="1"/>
    <s v="Lines, Miss. Mary Conover"/>
    <x v="1"/>
    <n v="16"/>
    <x v="3"/>
    <x v="1"/>
    <x v="1"/>
    <s v="PC 17592"/>
    <n v="39.4"/>
    <x v="2"/>
    <x v="0"/>
  </r>
  <r>
    <n v="855"/>
    <x v="0"/>
    <x v="2"/>
    <s v="Carter, Mrs. Ernest Courtenay (Lilian Hughes)"/>
    <x v="1"/>
    <n v="44"/>
    <x v="0"/>
    <x v="0"/>
    <x v="0"/>
    <n v="244252"/>
    <n v="26"/>
    <x v="2"/>
    <x v="0"/>
  </r>
  <r>
    <n v="856"/>
    <x v="1"/>
    <x v="0"/>
    <s v="Aks, Mrs. Sam (Leah Rosen)"/>
    <x v="1"/>
    <n v="18"/>
    <x v="0"/>
    <x v="1"/>
    <x v="1"/>
    <n v="392091"/>
    <n v="9.35"/>
    <x v="0"/>
    <x v="0"/>
  </r>
  <r>
    <n v="857"/>
    <x v="1"/>
    <x v="1"/>
    <s v="Wick, Mrs. George Dennick (Mary Hitchcock)"/>
    <x v="1"/>
    <n v="45"/>
    <x v="0"/>
    <x v="0"/>
    <x v="1"/>
    <n v="36928"/>
    <n v="164.86670000000001"/>
    <x v="1"/>
    <x v="0"/>
  </r>
  <r>
    <n v="858"/>
    <x v="1"/>
    <x v="1"/>
    <s v="Daly, Mr. Peter Denis "/>
    <x v="0"/>
    <n v="51"/>
    <x v="1"/>
    <x v="1"/>
    <x v="0"/>
    <n v="113055"/>
    <n v="26.55"/>
    <x v="2"/>
    <x v="0"/>
  </r>
  <r>
    <n v="859"/>
    <x v="1"/>
    <x v="0"/>
    <s v="Baclini, Mrs. Solomon (Latifa Qurban)"/>
    <x v="1"/>
    <n v="24"/>
    <x v="0"/>
    <x v="1"/>
    <x v="4"/>
    <n v="2666"/>
    <n v="19.258299999999998"/>
    <x v="0"/>
    <x v="1"/>
  </r>
  <r>
    <n v="860"/>
    <x v="0"/>
    <x v="0"/>
    <s v="Razi, Mr. Raihed"/>
    <x v="0"/>
    <n v="30"/>
    <x v="0"/>
    <x v="1"/>
    <x v="0"/>
    <n v="2629"/>
    <n v="7.2291999999999996"/>
    <x v="0"/>
    <x v="1"/>
  </r>
  <r>
    <n v="861"/>
    <x v="0"/>
    <x v="0"/>
    <s v="Hansen, Mr. Claus Peter"/>
    <x v="0"/>
    <n v="41"/>
    <x v="0"/>
    <x v="4"/>
    <x v="0"/>
    <n v="350026"/>
    <n v="14.1083"/>
    <x v="0"/>
    <x v="0"/>
  </r>
  <r>
    <n v="862"/>
    <x v="0"/>
    <x v="2"/>
    <s v="Giles, Mr. Frederick Edward"/>
    <x v="0"/>
    <n v="21"/>
    <x v="0"/>
    <x v="0"/>
    <x v="0"/>
    <n v="28134"/>
    <n v="11.5"/>
    <x v="0"/>
    <x v="0"/>
  </r>
  <r>
    <n v="863"/>
    <x v="1"/>
    <x v="1"/>
    <s v="Swift, Mrs. Frederick Joel (Margaret Welles Barron)"/>
    <x v="1"/>
    <n v="48"/>
    <x v="0"/>
    <x v="1"/>
    <x v="0"/>
    <n v="17466"/>
    <n v="25.929200000000002"/>
    <x v="2"/>
    <x v="0"/>
  </r>
  <r>
    <n v="864"/>
    <x v="0"/>
    <x v="0"/>
    <s v="Sage, Miss. Dorothy Edith &quot;Dolly&quot;"/>
    <x v="1"/>
    <n v="30"/>
    <x v="0"/>
    <x v="6"/>
    <x v="2"/>
    <s v="CA. 2343"/>
    <n v="69.55"/>
    <x v="1"/>
    <x v="0"/>
  </r>
  <r>
    <n v="865"/>
    <x v="0"/>
    <x v="2"/>
    <s v="Gill, Mr. John William"/>
    <x v="0"/>
    <n v="24"/>
    <x v="0"/>
    <x v="1"/>
    <x v="0"/>
    <n v="233866"/>
    <n v="13"/>
    <x v="0"/>
    <x v="0"/>
  </r>
  <r>
    <n v="866"/>
    <x v="1"/>
    <x v="2"/>
    <s v="Bystrom, Mrs. (Karolina)"/>
    <x v="1"/>
    <n v="42"/>
    <x v="0"/>
    <x v="1"/>
    <x v="0"/>
    <n v="236852"/>
    <n v="13"/>
    <x v="0"/>
    <x v="0"/>
  </r>
  <r>
    <n v="867"/>
    <x v="1"/>
    <x v="2"/>
    <s v="Duran y More, Miss. Asuncion"/>
    <x v="1"/>
    <n v="27"/>
    <x v="0"/>
    <x v="0"/>
    <x v="0"/>
    <s v="SC/PARIS 2149"/>
    <n v="13.8583"/>
    <x v="0"/>
    <x v="1"/>
  </r>
  <r>
    <n v="868"/>
    <x v="0"/>
    <x v="1"/>
    <s v="Roebling, Mr. Washington Augustus II"/>
    <x v="0"/>
    <n v="31"/>
    <x v="0"/>
    <x v="1"/>
    <x v="0"/>
    <s v="PC 17590"/>
    <n v="50.495800000000003"/>
    <x v="1"/>
    <x v="0"/>
  </r>
  <r>
    <n v="869"/>
    <x v="0"/>
    <x v="0"/>
    <s v="van Melkebeke, Mr. Philemon"/>
    <x v="0"/>
    <n v="30"/>
    <x v="0"/>
    <x v="1"/>
    <x v="0"/>
    <n v="345777"/>
    <n v="9.5"/>
    <x v="0"/>
    <x v="0"/>
  </r>
  <r>
    <n v="870"/>
    <x v="1"/>
    <x v="0"/>
    <s v="Johnson, Master. Harold Theodor"/>
    <x v="0"/>
    <n v="4"/>
    <x v="2"/>
    <x v="0"/>
    <x v="1"/>
    <n v="347742"/>
    <n v="11.1333"/>
    <x v="0"/>
    <x v="0"/>
  </r>
  <r>
    <n v="871"/>
    <x v="0"/>
    <x v="0"/>
    <s v="Balkic, Mr. Cerin"/>
    <x v="0"/>
    <n v="26"/>
    <x v="0"/>
    <x v="1"/>
    <x v="0"/>
    <n v="349248"/>
    <n v="7.8958000000000004"/>
    <x v="0"/>
    <x v="0"/>
  </r>
  <r>
    <n v="872"/>
    <x v="1"/>
    <x v="1"/>
    <s v="Beckwith, Mrs. Richard Leonard (Sallie Monypeny)"/>
    <x v="1"/>
    <n v="47"/>
    <x v="0"/>
    <x v="0"/>
    <x v="1"/>
    <n v="11751"/>
    <n v="52.554200000000002"/>
    <x v="1"/>
    <x v="0"/>
  </r>
  <r>
    <n v="873"/>
    <x v="0"/>
    <x v="1"/>
    <s v="Carlsson, Mr. Frans Olof"/>
    <x v="0"/>
    <n v="33"/>
    <x v="0"/>
    <x v="1"/>
    <x v="0"/>
    <n v="695"/>
    <n v="5"/>
    <x v="0"/>
    <x v="0"/>
  </r>
  <r>
    <n v="874"/>
    <x v="0"/>
    <x v="0"/>
    <s v="Vander Cruyssen, Mr. Victor"/>
    <x v="0"/>
    <n v="47"/>
    <x v="0"/>
    <x v="1"/>
    <x v="0"/>
    <n v="345765"/>
    <n v="9"/>
    <x v="0"/>
    <x v="0"/>
  </r>
  <r>
    <n v="875"/>
    <x v="1"/>
    <x v="2"/>
    <s v="Abelson, Mrs. Samuel (Hannah Wizosky)"/>
    <x v="1"/>
    <n v="28"/>
    <x v="0"/>
    <x v="0"/>
    <x v="0"/>
    <s v="P/PP 3381"/>
    <n v="24"/>
    <x v="2"/>
    <x v="1"/>
  </r>
  <r>
    <n v="876"/>
    <x v="1"/>
    <x v="0"/>
    <s v="Najib, Miss. Adele Kiamie &quot;Jane&quot;"/>
    <x v="1"/>
    <n v="15"/>
    <x v="3"/>
    <x v="1"/>
    <x v="0"/>
    <n v="2667"/>
    <n v="7.2249999999999996"/>
    <x v="0"/>
    <x v="1"/>
  </r>
  <r>
    <n v="877"/>
    <x v="0"/>
    <x v="0"/>
    <s v="Gustafsson, Mr. Alfred Ossian"/>
    <x v="0"/>
    <n v="20"/>
    <x v="0"/>
    <x v="1"/>
    <x v="0"/>
    <n v="7534"/>
    <n v="9.8458000000000006"/>
    <x v="0"/>
    <x v="0"/>
  </r>
  <r>
    <n v="878"/>
    <x v="0"/>
    <x v="0"/>
    <s v="Petroff, Mr. Nedelio"/>
    <x v="0"/>
    <n v="19"/>
    <x v="0"/>
    <x v="1"/>
    <x v="0"/>
    <n v="349212"/>
    <n v="7.8958000000000004"/>
    <x v="0"/>
    <x v="0"/>
  </r>
  <r>
    <n v="879"/>
    <x v="0"/>
    <x v="0"/>
    <s v="Laleff, Mr. Kristo"/>
    <x v="0"/>
    <n v="30"/>
    <x v="0"/>
    <x v="1"/>
    <x v="0"/>
    <n v="349217"/>
    <n v="7.8958000000000004"/>
    <x v="0"/>
    <x v="0"/>
  </r>
  <r>
    <n v="880"/>
    <x v="1"/>
    <x v="1"/>
    <s v="Potter, Mrs. Thomas Jr (Lily Alexenia Wilson)"/>
    <x v="1"/>
    <n v="56"/>
    <x v="1"/>
    <x v="1"/>
    <x v="1"/>
    <n v="11767"/>
    <n v="83.158299999999997"/>
    <x v="1"/>
    <x v="1"/>
  </r>
  <r>
    <n v="881"/>
    <x v="1"/>
    <x v="2"/>
    <s v="Shelley, Mrs. William (Imanita Parrish Hall)"/>
    <x v="1"/>
    <n v="25"/>
    <x v="0"/>
    <x v="1"/>
    <x v="1"/>
    <n v="230433"/>
    <n v="26"/>
    <x v="2"/>
    <x v="0"/>
  </r>
  <r>
    <n v="882"/>
    <x v="0"/>
    <x v="0"/>
    <s v="Markun, Mr. Johann"/>
    <x v="0"/>
    <n v="33"/>
    <x v="0"/>
    <x v="1"/>
    <x v="0"/>
    <n v="349257"/>
    <n v="7.8958000000000004"/>
    <x v="0"/>
    <x v="0"/>
  </r>
  <r>
    <n v="883"/>
    <x v="0"/>
    <x v="0"/>
    <s v="Dahlberg, Miss. Gerda Ulrika"/>
    <x v="1"/>
    <n v="22"/>
    <x v="0"/>
    <x v="1"/>
    <x v="0"/>
    <n v="7552"/>
    <n v="10.5167"/>
    <x v="0"/>
    <x v="0"/>
  </r>
  <r>
    <n v="884"/>
    <x v="0"/>
    <x v="2"/>
    <s v="Banfield, Mr. Frederick James"/>
    <x v="0"/>
    <n v="28"/>
    <x v="0"/>
    <x v="1"/>
    <x v="0"/>
    <s v="C.A./SOTON 34068"/>
    <n v="10.5"/>
    <x v="0"/>
    <x v="0"/>
  </r>
  <r>
    <n v="885"/>
    <x v="0"/>
    <x v="0"/>
    <s v="Sutehall, Mr. Henry Jr"/>
    <x v="0"/>
    <n v="25"/>
    <x v="0"/>
    <x v="1"/>
    <x v="0"/>
    <s v="SOTON/OQ 392076"/>
    <n v="7.05"/>
    <x v="0"/>
    <x v="0"/>
  </r>
  <r>
    <n v="886"/>
    <x v="0"/>
    <x v="0"/>
    <s v="Rice, Mrs. William (Margaret Norton)"/>
    <x v="1"/>
    <n v="39"/>
    <x v="0"/>
    <x v="1"/>
    <x v="3"/>
    <n v="382652"/>
    <n v="29.125"/>
    <x v="2"/>
    <x v="2"/>
  </r>
  <r>
    <n v="887"/>
    <x v="0"/>
    <x v="2"/>
    <s v="Montvila, Rev. Juozas"/>
    <x v="0"/>
    <n v="27"/>
    <x v="0"/>
    <x v="1"/>
    <x v="0"/>
    <n v="211536"/>
    <n v="13"/>
    <x v="0"/>
    <x v="0"/>
  </r>
  <r>
    <n v="888"/>
    <x v="1"/>
    <x v="1"/>
    <s v="Graham, Miss. Margaret Edith"/>
    <x v="1"/>
    <n v="19"/>
    <x v="0"/>
    <x v="1"/>
    <x v="0"/>
    <n v="112053"/>
    <n v="30"/>
    <x v="2"/>
    <x v="0"/>
  </r>
  <r>
    <n v="889"/>
    <x v="0"/>
    <x v="0"/>
    <s v="Johnston, Miss. Catherine Helen &quot;Carrie&quot;"/>
    <x v="1"/>
    <n v="30"/>
    <x v="0"/>
    <x v="0"/>
    <x v="2"/>
    <s v="W./C. 6607"/>
    <n v="23.45"/>
    <x v="2"/>
    <x v="0"/>
  </r>
  <r>
    <n v="890"/>
    <x v="1"/>
    <x v="1"/>
    <s v="Behr, Mr. Karl Howell"/>
    <x v="0"/>
    <n v="26"/>
    <x v="0"/>
    <x v="1"/>
    <x v="0"/>
    <n v="111369"/>
    <n v="30"/>
    <x v="2"/>
    <x v="1"/>
  </r>
  <r>
    <n v="891"/>
    <x v="0"/>
    <x v="0"/>
    <s v="Dooley, Mr. Patrick"/>
    <x v="0"/>
    <n v="32"/>
    <x v="0"/>
    <x v="1"/>
    <x v="0"/>
    <n v="370376"/>
    <n v="7.75"/>
    <x v="0"/>
    <x v="2"/>
  </r>
</pivotCacheRecords>
</file>

<file path=xl/pivotCache/pivotCacheRecords2.xml><?xml version="1.0" encoding="utf-8"?>
<pivotCacheRecords xmlns="http://schemas.openxmlformats.org/spreadsheetml/2006/main" xmlns:r="http://schemas.openxmlformats.org/officeDocument/2006/relationships" count="891">
  <r>
    <n v="1"/>
    <x v="0"/>
    <x v="0"/>
    <s v="Braund, Mr. Owen Harris"/>
    <s v="male"/>
    <n v="22"/>
    <x v="0"/>
    <n v="1"/>
    <n v="0"/>
    <s v="A/5 21171"/>
    <n v="7.25"/>
    <x v="0"/>
    <s v="S"/>
    <x v="0"/>
  </r>
  <r>
    <n v="2"/>
    <x v="1"/>
    <x v="1"/>
    <s v="Cumings, Mrs. John Bradley (Florence Briggs Thayer)"/>
    <s v="female"/>
    <n v="38"/>
    <x v="0"/>
    <n v="1"/>
    <n v="0"/>
    <s v="PC 17599"/>
    <n v="71.283299999999997"/>
    <x v="1"/>
    <s v="C"/>
    <x v="1"/>
  </r>
  <r>
    <n v="3"/>
    <x v="1"/>
    <x v="0"/>
    <s v="Heikkinen, Miss. Laina"/>
    <s v="female"/>
    <n v="26"/>
    <x v="0"/>
    <n v="0"/>
    <n v="0"/>
    <s v="STON/O2. 3101282"/>
    <n v="7.9249999999999998"/>
    <x v="0"/>
    <s v="S"/>
    <x v="0"/>
  </r>
  <r>
    <n v="4"/>
    <x v="1"/>
    <x v="1"/>
    <s v="Futrelle, Mrs. Jacques Heath (Lily May Peel)"/>
    <s v="female"/>
    <n v="35"/>
    <x v="0"/>
    <n v="1"/>
    <n v="0"/>
    <n v="113803"/>
    <n v="53.1"/>
    <x v="1"/>
    <s v="S"/>
    <x v="0"/>
  </r>
  <r>
    <n v="5"/>
    <x v="0"/>
    <x v="0"/>
    <s v="Allen, Mr. William Henry"/>
    <s v="male"/>
    <n v="35"/>
    <x v="0"/>
    <n v="0"/>
    <n v="0"/>
    <n v="373450"/>
    <n v="8.0500000000000007"/>
    <x v="0"/>
    <s v="S"/>
    <x v="0"/>
  </r>
  <r>
    <n v="6"/>
    <x v="0"/>
    <x v="0"/>
    <s v="Moran, Mr. James"/>
    <s v="male"/>
    <n v="30"/>
    <x v="0"/>
    <n v="0"/>
    <n v="0"/>
    <n v="330877"/>
    <n v="8.4582999999999995"/>
    <x v="0"/>
    <s v="Q"/>
    <x v="2"/>
  </r>
  <r>
    <n v="7"/>
    <x v="0"/>
    <x v="1"/>
    <s v="McCarthy, Mr. Timothy J"/>
    <s v="male"/>
    <n v="54"/>
    <x v="1"/>
    <n v="0"/>
    <n v="0"/>
    <n v="17463"/>
    <n v="51.862499999999997"/>
    <x v="1"/>
    <s v="S"/>
    <x v="0"/>
  </r>
  <r>
    <n v="8"/>
    <x v="0"/>
    <x v="0"/>
    <s v="Palsson, Master. Gosta Leonard"/>
    <s v="male"/>
    <n v="2"/>
    <x v="2"/>
    <n v="3"/>
    <n v="1"/>
    <n v="349909"/>
    <n v="21.074999999999999"/>
    <x v="2"/>
    <s v="S"/>
    <x v="0"/>
  </r>
  <r>
    <n v="9"/>
    <x v="1"/>
    <x v="0"/>
    <s v="Johnson, Mrs. Oscar W (Elisabeth Vilhelmina Berg)"/>
    <s v="female"/>
    <n v="27"/>
    <x v="0"/>
    <n v="0"/>
    <n v="2"/>
    <n v="347742"/>
    <n v="11.1333"/>
    <x v="0"/>
    <s v="S"/>
    <x v="0"/>
  </r>
  <r>
    <n v="10"/>
    <x v="1"/>
    <x v="2"/>
    <s v="Nasser, Mrs. Nicholas (Adele Achem)"/>
    <s v="female"/>
    <n v="14"/>
    <x v="2"/>
    <n v="1"/>
    <n v="0"/>
    <n v="237736"/>
    <n v="30.070799999999998"/>
    <x v="2"/>
    <s v="C"/>
    <x v="1"/>
  </r>
  <r>
    <n v="11"/>
    <x v="1"/>
    <x v="0"/>
    <s v="Sandstrom, Miss. Marguerite Rut"/>
    <s v="female"/>
    <n v="4"/>
    <x v="2"/>
    <n v="1"/>
    <n v="1"/>
    <s v="PP 9549"/>
    <n v="16.7"/>
    <x v="0"/>
    <s v="S"/>
    <x v="0"/>
  </r>
  <r>
    <n v="12"/>
    <x v="1"/>
    <x v="1"/>
    <s v="Bonnell, Miss. Elizabeth"/>
    <s v="female"/>
    <n v="58"/>
    <x v="1"/>
    <n v="0"/>
    <n v="0"/>
    <n v="113783"/>
    <n v="26.55"/>
    <x v="2"/>
    <s v="S"/>
    <x v="0"/>
  </r>
  <r>
    <n v="13"/>
    <x v="0"/>
    <x v="0"/>
    <s v="Saundercock, Mr. William Henry"/>
    <s v="male"/>
    <n v="20"/>
    <x v="0"/>
    <n v="0"/>
    <n v="0"/>
    <s v="A/5. 2151"/>
    <n v="8.0500000000000007"/>
    <x v="0"/>
    <s v="S"/>
    <x v="0"/>
  </r>
  <r>
    <n v="14"/>
    <x v="0"/>
    <x v="0"/>
    <s v="Andersson, Mr. Anders Johan"/>
    <s v="male"/>
    <n v="39"/>
    <x v="0"/>
    <n v="1"/>
    <n v="5"/>
    <n v="347082"/>
    <n v="31.274999999999999"/>
    <x v="2"/>
    <s v="S"/>
    <x v="0"/>
  </r>
  <r>
    <n v="15"/>
    <x v="0"/>
    <x v="0"/>
    <s v="Vestrom, Miss. Hulda Amanda Adolfina"/>
    <s v="female"/>
    <n v="14"/>
    <x v="2"/>
    <n v="0"/>
    <n v="0"/>
    <n v="350406"/>
    <n v="7.8541999999999996"/>
    <x v="0"/>
    <s v="S"/>
    <x v="0"/>
  </r>
  <r>
    <n v="16"/>
    <x v="1"/>
    <x v="2"/>
    <s v="Hewlett, Mrs. (Mary D Kingcome) "/>
    <s v="female"/>
    <n v="55"/>
    <x v="1"/>
    <n v="0"/>
    <n v="0"/>
    <n v="248706"/>
    <n v="16"/>
    <x v="0"/>
    <s v="S"/>
    <x v="0"/>
  </r>
  <r>
    <n v="17"/>
    <x v="0"/>
    <x v="0"/>
    <s v="Rice, Master. Eugene"/>
    <s v="male"/>
    <n v="2"/>
    <x v="2"/>
    <n v="4"/>
    <n v="1"/>
    <n v="382652"/>
    <n v="29.125"/>
    <x v="2"/>
    <s v="Q"/>
    <x v="2"/>
  </r>
  <r>
    <n v="18"/>
    <x v="1"/>
    <x v="2"/>
    <s v="Williams, Mr. Charles Eugene"/>
    <s v="male"/>
    <n v="30"/>
    <x v="0"/>
    <n v="0"/>
    <n v="0"/>
    <n v="244373"/>
    <n v="13"/>
    <x v="0"/>
    <s v="S"/>
    <x v="0"/>
  </r>
  <r>
    <n v="19"/>
    <x v="0"/>
    <x v="0"/>
    <s v="Vander Planke, Mrs. Julius (Emelia Maria Vandemoortele)"/>
    <s v="female"/>
    <n v="31"/>
    <x v="0"/>
    <n v="1"/>
    <n v="0"/>
    <n v="345763"/>
    <n v="18"/>
    <x v="0"/>
    <s v="S"/>
    <x v="0"/>
  </r>
  <r>
    <n v="20"/>
    <x v="1"/>
    <x v="0"/>
    <s v="Masselmani, Mrs. Fatima"/>
    <s v="female"/>
    <n v="30"/>
    <x v="0"/>
    <n v="0"/>
    <n v="0"/>
    <n v="2649"/>
    <n v="7.2249999999999996"/>
    <x v="0"/>
    <s v="C"/>
    <x v="1"/>
  </r>
  <r>
    <n v="21"/>
    <x v="0"/>
    <x v="2"/>
    <s v="Fynney, Mr. Joseph J"/>
    <s v="male"/>
    <n v="35"/>
    <x v="0"/>
    <n v="0"/>
    <n v="0"/>
    <n v="239865"/>
    <n v="26"/>
    <x v="2"/>
    <s v="S"/>
    <x v="0"/>
  </r>
  <r>
    <n v="22"/>
    <x v="1"/>
    <x v="2"/>
    <s v="Beesley, Mr. Lawrence"/>
    <s v="male"/>
    <n v="34"/>
    <x v="0"/>
    <n v="0"/>
    <n v="0"/>
    <n v="248698"/>
    <n v="13"/>
    <x v="0"/>
    <s v="S"/>
    <x v="0"/>
  </r>
  <r>
    <n v="23"/>
    <x v="1"/>
    <x v="0"/>
    <s v="McGowan, Miss. Anna &quot;Annie&quot;"/>
    <s v="female"/>
    <n v="15"/>
    <x v="3"/>
    <n v="0"/>
    <n v="0"/>
    <n v="330923"/>
    <n v="8.0291999999999994"/>
    <x v="0"/>
    <s v="Q"/>
    <x v="2"/>
  </r>
  <r>
    <n v="24"/>
    <x v="1"/>
    <x v="1"/>
    <s v="Sloper, Mr. William Thompson"/>
    <s v="male"/>
    <n v="28"/>
    <x v="0"/>
    <n v="0"/>
    <n v="0"/>
    <n v="113788"/>
    <n v="35.5"/>
    <x v="2"/>
    <s v="S"/>
    <x v="0"/>
  </r>
  <r>
    <n v="25"/>
    <x v="0"/>
    <x v="0"/>
    <s v="Palsson, Miss. Torborg Danira"/>
    <s v="female"/>
    <n v="8"/>
    <x v="2"/>
    <n v="3"/>
    <n v="1"/>
    <n v="349909"/>
    <n v="21.074999999999999"/>
    <x v="2"/>
    <s v="S"/>
    <x v="0"/>
  </r>
  <r>
    <n v="26"/>
    <x v="1"/>
    <x v="0"/>
    <s v="Asplund, Mrs. Carl Oscar (Selma Augusta Emilia Johansson)"/>
    <s v="female"/>
    <n v="38"/>
    <x v="0"/>
    <n v="1"/>
    <n v="5"/>
    <n v="347077"/>
    <n v="31.387499999999999"/>
    <x v="2"/>
    <s v="S"/>
    <x v="0"/>
  </r>
  <r>
    <n v="27"/>
    <x v="0"/>
    <x v="0"/>
    <s v="Emir, Mr. Farred Chehab"/>
    <s v="male"/>
    <n v="30"/>
    <x v="0"/>
    <n v="0"/>
    <n v="0"/>
    <n v="2631"/>
    <n v="7.2249999999999996"/>
    <x v="0"/>
    <s v="C"/>
    <x v="1"/>
  </r>
  <r>
    <n v="28"/>
    <x v="0"/>
    <x v="1"/>
    <s v="Fortune, Mr. Charles Alexander"/>
    <s v="male"/>
    <n v="19"/>
    <x v="0"/>
    <n v="3"/>
    <n v="2"/>
    <n v="19950"/>
    <n v="263"/>
    <x v="1"/>
    <s v="S"/>
    <x v="0"/>
  </r>
  <r>
    <n v="29"/>
    <x v="1"/>
    <x v="0"/>
    <s v="O'Dwyer, Miss. Ellen &quot;Nellie&quot;"/>
    <s v="female"/>
    <n v="30"/>
    <x v="0"/>
    <n v="0"/>
    <n v="0"/>
    <n v="330959"/>
    <n v="7.8792"/>
    <x v="0"/>
    <s v="Q"/>
    <x v="2"/>
  </r>
  <r>
    <n v="30"/>
    <x v="0"/>
    <x v="0"/>
    <s v="Todoroff, Mr. Lalio"/>
    <s v="male"/>
    <n v="30"/>
    <x v="0"/>
    <n v="0"/>
    <n v="0"/>
    <n v="349216"/>
    <n v="7.8958000000000004"/>
    <x v="0"/>
    <s v="S"/>
    <x v="0"/>
  </r>
  <r>
    <n v="31"/>
    <x v="0"/>
    <x v="1"/>
    <s v="Uruchurtu, Don. Manuel E"/>
    <s v="male"/>
    <n v="40"/>
    <x v="0"/>
    <n v="0"/>
    <n v="0"/>
    <s v="PC 17601"/>
    <n v="27.720800000000001"/>
    <x v="2"/>
    <s v="C"/>
    <x v="1"/>
  </r>
  <r>
    <n v="32"/>
    <x v="1"/>
    <x v="1"/>
    <s v="Spencer, Mrs. William Augustus (Marie Eugenie)"/>
    <s v="female"/>
    <n v="30"/>
    <x v="0"/>
    <n v="1"/>
    <n v="0"/>
    <s v="PC 17569"/>
    <n v="146.52080000000001"/>
    <x v="1"/>
    <s v="C"/>
    <x v="1"/>
  </r>
  <r>
    <n v="33"/>
    <x v="1"/>
    <x v="0"/>
    <s v="Glynn, Miss. Mary Agatha"/>
    <s v="female"/>
    <n v="30"/>
    <x v="0"/>
    <n v="0"/>
    <n v="0"/>
    <n v="335677"/>
    <n v="7.75"/>
    <x v="0"/>
    <s v="Q"/>
    <x v="2"/>
  </r>
  <r>
    <n v="34"/>
    <x v="0"/>
    <x v="2"/>
    <s v="Wheadon, Mr. Edward H"/>
    <s v="male"/>
    <n v="66"/>
    <x v="1"/>
    <n v="0"/>
    <n v="0"/>
    <s v="C.A. 24579"/>
    <n v="10.5"/>
    <x v="0"/>
    <s v="S"/>
    <x v="0"/>
  </r>
  <r>
    <n v="35"/>
    <x v="0"/>
    <x v="1"/>
    <s v="Meyer, Mr. Edgar Joseph"/>
    <s v="male"/>
    <n v="28"/>
    <x v="0"/>
    <n v="1"/>
    <n v="0"/>
    <s v="PC 17604"/>
    <n v="82.1708"/>
    <x v="1"/>
    <s v="C"/>
    <x v="1"/>
  </r>
  <r>
    <n v="36"/>
    <x v="0"/>
    <x v="1"/>
    <s v="Holverson, Mr. Alexander Oskar"/>
    <s v="male"/>
    <n v="42"/>
    <x v="0"/>
    <n v="1"/>
    <n v="0"/>
    <n v="113789"/>
    <n v="52"/>
    <x v="1"/>
    <s v="S"/>
    <x v="0"/>
  </r>
  <r>
    <n v="37"/>
    <x v="1"/>
    <x v="0"/>
    <s v="Mamee, Mr. Hanna"/>
    <s v="male"/>
    <n v="30"/>
    <x v="0"/>
    <n v="0"/>
    <n v="0"/>
    <n v="2677"/>
    <n v="7.2291999999999996"/>
    <x v="0"/>
    <s v="C"/>
    <x v="1"/>
  </r>
  <r>
    <n v="38"/>
    <x v="0"/>
    <x v="0"/>
    <s v="Cann, Mr. Ernest Charles"/>
    <s v="male"/>
    <n v="21"/>
    <x v="0"/>
    <n v="0"/>
    <n v="0"/>
    <s v="A./5. 2152"/>
    <n v="8.0500000000000007"/>
    <x v="0"/>
    <s v="S"/>
    <x v="0"/>
  </r>
  <r>
    <n v="39"/>
    <x v="0"/>
    <x v="0"/>
    <s v="Vander Planke, Miss. Augusta Maria"/>
    <s v="female"/>
    <n v="18"/>
    <x v="0"/>
    <n v="2"/>
    <n v="0"/>
    <n v="345764"/>
    <n v="18"/>
    <x v="0"/>
    <s v="S"/>
    <x v="0"/>
  </r>
  <r>
    <n v="40"/>
    <x v="1"/>
    <x v="0"/>
    <s v="Nicola-Yarred, Miss. Jamila"/>
    <s v="female"/>
    <n v="14"/>
    <x v="2"/>
    <n v="1"/>
    <n v="0"/>
    <n v="2651"/>
    <n v="11.2417"/>
    <x v="0"/>
    <s v="C"/>
    <x v="1"/>
  </r>
  <r>
    <n v="41"/>
    <x v="0"/>
    <x v="0"/>
    <s v="Ahlin, Mrs. Johan (Johanna Persdotter Larsson)"/>
    <s v="female"/>
    <n v="40"/>
    <x v="0"/>
    <n v="1"/>
    <n v="0"/>
    <n v="7546"/>
    <n v="9.4749999999999996"/>
    <x v="0"/>
    <s v="S"/>
    <x v="0"/>
  </r>
  <r>
    <n v="42"/>
    <x v="0"/>
    <x v="2"/>
    <s v="Turpin, Mrs. William John Robert (Dorothy Ann Wonnacott)"/>
    <s v="female"/>
    <n v="27"/>
    <x v="0"/>
    <n v="1"/>
    <n v="0"/>
    <n v="11668"/>
    <n v="21"/>
    <x v="2"/>
    <s v="S"/>
    <x v="0"/>
  </r>
  <r>
    <n v="43"/>
    <x v="0"/>
    <x v="0"/>
    <s v="Kraeff, Mr. Theodor"/>
    <s v="male"/>
    <n v="30"/>
    <x v="0"/>
    <n v="0"/>
    <n v="0"/>
    <n v="349253"/>
    <n v="7.8958000000000004"/>
    <x v="0"/>
    <s v="C"/>
    <x v="1"/>
  </r>
  <r>
    <n v="44"/>
    <x v="1"/>
    <x v="2"/>
    <s v="Laroche, Miss. Simonne Marie Anne Andree"/>
    <s v="female"/>
    <n v="3"/>
    <x v="2"/>
    <n v="1"/>
    <n v="2"/>
    <s v="SC/Paris 2123"/>
    <n v="41.5792"/>
    <x v="2"/>
    <s v="C"/>
    <x v="1"/>
  </r>
  <r>
    <n v="45"/>
    <x v="1"/>
    <x v="0"/>
    <s v="Devaney, Miss. Margaret Delia"/>
    <s v="female"/>
    <n v="19"/>
    <x v="0"/>
    <n v="0"/>
    <n v="0"/>
    <n v="330958"/>
    <n v="7.8792"/>
    <x v="0"/>
    <s v="Q"/>
    <x v="2"/>
  </r>
  <r>
    <n v="46"/>
    <x v="0"/>
    <x v="0"/>
    <s v="Rogers, Mr. William John"/>
    <s v="male"/>
    <n v="30"/>
    <x v="0"/>
    <n v="0"/>
    <n v="0"/>
    <s v="S.C./A.4. 23567"/>
    <n v="8.0500000000000007"/>
    <x v="0"/>
    <s v="S"/>
    <x v="0"/>
  </r>
  <r>
    <n v="47"/>
    <x v="0"/>
    <x v="0"/>
    <s v="Lennon, Mr. Denis"/>
    <s v="male"/>
    <n v="30"/>
    <x v="0"/>
    <n v="1"/>
    <n v="0"/>
    <n v="370371"/>
    <n v="15.5"/>
    <x v="0"/>
    <s v="Q"/>
    <x v="2"/>
  </r>
  <r>
    <n v="48"/>
    <x v="1"/>
    <x v="0"/>
    <s v="O'Driscoll, Miss. Bridget"/>
    <s v="female"/>
    <n v="30"/>
    <x v="0"/>
    <n v="0"/>
    <n v="0"/>
    <n v="14311"/>
    <n v="7.75"/>
    <x v="0"/>
    <s v="Q"/>
    <x v="2"/>
  </r>
  <r>
    <n v="49"/>
    <x v="0"/>
    <x v="0"/>
    <s v="Samaan, Mr. Youssef"/>
    <s v="male"/>
    <n v="30"/>
    <x v="0"/>
    <n v="2"/>
    <n v="0"/>
    <n v="2662"/>
    <n v="21.679200000000002"/>
    <x v="2"/>
    <s v="C"/>
    <x v="1"/>
  </r>
  <r>
    <n v="50"/>
    <x v="0"/>
    <x v="0"/>
    <s v="Arnold-Franchi, Mrs. Josef (Josefine Franchi)"/>
    <s v="female"/>
    <n v="18"/>
    <x v="0"/>
    <n v="1"/>
    <n v="0"/>
    <n v="349237"/>
    <n v="17.8"/>
    <x v="0"/>
    <s v="S"/>
    <x v="0"/>
  </r>
  <r>
    <n v="51"/>
    <x v="0"/>
    <x v="0"/>
    <s v="Panula, Master. Juha Niilo"/>
    <s v="male"/>
    <n v="7"/>
    <x v="2"/>
    <n v="4"/>
    <n v="1"/>
    <n v="3101295"/>
    <n v="39.6875"/>
    <x v="2"/>
    <s v="S"/>
    <x v="0"/>
  </r>
  <r>
    <n v="52"/>
    <x v="0"/>
    <x v="0"/>
    <s v="Nosworthy, Mr. Richard Cater"/>
    <s v="male"/>
    <n v="21"/>
    <x v="0"/>
    <n v="0"/>
    <n v="0"/>
    <s v="A/4. 39886"/>
    <n v="7.8"/>
    <x v="0"/>
    <s v="S"/>
    <x v="0"/>
  </r>
  <r>
    <n v="53"/>
    <x v="1"/>
    <x v="1"/>
    <s v="Harper, Mrs. Henry Sleeper (Myna Haxtun)"/>
    <s v="female"/>
    <n v="49"/>
    <x v="0"/>
    <n v="1"/>
    <n v="0"/>
    <s v="PC 17572"/>
    <n v="76.729200000000006"/>
    <x v="1"/>
    <s v="C"/>
    <x v="1"/>
  </r>
  <r>
    <n v="54"/>
    <x v="1"/>
    <x v="2"/>
    <s v="Faunthorpe, Mrs. Lizzie (Elizabeth Anne Wilkinson)"/>
    <s v="female"/>
    <n v="29"/>
    <x v="0"/>
    <n v="1"/>
    <n v="0"/>
    <n v="2926"/>
    <n v="26"/>
    <x v="2"/>
    <s v="S"/>
    <x v="0"/>
  </r>
  <r>
    <n v="55"/>
    <x v="0"/>
    <x v="1"/>
    <s v="Ostby, Mr. Engelhart Cornelius"/>
    <s v="male"/>
    <n v="65"/>
    <x v="1"/>
    <n v="0"/>
    <n v="1"/>
    <n v="113509"/>
    <n v="61.979199999999999"/>
    <x v="1"/>
    <s v="C"/>
    <x v="1"/>
  </r>
  <r>
    <n v="56"/>
    <x v="1"/>
    <x v="1"/>
    <s v="Woolner, Mr. Hugh"/>
    <s v="male"/>
    <n v="30"/>
    <x v="0"/>
    <n v="0"/>
    <n v="0"/>
    <n v="19947"/>
    <n v="35.5"/>
    <x v="2"/>
    <s v="S"/>
    <x v="0"/>
  </r>
  <r>
    <n v="57"/>
    <x v="1"/>
    <x v="2"/>
    <s v="Rugg, Miss. Emily"/>
    <s v="female"/>
    <n v="21"/>
    <x v="0"/>
    <n v="0"/>
    <n v="0"/>
    <s v="C.A. 31026"/>
    <n v="10.5"/>
    <x v="0"/>
    <s v="S"/>
    <x v="0"/>
  </r>
  <r>
    <n v="58"/>
    <x v="0"/>
    <x v="0"/>
    <s v="Novel, Mr. Mansouer"/>
    <s v="male"/>
    <n v="28.5"/>
    <x v="0"/>
    <n v="0"/>
    <n v="0"/>
    <n v="2697"/>
    <n v="7.2291999999999996"/>
    <x v="0"/>
    <s v="C"/>
    <x v="1"/>
  </r>
  <r>
    <n v="59"/>
    <x v="1"/>
    <x v="2"/>
    <s v="West, Miss. Constance Mirium"/>
    <s v="female"/>
    <n v="5"/>
    <x v="2"/>
    <n v="1"/>
    <n v="2"/>
    <s v="C.A. 34651"/>
    <n v="27.75"/>
    <x v="2"/>
    <s v="S"/>
    <x v="0"/>
  </r>
  <r>
    <n v="60"/>
    <x v="0"/>
    <x v="0"/>
    <s v="Goodwin, Master. William Frederick"/>
    <s v="male"/>
    <n v="11"/>
    <x v="2"/>
    <n v="5"/>
    <n v="2"/>
    <s v="CA 2144"/>
    <n v="46.9"/>
    <x v="2"/>
    <s v="S"/>
    <x v="0"/>
  </r>
  <r>
    <n v="61"/>
    <x v="0"/>
    <x v="0"/>
    <s v="Sirayanian, Mr. Orsen"/>
    <s v="male"/>
    <n v="22"/>
    <x v="0"/>
    <n v="0"/>
    <n v="0"/>
    <n v="2669"/>
    <n v="7.2291999999999996"/>
    <x v="0"/>
    <s v="C"/>
    <x v="1"/>
  </r>
  <r>
    <n v="62"/>
    <x v="1"/>
    <x v="1"/>
    <s v="Icard, Miss. Amelie"/>
    <s v="female"/>
    <n v="38"/>
    <x v="0"/>
    <n v="0"/>
    <n v="0"/>
    <n v="113572"/>
    <n v="80"/>
    <x v="1"/>
    <s v="C"/>
    <x v="1"/>
  </r>
  <r>
    <n v="63"/>
    <x v="0"/>
    <x v="1"/>
    <s v="Harris, Mr. Henry Birkhardt"/>
    <s v="male"/>
    <n v="45"/>
    <x v="0"/>
    <n v="1"/>
    <n v="0"/>
    <n v="36973"/>
    <n v="83.474999999999994"/>
    <x v="1"/>
    <s v="S"/>
    <x v="0"/>
  </r>
  <r>
    <n v="64"/>
    <x v="0"/>
    <x v="0"/>
    <s v="Skoog, Master. Harald"/>
    <s v="male"/>
    <n v="4"/>
    <x v="2"/>
    <n v="3"/>
    <n v="2"/>
    <n v="347088"/>
    <n v="27.9"/>
    <x v="2"/>
    <s v="S"/>
    <x v="0"/>
  </r>
  <r>
    <n v="65"/>
    <x v="0"/>
    <x v="1"/>
    <s v="Stewart, Mr. Albert A"/>
    <s v="male"/>
    <n v="30"/>
    <x v="0"/>
    <n v="0"/>
    <n v="0"/>
    <s v="PC 17605"/>
    <n v="27.720800000000001"/>
    <x v="2"/>
    <s v="C"/>
    <x v="1"/>
  </r>
  <r>
    <n v="66"/>
    <x v="1"/>
    <x v="0"/>
    <s v="Moubarek, Master. Gerios"/>
    <s v="male"/>
    <n v="30"/>
    <x v="0"/>
    <n v="1"/>
    <n v="1"/>
    <n v="2661"/>
    <n v="15.245799999999999"/>
    <x v="0"/>
    <s v="C"/>
    <x v="1"/>
  </r>
  <r>
    <n v="67"/>
    <x v="1"/>
    <x v="2"/>
    <s v="Nye, Mrs. (Elizabeth Ramell)"/>
    <s v="female"/>
    <n v="29"/>
    <x v="0"/>
    <n v="0"/>
    <n v="0"/>
    <s v="C.A. 29395"/>
    <n v="10.5"/>
    <x v="0"/>
    <s v="S"/>
    <x v="0"/>
  </r>
  <r>
    <n v="68"/>
    <x v="0"/>
    <x v="0"/>
    <s v="Crease, Mr. Ernest James"/>
    <s v="male"/>
    <n v="19"/>
    <x v="0"/>
    <n v="0"/>
    <n v="0"/>
    <s v="S.P. 3464"/>
    <n v="8.1583000000000006"/>
    <x v="0"/>
    <s v="S"/>
    <x v="0"/>
  </r>
  <r>
    <n v="69"/>
    <x v="1"/>
    <x v="0"/>
    <s v="Andersson, Miss. Erna Alexandra"/>
    <s v="female"/>
    <n v="17"/>
    <x v="3"/>
    <n v="4"/>
    <n v="2"/>
    <n v="3101281"/>
    <n v="7.9249999999999998"/>
    <x v="0"/>
    <s v="S"/>
    <x v="0"/>
  </r>
  <r>
    <n v="70"/>
    <x v="0"/>
    <x v="0"/>
    <s v="Kink, Mr. Vincenz"/>
    <s v="male"/>
    <n v="26"/>
    <x v="0"/>
    <n v="2"/>
    <n v="0"/>
    <n v="315151"/>
    <n v="8.6624999999999996"/>
    <x v="0"/>
    <s v="S"/>
    <x v="0"/>
  </r>
  <r>
    <n v="71"/>
    <x v="0"/>
    <x v="2"/>
    <s v="Jenkin, Mr. Stephen Curnow"/>
    <s v="male"/>
    <n v="32"/>
    <x v="0"/>
    <n v="0"/>
    <n v="0"/>
    <s v="C.A. 33111"/>
    <n v="10.5"/>
    <x v="0"/>
    <s v="S"/>
    <x v="0"/>
  </r>
  <r>
    <n v="72"/>
    <x v="0"/>
    <x v="0"/>
    <s v="Goodwin, Miss. Lillian Amy"/>
    <s v="female"/>
    <n v="16"/>
    <x v="3"/>
    <n v="5"/>
    <n v="2"/>
    <s v="CA 2144"/>
    <n v="46.9"/>
    <x v="2"/>
    <s v="S"/>
    <x v="0"/>
  </r>
  <r>
    <n v="73"/>
    <x v="0"/>
    <x v="2"/>
    <s v="Hood, Mr. Ambrose Jr"/>
    <s v="male"/>
    <n v="21"/>
    <x v="0"/>
    <n v="0"/>
    <n v="0"/>
    <s v="S.O.C. 14879"/>
    <n v="73.5"/>
    <x v="1"/>
    <s v="S"/>
    <x v="0"/>
  </r>
  <r>
    <n v="74"/>
    <x v="0"/>
    <x v="0"/>
    <s v="Chronopoulos, Mr. Apostolos"/>
    <s v="male"/>
    <n v="26"/>
    <x v="0"/>
    <n v="1"/>
    <n v="0"/>
    <n v="2680"/>
    <n v="14.4542"/>
    <x v="0"/>
    <s v="C"/>
    <x v="1"/>
  </r>
  <r>
    <n v="75"/>
    <x v="1"/>
    <x v="0"/>
    <s v="Bing, Mr. Lee"/>
    <s v="male"/>
    <n v="32"/>
    <x v="0"/>
    <n v="0"/>
    <n v="0"/>
    <n v="1601"/>
    <n v="56.495800000000003"/>
    <x v="1"/>
    <s v="S"/>
    <x v="0"/>
  </r>
  <r>
    <n v="76"/>
    <x v="0"/>
    <x v="0"/>
    <s v="Moen, Mr. Sigurd Hansen"/>
    <s v="male"/>
    <n v="25"/>
    <x v="0"/>
    <n v="0"/>
    <n v="0"/>
    <n v="348123"/>
    <n v="7.65"/>
    <x v="0"/>
    <s v="S"/>
    <x v="0"/>
  </r>
  <r>
    <n v="77"/>
    <x v="0"/>
    <x v="0"/>
    <s v="Staneff, Mr. Ivan"/>
    <s v="male"/>
    <n v="30"/>
    <x v="0"/>
    <n v="0"/>
    <n v="0"/>
    <n v="349208"/>
    <n v="7.8958000000000004"/>
    <x v="0"/>
    <s v="S"/>
    <x v="0"/>
  </r>
  <r>
    <n v="78"/>
    <x v="0"/>
    <x v="0"/>
    <s v="Moutal, Mr. Rahamin Haim"/>
    <s v="male"/>
    <n v="30"/>
    <x v="0"/>
    <n v="0"/>
    <n v="0"/>
    <n v="374746"/>
    <n v="8.0500000000000007"/>
    <x v="0"/>
    <s v="S"/>
    <x v="0"/>
  </r>
  <r>
    <n v="79"/>
    <x v="1"/>
    <x v="2"/>
    <s v="Caldwell, Master. Alden Gates"/>
    <s v="male"/>
    <n v="0.83"/>
    <x v="4"/>
    <n v="0"/>
    <n v="2"/>
    <n v="248738"/>
    <n v="29"/>
    <x v="2"/>
    <s v="S"/>
    <x v="0"/>
  </r>
  <r>
    <n v="80"/>
    <x v="1"/>
    <x v="0"/>
    <s v="Dowdell, Miss. Elizabeth"/>
    <s v="female"/>
    <n v="30"/>
    <x v="0"/>
    <n v="0"/>
    <n v="0"/>
    <n v="364516"/>
    <n v="12.475"/>
    <x v="0"/>
    <s v="S"/>
    <x v="0"/>
  </r>
  <r>
    <n v="81"/>
    <x v="0"/>
    <x v="0"/>
    <s v="Waelens, Mr. Achille"/>
    <s v="male"/>
    <n v="22"/>
    <x v="0"/>
    <n v="0"/>
    <n v="0"/>
    <n v="345767"/>
    <n v="9"/>
    <x v="0"/>
    <s v="S"/>
    <x v="0"/>
  </r>
  <r>
    <n v="82"/>
    <x v="1"/>
    <x v="0"/>
    <s v="Sheerlinck, Mr. Jan Baptist"/>
    <s v="male"/>
    <n v="29"/>
    <x v="0"/>
    <n v="0"/>
    <n v="0"/>
    <n v="345779"/>
    <n v="9.5"/>
    <x v="0"/>
    <s v="S"/>
    <x v="0"/>
  </r>
  <r>
    <n v="83"/>
    <x v="1"/>
    <x v="0"/>
    <s v="McDermott, Miss. Brigdet Delia"/>
    <s v="female"/>
    <n v="30"/>
    <x v="0"/>
    <n v="0"/>
    <n v="0"/>
    <n v="330932"/>
    <n v="7.7874999999999996"/>
    <x v="0"/>
    <s v="Q"/>
    <x v="2"/>
  </r>
  <r>
    <n v="84"/>
    <x v="0"/>
    <x v="1"/>
    <s v="Carrau, Mr. Francisco M"/>
    <s v="male"/>
    <n v="28"/>
    <x v="0"/>
    <n v="0"/>
    <n v="0"/>
    <n v="113059"/>
    <n v="47.1"/>
    <x v="2"/>
    <s v="S"/>
    <x v="0"/>
  </r>
  <r>
    <n v="85"/>
    <x v="1"/>
    <x v="2"/>
    <s v="Ilett, Miss. Bertha"/>
    <s v="female"/>
    <n v="17"/>
    <x v="3"/>
    <n v="0"/>
    <n v="0"/>
    <s v="SO/C 14885"/>
    <n v="10.5"/>
    <x v="0"/>
    <s v="S"/>
    <x v="0"/>
  </r>
  <r>
    <n v="86"/>
    <x v="1"/>
    <x v="0"/>
    <s v="Backstrom, Mrs. Karl Alfred (Maria Mathilda Gustafsson)"/>
    <s v="female"/>
    <n v="33"/>
    <x v="0"/>
    <n v="3"/>
    <n v="0"/>
    <n v="3101278"/>
    <n v="15.85"/>
    <x v="0"/>
    <s v="S"/>
    <x v="0"/>
  </r>
  <r>
    <n v="87"/>
    <x v="0"/>
    <x v="0"/>
    <s v="Ford, Mr. William Neal"/>
    <s v="male"/>
    <n v="16"/>
    <x v="3"/>
    <n v="1"/>
    <n v="3"/>
    <s v="W./C. 6608"/>
    <n v="34.375"/>
    <x v="2"/>
    <s v="S"/>
    <x v="0"/>
  </r>
  <r>
    <n v="88"/>
    <x v="0"/>
    <x v="0"/>
    <s v="Slocovski, Mr. Selman Francis"/>
    <s v="male"/>
    <n v="30"/>
    <x v="0"/>
    <n v="0"/>
    <n v="0"/>
    <s v="SOTON/OQ 392086"/>
    <n v="8.0500000000000007"/>
    <x v="0"/>
    <s v="S"/>
    <x v="0"/>
  </r>
  <r>
    <n v="89"/>
    <x v="1"/>
    <x v="1"/>
    <s v="Fortune, Miss. Mabel Helen"/>
    <s v="female"/>
    <n v="23"/>
    <x v="0"/>
    <n v="3"/>
    <n v="2"/>
    <n v="19950"/>
    <n v="263"/>
    <x v="1"/>
    <s v="S"/>
    <x v="0"/>
  </r>
  <r>
    <n v="90"/>
    <x v="0"/>
    <x v="0"/>
    <s v="Celotti, Mr. Francesco"/>
    <s v="male"/>
    <n v="24"/>
    <x v="0"/>
    <n v="0"/>
    <n v="0"/>
    <n v="343275"/>
    <n v="8.0500000000000007"/>
    <x v="0"/>
    <s v="S"/>
    <x v="0"/>
  </r>
  <r>
    <n v="91"/>
    <x v="0"/>
    <x v="0"/>
    <s v="Christmann, Mr. Emil"/>
    <s v="male"/>
    <n v="29"/>
    <x v="0"/>
    <n v="0"/>
    <n v="0"/>
    <n v="343276"/>
    <n v="8.0500000000000007"/>
    <x v="0"/>
    <s v="S"/>
    <x v="0"/>
  </r>
  <r>
    <n v="92"/>
    <x v="0"/>
    <x v="0"/>
    <s v="Andreasson, Mr. Paul Edvin"/>
    <s v="male"/>
    <n v="20"/>
    <x v="0"/>
    <n v="0"/>
    <n v="0"/>
    <n v="347466"/>
    <n v="7.8541999999999996"/>
    <x v="0"/>
    <s v="S"/>
    <x v="0"/>
  </r>
  <r>
    <n v="93"/>
    <x v="0"/>
    <x v="1"/>
    <s v="Chaffee, Mr. Herbert Fuller"/>
    <s v="male"/>
    <n v="46"/>
    <x v="0"/>
    <n v="1"/>
    <n v="0"/>
    <s v="W.E.P. 5734"/>
    <n v="61.174999999999997"/>
    <x v="1"/>
    <s v="S"/>
    <x v="0"/>
  </r>
  <r>
    <n v="94"/>
    <x v="0"/>
    <x v="0"/>
    <s v="Dean, Mr. Bertram Frank"/>
    <s v="male"/>
    <n v="26"/>
    <x v="0"/>
    <n v="1"/>
    <n v="2"/>
    <s v="C.A. 2315"/>
    <n v="20.574999999999999"/>
    <x v="2"/>
    <s v="S"/>
    <x v="0"/>
  </r>
  <r>
    <n v="95"/>
    <x v="0"/>
    <x v="0"/>
    <s v="Coxon, Mr. Daniel"/>
    <s v="male"/>
    <n v="59"/>
    <x v="1"/>
    <n v="0"/>
    <n v="0"/>
    <n v="364500"/>
    <n v="7.25"/>
    <x v="0"/>
    <s v="S"/>
    <x v="0"/>
  </r>
  <r>
    <n v="96"/>
    <x v="0"/>
    <x v="0"/>
    <s v="Shorney, Mr. Charles Joseph"/>
    <s v="male"/>
    <n v="30"/>
    <x v="0"/>
    <n v="0"/>
    <n v="0"/>
    <n v="374910"/>
    <n v="8.0500000000000007"/>
    <x v="0"/>
    <s v="S"/>
    <x v="0"/>
  </r>
  <r>
    <n v="97"/>
    <x v="0"/>
    <x v="1"/>
    <s v="Goldschmidt, Mr. George B"/>
    <s v="male"/>
    <n v="71"/>
    <x v="1"/>
    <n v="0"/>
    <n v="0"/>
    <s v="PC 17754"/>
    <n v="34.654200000000003"/>
    <x v="2"/>
    <s v="C"/>
    <x v="1"/>
  </r>
  <r>
    <n v="98"/>
    <x v="1"/>
    <x v="1"/>
    <s v="Greenfield, Mr. William Bertram"/>
    <s v="male"/>
    <n v="23"/>
    <x v="0"/>
    <n v="0"/>
    <n v="1"/>
    <s v="PC 17759"/>
    <n v="63.3583"/>
    <x v="1"/>
    <s v="C"/>
    <x v="1"/>
  </r>
  <r>
    <n v="99"/>
    <x v="1"/>
    <x v="2"/>
    <s v="Doling, Mrs. John T (Ada Julia Bone)"/>
    <s v="female"/>
    <n v="34"/>
    <x v="0"/>
    <n v="0"/>
    <n v="1"/>
    <n v="231919"/>
    <n v="23"/>
    <x v="2"/>
    <s v="S"/>
    <x v="0"/>
  </r>
  <r>
    <n v="100"/>
    <x v="0"/>
    <x v="2"/>
    <s v="Kantor, Mr. Sinai"/>
    <s v="male"/>
    <n v="34"/>
    <x v="0"/>
    <n v="1"/>
    <n v="0"/>
    <n v="244367"/>
    <n v="26"/>
    <x v="2"/>
    <s v="S"/>
    <x v="0"/>
  </r>
  <r>
    <n v="101"/>
    <x v="0"/>
    <x v="0"/>
    <s v="Petranec, Miss. Matilda"/>
    <s v="female"/>
    <n v="28"/>
    <x v="0"/>
    <n v="0"/>
    <n v="0"/>
    <n v="349245"/>
    <n v="7.8958000000000004"/>
    <x v="0"/>
    <s v="S"/>
    <x v="0"/>
  </r>
  <r>
    <n v="102"/>
    <x v="0"/>
    <x v="0"/>
    <s v="Petroff, Mr. Pastcho (&quot;Pentcho&quot;)"/>
    <s v="male"/>
    <n v="30"/>
    <x v="0"/>
    <n v="0"/>
    <n v="0"/>
    <n v="349215"/>
    <n v="7.8958000000000004"/>
    <x v="0"/>
    <s v="S"/>
    <x v="0"/>
  </r>
  <r>
    <n v="103"/>
    <x v="0"/>
    <x v="1"/>
    <s v="White, Mr. Richard Frasar"/>
    <s v="male"/>
    <n v="21"/>
    <x v="0"/>
    <n v="0"/>
    <n v="1"/>
    <n v="35281"/>
    <n v="77.287499999999994"/>
    <x v="1"/>
    <s v="S"/>
    <x v="0"/>
  </r>
  <r>
    <n v="104"/>
    <x v="0"/>
    <x v="0"/>
    <s v="Johansson, Mr. Gustaf Joel"/>
    <s v="male"/>
    <n v="33"/>
    <x v="0"/>
    <n v="0"/>
    <n v="0"/>
    <n v="7540"/>
    <n v="8.6541999999999994"/>
    <x v="0"/>
    <s v="S"/>
    <x v="0"/>
  </r>
  <r>
    <n v="105"/>
    <x v="0"/>
    <x v="0"/>
    <s v="Gustafsson, Mr. Anders Vilhelm"/>
    <s v="male"/>
    <n v="37"/>
    <x v="0"/>
    <n v="2"/>
    <n v="0"/>
    <n v="3101276"/>
    <n v="7.9249999999999998"/>
    <x v="0"/>
    <s v="S"/>
    <x v="0"/>
  </r>
  <r>
    <n v="106"/>
    <x v="0"/>
    <x v="0"/>
    <s v="Mionoff, Mr. Stoytcho"/>
    <s v="male"/>
    <n v="28"/>
    <x v="0"/>
    <n v="0"/>
    <n v="0"/>
    <n v="349207"/>
    <n v="7.8958000000000004"/>
    <x v="0"/>
    <s v="S"/>
    <x v="0"/>
  </r>
  <r>
    <n v="107"/>
    <x v="1"/>
    <x v="0"/>
    <s v="Salkjelsvik, Miss. Anna Kristine"/>
    <s v="female"/>
    <n v="21"/>
    <x v="0"/>
    <n v="0"/>
    <n v="0"/>
    <n v="343120"/>
    <n v="7.65"/>
    <x v="0"/>
    <s v="S"/>
    <x v="0"/>
  </r>
  <r>
    <n v="108"/>
    <x v="1"/>
    <x v="0"/>
    <s v="Moss, Mr. Albert Johan"/>
    <s v="male"/>
    <n v="30"/>
    <x v="0"/>
    <n v="0"/>
    <n v="0"/>
    <n v="312991"/>
    <n v="7.7750000000000004"/>
    <x v="0"/>
    <s v="S"/>
    <x v="0"/>
  </r>
  <r>
    <n v="109"/>
    <x v="0"/>
    <x v="0"/>
    <s v="Rekic, Mr. Tido"/>
    <s v="male"/>
    <n v="38"/>
    <x v="0"/>
    <n v="0"/>
    <n v="0"/>
    <n v="349249"/>
    <n v="7.8958000000000004"/>
    <x v="0"/>
    <s v="S"/>
    <x v="0"/>
  </r>
  <r>
    <n v="110"/>
    <x v="1"/>
    <x v="0"/>
    <s v="Moran, Miss. Bertha"/>
    <s v="female"/>
    <n v="30"/>
    <x v="0"/>
    <n v="1"/>
    <n v="0"/>
    <n v="371110"/>
    <n v="24.15"/>
    <x v="2"/>
    <s v="Q"/>
    <x v="2"/>
  </r>
  <r>
    <n v="111"/>
    <x v="0"/>
    <x v="1"/>
    <s v="Porter, Mr. Walter Chamberlain"/>
    <s v="male"/>
    <n v="47"/>
    <x v="0"/>
    <n v="0"/>
    <n v="0"/>
    <n v="110465"/>
    <n v="52"/>
    <x v="1"/>
    <s v="S"/>
    <x v="0"/>
  </r>
  <r>
    <n v="112"/>
    <x v="0"/>
    <x v="0"/>
    <s v="Zabour, Miss. Hileni"/>
    <s v="female"/>
    <n v="14.5"/>
    <x v="2"/>
    <n v="1"/>
    <n v="0"/>
    <n v="2665"/>
    <n v="14.4542"/>
    <x v="0"/>
    <s v="C"/>
    <x v="1"/>
  </r>
  <r>
    <n v="113"/>
    <x v="0"/>
    <x v="0"/>
    <s v="Barton, Mr. David John"/>
    <s v="male"/>
    <n v="22"/>
    <x v="0"/>
    <n v="0"/>
    <n v="0"/>
    <n v="324669"/>
    <n v="8.0500000000000007"/>
    <x v="0"/>
    <s v="S"/>
    <x v="0"/>
  </r>
  <r>
    <n v="114"/>
    <x v="0"/>
    <x v="0"/>
    <s v="Jussila, Miss. Katriina"/>
    <s v="female"/>
    <n v="20"/>
    <x v="0"/>
    <n v="1"/>
    <n v="0"/>
    <n v="4136"/>
    <n v="9.8249999999999993"/>
    <x v="0"/>
    <s v="S"/>
    <x v="0"/>
  </r>
  <r>
    <n v="115"/>
    <x v="0"/>
    <x v="0"/>
    <s v="Attalah, Miss. Malake"/>
    <s v="female"/>
    <n v="17"/>
    <x v="3"/>
    <n v="0"/>
    <n v="0"/>
    <n v="2627"/>
    <n v="14.458299999999999"/>
    <x v="0"/>
    <s v="C"/>
    <x v="1"/>
  </r>
  <r>
    <n v="116"/>
    <x v="0"/>
    <x v="0"/>
    <s v="Pekoniemi, Mr. Edvard"/>
    <s v="male"/>
    <n v="21"/>
    <x v="0"/>
    <n v="0"/>
    <n v="0"/>
    <s v="STON/O 2. 3101294"/>
    <n v="7.9249999999999998"/>
    <x v="0"/>
    <s v="S"/>
    <x v="0"/>
  </r>
  <r>
    <n v="117"/>
    <x v="0"/>
    <x v="0"/>
    <s v="Connors, Mr. Patrick"/>
    <s v="male"/>
    <n v="70.5"/>
    <x v="1"/>
    <n v="0"/>
    <n v="0"/>
    <n v="370369"/>
    <n v="7.75"/>
    <x v="0"/>
    <s v="Q"/>
    <x v="2"/>
  </r>
  <r>
    <n v="118"/>
    <x v="0"/>
    <x v="2"/>
    <s v="Turpin, Mr. William John Robert"/>
    <s v="male"/>
    <n v="29"/>
    <x v="0"/>
    <n v="1"/>
    <n v="0"/>
    <n v="11668"/>
    <n v="21"/>
    <x v="2"/>
    <s v="S"/>
    <x v="0"/>
  </r>
  <r>
    <n v="119"/>
    <x v="0"/>
    <x v="1"/>
    <s v="Baxter, Mr. Quigg Edmond"/>
    <s v="male"/>
    <n v="24"/>
    <x v="0"/>
    <n v="0"/>
    <n v="1"/>
    <s v="PC 17558"/>
    <n v="247.52080000000001"/>
    <x v="1"/>
    <s v="C"/>
    <x v="1"/>
  </r>
  <r>
    <n v="120"/>
    <x v="0"/>
    <x v="0"/>
    <s v="Andersson, Miss. Ellis Anna Maria"/>
    <s v="female"/>
    <n v="2"/>
    <x v="2"/>
    <n v="4"/>
    <n v="2"/>
    <n v="347082"/>
    <n v="31.274999999999999"/>
    <x v="2"/>
    <s v="S"/>
    <x v="0"/>
  </r>
  <r>
    <n v="121"/>
    <x v="0"/>
    <x v="2"/>
    <s v="Hickman, Mr. Stanley George"/>
    <s v="male"/>
    <n v="21"/>
    <x v="0"/>
    <n v="2"/>
    <n v="0"/>
    <s v="S.O.C. 14879"/>
    <n v="73.5"/>
    <x v="1"/>
    <s v="S"/>
    <x v="0"/>
  </r>
  <r>
    <n v="122"/>
    <x v="0"/>
    <x v="0"/>
    <s v="Moore, Mr. Leonard Charles"/>
    <s v="male"/>
    <n v="30"/>
    <x v="0"/>
    <n v="0"/>
    <n v="0"/>
    <s v="A4. 54510"/>
    <n v="8.0500000000000007"/>
    <x v="0"/>
    <s v="S"/>
    <x v="0"/>
  </r>
  <r>
    <n v="123"/>
    <x v="0"/>
    <x v="2"/>
    <s v="Nasser, Mr. Nicholas"/>
    <s v="male"/>
    <n v="32.5"/>
    <x v="0"/>
    <n v="1"/>
    <n v="0"/>
    <n v="237736"/>
    <n v="30.070799999999998"/>
    <x v="2"/>
    <s v="C"/>
    <x v="1"/>
  </r>
  <r>
    <n v="124"/>
    <x v="1"/>
    <x v="2"/>
    <s v="Webber, Miss. Susan"/>
    <s v="female"/>
    <n v="32.5"/>
    <x v="0"/>
    <n v="0"/>
    <n v="0"/>
    <n v="27267"/>
    <n v="13"/>
    <x v="0"/>
    <s v="S"/>
    <x v="0"/>
  </r>
  <r>
    <n v="125"/>
    <x v="0"/>
    <x v="1"/>
    <s v="White, Mr. Percival Wayland"/>
    <s v="male"/>
    <n v="54"/>
    <x v="1"/>
    <n v="0"/>
    <n v="1"/>
    <n v="35281"/>
    <n v="77.287499999999994"/>
    <x v="1"/>
    <s v="S"/>
    <x v="0"/>
  </r>
  <r>
    <n v="126"/>
    <x v="1"/>
    <x v="0"/>
    <s v="Nicola-Yarred, Master. Elias"/>
    <s v="male"/>
    <n v="12"/>
    <x v="2"/>
    <n v="1"/>
    <n v="0"/>
    <n v="2651"/>
    <n v="11.2417"/>
    <x v="0"/>
    <s v="C"/>
    <x v="1"/>
  </r>
  <r>
    <n v="127"/>
    <x v="0"/>
    <x v="0"/>
    <s v="McMahon, Mr. Martin"/>
    <s v="male"/>
    <n v="30"/>
    <x v="0"/>
    <n v="0"/>
    <n v="0"/>
    <n v="370372"/>
    <n v="7.75"/>
    <x v="0"/>
    <s v="Q"/>
    <x v="2"/>
  </r>
  <r>
    <n v="128"/>
    <x v="1"/>
    <x v="0"/>
    <s v="Madsen, Mr. Fridtjof Arne"/>
    <s v="male"/>
    <n v="24"/>
    <x v="0"/>
    <n v="0"/>
    <n v="0"/>
    <s v="C 17369"/>
    <n v="7.1417000000000002"/>
    <x v="0"/>
    <s v="S"/>
    <x v="0"/>
  </r>
  <r>
    <n v="129"/>
    <x v="1"/>
    <x v="0"/>
    <s v="Peter, Miss. Anna"/>
    <s v="female"/>
    <n v="30"/>
    <x v="0"/>
    <n v="1"/>
    <n v="1"/>
    <n v="2668"/>
    <n v="22.3583"/>
    <x v="2"/>
    <s v="C"/>
    <x v="1"/>
  </r>
  <r>
    <n v="130"/>
    <x v="0"/>
    <x v="0"/>
    <s v="Ekstrom, Mr. Johan"/>
    <s v="male"/>
    <n v="45"/>
    <x v="0"/>
    <n v="0"/>
    <n v="0"/>
    <n v="347061"/>
    <n v="6.9749999999999996"/>
    <x v="0"/>
    <s v="S"/>
    <x v="0"/>
  </r>
  <r>
    <n v="131"/>
    <x v="0"/>
    <x v="0"/>
    <s v="Drazenoic, Mr. Jozef"/>
    <s v="male"/>
    <n v="33"/>
    <x v="0"/>
    <n v="0"/>
    <n v="0"/>
    <n v="349241"/>
    <n v="7.8958000000000004"/>
    <x v="0"/>
    <s v="C"/>
    <x v="1"/>
  </r>
  <r>
    <n v="132"/>
    <x v="0"/>
    <x v="0"/>
    <s v="Coelho, Mr. Domingos Fernandeo"/>
    <s v="male"/>
    <n v="20"/>
    <x v="0"/>
    <n v="0"/>
    <n v="0"/>
    <s v="SOTON/O.Q. 3101307"/>
    <n v="7.05"/>
    <x v="0"/>
    <s v="S"/>
    <x v="0"/>
  </r>
  <r>
    <n v="133"/>
    <x v="0"/>
    <x v="0"/>
    <s v="Robins, Mrs. Alexander A (Grace Charity Laury)"/>
    <s v="female"/>
    <n v="47"/>
    <x v="0"/>
    <n v="1"/>
    <n v="0"/>
    <s v="A/5. 3337"/>
    <n v="14.5"/>
    <x v="0"/>
    <s v="S"/>
    <x v="0"/>
  </r>
  <r>
    <n v="134"/>
    <x v="1"/>
    <x v="2"/>
    <s v="Weisz, Mrs. Leopold (Mathilde Francoise Pede)"/>
    <s v="female"/>
    <n v="29"/>
    <x v="0"/>
    <n v="1"/>
    <n v="0"/>
    <n v="228414"/>
    <n v="26"/>
    <x v="2"/>
    <s v="S"/>
    <x v="0"/>
  </r>
  <r>
    <n v="135"/>
    <x v="0"/>
    <x v="2"/>
    <s v="Sobey, Mr. Samuel James Hayden"/>
    <s v="male"/>
    <n v="25"/>
    <x v="0"/>
    <n v="0"/>
    <n v="0"/>
    <s v="C.A. 29178"/>
    <n v="13"/>
    <x v="0"/>
    <s v="S"/>
    <x v="0"/>
  </r>
  <r>
    <n v="136"/>
    <x v="0"/>
    <x v="2"/>
    <s v="Richard, Mr. Emile"/>
    <s v="male"/>
    <n v="23"/>
    <x v="0"/>
    <n v="0"/>
    <n v="0"/>
    <s v="SC/PARIS 2133"/>
    <n v="15.0458"/>
    <x v="0"/>
    <s v="C"/>
    <x v="1"/>
  </r>
  <r>
    <n v="137"/>
    <x v="1"/>
    <x v="1"/>
    <s v="Newsom, Miss. Helen Monypeny"/>
    <s v="female"/>
    <n v="19"/>
    <x v="0"/>
    <n v="0"/>
    <n v="2"/>
    <n v="11752"/>
    <n v="26.283300000000001"/>
    <x v="2"/>
    <s v="S"/>
    <x v="0"/>
  </r>
  <r>
    <n v="138"/>
    <x v="0"/>
    <x v="1"/>
    <s v="Futrelle, Mr. Jacques Heath"/>
    <s v="male"/>
    <n v="37"/>
    <x v="0"/>
    <n v="1"/>
    <n v="0"/>
    <n v="113803"/>
    <n v="53.1"/>
    <x v="1"/>
    <s v="S"/>
    <x v="0"/>
  </r>
  <r>
    <n v="139"/>
    <x v="0"/>
    <x v="0"/>
    <s v="Osen, Mr. Olaf Elon"/>
    <s v="male"/>
    <n v="16"/>
    <x v="3"/>
    <n v="0"/>
    <n v="0"/>
    <n v="7534"/>
    <n v="9.2166999999999994"/>
    <x v="0"/>
    <s v="S"/>
    <x v="0"/>
  </r>
  <r>
    <n v="140"/>
    <x v="0"/>
    <x v="1"/>
    <s v="Giglio, Mr. Victor"/>
    <s v="male"/>
    <n v="24"/>
    <x v="0"/>
    <n v="0"/>
    <n v="0"/>
    <s v="PC 17593"/>
    <n v="79.2"/>
    <x v="1"/>
    <s v="C"/>
    <x v="1"/>
  </r>
  <r>
    <n v="141"/>
    <x v="0"/>
    <x v="0"/>
    <s v="Boulos, Mrs. Joseph (Sultana)"/>
    <s v="female"/>
    <n v="30"/>
    <x v="0"/>
    <n v="0"/>
    <n v="2"/>
    <n v="2678"/>
    <n v="15.245799999999999"/>
    <x v="0"/>
    <s v="C"/>
    <x v="1"/>
  </r>
  <r>
    <n v="142"/>
    <x v="1"/>
    <x v="0"/>
    <s v="Nysten, Miss. Anna Sofia"/>
    <s v="female"/>
    <n v="22"/>
    <x v="0"/>
    <n v="0"/>
    <n v="0"/>
    <n v="347081"/>
    <n v="7.75"/>
    <x v="0"/>
    <s v="S"/>
    <x v="0"/>
  </r>
  <r>
    <n v="143"/>
    <x v="1"/>
    <x v="0"/>
    <s v="Hakkarainen, Mrs. Pekka Pietari (Elin Matilda Dolck)"/>
    <s v="female"/>
    <n v="24"/>
    <x v="0"/>
    <n v="1"/>
    <n v="0"/>
    <s v="STON/O2. 3101279"/>
    <n v="15.85"/>
    <x v="0"/>
    <s v="S"/>
    <x v="0"/>
  </r>
  <r>
    <n v="144"/>
    <x v="0"/>
    <x v="0"/>
    <s v="Burke, Mr. Jeremiah"/>
    <s v="male"/>
    <n v="19"/>
    <x v="0"/>
    <n v="0"/>
    <n v="0"/>
    <n v="365222"/>
    <n v="6.75"/>
    <x v="0"/>
    <s v="Q"/>
    <x v="2"/>
  </r>
  <r>
    <n v="145"/>
    <x v="0"/>
    <x v="2"/>
    <s v="Andrew, Mr. Edgardo Samuel"/>
    <s v="male"/>
    <n v="18"/>
    <x v="0"/>
    <n v="0"/>
    <n v="0"/>
    <n v="231945"/>
    <n v="11.5"/>
    <x v="0"/>
    <s v="S"/>
    <x v="0"/>
  </r>
  <r>
    <n v="146"/>
    <x v="0"/>
    <x v="2"/>
    <s v="Nicholls, Mr. Joseph Charles"/>
    <s v="male"/>
    <n v="19"/>
    <x v="0"/>
    <n v="1"/>
    <n v="1"/>
    <s v="C.A. 33112"/>
    <n v="36.75"/>
    <x v="2"/>
    <s v="S"/>
    <x v="0"/>
  </r>
  <r>
    <n v="147"/>
    <x v="1"/>
    <x v="0"/>
    <s v="Andersson, Mr. August Edvard (&quot;Wennerstrom&quot;)"/>
    <s v="male"/>
    <n v="27"/>
    <x v="0"/>
    <n v="0"/>
    <n v="0"/>
    <n v="350043"/>
    <n v="7.7957999999999998"/>
    <x v="0"/>
    <s v="S"/>
    <x v="0"/>
  </r>
  <r>
    <n v="148"/>
    <x v="0"/>
    <x v="0"/>
    <s v="Ford, Miss. Robina Maggie &quot;Ruby&quot;"/>
    <s v="female"/>
    <n v="9"/>
    <x v="2"/>
    <n v="2"/>
    <n v="2"/>
    <s v="W./C. 6608"/>
    <n v="34.375"/>
    <x v="2"/>
    <s v="S"/>
    <x v="0"/>
  </r>
  <r>
    <n v="149"/>
    <x v="0"/>
    <x v="2"/>
    <s v="Navratil, Mr. Michel (&quot;Louis M Hoffman&quot;)"/>
    <s v="male"/>
    <n v="36.5"/>
    <x v="0"/>
    <n v="0"/>
    <n v="2"/>
    <n v="230080"/>
    <n v="26"/>
    <x v="2"/>
    <s v="S"/>
    <x v="0"/>
  </r>
  <r>
    <n v="150"/>
    <x v="0"/>
    <x v="2"/>
    <s v="Byles, Rev. Thomas Roussel Davids"/>
    <s v="male"/>
    <n v="42"/>
    <x v="0"/>
    <n v="0"/>
    <n v="0"/>
    <n v="244310"/>
    <n v="13"/>
    <x v="0"/>
    <s v="S"/>
    <x v="0"/>
  </r>
  <r>
    <n v="151"/>
    <x v="0"/>
    <x v="2"/>
    <s v="Bateman, Rev. Robert James"/>
    <s v="male"/>
    <n v="51"/>
    <x v="1"/>
    <n v="0"/>
    <n v="0"/>
    <s v="S.O.P. 1166"/>
    <n v="12.525"/>
    <x v="0"/>
    <s v="S"/>
    <x v="0"/>
  </r>
  <r>
    <n v="152"/>
    <x v="1"/>
    <x v="1"/>
    <s v="Pears, Mrs. Thomas (Edith Wearne)"/>
    <s v="female"/>
    <n v="22"/>
    <x v="0"/>
    <n v="1"/>
    <n v="0"/>
    <n v="113776"/>
    <n v="66.599999999999994"/>
    <x v="1"/>
    <s v="S"/>
    <x v="0"/>
  </r>
  <r>
    <n v="153"/>
    <x v="0"/>
    <x v="0"/>
    <s v="Meo, Mr. Alfonzo"/>
    <s v="male"/>
    <n v="55.5"/>
    <x v="1"/>
    <n v="0"/>
    <n v="0"/>
    <s v="A.5. 11206"/>
    <n v="8.0500000000000007"/>
    <x v="0"/>
    <s v="S"/>
    <x v="0"/>
  </r>
  <r>
    <n v="154"/>
    <x v="0"/>
    <x v="0"/>
    <s v="van Billiard, Mr. Austin Blyler"/>
    <s v="male"/>
    <n v="40.5"/>
    <x v="0"/>
    <n v="0"/>
    <n v="2"/>
    <s v="A/5. 851"/>
    <n v="14.5"/>
    <x v="0"/>
    <s v="S"/>
    <x v="0"/>
  </r>
  <r>
    <n v="155"/>
    <x v="0"/>
    <x v="0"/>
    <s v="Olsen, Mr. Ole Martin"/>
    <s v="male"/>
    <n v="30"/>
    <x v="0"/>
    <n v="0"/>
    <n v="0"/>
    <s v="Fa 265302"/>
    <n v="7.3125"/>
    <x v="0"/>
    <s v="S"/>
    <x v="0"/>
  </r>
  <r>
    <n v="156"/>
    <x v="0"/>
    <x v="1"/>
    <s v="Williams, Mr. Charles Duane"/>
    <s v="male"/>
    <n v="51"/>
    <x v="1"/>
    <n v="0"/>
    <n v="1"/>
    <s v="PC 17597"/>
    <n v="61.379199999999997"/>
    <x v="1"/>
    <s v="C"/>
    <x v="1"/>
  </r>
  <r>
    <n v="157"/>
    <x v="1"/>
    <x v="0"/>
    <s v="Gilnagh, Miss. Katherine &quot;Katie&quot;"/>
    <s v="female"/>
    <n v="16"/>
    <x v="3"/>
    <n v="0"/>
    <n v="0"/>
    <n v="35851"/>
    <n v="7.7332999999999998"/>
    <x v="0"/>
    <s v="Q"/>
    <x v="2"/>
  </r>
  <r>
    <n v="158"/>
    <x v="0"/>
    <x v="0"/>
    <s v="Corn, Mr. Harry"/>
    <s v="male"/>
    <n v="30"/>
    <x v="0"/>
    <n v="0"/>
    <n v="0"/>
    <s v="SOTON/OQ 392090"/>
    <n v="8.0500000000000007"/>
    <x v="0"/>
    <s v="S"/>
    <x v="0"/>
  </r>
  <r>
    <n v="159"/>
    <x v="0"/>
    <x v="0"/>
    <s v="Smiljanic, Mr. Mile"/>
    <s v="male"/>
    <n v="30"/>
    <x v="0"/>
    <n v="0"/>
    <n v="0"/>
    <n v="315037"/>
    <n v="8.6624999999999996"/>
    <x v="0"/>
    <s v="S"/>
    <x v="0"/>
  </r>
  <r>
    <n v="160"/>
    <x v="0"/>
    <x v="0"/>
    <s v="Sage, Master. Thomas Henry"/>
    <s v="male"/>
    <n v="30"/>
    <x v="0"/>
    <n v="8"/>
    <n v="2"/>
    <s v="CA. 2343"/>
    <n v="69.55"/>
    <x v="1"/>
    <s v="S"/>
    <x v="0"/>
  </r>
  <r>
    <n v="161"/>
    <x v="0"/>
    <x v="0"/>
    <s v="Cribb, Mr. John Hatfield"/>
    <s v="male"/>
    <n v="44"/>
    <x v="0"/>
    <n v="0"/>
    <n v="1"/>
    <n v="371362"/>
    <n v="16.100000000000001"/>
    <x v="0"/>
    <s v="S"/>
    <x v="0"/>
  </r>
  <r>
    <n v="162"/>
    <x v="1"/>
    <x v="2"/>
    <s v="Watt, Mrs. James (Elizabeth &quot;Bessie&quot; Inglis Milne)"/>
    <s v="female"/>
    <n v="40"/>
    <x v="0"/>
    <n v="0"/>
    <n v="0"/>
    <s v="C.A. 33595"/>
    <n v="15.75"/>
    <x v="0"/>
    <s v="S"/>
    <x v="0"/>
  </r>
  <r>
    <n v="163"/>
    <x v="0"/>
    <x v="0"/>
    <s v="Bengtsson, Mr. John Viktor"/>
    <s v="male"/>
    <n v="26"/>
    <x v="0"/>
    <n v="0"/>
    <n v="0"/>
    <n v="347068"/>
    <n v="7.7750000000000004"/>
    <x v="0"/>
    <s v="S"/>
    <x v="0"/>
  </r>
  <r>
    <n v="164"/>
    <x v="0"/>
    <x v="0"/>
    <s v="Calic, Mr. Jovo"/>
    <s v="male"/>
    <n v="17"/>
    <x v="3"/>
    <n v="0"/>
    <n v="0"/>
    <n v="315093"/>
    <n v="8.6624999999999996"/>
    <x v="0"/>
    <s v="S"/>
    <x v="0"/>
  </r>
  <r>
    <n v="165"/>
    <x v="0"/>
    <x v="0"/>
    <s v="Panula, Master. Eino Viljami"/>
    <s v="male"/>
    <n v="1"/>
    <x v="4"/>
    <n v="4"/>
    <n v="1"/>
    <n v="3101295"/>
    <n v="39.6875"/>
    <x v="2"/>
    <s v="S"/>
    <x v="0"/>
  </r>
  <r>
    <n v="166"/>
    <x v="1"/>
    <x v="0"/>
    <s v="Goldsmith, Master. Frank John William &quot;Frankie&quot;"/>
    <s v="male"/>
    <n v="9"/>
    <x v="2"/>
    <n v="0"/>
    <n v="2"/>
    <n v="363291"/>
    <n v="20.524999999999999"/>
    <x v="2"/>
    <s v="S"/>
    <x v="0"/>
  </r>
  <r>
    <n v="167"/>
    <x v="1"/>
    <x v="1"/>
    <s v="Chibnall, Mrs. (Edith Martha Bowerman)"/>
    <s v="female"/>
    <n v="30"/>
    <x v="0"/>
    <n v="0"/>
    <n v="1"/>
    <n v="113505"/>
    <n v="55"/>
    <x v="1"/>
    <s v="S"/>
    <x v="0"/>
  </r>
  <r>
    <n v="168"/>
    <x v="0"/>
    <x v="0"/>
    <s v="Skoog, Mrs. William (Anna Bernhardina Karlsson)"/>
    <s v="female"/>
    <n v="45"/>
    <x v="0"/>
    <n v="1"/>
    <n v="4"/>
    <n v="347088"/>
    <n v="27.9"/>
    <x v="2"/>
    <s v="S"/>
    <x v="0"/>
  </r>
  <r>
    <n v="169"/>
    <x v="0"/>
    <x v="1"/>
    <s v="Baumann, Mr. John D"/>
    <s v="male"/>
    <n v="30"/>
    <x v="0"/>
    <n v="0"/>
    <n v="0"/>
    <s v="PC 17318"/>
    <n v="25.925000000000001"/>
    <x v="2"/>
    <s v="S"/>
    <x v="0"/>
  </r>
  <r>
    <n v="170"/>
    <x v="0"/>
    <x v="0"/>
    <s v="Ling, Mr. Lee"/>
    <s v="male"/>
    <n v="28"/>
    <x v="0"/>
    <n v="0"/>
    <n v="0"/>
    <n v="1601"/>
    <n v="56.495800000000003"/>
    <x v="1"/>
    <s v="S"/>
    <x v="0"/>
  </r>
  <r>
    <n v="171"/>
    <x v="0"/>
    <x v="1"/>
    <s v="Van der hoef, Mr. Wyckoff"/>
    <s v="male"/>
    <n v="61"/>
    <x v="1"/>
    <n v="0"/>
    <n v="0"/>
    <n v="111240"/>
    <n v="33.5"/>
    <x v="2"/>
    <s v="S"/>
    <x v="0"/>
  </r>
  <r>
    <n v="172"/>
    <x v="0"/>
    <x v="0"/>
    <s v="Rice, Master. Arthur"/>
    <s v="male"/>
    <n v="4"/>
    <x v="2"/>
    <n v="4"/>
    <n v="1"/>
    <n v="382652"/>
    <n v="29.125"/>
    <x v="2"/>
    <s v="Q"/>
    <x v="2"/>
  </r>
  <r>
    <n v="173"/>
    <x v="1"/>
    <x v="0"/>
    <s v="Johnson, Miss. Eleanor Ileen"/>
    <s v="female"/>
    <n v="1"/>
    <x v="4"/>
    <n v="1"/>
    <n v="1"/>
    <n v="347742"/>
    <n v="11.1333"/>
    <x v="0"/>
    <s v="S"/>
    <x v="0"/>
  </r>
  <r>
    <n v="174"/>
    <x v="0"/>
    <x v="0"/>
    <s v="Sivola, Mr. Antti Wilhelm"/>
    <s v="male"/>
    <n v="21"/>
    <x v="0"/>
    <n v="0"/>
    <n v="0"/>
    <s v="STON/O 2. 3101280"/>
    <n v="7.9249999999999998"/>
    <x v="0"/>
    <s v="S"/>
    <x v="0"/>
  </r>
  <r>
    <n v="175"/>
    <x v="0"/>
    <x v="1"/>
    <s v="Smith, Mr. James Clinch"/>
    <s v="male"/>
    <n v="56"/>
    <x v="1"/>
    <n v="0"/>
    <n v="0"/>
    <n v="17764"/>
    <n v="30.695799999999998"/>
    <x v="2"/>
    <s v="C"/>
    <x v="1"/>
  </r>
  <r>
    <n v="176"/>
    <x v="0"/>
    <x v="0"/>
    <s v="Klasen, Mr. Klas Albin"/>
    <s v="male"/>
    <n v="18"/>
    <x v="0"/>
    <n v="1"/>
    <n v="1"/>
    <n v="350404"/>
    <n v="7.8541999999999996"/>
    <x v="0"/>
    <s v="S"/>
    <x v="0"/>
  </r>
  <r>
    <n v="177"/>
    <x v="0"/>
    <x v="0"/>
    <s v="Lefebre, Master. Henry Forbes"/>
    <s v="male"/>
    <n v="30"/>
    <x v="0"/>
    <n v="3"/>
    <n v="1"/>
    <n v="4133"/>
    <n v="25.466699999999999"/>
    <x v="2"/>
    <s v="S"/>
    <x v="0"/>
  </r>
  <r>
    <n v="178"/>
    <x v="0"/>
    <x v="1"/>
    <s v="Isham, Miss. Ann Elizabeth"/>
    <s v="female"/>
    <n v="50"/>
    <x v="0"/>
    <n v="0"/>
    <n v="0"/>
    <s v="PC 17595"/>
    <n v="28.712499999999999"/>
    <x v="2"/>
    <s v="C"/>
    <x v="1"/>
  </r>
  <r>
    <n v="179"/>
    <x v="0"/>
    <x v="2"/>
    <s v="Hale, Mr. Reginald"/>
    <s v="male"/>
    <n v="30"/>
    <x v="0"/>
    <n v="0"/>
    <n v="0"/>
    <n v="250653"/>
    <n v="13"/>
    <x v="0"/>
    <s v="S"/>
    <x v="0"/>
  </r>
  <r>
    <n v="180"/>
    <x v="0"/>
    <x v="0"/>
    <s v="Leonard, Mr. Lionel"/>
    <s v="male"/>
    <n v="36"/>
    <x v="0"/>
    <n v="0"/>
    <n v="0"/>
    <s v="LINE"/>
    <n v="0"/>
    <x v="0"/>
    <s v="S"/>
    <x v="0"/>
  </r>
  <r>
    <n v="181"/>
    <x v="0"/>
    <x v="0"/>
    <s v="Sage, Miss. Constance Gladys"/>
    <s v="female"/>
    <n v="30"/>
    <x v="0"/>
    <n v="8"/>
    <n v="2"/>
    <s v="CA. 2343"/>
    <n v="69.55"/>
    <x v="1"/>
    <s v="S"/>
    <x v="0"/>
  </r>
  <r>
    <n v="182"/>
    <x v="0"/>
    <x v="2"/>
    <s v="Pernot, Mr. Rene"/>
    <s v="male"/>
    <n v="30"/>
    <x v="0"/>
    <n v="0"/>
    <n v="0"/>
    <s v="SC/PARIS 2131"/>
    <n v="15.05"/>
    <x v="0"/>
    <s v="C"/>
    <x v="1"/>
  </r>
  <r>
    <n v="183"/>
    <x v="0"/>
    <x v="0"/>
    <s v="Asplund, Master. Clarence Gustaf Hugo"/>
    <s v="male"/>
    <n v="9"/>
    <x v="2"/>
    <n v="4"/>
    <n v="2"/>
    <n v="347077"/>
    <n v="31.387499999999999"/>
    <x v="2"/>
    <s v="S"/>
    <x v="0"/>
  </r>
  <r>
    <n v="184"/>
    <x v="1"/>
    <x v="2"/>
    <s v="Becker, Master. Richard F"/>
    <s v="male"/>
    <n v="1"/>
    <x v="4"/>
    <n v="2"/>
    <n v="1"/>
    <n v="230136"/>
    <n v="39"/>
    <x v="2"/>
    <s v="S"/>
    <x v="0"/>
  </r>
  <r>
    <n v="185"/>
    <x v="1"/>
    <x v="0"/>
    <s v="Kink-Heilmann, Miss. Luise Gretchen"/>
    <s v="female"/>
    <n v="4"/>
    <x v="2"/>
    <n v="0"/>
    <n v="2"/>
    <n v="315153"/>
    <n v="22.024999999999999"/>
    <x v="2"/>
    <s v="S"/>
    <x v="0"/>
  </r>
  <r>
    <n v="186"/>
    <x v="0"/>
    <x v="1"/>
    <s v="Rood, Mr. Hugh Roscoe"/>
    <s v="male"/>
    <n v="30"/>
    <x v="0"/>
    <n v="0"/>
    <n v="0"/>
    <n v="113767"/>
    <n v="50"/>
    <x v="1"/>
    <s v="S"/>
    <x v="0"/>
  </r>
  <r>
    <n v="187"/>
    <x v="1"/>
    <x v="0"/>
    <s v="O'Brien, Mrs. Thomas (Johanna &quot;Hannah&quot; Godfrey)"/>
    <s v="female"/>
    <n v="30"/>
    <x v="0"/>
    <n v="1"/>
    <n v="0"/>
    <n v="370365"/>
    <n v="15.5"/>
    <x v="0"/>
    <s v="Q"/>
    <x v="2"/>
  </r>
  <r>
    <n v="188"/>
    <x v="1"/>
    <x v="1"/>
    <s v="Romaine, Mr. Charles Hallace (&quot;Mr C Rolmane&quot;)"/>
    <s v="male"/>
    <n v="45"/>
    <x v="0"/>
    <n v="0"/>
    <n v="0"/>
    <n v="111428"/>
    <n v="26.55"/>
    <x v="2"/>
    <s v="S"/>
    <x v="0"/>
  </r>
  <r>
    <n v="189"/>
    <x v="0"/>
    <x v="0"/>
    <s v="Bourke, Mr. John"/>
    <s v="male"/>
    <n v="40"/>
    <x v="0"/>
    <n v="1"/>
    <n v="1"/>
    <n v="364849"/>
    <n v="15.5"/>
    <x v="0"/>
    <s v="Q"/>
    <x v="2"/>
  </r>
  <r>
    <n v="190"/>
    <x v="0"/>
    <x v="0"/>
    <s v="Turcin, Mr. Stjepan"/>
    <s v="male"/>
    <n v="36"/>
    <x v="0"/>
    <n v="0"/>
    <n v="0"/>
    <n v="349247"/>
    <n v="7.8958000000000004"/>
    <x v="0"/>
    <s v="S"/>
    <x v="0"/>
  </r>
  <r>
    <n v="191"/>
    <x v="1"/>
    <x v="2"/>
    <s v="Pinsky, Mrs. (Rosa)"/>
    <s v="female"/>
    <n v="32"/>
    <x v="0"/>
    <n v="0"/>
    <n v="0"/>
    <n v="234604"/>
    <n v="13"/>
    <x v="0"/>
    <s v="S"/>
    <x v="0"/>
  </r>
  <r>
    <n v="192"/>
    <x v="0"/>
    <x v="2"/>
    <s v="Carbines, Mr. William"/>
    <s v="male"/>
    <n v="19"/>
    <x v="0"/>
    <n v="0"/>
    <n v="0"/>
    <n v="28424"/>
    <n v="13"/>
    <x v="0"/>
    <s v="S"/>
    <x v="0"/>
  </r>
  <r>
    <n v="193"/>
    <x v="1"/>
    <x v="0"/>
    <s v="Andersen-Jensen, Miss. Carla Christine Nielsine"/>
    <s v="female"/>
    <n v="19"/>
    <x v="0"/>
    <n v="1"/>
    <n v="0"/>
    <n v="350046"/>
    <n v="7.8541999999999996"/>
    <x v="0"/>
    <s v="S"/>
    <x v="0"/>
  </r>
  <r>
    <n v="194"/>
    <x v="1"/>
    <x v="2"/>
    <s v="Navratil, Master. Michel M"/>
    <s v="male"/>
    <n v="3"/>
    <x v="2"/>
    <n v="1"/>
    <n v="1"/>
    <n v="230080"/>
    <n v="26"/>
    <x v="2"/>
    <s v="S"/>
    <x v="0"/>
  </r>
  <r>
    <n v="195"/>
    <x v="1"/>
    <x v="1"/>
    <s v="Brown, Mrs. James Joseph (Margaret Tobin)"/>
    <s v="female"/>
    <n v="44"/>
    <x v="0"/>
    <n v="0"/>
    <n v="0"/>
    <s v="PC 17610"/>
    <n v="27.720800000000001"/>
    <x v="2"/>
    <s v="C"/>
    <x v="1"/>
  </r>
  <r>
    <n v="196"/>
    <x v="1"/>
    <x v="1"/>
    <s v="Lurette, Miss. Elise"/>
    <s v="female"/>
    <n v="58"/>
    <x v="1"/>
    <n v="0"/>
    <n v="0"/>
    <s v="PC 17569"/>
    <n v="146.52080000000001"/>
    <x v="1"/>
    <s v="C"/>
    <x v="1"/>
  </r>
  <r>
    <n v="197"/>
    <x v="0"/>
    <x v="0"/>
    <s v="Mernagh, Mr. Robert"/>
    <s v="male"/>
    <n v="30"/>
    <x v="0"/>
    <n v="0"/>
    <n v="0"/>
    <n v="368703"/>
    <n v="7.75"/>
    <x v="0"/>
    <s v="Q"/>
    <x v="2"/>
  </r>
  <r>
    <n v="198"/>
    <x v="0"/>
    <x v="0"/>
    <s v="Olsen, Mr. Karl Siegwart Andreas"/>
    <s v="male"/>
    <n v="42"/>
    <x v="0"/>
    <n v="0"/>
    <n v="1"/>
    <n v="4579"/>
    <n v="8.4041999999999994"/>
    <x v="0"/>
    <s v="S"/>
    <x v="0"/>
  </r>
  <r>
    <n v="199"/>
    <x v="1"/>
    <x v="0"/>
    <s v="Madigan, Miss. Margaret &quot;Maggie&quot;"/>
    <s v="female"/>
    <n v="30"/>
    <x v="0"/>
    <n v="0"/>
    <n v="0"/>
    <n v="370370"/>
    <n v="7.75"/>
    <x v="0"/>
    <s v="Q"/>
    <x v="2"/>
  </r>
  <r>
    <n v="200"/>
    <x v="0"/>
    <x v="2"/>
    <s v="Yrois, Miss. Henriette (&quot;Mrs Harbeck&quot;)"/>
    <s v="female"/>
    <n v="24"/>
    <x v="0"/>
    <n v="0"/>
    <n v="0"/>
    <n v="248747"/>
    <n v="13"/>
    <x v="0"/>
    <s v="S"/>
    <x v="0"/>
  </r>
  <r>
    <n v="201"/>
    <x v="0"/>
    <x v="0"/>
    <s v="Vande Walle, Mr. Nestor Cyriel"/>
    <s v="male"/>
    <n v="28"/>
    <x v="0"/>
    <n v="0"/>
    <n v="0"/>
    <n v="345770"/>
    <n v="9.5"/>
    <x v="0"/>
    <s v="S"/>
    <x v="0"/>
  </r>
  <r>
    <n v="202"/>
    <x v="0"/>
    <x v="0"/>
    <s v="Sage, Mr. Frederick"/>
    <s v="male"/>
    <n v="30"/>
    <x v="0"/>
    <n v="8"/>
    <n v="2"/>
    <s v="CA. 2343"/>
    <n v="69.55"/>
    <x v="1"/>
    <s v="S"/>
    <x v="0"/>
  </r>
  <r>
    <n v="203"/>
    <x v="0"/>
    <x v="0"/>
    <s v="Johanson, Mr. Jakob Alfred"/>
    <s v="male"/>
    <n v="34"/>
    <x v="0"/>
    <n v="0"/>
    <n v="0"/>
    <n v="3101264"/>
    <n v="6.4958"/>
    <x v="0"/>
    <s v="S"/>
    <x v="0"/>
  </r>
  <r>
    <n v="204"/>
    <x v="0"/>
    <x v="0"/>
    <s v="Youseff, Mr. Gerious"/>
    <s v="male"/>
    <n v="45.5"/>
    <x v="0"/>
    <n v="0"/>
    <n v="0"/>
    <n v="2628"/>
    <n v="7.2249999999999996"/>
    <x v="0"/>
    <s v="C"/>
    <x v="1"/>
  </r>
  <r>
    <n v="205"/>
    <x v="1"/>
    <x v="0"/>
    <s v="Cohen, Mr. Gurshon &quot;Gus&quot;"/>
    <s v="male"/>
    <n v="18"/>
    <x v="0"/>
    <n v="0"/>
    <n v="0"/>
    <s v="A/5 3540"/>
    <n v="8.0500000000000007"/>
    <x v="0"/>
    <s v="S"/>
    <x v="0"/>
  </r>
  <r>
    <n v="206"/>
    <x v="0"/>
    <x v="0"/>
    <s v="Strom, Miss. Telma Matilda"/>
    <s v="female"/>
    <n v="2"/>
    <x v="2"/>
    <n v="0"/>
    <n v="1"/>
    <n v="347054"/>
    <n v="10.4625"/>
    <x v="0"/>
    <s v="S"/>
    <x v="0"/>
  </r>
  <r>
    <n v="207"/>
    <x v="0"/>
    <x v="0"/>
    <s v="Backstrom, Mr. Karl Alfred"/>
    <s v="male"/>
    <n v="32"/>
    <x v="0"/>
    <n v="1"/>
    <n v="0"/>
    <n v="3101278"/>
    <n v="15.85"/>
    <x v="0"/>
    <s v="S"/>
    <x v="0"/>
  </r>
  <r>
    <n v="208"/>
    <x v="1"/>
    <x v="0"/>
    <s v="Albimona, Mr. Nassef Cassem"/>
    <s v="male"/>
    <n v="26"/>
    <x v="0"/>
    <n v="0"/>
    <n v="0"/>
    <n v="2699"/>
    <n v="18.787500000000001"/>
    <x v="0"/>
    <s v="C"/>
    <x v="1"/>
  </r>
  <r>
    <n v="209"/>
    <x v="1"/>
    <x v="0"/>
    <s v="Carr, Miss. Helen &quot;Ellen&quot;"/>
    <s v="female"/>
    <n v="16"/>
    <x v="3"/>
    <n v="0"/>
    <n v="0"/>
    <n v="367231"/>
    <n v="7.75"/>
    <x v="0"/>
    <s v="Q"/>
    <x v="2"/>
  </r>
  <r>
    <n v="210"/>
    <x v="1"/>
    <x v="1"/>
    <s v="Blank, Mr. Henry"/>
    <s v="male"/>
    <n v="40"/>
    <x v="0"/>
    <n v="0"/>
    <n v="0"/>
    <n v="112277"/>
    <n v="31"/>
    <x v="2"/>
    <s v="C"/>
    <x v="1"/>
  </r>
  <r>
    <n v="211"/>
    <x v="0"/>
    <x v="0"/>
    <s v="Ali, Mr. Ahmed"/>
    <s v="male"/>
    <n v="24"/>
    <x v="0"/>
    <n v="0"/>
    <n v="0"/>
    <s v="SOTON/O.Q. 3101311"/>
    <n v="7.05"/>
    <x v="0"/>
    <s v="S"/>
    <x v="0"/>
  </r>
  <r>
    <n v="212"/>
    <x v="1"/>
    <x v="2"/>
    <s v="Cameron, Miss. Clear Annie"/>
    <s v="female"/>
    <n v="35"/>
    <x v="0"/>
    <n v="0"/>
    <n v="0"/>
    <s v="F.C.C. 13528"/>
    <n v="21"/>
    <x v="2"/>
    <s v="S"/>
    <x v="0"/>
  </r>
  <r>
    <n v="213"/>
    <x v="0"/>
    <x v="0"/>
    <s v="Perkin, Mr. John Henry"/>
    <s v="male"/>
    <n v="22"/>
    <x v="0"/>
    <n v="0"/>
    <n v="0"/>
    <s v="A/5 21174"/>
    <n v="7.25"/>
    <x v="0"/>
    <s v="S"/>
    <x v="0"/>
  </r>
  <r>
    <n v="214"/>
    <x v="0"/>
    <x v="2"/>
    <s v="Givard, Mr. Hans Kristensen"/>
    <s v="male"/>
    <n v="30"/>
    <x v="0"/>
    <n v="0"/>
    <n v="0"/>
    <n v="250646"/>
    <n v="13"/>
    <x v="0"/>
    <s v="S"/>
    <x v="0"/>
  </r>
  <r>
    <n v="215"/>
    <x v="0"/>
    <x v="0"/>
    <s v="Kiernan, Mr. Philip"/>
    <s v="male"/>
    <n v="30"/>
    <x v="0"/>
    <n v="1"/>
    <n v="0"/>
    <n v="367229"/>
    <n v="7.75"/>
    <x v="0"/>
    <s v="Q"/>
    <x v="2"/>
  </r>
  <r>
    <n v="216"/>
    <x v="1"/>
    <x v="1"/>
    <s v="Newell, Miss. Madeleine"/>
    <s v="female"/>
    <n v="31"/>
    <x v="0"/>
    <n v="1"/>
    <n v="0"/>
    <n v="35273"/>
    <n v="113.27500000000001"/>
    <x v="1"/>
    <s v="C"/>
    <x v="1"/>
  </r>
  <r>
    <n v="217"/>
    <x v="1"/>
    <x v="0"/>
    <s v="Honkanen, Miss. Eliina"/>
    <s v="female"/>
    <n v="27"/>
    <x v="0"/>
    <n v="0"/>
    <n v="0"/>
    <s v="STON/O2. 3101283"/>
    <n v="7.9249999999999998"/>
    <x v="0"/>
    <s v="S"/>
    <x v="0"/>
  </r>
  <r>
    <n v="218"/>
    <x v="0"/>
    <x v="2"/>
    <s v="Jacobsohn, Mr. Sidney Samuel"/>
    <s v="male"/>
    <n v="42"/>
    <x v="0"/>
    <n v="1"/>
    <n v="0"/>
    <n v="243847"/>
    <n v="27"/>
    <x v="2"/>
    <s v="S"/>
    <x v="0"/>
  </r>
  <r>
    <n v="219"/>
    <x v="1"/>
    <x v="1"/>
    <s v="Bazzani, Miss. Albina"/>
    <s v="female"/>
    <n v="32"/>
    <x v="0"/>
    <n v="0"/>
    <n v="0"/>
    <n v="11813"/>
    <n v="76.291700000000006"/>
    <x v="1"/>
    <s v="C"/>
    <x v="1"/>
  </r>
  <r>
    <n v="220"/>
    <x v="0"/>
    <x v="2"/>
    <s v="Harris, Mr. Walter"/>
    <s v="male"/>
    <n v="30"/>
    <x v="0"/>
    <n v="0"/>
    <n v="0"/>
    <s v="W/C 14208"/>
    <n v="10.5"/>
    <x v="0"/>
    <s v="S"/>
    <x v="0"/>
  </r>
  <r>
    <n v="221"/>
    <x v="1"/>
    <x v="0"/>
    <s v="Sunderland, Mr. Victor Francis"/>
    <s v="male"/>
    <n v="16"/>
    <x v="3"/>
    <n v="0"/>
    <n v="0"/>
    <s v="SOTON/OQ 392089"/>
    <n v="8.0500000000000007"/>
    <x v="0"/>
    <s v="S"/>
    <x v="0"/>
  </r>
  <r>
    <n v="222"/>
    <x v="0"/>
    <x v="2"/>
    <s v="Bracken, Mr. James H"/>
    <s v="male"/>
    <n v="27"/>
    <x v="0"/>
    <n v="0"/>
    <n v="0"/>
    <n v="220367"/>
    <n v="13"/>
    <x v="0"/>
    <s v="S"/>
    <x v="0"/>
  </r>
  <r>
    <n v="223"/>
    <x v="0"/>
    <x v="0"/>
    <s v="Green, Mr. George Henry"/>
    <s v="male"/>
    <n v="51"/>
    <x v="1"/>
    <n v="0"/>
    <n v="0"/>
    <n v="21440"/>
    <n v="8.0500000000000007"/>
    <x v="0"/>
    <s v="S"/>
    <x v="0"/>
  </r>
  <r>
    <n v="224"/>
    <x v="0"/>
    <x v="0"/>
    <s v="Nenkoff, Mr. Christo"/>
    <s v="male"/>
    <n v="30"/>
    <x v="0"/>
    <n v="0"/>
    <n v="0"/>
    <n v="349234"/>
    <n v="7.8958000000000004"/>
    <x v="0"/>
    <s v="S"/>
    <x v="0"/>
  </r>
  <r>
    <n v="225"/>
    <x v="1"/>
    <x v="1"/>
    <s v="Hoyt, Mr. Frederick Maxfield"/>
    <s v="male"/>
    <n v="38"/>
    <x v="0"/>
    <n v="1"/>
    <n v="0"/>
    <n v="19943"/>
    <n v="90"/>
    <x v="1"/>
    <s v="S"/>
    <x v="0"/>
  </r>
  <r>
    <n v="226"/>
    <x v="0"/>
    <x v="0"/>
    <s v="Berglund, Mr. Karl Ivar Sven"/>
    <s v="male"/>
    <n v="22"/>
    <x v="0"/>
    <n v="0"/>
    <n v="0"/>
    <s v="PP 4348"/>
    <n v="9.35"/>
    <x v="0"/>
    <s v="S"/>
    <x v="0"/>
  </r>
  <r>
    <n v="227"/>
    <x v="1"/>
    <x v="2"/>
    <s v="Mellors, Mr. William John"/>
    <s v="male"/>
    <n v="19"/>
    <x v="0"/>
    <n v="0"/>
    <n v="0"/>
    <s v="SW/PP 751"/>
    <n v="10.5"/>
    <x v="0"/>
    <s v="S"/>
    <x v="0"/>
  </r>
  <r>
    <n v="228"/>
    <x v="0"/>
    <x v="0"/>
    <s v="Lovell, Mr. John Hall (&quot;Henry&quot;)"/>
    <s v="male"/>
    <n v="20.5"/>
    <x v="0"/>
    <n v="0"/>
    <n v="0"/>
    <s v="A/5 21173"/>
    <n v="7.25"/>
    <x v="0"/>
    <s v="S"/>
    <x v="0"/>
  </r>
  <r>
    <n v="229"/>
    <x v="0"/>
    <x v="2"/>
    <s v="Fahlstrom, Mr. Arne Jonas"/>
    <s v="male"/>
    <n v="18"/>
    <x v="0"/>
    <n v="0"/>
    <n v="0"/>
    <n v="236171"/>
    <n v="13"/>
    <x v="0"/>
    <s v="S"/>
    <x v="0"/>
  </r>
  <r>
    <n v="230"/>
    <x v="0"/>
    <x v="0"/>
    <s v="Lefebre, Miss. Mathilde"/>
    <s v="female"/>
    <n v="30"/>
    <x v="0"/>
    <n v="3"/>
    <n v="1"/>
    <n v="4133"/>
    <n v="25.466699999999999"/>
    <x v="2"/>
    <s v="S"/>
    <x v="0"/>
  </r>
  <r>
    <n v="231"/>
    <x v="1"/>
    <x v="1"/>
    <s v="Harris, Mrs. Henry Birkhardt (Irene Wallach)"/>
    <s v="female"/>
    <n v="35"/>
    <x v="0"/>
    <n v="1"/>
    <n v="0"/>
    <n v="36973"/>
    <n v="83.474999999999994"/>
    <x v="1"/>
    <s v="S"/>
    <x v="0"/>
  </r>
  <r>
    <n v="232"/>
    <x v="0"/>
    <x v="0"/>
    <s v="Larsson, Mr. Bengt Edvin"/>
    <s v="male"/>
    <n v="29"/>
    <x v="0"/>
    <n v="0"/>
    <n v="0"/>
    <n v="347067"/>
    <n v="7.7750000000000004"/>
    <x v="0"/>
    <s v="S"/>
    <x v="0"/>
  </r>
  <r>
    <n v="233"/>
    <x v="0"/>
    <x v="2"/>
    <s v="Sjostedt, Mr. Ernst Adolf"/>
    <s v="male"/>
    <n v="59"/>
    <x v="1"/>
    <n v="0"/>
    <n v="0"/>
    <n v="237442"/>
    <n v="13.5"/>
    <x v="0"/>
    <s v="S"/>
    <x v="0"/>
  </r>
  <r>
    <n v="234"/>
    <x v="1"/>
    <x v="0"/>
    <s v="Asplund, Miss. Lillian Gertrud"/>
    <s v="female"/>
    <n v="5"/>
    <x v="2"/>
    <n v="4"/>
    <n v="2"/>
    <n v="347077"/>
    <n v="31.387499999999999"/>
    <x v="2"/>
    <s v="S"/>
    <x v="0"/>
  </r>
  <r>
    <n v="235"/>
    <x v="0"/>
    <x v="2"/>
    <s v="Leyson, Mr. Robert William Norman"/>
    <s v="male"/>
    <n v="24"/>
    <x v="0"/>
    <n v="0"/>
    <n v="0"/>
    <s v="C.A. 29566"/>
    <n v="10.5"/>
    <x v="0"/>
    <s v="S"/>
    <x v="0"/>
  </r>
  <r>
    <n v="236"/>
    <x v="0"/>
    <x v="0"/>
    <s v="Harknett, Miss. Alice Phoebe"/>
    <s v="female"/>
    <n v="30"/>
    <x v="0"/>
    <n v="0"/>
    <n v="0"/>
    <s v="W./C. 6609"/>
    <n v="7.55"/>
    <x v="0"/>
    <s v="S"/>
    <x v="0"/>
  </r>
  <r>
    <n v="237"/>
    <x v="0"/>
    <x v="2"/>
    <s v="Hold, Mr. Stephen"/>
    <s v="male"/>
    <n v="44"/>
    <x v="0"/>
    <n v="1"/>
    <n v="0"/>
    <n v="26707"/>
    <n v="26"/>
    <x v="2"/>
    <s v="S"/>
    <x v="0"/>
  </r>
  <r>
    <n v="238"/>
    <x v="1"/>
    <x v="2"/>
    <s v="Collyer, Miss. Marjorie &quot;Lottie&quot;"/>
    <s v="female"/>
    <n v="8"/>
    <x v="2"/>
    <n v="0"/>
    <n v="2"/>
    <s v="C.A. 31921"/>
    <n v="26.25"/>
    <x v="2"/>
    <s v="S"/>
    <x v="0"/>
  </r>
  <r>
    <n v="239"/>
    <x v="0"/>
    <x v="2"/>
    <s v="Pengelly, Mr. Frederick William"/>
    <s v="male"/>
    <n v="19"/>
    <x v="0"/>
    <n v="0"/>
    <n v="0"/>
    <n v="28665"/>
    <n v="10.5"/>
    <x v="0"/>
    <s v="S"/>
    <x v="0"/>
  </r>
  <r>
    <n v="240"/>
    <x v="0"/>
    <x v="2"/>
    <s v="Hunt, Mr. George Henry"/>
    <s v="male"/>
    <n v="33"/>
    <x v="0"/>
    <n v="0"/>
    <n v="0"/>
    <s v="SCO/W 1585"/>
    <n v="12.275"/>
    <x v="0"/>
    <s v="S"/>
    <x v="0"/>
  </r>
  <r>
    <n v="241"/>
    <x v="0"/>
    <x v="0"/>
    <s v="Zabour, Miss. Thamine"/>
    <s v="female"/>
    <n v="30"/>
    <x v="0"/>
    <n v="1"/>
    <n v="0"/>
    <n v="2665"/>
    <n v="14.4542"/>
    <x v="0"/>
    <s v="C"/>
    <x v="1"/>
  </r>
  <r>
    <n v="242"/>
    <x v="1"/>
    <x v="0"/>
    <s v="Murphy, Miss. Katherine &quot;Kate&quot;"/>
    <s v="female"/>
    <n v="30"/>
    <x v="0"/>
    <n v="1"/>
    <n v="0"/>
    <n v="367230"/>
    <n v="15.5"/>
    <x v="0"/>
    <s v="Q"/>
    <x v="2"/>
  </r>
  <r>
    <n v="243"/>
    <x v="0"/>
    <x v="2"/>
    <s v="Coleridge, Mr. Reginald Charles"/>
    <s v="male"/>
    <n v="29"/>
    <x v="0"/>
    <n v="0"/>
    <n v="0"/>
    <s v="W./C. 14263"/>
    <n v="10.5"/>
    <x v="0"/>
    <s v="S"/>
    <x v="0"/>
  </r>
  <r>
    <n v="244"/>
    <x v="0"/>
    <x v="0"/>
    <s v="Maenpaa, Mr. Matti Alexanteri"/>
    <s v="male"/>
    <n v="22"/>
    <x v="0"/>
    <n v="0"/>
    <n v="0"/>
    <s v="STON/O 2. 3101275"/>
    <n v="7.125"/>
    <x v="0"/>
    <s v="S"/>
    <x v="0"/>
  </r>
  <r>
    <n v="245"/>
    <x v="0"/>
    <x v="0"/>
    <s v="Attalah, Mr. Sleiman"/>
    <s v="male"/>
    <n v="30"/>
    <x v="0"/>
    <n v="0"/>
    <n v="0"/>
    <n v="2694"/>
    <n v="7.2249999999999996"/>
    <x v="0"/>
    <s v="C"/>
    <x v="1"/>
  </r>
  <r>
    <n v="246"/>
    <x v="0"/>
    <x v="1"/>
    <s v="Minahan, Dr. William Edward"/>
    <s v="male"/>
    <n v="44"/>
    <x v="0"/>
    <n v="2"/>
    <n v="0"/>
    <n v="19928"/>
    <n v="90"/>
    <x v="1"/>
    <s v="Q"/>
    <x v="2"/>
  </r>
  <r>
    <n v="247"/>
    <x v="0"/>
    <x v="0"/>
    <s v="Lindahl, Miss. Agda Thorilda Viktoria"/>
    <s v="female"/>
    <n v="25"/>
    <x v="0"/>
    <n v="0"/>
    <n v="0"/>
    <n v="347071"/>
    <n v="7.7750000000000004"/>
    <x v="0"/>
    <s v="S"/>
    <x v="0"/>
  </r>
  <r>
    <n v="248"/>
    <x v="1"/>
    <x v="2"/>
    <s v="Hamalainen, Mrs. William (Anna)"/>
    <s v="female"/>
    <n v="24"/>
    <x v="0"/>
    <n v="0"/>
    <n v="2"/>
    <n v="250649"/>
    <n v="14.5"/>
    <x v="0"/>
    <s v="S"/>
    <x v="0"/>
  </r>
  <r>
    <n v="249"/>
    <x v="1"/>
    <x v="1"/>
    <s v="Beckwith, Mr. Richard Leonard"/>
    <s v="male"/>
    <n v="37"/>
    <x v="0"/>
    <n v="1"/>
    <n v="1"/>
    <n v="11751"/>
    <n v="52.554200000000002"/>
    <x v="1"/>
    <s v="S"/>
    <x v="0"/>
  </r>
  <r>
    <n v="250"/>
    <x v="0"/>
    <x v="2"/>
    <s v="Carter, Rev. Ernest Courtenay"/>
    <s v="male"/>
    <n v="54"/>
    <x v="1"/>
    <n v="1"/>
    <n v="0"/>
    <n v="244252"/>
    <n v="26"/>
    <x v="2"/>
    <s v="S"/>
    <x v="0"/>
  </r>
  <r>
    <n v="251"/>
    <x v="0"/>
    <x v="0"/>
    <s v="Reed, Mr. James George"/>
    <s v="male"/>
    <n v="30"/>
    <x v="0"/>
    <n v="0"/>
    <n v="0"/>
    <n v="362316"/>
    <n v="7.25"/>
    <x v="0"/>
    <s v="S"/>
    <x v="0"/>
  </r>
  <r>
    <n v="252"/>
    <x v="0"/>
    <x v="0"/>
    <s v="Strom, Mrs. Wilhelm (Elna Matilda Persson)"/>
    <s v="female"/>
    <n v="29"/>
    <x v="0"/>
    <n v="1"/>
    <n v="1"/>
    <n v="347054"/>
    <n v="10.4625"/>
    <x v="0"/>
    <s v="S"/>
    <x v="0"/>
  </r>
  <r>
    <n v="253"/>
    <x v="0"/>
    <x v="1"/>
    <s v="Stead, Mr. William Thomas"/>
    <s v="male"/>
    <n v="62"/>
    <x v="1"/>
    <n v="0"/>
    <n v="0"/>
    <n v="113514"/>
    <n v="26.55"/>
    <x v="2"/>
    <s v="S"/>
    <x v="0"/>
  </r>
  <r>
    <n v="254"/>
    <x v="0"/>
    <x v="0"/>
    <s v="Lobb, Mr. William Arthur"/>
    <s v="male"/>
    <n v="30"/>
    <x v="0"/>
    <n v="1"/>
    <n v="0"/>
    <s v="A/5. 3336"/>
    <n v="16.100000000000001"/>
    <x v="0"/>
    <s v="S"/>
    <x v="0"/>
  </r>
  <r>
    <n v="255"/>
    <x v="0"/>
    <x v="0"/>
    <s v="Rosblom, Mrs. Viktor (Helena Wilhelmina)"/>
    <s v="female"/>
    <n v="41"/>
    <x v="0"/>
    <n v="0"/>
    <n v="2"/>
    <n v="370129"/>
    <n v="20.212499999999999"/>
    <x v="2"/>
    <s v="S"/>
    <x v="0"/>
  </r>
  <r>
    <n v="256"/>
    <x v="1"/>
    <x v="0"/>
    <s v="Touma, Mrs. Darwis (Hanne Youssef Razi)"/>
    <s v="female"/>
    <n v="29"/>
    <x v="0"/>
    <n v="0"/>
    <n v="2"/>
    <n v="2650"/>
    <n v="15.245799999999999"/>
    <x v="0"/>
    <s v="C"/>
    <x v="1"/>
  </r>
  <r>
    <n v="257"/>
    <x v="1"/>
    <x v="1"/>
    <s v="Thorne, Mrs. Gertrude Maybelle"/>
    <s v="female"/>
    <n v="30"/>
    <x v="0"/>
    <n v="0"/>
    <n v="0"/>
    <s v="PC 17585"/>
    <n v="79.2"/>
    <x v="1"/>
    <s v="C"/>
    <x v="1"/>
  </r>
  <r>
    <n v="258"/>
    <x v="1"/>
    <x v="1"/>
    <s v="Cherry, Miss. Gladys"/>
    <s v="female"/>
    <n v="30"/>
    <x v="0"/>
    <n v="0"/>
    <n v="0"/>
    <n v="110152"/>
    <n v="86.5"/>
    <x v="1"/>
    <s v="S"/>
    <x v="0"/>
  </r>
  <r>
    <n v="259"/>
    <x v="1"/>
    <x v="1"/>
    <s v="Ward, Miss. Anna"/>
    <s v="female"/>
    <n v="35"/>
    <x v="0"/>
    <n v="0"/>
    <n v="0"/>
    <s v="PC 17755"/>
    <n v="512.32920000000001"/>
    <x v="1"/>
    <s v="C"/>
    <x v="1"/>
  </r>
  <r>
    <n v="260"/>
    <x v="1"/>
    <x v="2"/>
    <s v="Parrish, Mrs. (Lutie Davis)"/>
    <s v="female"/>
    <n v="50"/>
    <x v="0"/>
    <n v="0"/>
    <n v="1"/>
    <n v="230433"/>
    <n v="26"/>
    <x v="2"/>
    <s v="S"/>
    <x v="0"/>
  </r>
  <r>
    <n v="261"/>
    <x v="0"/>
    <x v="0"/>
    <s v="Smith, Mr. Thomas"/>
    <s v="male"/>
    <n v="30"/>
    <x v="0"/>
    <n v="0"/>
    <n v="0"/>
    <n v="384461"/>
    <n v="7.75"/>
    <x v="0"/>
    <s v="Q"/>
    <x v="2"/>
  </r>
  <r>
    <n v="262"/>
    <x v="1"/>
    <x v="0"/>
    <s v="Asplund, Master. Edvin Rojj Felix"/>
    <s v="male"/>
    <n v="3"/>
    <x v="2"/>
    <n v="4"/>
    <n v="2"/>
    <n v="347077"/>
    <n v="31.387499999999999"/>
    <x v="2"/>
    <s v="S"/>
    <x v="0"/>
  </r>
  <r>
    <n v="263"/>
    <x v="0"/>
    <x v="1"/>
    <s v="Taussig, Mr. Emil"/>
    <s v="male"/>
    <n v="52"/>
    <x v="1"/>
    <n v="1"/>
    <n v="1"/>
    <n v="110413"/>
    <n v="79.650000000000006"/>
    <x v="1"/>
    <s v="S"/>
    <x v="0"/>
  </r>
  <r>
    <n v="264"/>
    <x v="0"/>
    <x v="1"/>
    <s v="Harrison, Mr. William"/>
    <s v="male"/>
    <n v="40"/>
    <x v="0"/>
    <n v="0"/>
    <n v="0"/>
    <n v="112059"/>
    <n v="0"/>
    <x v="0"/>
    <s v="S"/>
    <x v="0"/>
  </r>
  <r>
    <n v="265"/>
    <x v="0"/>
    <x v="0"/>
    <s v="Henry, Miss. Delia"/>
    <s v="female"/>
    <n v="30"/>
    <x v="0"/>
    <n v="0"/>
    <n v="0"/>
    <n v="382649"/>
    <n v="7.75"/>
    <x v="0"/>
    <s v="Q"/>
    <x v="2"/>
  </r>
  <r>
    <n v="266"/>
    <x v="0"/>
    <x v="2"/>
    <s v="Reeves, Mr. David"/>
    <s v="male"/>
    <n v="36"/>
    <x v="0"/>
    <n v="0"/>
    <n v="0"/>
    <s v="C.A. 17248"/>
    <n v="10.5"/>
    <x v="0"/>
    <s v="S"/>
    <x v="0"/>
  </r>
  <r>
    <n v="267"/>
    <x v="0"/>
    <x v="0"/>
    <s v="Panula, Mr. Ernesti Arvid"/>
    <s v="male"/>
    <n v="16"/>
    <x v="3"/>
    <n v="4"/>
    <n v="1"/>
    <n v="3101295"/>
    <n v="39.6875"/>
    <x v="2"/>
    <s v="S"/>
    <x v="0"/>
  </r>
  <r>
    <n v="268"/>
    <x v="1"/>
    <x v="0"/>
    <s v="Persson, Mr. Ernst Ulrik"/>
    <s v="male"/>
    <n v="25"/>
    <x v="0"/>
    <n v="1"/>
    <n v="0"/>
    <n v="347083"/>
    <n v="7.7750000000000004"/>
    <x v="0"/>
    <s v="S"/>
    <x v="0"/>
  </r>
  <r>
    <n v="269"/>
    <x v="1"/>
    <x v="1"/>
    <s v="Graham, Mrs. William Thompson (Edith Junkins)"/>
    <s v="female"/>
    <n v="58"/>
    <x v="1"/>
    <n v="0"/>
    <n v="1"/>
    <s v="PC 17582"/>
    <n v="153.46250000000001"/>
    <x v="1"/>
    <s v="S"/>
    <x v="0"/>
  </r>
  <r>
    <n v="270"/>
    <x v="1"/>
    <x v="1"/>
    <s v="Bissette, Miss. Amelia"/>
    <s v="female"/>
    <n v="35"/>
    <x v="0"/>
    <n v="0"/>
    <n v="0"/>
    <s v="PC 17760"/>
    <n v="135.63329999999999"/>
    <x v="1"/>
    <s v="S"/>
    <x v="0"/>
  </r>
  <r>
    <n v="271"/>
    <x v="0"/>
    <x v="1"/>
    <s v="Cairns, Mr. Alexander"/>
    <s v="male"/>
    <n v="30"/>
    <x v="0"/>
    <n v="0"/>
    <n v="0"/>
    <n v="113798"/>
    <n v="31"/>
    <x v="2"/>
    <s v="S"/>
    <x v="0"/>
  </r>
  <r>
    <n v="272"/>
    <x v="1"/>
    <x v="0"/>
    <s v="Tornquist, Mr. William Henry"/>
    <s v="male"/>
    <n v="25"/>
    <x v="0"/>
    <n v="0"/>
    <n v="0"/>
    <s v="LINE"/>
    <n v="0"/>
    <x v="0"/>
    <s v="S"/>
    <x v="0"/>
  </r>
  <r>
    <n v="273"/>
    <x v="1"/>
    <x v="2"/>
    <s v="Mellinger, Mrs. (Elizabeth Anne Maidment)"/>
    <s v="female"/>
    <n v="41"/>
    <x v="0"/>
    <n v="0"/>
    <n v="1"/>
    <n v="250644"/>
    <n v="19.5"/>
    <x v="0"/>
    <s v="S"/>
    <x v="0"/>
  </r>
  <r>
    <n v="274"/>
    <x v="0"/>
    <x v="1"/>
    <s v="Natsch, Mr. Charles H"/>
    <s v="male"/>
    <n v="37"/>
    <x v="0"/>
    <n v="0"/>
    <n v="1"/>
    <s v="PC 17596"/>
    <n v="29.7"/>
    <x v="2"/>
    <s v="C"/>
    <x v="1"/>
  </r>
  <r>
    <n v="275"/>
    <x v="1"/>
    <x v="0"/>
    <s v="Healy, Miss. Hanora &quot;Nora&quot;"/>
    <s v="female"/>
    <n v="30"/>
    <x v="0"/>
    <n v="0"/>
    <n v="0"/>
    <n v="370375"/>
    <n v="7.75"/>
    <x v="0"/>
    <s v="Q"/>
    <x v="2"/>
  </r>
  <r>
    <n v="276"/>
    <x v="1"/>
    <x v="1"/>
    <s v="Andrews, Miss. Kornelia Theodosia"/>
    <s v="female"/>
    <n v="63"/>
    <x v="1"/>
    <n v="1"/>
    <n v="0"/>
    <n v="13502"/>
    <n v="77.958299999999994"/>
    <x v="1"/>
    <s v="S"/>
    <x v="0"/>
  </r>
  <r>
    <n v="277"/>
    <x v="0"/>
    <x v="0"/>
    <s v="Lindblom, Miss. Augusta Charlotta"/>
    <s v="female"/>
    <n v="45"/>
    <x v="0"/>
    <n v="0"/>
    <n v="0"/>
    <n v="347073"/>
    <n v="7.75"/>
    <x v="0"/>
    <s v="S"/>
    <x v="0"/>
  </r>
  <r>
    <n v="278"/>
    <x v="0"/>
    <x v="2"/>
    <s v="Parkes, Mr. Francis &quot;Frank&quot;"/>
    <s v="male"/>
    <n v="30"/>
    <x v="0"/>
    <n v="0"/>
    <n v="0"/>
    <n v="239853"/>
    <n v="0"/>
    <x v="0"/>
    <s v="S"/>
    <x v="0"/>
  </r>
  <r>
    <n v="279"/>
    <x v="0"/>
    <x v="0"/>
    <s v="Rice, Master. Eric"/>
    <s v="male"/>
    <n v="7"/>
    <x v="2"/>
    <n v="4"/>
    <n v="1"/>
    <n v="382652"/>
    <n v="29.125"/>
    <x v="2"/>
    <s v="Q"/>
    <x v="2"/>
  </r>
  <r>
    <n v="280"/>
    <x v="1"/>
    <x v="0"/>
    <s v="Abbott, Mrs. Stanton (Rosa Hunt)"/>
    <s v="female"/>
    <n v="35"/>
    <x v="0"/>
    <n v="1"/>
    <n v="1"/>
    <s v="C.A. 2673"/>
    <n v="20.25"/>
    <x v="2"/>
    <s v="S"/>
    <x v="0"/>
  </r>
  <r>
    <n v="281"/>
    <x v="0"/>
    <x v="0"/>
    <s v="Duane, Mr. Frank"/>
    <s v="male"/>
    <n v="65"/>
    <x v="1"/>
    <n v="0"/>
    <n v="0"/>
    <n v="336439"/>
    <n v="7.75"/>
    <x v="0"/>
    <s v="Q"/>
    <x v="2"/>
  </r>
  <r>
    <n v="282"/>
    <x v="0"/>
    <x v="0"/>
    <s v="Olsson, Mr. Nils Johan Goransson"/>
    <s v="male"/>
    <n v="28"/>
    <x v="0"/>
    <n v="0"/>
    <n v="0"/>
    <n v="347464"/>
    <n v="7.8541999999999996"/>
    <x v="0"/>
    <s v="S"/>
    <x v="0"/>
  </r>
  <r>
    <n v="283"/>
    <x v="0"/>
    <x v="0"/>
    <s v="de Pelsmaeker, Mr. Alfons"/>
    <s v="male"/>
    <n v="16"/>
    <x v="3"/>
    <n v="0"/>
    <n v="0"/>
    <n v="345778"/>
    <n v="9.5"/>
    <x v="0"/>
    <s v="S"/>
    <x v="0"/>
  </r>
  <r>
    <n v="284"/>
    <x v="1"/>
    <x v="0"/>
    <s v="Dorking, Mr. Edward Arthur"/>
    <s v="male"/>
    <n v="19"/>
    <x v="0"/>
    <n v="0"/>
    <n v="0"/>
    <s v="A/5. 10482"/>
    <n v="8.0500000000000007"/>
    <x v="0"/>
    <s v="S"/>
    <x v="0"/>
  </r>
  <r>
    <n v="285"/>
    <x v="0"/>
    <x v="1"/>
    <s v="Smith, Mr. Richard William"/>
    <s v="male"/>
    <n v="30"/>
    <x v="0"/>
    <n v="0"/>
    <n v="0"/>
    <n v="113056"/>
    <n v="26"/>
    <x v="2"/>
    <s v="S"/>
    <x v="0"/>
  </r>
  <r>
    <n v="286"/>
    <x v="0"/>
    <x v="0"/>
    <s v="Stankovic, Mr. Ivan"/>
    <s v="male"/>
    <n v="33"/>
    <x v="0"/>
    <n v="0"/>
    <n v="0"/>
    <n v="349239"/>
    <n v="8.6624999999999996"/>
    <x v="0"/>
    <s v="C"/>
    <x v="1"/>
  </r>
  <r>
    <n v="287"/>
    <x v="1"/>
    <x v="0"/>
    <s v="de Mulder, Mr. Theodore"/>
    <s v="male"/>
    <n v="30"/>
    <x v="0"/>
    <n v="0"/>
    <n v="0"/>
    <n v="345774"/>
    <n v="9.5"/>
    <x v="0"/>
    <s v="S"/>
    <x v="0"/>
  </r>
  <r>
    <n v="288"/>
    <x v="0"/>
    <x v="0"/>
    <s v="Naidenoff, Mr. Penko"/>
    <s v="male"/>
    <n v="22"/>
    <x v="0"/>
    <n v="0"/>
    <n v="0"/>
    <n v="349206"/>
    <n v="7.8958000000000004"/>
    <x v="0"/>
    <s v="S"/>
    <x v="0"/>
  </r>
  <r>
    <n v="289"/>
    <x v="1"/>
    <x v="2"/>
    <s v="Hosono, Mr. Masabumi"/>
    <s v="male"/>
    <n v="42"/>
    <x v="0"/>
    <n v="0"/>
    <n v="0"/>
    <n v="237798"/>
    <n v="13"/>
    <x v="0"/>
    <s v="S"/>
    <x v="0"/>
  </r>
  <r>
    <n v="290"/>
    <x v="1"/>
    <x v="0"/>
    <s v="Connolly, Miss. Kate"/>
    <s v="female"/>
    <n v="22"/>
    <x v="0"/>
    <n v="0"/>
    <n v="0"/>
    <n v="370373"/>
    <n v="7.75"/>
    <x v="0"/>
    <s v="Q"/>
    <x v="2"/>
  </r>
  <r>
    <n v="291"/>
    <x v="1"/>
    <x v="1"/>
    <s v="Barber, Miss. Ellen &quot;Nellie&quot;"/>
    <s v="female"/>
    <n v="26"/>
    <x v="0"/>
    <n v="0"/>
    <n v="0"/>
    <n v="19877"/>
    <n v="78.849999999999994"/>
    <x v="1"/>
    <s v="S"/>
    <x v="0"/>
  </r>
  <r>
    <n v="292"/>
    <x v="1"/>
    <x v="1"/>
    <s v="Bishop, Mrs. Dickinson H (Helen Walton)"/>
    <s v="female"/>
    <n v="19"/>
    <x v="0"/>
    <n v="1"/>
    <n v="0"/>
    <n v="11967"/>
    <n v="91.0792"/>
    <x v="1"/>
    <s v="C"/>
    <x v="1"/>
  </r>
  <r>
    <n v="293"/>
    <x v="0"/>
    <x v="2"/>
    <s v="Levy, Mr. Rene Jacques"/>
    <s v="male"/>
    <n v="36"/>
    <x v="0"/>
    <n v="0"/>
    <n v="0"/>
    <s v="SC/Paris 2163"/>
    <n v="12.875"/>
    <x v="0"/>
    <s v="C"/>
    <x v="1"/>
  </r>
  <r>
    <n v="294"/>
    <x v="0"/>
    <x v="0"/>
    <s v="Haas, Miss. Aloisia"/>
    <s v="female"/>
    <n v="24"/>
    <x v="0"/>
    <n v="0"/>
    <n v="0"/>
    <n v="349236"/>
    <n v="8.85"/>
    <x v="0"/>
    <s v="S"/>
    <x v="0"/>
  </r>
  <r>
    <n v="295"/>
    <x v="0"/>
    <x v="0"/>
    <s v="Mineff, Mr. Ivan"/>
    <s v="male"/>
    <n v="24"/>
    <x v="0"/>
    <n v="0"/>
    <n v="0"/>
    <n v="349233"/>
    <n v="7.8958000000000004"/>
    <x v="0"/>
    <s v="S"/>
    <x v="0"/>
  </r>
  <r>
    <n v="296"/>
    <x v="0"/>
    <x v="1"/>
    <s v="Lewy, Mr. Ervin G"/>
    <s v="male"/>
    <n v="30"/>
    <x v="0"/>
    <n v="0"/>
    <n v="0"/>
    <s v="PC 17612"/>
    <n v="27.720800000000001"/>
    <x v="2"/>
    <s v="C"/>
    <x v="1"/>
  </r>
  <r>
    <n v="297"/>
    <x v="0"/>
    <x v="0"/>
    <s v="Hanna, Mr. Mansour"/>
    <s v="male"/>
    <n v="23.5"/>
    <x v="0"/>
    <n v="0"/>
    <n v="0"/>
    <n v="2693"/>
    <n v="7.2291999999999996"/>
    <x v="0"/>
    <s v="C"/>
    <x v="1"/>
  </r>
  <r>
    <n v="298"/>
    <x v="0"/>
    <x v="1"/>
    <s v="Allison, Miss. Helen Loraine"/>
    <s v="female"/>
    <n v="2"/>
    <x v="2"/>
    <n v="1"/>
    <n v="2"/>
    <n v="113781"/>
    <n v="151.55000000000001"/>
    <x v="1"/>
    <s v="S"/>
    <x v="0"/>
  </r>
  <r>
    <n v="299"/>
    <x v="1"/>
    <x v="1"/>
    <s v="Saalfeld, Mr. Adolphe"/>
    <s v="male"/>
    <n v="30"/>
    <x v="0"/>
    <n v="0"/>
    <n v="0"/>
    <n v="19988"/>
    <n v="30.5"/>
    <x v="2"/>
    <s v="S"/>
    <x v="0"/>
  </r>
  <r>
    <n v="300"/>
    <x v="1"/>
    <x v="1"/>
    <s v="Baxter, Mrs. James (Helene DeLaudeniere Chaput)"/>
    <s v="female"/>
    <n v="50"/>
    <x v="0"/>
    <n v="0"/>
    <n v="1"/>
    <s v="PC 17558"/>
    <n v="247.52080000000001"/>
    <x v="1"/>
    <s v="C"/>
    <x v="1"/>
  </r>
  <r>
    <n v="301"/>
    <x v="1"/>
    <x v="0"/>
    <s v="Kelly, Miss. Anna Katherine &quot;Annie Kate&quot;"/>
    <s v="female"/>
    <n v="30"/>
    <x v="0"/>
    <n v="0"/>
    <n v="0"/>
    <n v="9234"/>
    <n v="7.75"/>
    <x v="0"/>
    <s v="Q"/>
    <x v="2"/>
  </r>
  <r>
    <n v="302"/>
    <x v="1"/>
    <x v="0"/>
    <s v="McCoy, Mr. Bernard"/>
    <s v="male"/>
    <n v="30"/>
    <x v="0"/>
    <n v="2"/>
    <n v="0"/>
    <n v="367226"/>
    <n v="23.25"/>
    <x v="2"/>
    <s v="Q"/>
    <x v="2"/>
  </r>
  <r>
    <n v="303"/>
    <x v="0"/>
    <x v="0"/>
    <s v="Johnson, Mr. William Cahoone Jr"/>
    <s v="male"/>
    <n v="19"/>
    <x v="0"/>
    <n v="0"/>
    <n v="0"/>
    <s v="LINE"/>
    <n v="0"/>
    <x v="0"/>
    <s v="S"/>
    <x v="0"/>
  </r>
  <r>
    <n v="304"/>
    <x v="1"/>
    <x v="2"/>
    <s v="Keane, Miss. Nora A"/>
    <s v="female"/>
    <n v="30"/>
    <x v="0"/>
    <n v="0"/>
    <n v="0"/>
    <n v="226593"/>
    <n v="12.35"/>
    <x v="0"/>
    <s v="Q"/>
    <x v="2"/>
  </r>
  <r>
    <n v="305"/>
    <x v="0"/>
    <x v="0"/>
    <s v="Williams, Mr. Howard Hugh &quot;Harry&quot;"/>
    <s v="male"/>
    <n v="30"/>
    <x v="0"/>
    <n v="0"/>
    <n v="0"/>
    <s v="A/5 2466"/>
    <n v="8.0500000000000007"/>
    <x v="0"/>
    <s v="S"/>
    <x v="0"/>
  </r>
  <r>
    <n v="306"/>
    <x v="1"/>
    <x v="1"/>
    <s v="Allison, Master. Hudson Trevor"/>
    <s v="male"/>
    <n v="0.92"/>
    <x v="4"/>
    <n v="1"/>
    <n v="2"/>
    <n v="113781"/>
    <n v="151.55000000000001"/>
    <x v="1"/>
    <s v="S"/>
    <x v="0"/>
  </r>
  <r>
    <n v="307"/>
    <x v="1"/>
    <x v="1"/>
    <s v="Fleming, Miss. Margaret"/>
    <s v="female"/>
    <n v="30"/>
    <x v="0"/>
    <n v="0"/>
    <n v="0"/>
    <n v="17421"/>
    <n v="110.88330000000001"/>
    <x v="1"/>
    <s v="C"/>
    <x v="1"/>
  </r>
  <r>
    <n v="308"/>
    <x v="1"/>
    <x v="1"/>
    <s v="Penasco y Castellana, Mrs. Victor de Satode (Maria Josefa Perez de Soto y Vallejo)"/>
    <s v="female"/>
    <n v="17"/>
    <x v="3"/>
    <n v="1"/>
    <n v="0"/>
    <s v="PC 17758"/>
    <n v="108.9"/>
    <x v="1"/>
    <s v="C"/>
    <x v="1"/>
  </r>
  <r>
    <n v="309"/>
    <x v="0"/>
    <x v="2"/>
    <s v="Abelson, Mr. Samuel"/>
    <s v="male"/>
    <n v="30"/>
    <x v="0"/>
    <n v="1"/>
    <n v="0"/>
    <s v="P/PP 3381"/>
    <n v="24"/>
    <x v="2"/>
    <s v="C"/>
    <x v="1"/>
  </r>
  <r>
    <n v="310"/>
    <x v="1"/>
    <x v="1"/>
    <s v="Francatelli, Miss. Laura Mabel"/>
    <s v="female"/>
    <n v="30"/>
    <x v="0"/>
    <n v="0"/>
    <n v="0"/>
    <s v="PC 17485"/>
    <n v="56.929200000000002"/>
    <x v="1"/>
    <s v="C"/>
    <x v="1"/>
  </r>
  <r>
    <n v="311"/>
    <x v="1"/>
    <x v="1"/>
    <s v="Hays, Miss. Margaret Bechstein"/>
    <s v="female"/>
    <n v="24"/>
    <x v="0"/>
    <n v="0"/>
    <n v="0"/>
    <n v="11767"/>
    <n v="83.158299999999997"/>
    <x v="1"/>
    <s v="C"/>
    <x v="1"/>
  </r>
  <r>
    <n v="312"/>
    <x v="1"/>
    <x v="1"/>
    <s v="Ryerson, Miss. Emily Borie"/>
    <s v="female"/>
    <n v="18"/>
    <x v="0"/>
    <n v="2"/>
    <n v="2"/>
    <s v="PC 17608"/>
    <n v="262.375"/>
    <x v="1"/>
    <s v="C"/>
    <x v="1"/>
  </r>
  <r>
    <n v="313"/>
    <x v="0"/>
    <x v="2"/>
    <s v="Lahtinen, Mrs. William (Anna Sylfven)"/>
    <s v="female"/>
    <n v="26"/>
    <x v="0"/>
    <n v="1"/>
    <n v="1"/>
    <n v="250651"/>
    <n v="26"/>
    <x v="2"/>
    <s v="S"/>
    <x v="0"/>
  </r>
  <r>
    <n v="314"/>
    <x v="0"/>
    <x v="0"/>
    <s v="Hendekovic, Mr. Ignjac"/>
    <s v="male"/>
    <n v="28"/>
    <x v="0"/>
    <n v="0"/>
    <n v="0"/>
    <n v="349243"/>
    <n v="7.8958000000000004"/>
    <x v="0"/>
    <s v="S"/>
    <x v="0"/>
  </r>
  <r>
    <n v="315"/>
    <x v="0"/>
    <x v="2"/>
    <s v="Hart, Mr. Benjamin"/>
    <s v="male"/>
    <n v="43"/>
    <x v="0"/>
    <n v="1"/>
    <n v="1"/>
    <s v="F.C.C. 13529"/>
    <n v="26.25"/>
    <x v="2"/>
    <s v="S"/>
    <x v="0"/>
  </r>
  <r>
    <n v="316"/>
    <x v="1"/>
    <x v="0"/>
    <s v="Nilsson, Miss. Helmina Josefina"/>
    <s v="female"/>
    <n v="26"/>
    <x v="0"/>
    <n v="0"/>
    <n v="0"/>
    <n v="347470"/>
    <n v="7.8541999999999996"/>
    <x v="0"/>
    <s v="S"/>
    <x v="0"/>
  </r>
  <r>
    <n v="317"/>
    <x v="1"/>
    <x v="2"/>
    <s v="Kantor, Mrs. Sinai (Miriam Sternin)"/>
    <s v="female"/>
    <n v="24"/>
    <x v="0"/>
    <n v="1"/>
    <n v="0"/>
    <n v="244367"/>
    <n v="26"/>
    <x v="2"/>
    <s v="S"/>
    <x v="0"/>
  </r>
  <r>
    <n v="318"/>
    <x v="0"/>
    <x v="2"/>
    <s v="Moraweck, Dr. Ernest"/>
    <s v="male"/>
    <n v="54"/>
    <x v="1"/>
    <n v="0"/>
    <n v="0"/>
    <n v="29011"/>
    <n v="14"/>
    <x v="0"/>
    <s v="S"/>
    <x v="0"/>
  </r>
  <r>
    <n v="319"/>
    <x v="1"/>
    <x v="1"/>
    <s v="Wick, Miss. Mary Natalie"/>
    <s v="female"/>
    <n v="31"/>
    <x v="0"/>
    <n v="0"/>
    <n v="2"/>
    <n v="36928"/>
    <n v="164.86670000000001"/>
    <x v="1"/>
    <s v="S"/>
    <x v="0"/>
  </r>
  <r>
    <n v="320"/>
    <x v="1"/>
    <x v="1"/>
    <s v="Spedden, Mrs. Frederic Oakley (Margaretta Corning Stone)"/>
    <s v="female"/>
    <n v="40"/>
    <x v="0"/>
    <n v="1"/>
    <n v="1"/>
    <n v="16966"/>
    <n v="134.5"/>
    <x v="1"/>
    <s v="C"/>
    <x v="1"/>
  </r>
  <r>
    <n v="321"/>
    <x v="0"/>
    <x v="0"/>
    <s v="Dennis, Mr. Samuel"/>
    <s v="male"/>
    <n v="22"/>
    <x v="0"/>
    <n v="0"/>
    <n v="0"/>
    <s v="A/5 21172"/>
    <n v="7.25"/>
    <x v="0"/>
    <s v="S"/>
    <x v="0"/>
  </r>
  <r>
    <n v="322"/>
    <x v="0"/>
    <x v="0"/>
    <s v="Danoff, Mr. Yoto"/>
    <s v="male"/>
    <n v="27"/>
    <x v="0"/>
    <n v="0"/>
    <n v="0"/>
    <n v="349219"/>
    <n v="7.8958000000000004"/>
    <x v="0"/>
    <s v="S"/>
    <x v="0"/>
  </r>
  <r>
    <n v="323"/>
    <x v="1"/>
    <x v="2"/>
    <s v="Slayter, Miss. Hilda Mary"/>
    <s v="female"/>
    <n v="30"/>
    <x v="0"/>
    <n v="0"/>
    <n v="0"/>
    <n v="234818"/>
    <n v="12.35"/>
    <x v="0"/>
    <s v="Q"/>
    <x v="2"/>
  </r>
  <r>
    <n v="324"/>
    <x v="1"/>
    <x v="2"/>
    <s v="Caldwell, Mrs. Albert Francis (Sylvia Mae Harbaugh)"/>
    <s v="female"/>
    <n v="22"/>
    <x v="0"/>
    <n v="1"/>
    <n v="1"/>
    <n v="248738"/>
    <n v="29"/>
    <x v="2"/>
    <s v="S"/>
    <x v="0"/>
  </r>
  <r>
    <n v="325"/>
    <x v="0"/>
    <x v="0"/>
    <s v="Sage, Mr. George John Jr"/>
    <s v="male"/>
    <n v="30"/>
    <x v="0"/>
    <n v="8"/>
    <n v="2"/>
    <s v="CA. 2343"/>
    <n v="69.55"/>
    <x v="1"/>
    <s v="S"/>
    <x v="0"/>
  </r>
  <r>
    <n v="326"/>
    <x v="1"/>
    <x v="1"/>
    <s v="Young, Miss. Marie Grice"/>
    <s v="female"/>
    <n v="36"/>
    <x v="0"/>
    <n v="0"/>
    <n v="0"/>
    <s v="PC 17760"/>
    <n v="135.63329999999999"/>
    <x v="1"/>
    <s v="C"/>
    <x v="1"/>
  </r>
  <r>
    <n v="327"/>
    <x v="0"/>
    <x v="0"/>
    <s v="Nysveen, Mr. Johan Hansen"/>
    <s v="male"/>
    <n v="61"/>
    <x v="1"/>
    <n v="0"/>
    <n v="0"/>
    <n v="345364"/>
    <n v="6.2374999999999998"/>
    <x v="0"/>
    <s v="S"/>
    <x v="0"/>
  </r>
  <r>
    <n v="328"/>
    <x v="1"/>
    <x v="2"/>
    <s v="Ball, Mrs. (Ada E Hall)"/>
    <s v="female"/>
    <n v="36"/>
    <x v="0"/>
    <n v="0"/>
    <n v="0"/>
    <n v="28551"/>
    <n v="13"/>
    <x v="0"/>
    <s v="S"/>
    <x v="0"/>
  </r>
  <r>
    <n v="329"/>
    <x v="1"/>
    <x v="0"/>
    <s v="Goldsmith, Mrs. Frank John (Emily Alice Brown)"/>
    <s v="female"/>
    <n v="31"/>
    <x v="0"/>
    <n v="1"/>
    <n v="1"/>
    <n v="363291"/>
    <n v="20.524999999999999"/>
    <x v="2"/>
    <s v="S"/>
    <x v="0"/>
  </r>
  <r>
    <n v="330"/>
    <x v="1"/>
    <x v="1"/>
    <s v="Hippach, Miss. Jean Gertrude"/>
    <s v="female"/>
    <n v="16"/>
    <x v="3"/>
    <n v="0"/>
    <n v="1"/>
    <n v="111361"/>
    <n v="57.979199999999999"/>
    <x v="1"/>
    <s v="C"/>
    <x v="1"/>
  </r>
  <r>
    <n v="331"/>
    <x v="1"/>
    <x v="0"/>
    <s v="McCoy, Miss. Agnes"/>
    <s v="female"/>
    <n v="30"/>
    <x v="0"/>
    <n v="2"/>
    <n v="0"/>
    <n v="367226"/>
    <n v="23.25"/>
    <x v="2"/>
    <s v="Q"/>
    <x v="2"/>
  </r>
  <r>
    <n v="332"/>
    <x v="0"/>
    <x v="1"/>
    <s v="Partner, Mr. Austen"/>
    <s v="male"/>
    <n v="45.5"/>
    <x v="0"/>
    <n v="0"/>
    <n v="0"/>
    <n v="113043"/>
    <n v="28.5"/>
    <x v="2"/>
    <s v="S"/>
    <x v="0"/>
  </r>
  <r>
    <n v="333"/>
    <x v="0"/>
    <x v="1"/>
    <s v="Graham, Mr. George Edward"/>
    <s v="male"/>
    <n v="38"/>
    <x v="0"/>
    <n v="0"/>
    <n v="1"/>
    <s v="PC 17582"/>
    <n v="153.46250000000001"/>
    <x v="1"/>
    <s v="S"/>
    <x v="0"/>
  </r>
  <r>
    <n v="334"/>
    <x v="0"/>
    <x v="0"/>
    <s v="Vander Planke, Mr. Leo Edmondus"/>
    <s v="male"/>
    <n v="16"/>
    <x v="3"/>
    <n v="2"/>
    <n v="0"/>
    <n v="345764"/>
    <n v="18"/>
    <x v="0"/>
    <s v="S"/>
    <x v="0"/>
  </r>
  <r>
    <n v="335"/>
    <x v="1"/>
    <x v="1"/>
    <s v="Frauenthal, Mrs. Henry William (Clara Heinsheimer)"/>
    <s v="female"/>
    <n v="30"/>
    <x v="0"/>
    <n v="1"/>
    <n v="0"/>
    <s v="PC 17611"/>
    <n v="133.65"/>
    <x v="1"/>
    <s v="S"/>
    <x v="0"/>
  </r>
  <r>
    <n v="336"/>
    <x v="0"/>
    <x v="0"/>
    <s v="Denkoff, Mr. Mitto"/>
    <s v="male"/>
    <n v="30"/>
    <x v="0"/>
    <n v="0"/>
    <n v="0"/>
    <n v="349225"/>
    <n v="7.8958000000000004"/>
    <x v="0"/>
    <s v="S"/>
    <x v="0"/>
  </r>
  <r>
    <n v="337"/>
    <x v="0"/>
    <x v="1"/>
    <s v="Pears, Mr. Thomas Clinton"/>
    <s v="male"/>
    <n v="29"/>
    <x v="0"/>
    <n v="1"/>
    <n v="0"/>
    <n v="113776"/>
    <n v="66.599999999999994"/>
    <x v="1"/>
    <s v="S"/>
    <x v="0"/>
  </r>
  <r>
    <n v="338"/>
    <x v="1"/>
    <x v="1"/>
    <s v="Burns, Miss. Elizabeth Margaret"/>
    <s v="female"/>
    <n v="41"/>
    <x v="0"/>
    <n v="0"/>
    <n v="0"/>
    <n v="16966"/>
    <n v="134.5"/>
    <x v="1"/>
    <s v="C"/>
    <x v="1"/>
  </r>
  <r>
    <n v="339"/>
    <x v="1"/>
    <x v="0"/>
    <s v="Dahl, Mr. Karl Edwart"/>
    <s v="male"/>
    <n v="45"/>
    <x v="0"/>
    <n v="0"/>
    <n v="0"/>
    <n v="7598"/>
    <n v="8.0500000000000007"/>
    <x v="0"/>
    <s v="S"/>
    <x v="0"/>
  </r>
  <r>
    <n v="340"/>
    <x v="0"/>
    <x v="1"/>
    <s v="Blackwell, Mr. Stephen Weart"/>
    <s v="male"/>
    <n v="45"/>
    <x v="0"/>
    <n v="0"/>
    <n v="0"/>
    <n v="113784"/>
    <n v="35.5"/>
    <x v="2"/>
    <s v="S"/>
    <x v="0"/>
  </r>
  <r>
    <n v="341"/>
    <x v="1"/>
    <x v="2"/>
    <s v="Navratil, Master. Edmond Roger"/>
    <s v="male"/>
    <n v="2"/>
    <x v="2"/>
    <n v="1"/>
    <n v="1"/>
    <n v="230080"/>
    <n v="26"/>
    <x v="2"/>
    <s v="S"/>
    <x v="0"/>
  </r>
  <r>
    <n v="342"/>
    <x v="1"/>
    <x v="1"/>
    <s v="Fortune, Miss. Alice Elizabeth"/>
    <s v="female"/>
    <n v="24"/>
    <x v="0"/>
    <n v="3"/>
    <n v="2"/>
    <n v="19950"/>
    <n v="263"/>
    <x v="1"/>
    <s v="S"/>
    <x v="0"/>
  </r>
  <r>
    <n v="343"/>
    <x v="0"/>
    <x v="2"/>
    <s v="Collander, Mr. Erik Gustaf"/>
    <s v="male"/>
    <n v="28"/>
    <x v="0"/>
    <n v="0"/>
    <n v="0"/>
    <n v="248740"/>
    <n v="13"/>
    <x v="0"/>
    <s v="S"/>
    <x v="0"/>
  </r>
  <r>
    <n v="344"/>
    <x v="0"/>
    <x v="2"/>
    <s v="Sedgwick, Mr. Charles Frederick Waddington"/>
    <s v="male"/>
    <n v="25"/>
    <x v="0"/>
    <n v="0"/>
    <n v="0"/>
    <n v="244361"/>
    <n v="13"/>
    <x v="0"/>
    <s v="S"/>
    <x v="0"/>
  </r>
  <r>
    <n v="345"/>
    <x v="0"/>
    <x v="2"/>
    <s v="Fox, Mr. Stanley Hubert"/>
    <s v="male"/>
    <n v="36"/>
    <x v="0"/>
    <n v="0"/>
    <n v="0"/>
    <n v="229236"/>
    <n v="13"/>
    <x v="0"/>
    <s v="S"/>
    <x v="0"/>
  </r>
  <r>
    <n v="346"/>
    <x v="1"/>
    <x v="2"/>
    <s v="Brown, Miss. Amelia &quot;Mildred&quot;"/>
    <s v="female"/>
    <n v="24"/>
    <x v="0"/>
    <n v="0"/>
    <n v="0"/>
    <n v="248733"/>
    <n v="13"/>
    <x v="0"/>
    <s v="S"/>
    <x v="0"/>
  </r>
  <r>
    <n v="347"/>
    <x v="1"/>
    <x v="2"/>
    <s v="Smith, Miss. Marion Elsie"/>
    <s v="female"/>
    <n v="40"/>
    <x v="0"/>
    <n v="0"/>
    <n v="0"/>
    <n v="31418"/>
    <n v="13"/>
    <x v="0"/>
    <s v="S"/>
    <x v="0"/>
  </r>
  <r>
    <n v="348"/>
    <x v="1"/>
    <x v="0"/>
    <s v="Davison, Mrs. Thomas Henry (Mary E Finck)"/>
    <s v="female"/>
    <n v="30"/>
    <x v="0"/>
    <n v="1"/>
    <n v="0"/>
    <n v="386525"/>
    <n v="16.100000000000001"/>
    <x v="0"/>
    <s v="S"/>
    <x v="0"/>
  </r>
  <r>
    <n v="349"/>
    <x v="1"/>
    <x v="0"/>
    <s v="Coutts, Master. William Loch &quot;William&quot;"/>
    <s v="male"/>
    <n v="3"/>
    <x v="2"/>
    <n v="1"/>
    <n v="1"/>
    <s v="C.A. 37671"/>
    <n v="15.9"/>
    <x v="0"/>
    <s v="S"/>
    <x v="0"/>
  </r>
  <r>
    <n v="350"/>
    <x v="0"/>
    <x v="0"/>
    <s v="Dimic, Mr. Jovan"/>
    <s v="male"/>
    <n v="42"/>
    <x v="0"/>
    <n v="0"/>
    <n v="0"/>
    <n v="315088"/>
    <n v="8.6624999999999996"/>
    <x v="0"/>
    <s v="S"/>
    <x v="0"/>
  </r>
  <r>
    <n v="351"/>
    <x v="0"/>
    <x v="0"/>
    <s v="Odahl, Mr. Nils Martin"/>
    <s v="male"/>
    <n v="23"/>
    <x v="0"/>
    <n v="0"/>
    <n v="0"/>
    <n v="7267"/>
    <n v="9.2249999999999996"/>
    <x v="0"/>
    <s v="S"/>
    <x v="0"/>
  </r>
  <r>
    <n v="352"/>
    <x v="0"/>
    <x v="1"/>
    <s v="Williams-Lambert, Mr. Fletcher Fellows"/>
    <s v="male"/>
    <n v="30"/>
    <x v="0"/>
    <n v="0"/>
    <n v="0"/>
    <n v="113510"/>
    <n v="35"/>
    <x v="2"/>
    <s v="S"/>
    <x v="0"/>
  </r>
  <r>
    <n v="353"/>
    <x v="0"/>
    <x v="0"/>
    <s v="Elias, Mr. Tannous"/>
    <s v="male"/>
    <n v="15"/>
    <x v="3"/>
    <n v="1"/>
    <n v="1"/>
    <n v="2695"/>
    <n v="7.2291999999999996"/>
    <x v="0"/>
    <s v="C"/>
    <x v="1"/>
  </r>
  <r>
    <n v="354"/>
    <x v="0"/>
    <x v="0"/>
    <s v="Arnold-Franchi, Mr. Josef"/>
    <s v="male"/>
    <n v="25"/>
    <x v="0"/>
    <n v="1"/>
    <n v="0"/>
    <n v="349237"/>
    <n v="17.8"/>
    <x v="0"/>
    <s v="S"/>
    <x v="0"/>
  </r>
  <r>
    <n v="355"/>
    <x v="0"/>
    <x v="0"/>
    <s v="Yousif, Mr. Wazli"/>
    <s v="male"/>
    <n v="30"/>
    <x v="0"/>
    <n v="0"/>
    <n v="0"/>
    <n v="2647"/>
    <n v="7.2249999999999996"/>
    <x v="0"/>
    <s v="C"/>
    <x v="1"/>
  </r>
  <r>
    <n v="356"/>
    <x v="0"/>
    <x v="0"/>
    <s v="Vanden Steen, Mr. Leo Peter"/>
    <s v="male"/>
    <n v="28"/>
    <x v="0"/>
    <n v="0"/>
    <n v="0"/>
    <n v="345783"/>
    <n v="9.5"/>
    <x v="0"/>
    <s v="S"/>
    <x v="0"/>
  </r>
  <r>
    <n v="357"/>
    <x v="1"/>
    <x v="1"/>
    <s v="Bowerman, Miss. Elsie Edith"/>
    <s v="female"/>
    <n v="22"/>
    <x v="0"/>
    <n v="0"/>
    <n v="1"/>
    <n v="113505"/>
    <n v="55"/>
    <x v="1"/>
    <s v="S"/>
    <x v="0"/>
  </r>
  <r>
    <n v="358"/>
    <x v="0"/>
    <x v="2"/>
    <s v="Funk, Miss. Annie Clemmer"/>
    <s v="female"/>
    <n v="38"/>
    <x v="0"/>
    <n v="0"/>
    <n v="0"/>
    <n v="237671"/>
    <n v="13"/>
    <x v="0"/>
    <s v="S"/>
    <x v="0"/>
  </r>
  <r>
    <n v="359"/>
    <x v="1"/>
    <x v="0"/>
    <s v="McGovern, Miss. Mary"/>
    <s v="female"/>
    <n v="30"/>
    <x v="0"/>
    <n v="0"/>
    <n v="0"/>
    <n v="330931"/>
    <n v="7.8792"/>
    <x v="0"/>
    <s v="Q"/>
    <x v="2"/>
  </r>
  <r>
    <n v="360"/>
    <x v="1"/>
    <x v="0"/>
    <s v="Mockler, Miss. Helen Mary &quot;Ellie&quot;"/>
    <s v="female"/>
    <n v="30"/>
    <x v="0"/>
    <n v="0"/>
    <n v="0"/>
    <n v="330980"/>
    <n v="7.8792"/>
    <x v="0"/>
    <s v="Q"/>
    <x v="2"/>
  </r>
  <r>
    <n v="361"/>
    <x v="0"/>
    <x v="0"/>
    <s v="Skoog, Mr. Wilhelm"/>
    <s v="male"/>
    <n v="40"/>
    <x v="0"/>
    <n v="1"/>
    <n v="4"/>
    <n v="347088"/>
    <n v="27.9"/>
    <x v="2"/>
    <s v="S"/>
    <x v="0"/>
  </r>
  <r>
    <n v="362"/>
    <x v="0"/>
    <x v="2"/>
    <s v="del Carlo, Mr. Sebastiano"/>
    <s v="male"/>
    <n v="29"/>
    <x v="0"/>
    <n v="1"/>
    <n v="0"/>
    <s v="SC/PARIS 2167"/>
    <n v="27.720800000000001"/>
    <x v="2"/>
    <s v="C"/>
    <x v="1"/>
  </r>
  <r>
    <n v="363"/>
    <x v="0"/>
    <x v="0"/>
    <s v="Barbara, Mrs. (Catherine David)"/>
    <s v="female"/>
    <n v="45"/>
    <x v="0"/>
    <n v="0"/>
    <n v="1"/>
    <n v="2691"/>
    <n v="14.4542"/>
    <x v="0"/>
    <s v="C"/>
    <x v="1"/>
  </r>
  <r>
    <n v="364"/>
    <x v="0"/>
    <x v="0"/>
    <s v="Asim, Mr. Adola"/>
    <s v="male"/>
    <n v="35"/>
    <x v="0"/>
    <n v="0"/>
    <n v="0"/>
    <s v="SOTON/O.Q. 3101310"/>
    <n v="7.05"/>
    <x v="0"/>
    <s v="S"/>
    <x v="0"/>
  </r>
  <r>
    <n v="365"/>
    <x v="0"/>
    <x v="0"/>
    <s v="O'Brien, Mr. Thomas"/>
    <s v="male"/>
    <n v="30"/>
    <x v="0"/>
    <n v="1"/>
    <n v="0"/>
    <n v="370365"/>
    <n v="15.5"/>
    <x v="0"/>
    <s v="Q"/>
    <x v="2"/>
  </r>
  <r>
    <n v="366"/>
    <x v="0"/>
    <x v="0"/>
    <s v="Adahl, Mr. Mauritz Nils Martin"/>
    <s v="male"/>
    <n v="30"/>
    <x v="0"/>
    <n v="0"/>
    <n v="0"/>
    <s v="C 7076"/>
    <n v="7.25"/>
    <x v="0"/>
    <s v="S"/>
    <x v="0"/>
  </r>
  <r>
    <n v="367"/>
    <x v="1"/>
    <x v="1"/>
    <s v="Warren, Mrs. Frank Manley (Anna Sophia Atkinson)"/>
    <s v="female"/>
    <n v="60"/>
    <x v="1"/>
    <n v="1"/>
    <n v="0"/>
    <n v="110813"/>
    <n v="75.25"/>
    <x v="1"/>
    <s v="C"/>
    <x v="1"/>
  </r>
  <r>
    <n v="368"/>
    <x v="1"/>
    <x v="0"/>
    <s v="Moussa, Mrs. (Mantoura Boulos)"/>
    <s v="female"/>
    <n v="30"/>
    <x v="0"/>
    <n v="0"/>
    <n v="0"/>
    <n v="2626"/>
    <n v="7.2291999999999996"/>
    <x v="0"/>
    <s v="C"/>
    <x v="1"/>
  </r>
  <r>
    <n v="369"/>
    <x v="1"/>
    <x v="0"/>
    <s v="Jermyn, Miss. Annie"/>
    <s v="female"/>
    <n v="30"/>
    <x v="0"/>
    <n v="0"/>
    <n v="0"/>
    <n v="14313"/>
    <n v="7.75"/>
    <x v="0"/>
    <s v="Q"/>
    <x v="2"/>
  </r>
  <r>
    <n v="370"/>
    <x v="1"/>
    <x v="1"/>
    <s v="Aubart, Mme. Leontine Pauline"/>
    <s v="female"/>
    <n v="24"/>
    <x v="0"/>
    <n v="0"/>
    <n v="0"/>
    <s v="PC 17477"/>
    <n v="69.3"/>
    <x v="1"/>
    <s v="C"/>
    <x v="1"/>
  </r>
  <r>
    <n v="371"/>
    <x v="1"/>
    <x v="1"/>
    <s v="Harder, Mr. George Achilles"/>
    <s v="male"/>
    <n v="25"/>
    <x v="0"/>
    <n v="1"/>
    <n v="0"/>
    <n v="11765"/>
    <n v="55.441699999999997"/>
    <x v="1"/>
    <s v="C"/>
    <x v="1"/>
  </r>
  <r>
    <n v="372"/>
    <x v="0"/>
    <x v="0"/>
    <s v="Wiklund, Mr. Jakob Alfred"/>
    <s v="male"/>
    <n v="18"/>
    <x v="0"/>
    <n v="1"/>
    <n v="0"/>
    <n v="3101267"/>
    <n v="6.4958"/>
    <x v="0"/>
    <s v="S"/>
    <x v="0"/>
  </r>
  <r>
    <n v="373"/>
    <x v="0"/>
    <x v="0"/>
    <s v="Beavan, Mr. William Thomas"/>
    <s v="male"/>
    <n v="19"/>
    <x v="0"/>
    <n v="0"/>
    <n v="0"/>
    <n v="323951"/>
    <n v="8.0500000000000007"/>
    <x v="0"/>
    <s v="S"/>
    <x v="0"/>
  </r>
  <r>
    <n v="374"/>
    <x v="0"/>
    <x v="1"/>
    <s v="Ringhini, Mr. Sante"/>
    <s v="male"/>
    <n v="22"/>
    <x v="0"/>
    <n v="0"/>
    <n v="0"/>
    <s v="PC 17760"/>
    <n v="135.63329999999999"/>
    <x v="1"/>
    <s v="C"/>
    <x v="1"/>
  </r>
  <r>
    <n v="375"/>
    <x v="0"/>
    <x v="0"/>
    <s v="Palsson, Miss. Stina Viola"/>
    <s v="female"/>
    <n v="3"/>
    <x v="2"/>
    <n v="3"/>
    <n v="1"/>
    <n v="349909"/>
    <n v="21.074999999999999"/>
    <x v="2"/>
    <s v="S"/>
    <x v="0"/>
  </r>
  <r>
    <n v="376"/>
    <x v="1"/>
    <x v="1"/>
    <s v="Meyer, Mrs. Edgar Joseph (Leila Saks)"/>
    <s v="female"/>
    <n v="30"/>
    <x v="0"/>
    <n v="1"/>
    <n v="0"/>
    <s v="PC 17604"/>
    <n v="82.1708"/>
    <x v="1"/>
    <s v="C"/>
    <x v="1"/>
  </r>
  <r>
    <n v="377"/>
    <x v="1"/>
    <x v="0"/>
    <s v="Landergren, Miss. Aurora Adelia"/>
    <s v="female"/>
    <n v="22"/>
    <x v="0"/>
    <n v="0"/>
    <n v="0"/>
    <s v="C 7077"/>
    <n v="7.25"/>
    <x v="0"/>
    <s v="S"/>
    <x v="0"/>
  </r>
  <r>
    <n v="378"/>
    <x v="0"/>
    <x v="1"/>
    <s v="Widener, Mr. Harry Elkins"/>
    <s v="male"/>
    <n v="27"/>
    <x v="0"/>
    <n v="0"/>
    <n v="2"/>
    <n v="113503"/>
    <n v="211.5"/>
    <x v="1"/>
    <s v="C"/>
    <x v="1"/>
  </r>
  <r>
    <n v="379"/>
    <x v="0"/>
    <x v="0"/>
    <s v="Betros, Mr. Tannous"/>
    <s v="male"/>
    <n v="20"/>
    <x v="0"/>
    <n v="0"/>
    <n v="0"/>
    <n v="2648"/>
    <n v="4.0125000000000002"/>
    <x v="0"/>
    <s v="C"/>
    <x v="1"/>
  </r>
  <r>
    <n v="380"/>
    <x v="0"/>
    <x v="0"/>
    <s v="Gustafsson, Mr. Karl Gideon"/>
    <s v="male"/>
    <n v="19"/>
    <x v="0"/>
    <n v="0"/>
    <n v="0"/>
    <n v="347069"/>
    <n v="7.7750000000000004"/>
    <x v="0"/>
    <s v="S"/>
    <x v="0"/>
  </r>
  <r>
    <n v="381"/>
    <x v="1"/>
    <x v="1"/>
    <s v="Bidois, Miss. Rosalie"/>
    <s v="female"/>
    <n v="42"/>
    <x v="0"/>
    <n v="0"/>
    <n v="0"/>
    <s v="PC 17757"/>
    <n v="227.52500000000001"/>
    <x v="1"/>
    <s v="C"/>
    <x v="1"/>
  </r>
  <r>
    <n v="382"/>
    <x v="1"/>
    <x v="0"/>
    <s v="Na1+, Miss. Maria (&quot;Mary&quot;)"/>
    <s v="female"/>
    <n v="1"/>
    <x v="4"/>
    <n v="0"/>
    <n v="2"/>
    <n v="2653"/>
    <n v="15.7417"/>
    <x v="0"/>
    <s v="C"/>
    <x v="1"/>
  </r>
  <r>
    <n v="383"/>
    <x v="0"/>
    <x v="0"/>
    <s v="Tikkanen, Mr. Juho"/>
    <s v="male"/>
    <n v="32"/>
    <x v="0"/>
    <n v="0"/>
    <n v="0"/>
    <s v="STON/O 2. 3101293"/>
    <n v="7.9249999999999998"/>
    <x v="0"/>
    <s v="S"/>
    <x v="0"/>
  </r>
  <r>
    <n v="384"/>
    <x v="1"/>
    <x v="1"/>
    <s v="Holverson, Mrs. Alexander Oskar (Mary Aline Towner)"/>
    <s v="female"/>
    <n v="35"/>
    <x v="0"/>
    <n v="1"/>
    <n v="0"/>
    <n v="113789"/>
    <n v="52"/>
    <x v="1"/>
    <s v="S"/>
    <x v="0"/>
  </r>
  <r>
    <n v="385"/>
    <x v="0"/>
    <x v="0"/>
    <s v="Plotcharsky, Mr. Vasil"/>
    <s v="male"/>
    <n v="30"/>
    <x v="0"/>
    <n v="0"/>
    <n v="0"/>
    <n v="349227"/>
    <n v="7.8958000000000004"/>
    <x v="0"/>
    <s v="S"/>
    <x v="0"/>
  </r>
  <r>
    <n v="386"/>
    <x v="0"/>
    <x v="2"/>
    <s v="Davies, Mr. Charles Henry"/>
    <s v="male"/>
    <n v="18"/>
    <x v="0"/>
    <n v="0"/>
    <n v="0"/>
    <s v="S.O.C. 14879"/>
    <n v="73.5"/>
    <x v="1"/>
    <s v="S"/>
    <x v="0"/>
  </r>
  <r>
    <n v="387"/>
    <x v="0"/>
    <x v="0"/>
    <s v="Goodwin, Master. Sidney Leonard"/>
    <s v="male"/>
    <n v="1"/>
    <x v="4"/>
    <n v="5"/>
    <n v="2"/>
    <s v="CA 2144"/>
    <n v="46.9"/>
    <x v="2"/>
    <s v="S"/>
    <x v="0"/>
  </r>
  <r>
    <n v="388"/>
    <x v="1"/>
    <x v="2"/>
    <s v="Buss, Miss. Kate"/>
    <s v="female"/>
    <n v="36"/>
    <x v="0"/>
    <n v="0"/>
    <n v="0"/>
    <n v="27849"/>
    <n v="13"/>
    <x v="0"/>
    <s v="S"/>
    <x v="0"/>
  </r>
  <r>
    <n v="389"/>
    <x v="0"/>
    <x v="0"/>
    <s v="Sadlier, Mr. Matthew"/>
    <s v="male"/>
    <n v="30"/>
    <x v="0"/>
    <n v="0"/>
    <n v="0"/>
    <n v="367655"/>
    <n v="7.7291999999999996"/>
    <x v="0"/>
    <s v="Q"/>
    <x v="2"/>
  </r>
  <r>
    <n v="390"/>
    <x v="1"/>
    <x v="2"/>
    <s v="Lehmann, Miss. Bertha"/>
    <s v="female"/>
    <n v="17"/>
    <x v="3"/>
    <n v="0"/>
    <n v="0"/>
    <s v="SC 1748"/>
    <n v="12"/>
    <x v="0"/>
    <s v="C"/>
    <x v="1"/>
  </r>
  <r>
    <n v="391"/>
    <x v="1"/>
    <x v="1"/>
    <s v="Carter, Mr. William Ernest"/>
    <s v="male"/>
    <n v="36"/>
    <x v="0"/>
    <n v="1"/>
    <n v="2"/>
    <n v="113760"/>
    <n v="120"/>
    <x v="1"/>
    <s v="S"/>
    <x v="0"/>
  </r>
  <r>
    <n v="392"/>
    <x v="1"/>
    <x v="0"/>
    <s v="Jansson, Mr. Carl Olof"/>
    <s v="male"/>
    <n v="21"/>
    <x v="0"/>
    <n v="0"/>
    <n v="0"/>
    <n v="350034"/>
    <n v="7.7957999999999998"/>
    <x v="0"/>
    <s v="S"/>
    <x v="0"/>
  </r>
  <r>
    <n v="393"/>
    <x v="0"/>
    <x v="0"/>
    <s v="Gustafsson, Mr. Johan Birger"/>
    <s v="male"/>
    <n v="28"/>
    <x v="0"/>
    <n v="2"/>
    <n v="0"/>
    <n v="3101277"/>
    <n v="7.9249999999999998"/>
    <x v="0"/>
    <s v="S"/>
    <x v="0"/>
  </r>
  <r>
    <n v="394"/>
    <x v="1"/>
    <x v="1"/>
    <s v="Newell, Miss. Marjorie"/>
    <s v="female"/>
    <n v="23"/>
    <x v="0"/>
    <n v="1"/>
    <n v="0"/>
    <n v="35273"/>
    <n v="113.27500000000001"/>
    <x v="1"/>
    <s v="C"/>
    <x v="1"/>
  </r>
  <r>
    <n v="395"/>
    <x v="1"/>
    <x v="0"/>
    <s v="Sandstrom, Mrs. Hjalmar (Agnes Charlotta Bengtsson)"/>
    <s v="female"/>
    <n v="24"/>
    <x v="0"/>
    <n v="0"/>
    <n v="2"/>
    <s v="PP 9549"/>
    <n v="16.7"/>
    <x v="0"/>
    <s v="S"/>
    <x v="0"/>
  </r>
  <r>
    <n v="396"/>
    <x v="0"/>
    <x v="0"/>
    <s v="Johansson, Mr. Erik"/>
    <s v="male"/>
    <n v="22"/>
    <x v="0"/>
    <n v="0"/>
    <n v="0"/>
    <n v="350052"/>
    <n v="7.7957999999999998"/>
    <x v="0"/>
    <s v="S"/>
    <x v="0"/>
  </r>
  <r>
    <n v="397"/>
    <x v="0"/>
    <x v="0"/>
    <s v="Olsson, Miss. Elina"/>
    <s v="female"/>
    <n v="31"/>
    <x v="0"/>
    <n v="0"/>
    <n v="0"/>
    <n v="350407"/>
    <n v="7.8541999999999996"/>
    <x v="0"/>
    <s v="S"/>
    <x v="0"/>
  </r>
  <r>
    <n v="398"/>
    <x v="0"/>
    <x v="2"/>
    <s v="McKane, Mr. Peter David"/>
    <s v="male"/>
    <n v="46"/>
    <x v="0"/>
    <n v="0"/>
    <n v="0"/>
    <n v="28403"/>
    <n v="26"/>
    <x v="2"/>
    <s v="S"/>
    <x v="0"/>
  </r>
  <r>
    <n v="399"/>
    <x v="0"/>
    <x v="2"/>
    <s v="Pain, Dr. Alfred"/>
    <s v="male"/>
    <n v="23"/>
    <x v="0"/>
    <n v="0"/>
    <n v="0"/>
    <n v="244278"/>
    <n v="10.5"/>
    <x v="0"/>
    <s v="S"/>
    <x v="0"/>
  </r>
  <r>
    <n v="400"/>
    <x v="1"/>
    <x v="2"/>
    <s v="Trout, Mrs. William H (Jessie L)"/>
    <s v="female"/>
    <n v="28"/>
    <x v="0"/>
    <n v="0"/>
    <n v="0"/>
    <n v="240929"/>
    <n v="12.65"/>
    <x v="0"/>
    <s v="S"/>
    <x v="0"/>
  </r>
  <r>
    <n v="401"/>
    <x v="1"/>
    <x v="0"/>
    <s v="Niskanen, Mr. Juha"/>
    <s v="male"/>
    <n v="39"/>
    <x v="0"/>
    <n v="0"/>
    <n v="0"/>
    <s v="STON/O 2. 3101289"/>
    <n v="7.9249999999999998"/>
    <x v="0"/>
    <s v="S"/>
    <x v="0"/>
  </r>
  <r>
    <n v="402"/>
    <x v="0"/>
    <x v="0"/>
    <s v="Adams, Mr. John"/>
    <s v="male"/>
    <n v="26"/>
    <x v="0"/>
    <n v="0"/>
    <n v="0"/>
    <n v="341826"/>
    <n v="8.0500000000000007"/>
    <x v="0"/>
    <s v="S"/>
    <x v="0"/>
  </r>
  <r>
    <n v="403"/>
    <x v="0"/>
    <x v="0"/>
    <s v="Jussila, Miss. Mari Aina"/>
    <s v="female"/>
    <n v="21"/>
    <x v="0"/>
    <n v="1"/>
    <n v="0"/>
    <n v="4137"/>
    <n v="9.8249999999999993"/>
    <x v="0"/>
    <s v="S"/>
    <x v="0"/>
  </r>
  <r>
    <n v="404"/>
    <x v="0"/>
    <x v="0"/>
    <s v="Hakkarainen, Mr. Pekka Pietari"/>
    <s v="male"/>
    <n v="28"/>
    <x v="0"/>
    <n v="1"/>
    <n v="0"/>
    <s v="STON/O2. 3101279"/>
    <n v="15.85"/>
    <x v="0"/>
    <s v="S"/>
    <x v="0"/>
  </r>
  <r>
    <n v="405"/>
    <x v="0"/>
    <x v="0"/>
    <s v="Oreskovic, Miss. Marija"/>
    <s v="female"/>
    <n v="20"/>
    <x v="0"/>
    <n v="0"/>
    <n v="0"/>
    <n v="315096"/>
    <n v="8.6624999999999996"/>
    <x v="0"/>
    <s v="S"/>
    <x v="0"/>
  </r>
  <r>
    <n v="406"/>
    <x v="0"/>
    <x v="2"/>
    <s v="Gale, Mr. Shadrach"/>
    <s v="male"/>
    <n v="34"/>
    <x v="0"/>
    <n v="1"/>
    <n v="0"/>
    <n v="28664"/>
    <n v="21"/>
    <x v="2"/>
    <s v="S"/>
    <x v="0"/>
  </r>
  <r>
    <n v="407"/>
    <x v="0"/>
    <x v="0"/>
    <s v="Widegren, Mr. Carl/Charles Peter"/>
    <s v="male"/>
    <n v="51"/>
    <x v="1"/>
    <n v="0"/>
    <n v="0"/>
    <n v="347064"/>
    <n v="7.75"/>
    <x v="0"/>
    <s v="S"/>
    <x v="0"/>
  </r>
  <r>
    <n v="408"/>
    <x v="1"/>
    <x v="2"/>
    <s v="Richards, Master. William Rowe"/>
    <s v="male"/>
    <n v="3"/>
    <x v="2"/>
    <n v="1"/>
    <n v="1"/>
    <n v="29106"/>
    <n v="18.75"/>
    <x v="0"/>
    <s v="S"/>
    <x v="0"/>
  </r>
  <r>
    <n v="409"/>
    <x v="0"/>
    <x v="0"/>
    <s v="Birkeland, Mr. Hans Martin Monsen"/>
    <s v="male"/>
    <n v="21"/>
    <x v="0"/>
    <n v="0"/>
    <n v="0"/>
    <n v="312992"/>
    <n v="7.7750000000000004"/>
    <x v="0"/>
    <s v="S"/>
    <x v="0"/>
  </r>
  <r>
    <n v="410"/>
    <x v="0"/>
    <x v="0"/>
    <s v="Lefebre, Miss. Ida"/>
    <s v="female"/>
    <n v="30"/>
    <x v="0"/>
    <n v="3"/>
    <n v="1"/>
    <n v="4133"/>
    <n v="25.466699999999999"/>
    <x v="2"/>
    <s v="S"/>
    <x v="0"/>
  </r>
  <r>
    <n v="411"/>
    <x v="0"/>
    <x v="0"/>
    <s v="Sdycoff, Mr. Todor"/>
    <s v="male"/>
    <n v="30"/>
    <x v="0"/>
    <n v="0"/>
    <n v="0"/>
    <n v="349222"/>
    <n v="7.8958000000000004"/>
    <x v="0"/>
    <s v="S"/>
    <x v="0"/>
  </r>
  <r>
    <n v="412"/>
    <x v="0"/>
    <x v="0"/>
    <s v="Hart, Mr. Henry"/>
    <s v="male"/>
    <n v="30"/>
    <x v="0"/>
    <n v="0"/>
    <n v="0"/>
    <n v="394140"/>
    <n v="6.8582999999999998"/>
    <x v="0"/>
    <s v="Q"/>
    <x v="2"/>
  </r>
  <r>
    <n v="413"/>
    <x v="1"/>
    <x v="1"/>
    <s v="Minahan, Miss. Daisy E"/>
    <s v="female"/>
    <n v="33"/>
    <x v="0"/>
    <n v="1"/>
    <n v="0"/>
    <n v="19928"/>
    <n v="90"/>
    <x v="1"/>
    <s v="Q"/>
    <x v="2"/>
  </r>
  <r>
    <n v="414"/>
    <x v="0"/>
    <x v="2"/>
    <s v="Cunningham, Mr. Alfred Fleming"/>
    <s v="male"/>
    <n v="30"/>
    <x v="0"/>
    <n v="0"/>
    <n v="0"/>
    <n v="239853"/>
    <n v="0"/>
    <x v="0"/>
    <s v="S"/>
    <x v="0"/>
  </r>
  <r>
    <n v="415"/>
    <x v="1"/>
    <x v="0"/>
    <s v="Sundman, Mr. Johan Julian"/>
    <s v="male"/>
    <n v="44"/>
    <x v="0"/>
    <n v="0"/>
    <n v="0"/>
    <s v="STON/O 2. 3101269"/>
    <n v="7.9249999999999998"/>
    <x v="0"/>
    <s v="S"/>
    <x v="0"/>
  </r>
  <r>
    <n v="416"/>
    <x v="0"/>
    <x v="0"/>
    <s v="Meek, Mrs. Thomas (Annie Louise Rowley)"/>
    <s v="female"/>
    <n v="30"/>
    <x v="0"/>
    <n v="0"/>
    <n v="0"/>
    <n v="343095"/>
    <n v="8.0500000000000007"/>
    <x v="0"/>
    <s v="S"/>
    <x v="0"/>
  </r>
  <r>
    <n v="417"/>
    <x v="1"/>
    <x v="2"/>
    <s v="Drew, Mrs. James Vivian (Lulu Thorne Christian)"/>
    <s v="female"/>
    <n v="34"/>
    <x v="0"/>
    <n v="1"/>
    <n v="1"/>
    <n v="28220"/>
    <n v="32.5"/>
    <x v="2"/>
    <s v="S"/>
    <x v="0"/>
  </r>
  <r>
    <n v="418"/>
    <x v="1"/>
    <x v="2"/>
    <s v="Silven, Miss. Lyyli Karoliina"/>
    <s v="female"/>
    <n v="18"/>
    <x v="0"/>
    <n v="0"/>
    <n v="2"/>
    <n v="250652"/>
    <n v="13"/>
    <x v="0"/>
    <s v="S"/>
    <x v="0"/>
  </r>
  <r>
    <n v="419"/>
    <x v="0"/>
    <x v="2"/>
    <s v="Matthews, Mr. William John"/>
    <s v="male"/>
    <n v="30"/>
    <x v="0"/>
    <n v="0"/>
    <n v="0"/>
    <n v="28228"/>
    <n v="13"/>
    <x v="0"/>
    <s v="S"/>
    <x v="0"/>
  </r>
  <r>
    <n v="420"/>
    <x v="0"/>
    <x v="0"/>
    <s v="Van Impe, Miss. Catharina"/>
    <s v="female"/>
    <n v="10"/>
    <x v="2"/>
    <n v="0"/>
    <n v="2"/>
    <n v="345773"/>
    <n v="24.15"/>
    <x v="2"/>
    <s v="S"/>
    <x v="0"/>
  </r>
  <r>
    <n v="421"/>
    <x v="0"/>
    <x v="0"/>
    <s v="Gheorgheff, Mr. Stanio"/>
    <s v="male"/>
    <n v="30"/>
    <x v="0"/>
    <n v="0"/>
    <n v="0"/>
    <n v="349254"/>
    <n v="7.8958000000000004"/>
    <x v="0"/>
    <s v="C"/>
    <x v="1"/>
  </r>
  <r>
    <n v="422"/>
    <x v="0"/>
    <x v="0"/>
    <s v="Charters, Mr. David"/>
    <s v="male"/>
    <n v="21"/>
    <x v="0"/>
    <n v="0"/>
    <n v="0"/>
    <s v="A/5. 13032"/>
    <n v="7.7332999999999998"/>
    <x v="0"/>
    <s v="Q"/>
    <x v="2"/>
  </r>
  <r>
    <n v="423"/>
    <x v="0"/>
    <x v="0"/>
    <s v="Zimmerman, Mr. Leo"/>
    <s v="male"/>
    <n v="29"/>
    <x v="0"/>
    <n v="0"/>
    <n v="0"/>
    <n v="315082"/>
    <n v="7.875"/>
    <x v="0"/>
    <s v="S"/>
    <x v="0"/>
  </r>
  <r>
    <n v="424"/>
    <x v="0"/>
    <x v="0"/>
    <s v="Danbom, Mrs. Ernst Gilbert (Anna Sigrid Maria Brogren)"/>
    <s v="female"/>
    <n v="28"/>
    <x v="0"/>
    <n v="1"/>
    <n v="1"/>
    <n v="347080"/>
    <n v="14.4"/>
    <x v="0"/>
    <s v="S"/>
    <x v="0"/>
  </r>
  <r>
    <n v="425"/>
    <x v="0"/>
    <x v="0"/>
    <s v="Rosblom, Mr. Viktor Richard"/>
    <s v="male"/>
    <n v="18"/>
    <x v="0"/>
    <n v="1"/>
    <n v="1"/>
    <n v="370129"/>
    <n v="20.212499999999999"/>
    <x v="2"/>
    <s v="S"/>
    <x v="0"/>
  </r>
  <r>
    <n v="426"/>
    <x v="0"/>
    <x v="0"/>
    <s v="Wiseman, Mr. Phillippe"/>
    <s v="male"/>
    <n v="30"/>
    <x v="0"/>
    <n v="0"/>
    <n v="0"/>
    <s v="A/4. 34244"/>
    <n v="7.25"/>
    <x v="0"/>
    <s v="S"/>
    <x v="0"/>
  </r>
  <r>
    <n v="427"/>
    <x v="1"/>
    <x v="2"/>
    <s v="Clarke, Mrs. Charles V (Ada Maria Winfield)"/>
    <s v="female"/>
    <n v="28"/>
    <x v="0"/>
    <n v="1"/>
    <n v="0"/>
    <n v="2003"/>
    <n v="26"/>
    <x v="2"/>
    <s v="S"/>
    <x v="0"/>
  </r>
  <r>
    <n v="428"/>
    <x v="1"/>
    <x v="2"/>
    <s v="Phillips, Miss. Kate Florence (&quot;Mrs Kate Louise Phillips Marshall&quot;)"/>
    <s v="female"/>
    <n v="19"/>
    <x v="0"/>
    <n v="0"/>
    <n v="0"/>
    <n v="250655"/>
    <n v="26"/>
    <x v="2"/>
    <s v="S"/>
    <x v="0"/>
  </r>
  <r>
    <n v="429"/>
    <x v="0"/>
    <x v="0"/>
    <s v="Flynn, Mr. James"/>
    <s v="male"/>
    <n v="30"/>
    <x v="0"/>
    <n v="0"/>
    <n v="0"/>
    <n v="364851"/>
    <n v="7.75"/>
    <x v="0"/>
    <s v="Q"/>
    <x v="2"/>
  </r>
  <r>
    <n v="430"/>
    <x v="1"/>
    <x v="0"/>
    <s v="Pickard, Mr. Berk (Berk Trembisky)"/>
    <s v="male"/>
    <n v="32"/>
    <x v="0"/>
    <n v="0"/>
    <n v="0"/>
    <s v="SOTON/O.Q. 392078"/>
    <n v="8.0500000000000007"/>
    <x v="0"/>
    <s v="S"/>
    <x v="0"/>
  </r>
  <r>
    <n v="431"/>
    <x v="1"/>
    <x v="1"/>
    <s v="Bjornstrom-Steffansson, Mr. Mauritz Hakan"/>
    <s v="male"/>
    <n v="28"/>
    <x v="0"/>
    <n v="0"/>
    <n v="0"/>
    <n v="110564"/>
    <n v="26.55"/>
    <x v="2"/>
    <s v="S"/>
    <x v="0"/>
  </r>
  <r>
    <n v="432"/>
    <x v="1"/>
    <x v="0"/>
    <s v="Thorneycroft, Mrs. Percival (Florence Kate White)"/>
    <s v="female"/>
    <n v="30"/>
    <x v="0"/>
    <n v="1"/>
    <n v="0"/>
    <n v="376564"/>
    <n v="16.100000000000001"/>
    <x v="0"/>
    <s v="S"/>
    <x v="0"/>
  </r>
  <r>
    <n v="433"/>
    <x v="1"/>
    <x v="2"/>
    <s v="Louch, Mrs. Charles Alexander (Alice Adelaide Slow)"/>
    <s v="female"/>
    <n v="42"/>
    <x v="0"/>
    <n v="1"/>
    <n v="0"/>
    <s v="SC/AH 3085"/>
    <n v="26"/>
    <x v="2"/>
    <s v="S"/>
    <x v="0"/>
  </r>
  <r>
    <n v="434"/>
    <x v="0"/>
    <x v="0"/>
    <s v="Kallio, Mr. Nikolai Erland"/>
    <s v="male"/>
    <n v="17"/>
    <x v="3"/>
    <n v="0"/>
    <n v="0"/>
    <s v="STON/O 2. 3101274"/>
    <n v="7.125"/>
    <x v="0"/>
    <s v="S"/>
    <x v="0"/>
  </r>
  <r>
    <n v="435"/>
    <x v="0"/>
    <x v="1"/>
    <s v="Silvey, Mr. William Baird"/>
    <s v="male"/>
    <n v="50"/>
    <x v="0"/>
    <n v="1"/>
    <n v="0"/>
    <n v="13507"/>
    <n v="55.9"/>
    <x v="1"/>
    <s v="S"/>
    <x v="0"/>
  </r>
  <r>
    <n v="436"/>
    <x v="1"/>
    <x v="1"/>
    <s v="Carter, Miss. Lucile Polk"/>
    <s v="female"/>
    <n v="14"/>
    <x v="2"/>
    <n v="1"/>
    <n v="2"/>
    <n v="113760"/>
    <n v="120"/>
    <x v="1"/>
    <s v="S"/>
    <x v="0"/>
  </r>
  <r>
    <n v="437"/>
    <x v="0"/>
    <x v="0"/>
    <s v="Ford, Miss. Doolina Margaret &quot;Daisy&quot;"/>
    <s v="female"/>
    <n v="21"/>
    <x v="0"/>
    <n v="2"/>
    <n v="2"/>
    <s v="W./C. 6608"/>
    <n v="34.375"/>
    <x v="2"/>
    <s v="S"/>
    <x v="0"/>
  </r>
  <r>
    <n v="438"/>
    <x v="1"/>
    <x v="2"/>
    <s v="Richards, Mrs. Sidney (Emily Hocking)"/>
    <s v="female"/>
    <n v="24"/>
    <x v="0"/>
    <n v="2"/>
    <n v="3"/>
    <n v="29106"/>
    <n v="18.75"/>
    <x v="0"/>
    <s v="S"/>
    <x v="0"/>
  </r>
  <r>
    <n v="439"/>
    <x v="0"/>
    <x v="1"/>
    <s v="Fortune, Mr. Mark"/>
    <s v="male"/>
    <n v="64"/>
    <x v="1"/>
    <n v="1"/>
    <n v="4"/>
    <n v="19950"/>
    <n v="263"/>
    <x v="1"/>
    <s v="S"/>
    <x v="0"/>
  </r>
  <r>
    <n v="440"/>
    <x v="0"/>
    <x v="2"/>
    <s v="Kvillner, Mr. Johan Henrik Johannesson"/>
    <s v="male"/>
    <n v="31"/>
    <x v="0"/>
    <n v="0"/>
    <n v="0"/>
    <s v="C.A. 18723"/>
    <n v="10.5"/>
    <x v="0"/>
    <s v="S"/>
    <x v="0"/>
  </r>
  <r>
    <n v="441"/>
    <x v="1"/>
    <x v="2"/>
    <s v="Hart, Mrs. Benjamin (Esther Ada Bloomfield)"/>
    <s v="female"/>
    <n v="45"/>
    <x v="0"/>
    <n v="1"/>
    <n v="1"/>
    <s v="F.C.C. 13529"/>
    <n v="26.25"/>
    <x v="2"/>
    <s v="S"/>
    <x v="0"/>
  </r>
  <r>
    <n v="442"/>
    <x v="0"/>
    <x v="0"/>
    <s v="Hampe, Mr. Leon"/>
    <s v="male"/>
    <n v="20"/>
    <x v="0"/>
    <n v="0"/>
    <n v="0"/>
    <n v="345769"/>
    <n v="9.5"/>
    <x v="0"/>
    <s v="S"/>
    <x v="0"/>
  </r>
  <r>
    <n v="443"/>
    <x v="0"/>
    <x v="0"/>
    <s v="Petterson, Mr. Johan Emil"/>
    <s v="male"/>
    <n v="25"/>
    <x v="0"/>
    <n v="1"/>
    <n v="0"/>
    <n v="347076"/>
    <n v="7.7750000000000004"/>
    <x v="0"/>
    <s v="S"/>
    <x v="0"/>
  </r>
  <r>
    <n v="444"/>
    <x v="1"/>
    <x v="2"/>
    <s v="Reynaldo, Ms. Encarnacion"/>
    <s v="female"/>
    <n v="28"/>
    <x v="0"/>
    <n v="0"/>
    <n v="0"/>
    <n v="230434"/>
    <n v="13"/>
    <x v="0"/>
    <s v="S"/>
    <x v="0"/>
  </r>
  <r>
    <n v="445"/>
    <x v="1"/>
    <x v="0"/>
    <s v="Johannesen-Bratthammer, Mr. Bernt"/>
    <s v="male"/>
    <n v="30"/>
    <x v="0"/>
    <n v="0"/>
    <n v="0"/>
    <n v="65306"/>
    <n v="8.1125000000000007"/>
    <x v="0"/>
    <s v="S"/>
    <x v="0"/>
  </r>
  <r>
    <n v="446"/>
    <x v="1"/>
    <x v="1"/>
    <s v="Dodge, Master. Washington"/>
    <s v="male"/>
    <n v="4"/>
    <x v="2"/>
    <n v="0"/>
    <n v="2"/>
    <n v="33638"/>
    <n v="81.8583"/>
    <x v="1"/>
    <s v="S"/>
    <x v="0"/>
  </r>
  <r>
    <n v="447"/>
    <x v="1"/>
    <x v="2"/>
    <s v="Mellinger, Miss. Madeleine Violet"/>
    <s v="female"/>
    <n v="13"/>
    <x v="2"/>
    <n v="0"/>
    <n v="1"/>
    <n v="250644"/>
    <n v="19.5"/>
    <x v="0"/>
    <s v="S"/>
    <x v="0"/>
  </r>
  <r>
    <n v="448"/>
    <x v="1"/>
    <x v="1"/>
    <s v="Seward, Mr. Frederic Kimber"/>
    <s v="male"/>
    <n v="34"/>
    <x v="0"/>
    <n v="0"/>
    <n v="0"/>
    <n v="113794"/>
    <n v="26.55"/>
    <x v="2"/>
    <s v="S"/>
    <x v="0"/>
  </r>
  <r>
    <n v="449"/>
    <x v="1"/>
    <x v="0"/>
    <s v="Baclini, Miss. Marie Catherine"/>
    <s v="female"/>
    <n v="5"/>
    <x v="2"/>
    <n v="2"/>
    <n v="1"/>
    <n v="2666"/>
    <n v="19.258299999999998"/>
    <x v="0"/>
    <s v="C"/>
    <x v="1"/>
  </r>
  <r>
    <n v="450"/>
    <x v="1"/>
    <x v="1"/>
    <s v="Peuchen, Major. Arthur Godfrey"/>
    <s v="male"/>
    <n v="52"/>
    <x v="1"/>
    <n v="0"/>
    <n v="0"/>
    <n v="113786"/>
    <n v="30.5"/>
    <x v="2"/>
    <s v="S"/>
    <x v="0"/>
  </r>
  <r>
    <n v="451"/>
    <x v="0"/>
    <x v="2"/>
    <s v="West, Mr. Edwy Arthur"/>
    <s v="male"/>
    <n v="36"/>
    <x v="0"/>
    <n v="1"/>
    <n v="2"/>
    <s v="C.A. 34651"/>
    <n v="27.75"/>
    <x v="2"/>
    <s v="S"/>
    <x v="0"/>
  </r>
  <r>
    <n v="452"/>
    <x v="0"/>
    <x v="0"/>
    <s v="Hagland, Mr. Ingvald Olai Olsen"/>
    <s v="male"/>
    <n v="30"/>
    <x v="0"/>
    <n v="1"/>
    <n v="0"/>
    <n v="65303"/>
    <n v="19.966699999999999"/>
    <x v="0"/>
    <s v="S"/>
    <x v="0"/>
  </r>
  <r>
    <n v="453"/>
    <x v="0"/>
    <x v="1"/>
    <s v="Foreman, Mr. Benjamin Laventall"/>
    <s v="male"/>
    <n v="30"/>
    <x v="0"/>
    <n v="0"/>
    <n v="0"/>
    <n v="113051"/>
    <n v="27.75"/>
    <x v="2"/>
    <s v="C"/>
    <x v="1"/>
  </r>
  <r>
    <n v="454"/>
    <x v="1"/>
    <x v="1"/>
    <s v="Goldenberg, Mr. Samuel L"/>
    <s v="male"/>
    <n v="49"/>
    <x v="0"/>
    <n v="1"/>
    <n v="0"/>
    <n v="17453"/>
    <n v="89.104200000000006"/>
    <x v="1"/>
    <s v="C"/>
    <x v="1"/>
  </r>
  <r>
    <n v="455"/>
    <x v="0"/>
    <x v="0"/>
    <s v="Peduzzi, Mr. Joseph"/>
    <s v="male"/>
    <n v="30"/>
    <x v="0"/>
    <n v="0"/>
    <n v="0"/>
    <s v="A/5 2817"/>
    <n v="8.0500000000000007"/>
    <x v="0"/>
    <s v="S"/>
    <x v="0"/>
  </r>
  <r>
    <n v="456"/>
    <x v="1"/>
    <x v="0"/>
    <s v="Jalsevac, Mr. Ivan"/>
    <s v="male"/>
    <n v="29"/>
    <x v="0"/>
    <n v="0"/>
    <n v="0"/>
    <n v="349240"/>
    <n v="7.8958000000000004"/>
    <x v="0"/>
    <s v="C"/>
    <x v="1"/>
  </r>
  <r>
    <n v="457"/>
    <x v="0"/>
    <x v="1"/>
    <s v="Millet, Mr. Francis Davis"/>
    <s v="male"/>
    <n v="65"/>
    <x v="1"/>
    <n v="0"/>
    <n v="0"/>
    <n v="13509"/>
    <n v="26.55"/>
    <x v="2"/>
    <s v="S"/>
    <x v="0"/>
  </r>
  <r>
    <n v="458"/>
    <x v="1"/>
    <x v="1"/>
    <s v="Kenyon, Mrs. Frederick R (Marion)"/>
    <s v="female"/>
    <n v="30"/>
    <x v="0"/>
    <n v="1"/>
    <n v="0"/>
    <n v="17464"/>
    <n v="51.862499999999997"/>
    <x v="1"/>
    <s v="S"/>
    <x v="0"/>
  </r>
  <r>
    <n v="459"/>
    <x v="1"/>
    <x v="2"/>
    <s v="Toomey, Miss. Ellen"/>
    <s v="female"/>
    <n v="50"/>
    <x v="0"/>
    <n v="0"/>
    <n v="0"/>
    <s v="F.C.C. 13531"/>
    <n v="10.5"/>
    <x v="0"/>
    <s v="S"/>
    <x v="0"/>
  </r>
  <r>
    <n v="460"/>
    <x v="0"/>
    <x v="0"/>
    <s v="O'Connor, Mr. Maurice"/>
    <s v="male"/>
    <n v="30"/>
    <x v="0"/>
    <n v="0"/>
    <n v="0"/>
    <n v="371060"/>
    <n v="7.75"/>
    <x v="0"/>
    <s v="Q"/>
    <x v="2"/>
  </r>
  <r>
    <n v="461"/>
    <x v="1"/>
    <x v="1"/>
    <s v="Anderson, Mr. Harry"/>
    <s v="male"/>
    <n v="48"/>
    <x v="0"/>
    <n v="0"/>
    <n v="0"/>
    <n v="19952"/>
    <n v="26.55"/>
    <x v="2"/>
    <s v="S"/>
    <x v="0"/>
  </r>
  <r>
    <n v="462"/>
    <x v="0"/>
    <x v="0"/>
    <s v="Morley, Mr. William"/>
    <s v="male"/>
    <n v="34"/>
    <x v="0"/>
    <n v="0"/>
    <n v="0"/>
    <n v="364506"/>
    <n v="8.0500000000000007"/>
    <x v="0"/>
    <s v="S"/>
    <x v="0"/>
  </r>
  <r>
    <n v="463"/>
    <x v="0"/>
    <x v="1"/>
    <s v="Gee, Mr. Arthur H"/>
    <s v="male"/>
    <n v="47"/>
    <x v="0"/>
    <n v="0"/>
    <n v="0"/>
    <n v="111320"/>
    <n v="38.5"/>
    <x v="2"/>
    <s v="S"/>
    <x v="0"/>
  </r>
  <r>
    <n v="464"/>
    <x v="0"/>
    <x v="2"/>
    <s v="Milling, Mr. Jacob Christian"/>
    <s v="male"/>
    <n v="48"/>
    <x v="0"/>
    <n v="0"/>
    <n v="0"/>
    <n v="234360"/>
    <n v="13"/>
    <x v="0"/>
    <s v="S"/>
    <x v="0"/>
  </r>
  <r>
    <n v="465"/>
    <x v="0"/>
    <x v="0"/>
    <s v="Maisner, Mr. Simon"/>
    <s v="male"/>
    <n v="30"/>
    <x v="0"/>
    <n v="0"/>
    <n v="0"/>
    <s v="A/S 2816"/>
    <n v="8.0500000000000007"/>
    <x v="0"/>
    <s v="S"/>
    <x v="0"/>
  </r>
  <r>
    <n v="466"/>
    <x v="0"/>
    <x v="0"/>
    <s v="Goncalves, Mr. Manuel Estanslas"/>
    <s v="male"/>
    <n v="38"/>
    <x v="0"/>
    <n v="0"/>
    <n v="0"/>
    <s v="SOTON/O.Q. 3101306"/>
    <n v="7.05"/>
    <x v="0"/>
    <s v="S"/>
    <x v="0"/>
  </r>
  <r>
    <n v="467"/>
    <x v="0"/>
    <x v="2"/>
    <s v="Campbell, Mr. William"/>
    <s v="male"/>
    <n v="30"/>
    <x v="0"/>
    <n v="0"/>
    <n v="0"/>
    <n v="239853"/>
    <n v="0"/>
    <x v="0"/>
    <s v="S"/>
    <x v="0"/>
  </r>
  <r>
    <n v="468"/>
    <x v="0"/>
    <x v="1"/>
    <s v="Smart, Mr. John Montgomery"/>
    <s v="male"/>
    <n v="56"/>
    <x v="1"/>
    <n v="0"/>
    <n v="0"/>
    <n v="113792"/>
    <n v="26.55"/>
    <x v="2"/>
    <s v="S"/>
    <x v="0"/>
  </r>
  <r>
    <n v="469"/>
    <x v="0"/>
    <x v="0"/>
    <s v="Scanlan, Mr. James"/>
    <s v="male"/>
    <n v="30"/>
    <x v="0"/>
    <n v="0"/>
    <n v="0"/>
    <n v="36209"/>
    <n v="7.7249999999999996"/>
    <x v="0"/>
    <s v="Q"/>
    <x v="2"/>
  </r>
  <r>
    <n v="470"/>
    <x v="1"/>
    <x v="0"/>
    <s v="Baclini, Miss. Helene Barbara"/>
    <s v="female"/>
    <n v="0.75"/>
    <x v="4"/>
    <n v="2"/>
    <n v="1"/>
    <n v="2666"/>
    <n v="19.258299999999998"/>
    <x v="0"/>
    <s v="C"/>
    <x v="1"/>
  </r>
  <r>
    <n v="471"/>
    <x v="0"/>
    <x v="0"/>
    <s v="Keefe, Mr. Arthur"/>
    <s v="male"/>
    <n v="30"/>
    <x v="0"/>
    <n v="0"/>
    <n v="0"/>
    <n v="323592"/>
    <n v="7.25"/>
    <x v="0"/>
    <s v="S"/>
    <x v="0"/>
  </r>
  <r>
    <n v="472"/>
    <x v="0"/>
    <x v="0"/>
    <s v="Cacic, Mr. Luka"/>
    <s v="male"/>
    <n v="38"/>
    <x v="0"/>
    <n v="0"/>
    <n v="0"/>
    <n v="315089"/>
    <n v="8.6624999999999996"/>
    <x v="0"/>
    <s v="S"/>
    <x v="0"/>
  </r>
  <r>
    <n v="473"/>
    <x v="1"/>
    <x v="2"/>
    <s v="West, Mrs. Edwy Arthur (Ada Mary Worth)"/>
    <s v="female"/>
    <n v="33"/>
    <x v="0"/>
    <n v="1"/>
    <n v="2"/>
    <s v="C.A. 34651"/>
    <n v="27.75"/>
    <x v="2"/>
    <s v="S"/>
    <x v="0"/>
  </r>
  <r>
    <n v="474"/>
    <x v="1"/>
    <x v="2"/>
    <s v="Jerwan, Mrs. Amin S (Marie Marthe Thuillard)"/>
    <s v="female"/>
    <n v="23"/>
    <x v="0"/>
    <n v="0"/>
    <n v="0"/>
    <s v="SC/AH Basle 541"/>
    <n v="13.791700000000001"/>
    <x v="0"/>
    <s v="C"/>
    <x v="1"/>
  </r>
  <r>
    <n v="475"/>
    <x v="0"/>
    <x v="0"/>
    <s v="Strandberg, Miss. Ida Sofia"/>
    <s v="female"/>
    <n v="22"/>
    <x v="0"/>
    <n v="0"/>
    <n v="0"/>
    <n v="7553"/>
    <n v="9.8375000000000004"/>
    <x v="0"/>
    <s v="S"/>
    <x v="0"/>
  </r>
  <r>
    <n v="476"/>
    <x v="0"/>
    <x v="1"/>
    <s v="Clifford, Mr. George Quincy"/>
    <s v="male"/>
    <n v="30"/>
    <x v="0"/>
    <n v="0"/>
    <n v="0"/>
    <n v="110465"/>
    <n v="52"/>
    <x v="1"/>
    <s v="S"/>
    <x v="0"/>
  </r>
  <r>
    <n v="477"/>
    <x v="0"/>
    <x v="2"/>
    <s v="Renouf, Mr. Peter Henry"/>
    <s v="male"/>
    <n v="34"/>
    <x v="0"/>
    <n v="1"/>
    <n v="0"/>
    <n v="31027"/>
    <n v="21"/>
    <x v="2"/>
    <s v="S"/>
    <x v="0"/>
  </r>
  <r>
    <n v="478"/>
    <x v="0"/>
    <x v="0"/>
    <s v="Braund, Mr. Lewis Richard"/>
    <s v="male"/>
    <n v="29"/>
    <x v="0"/>
    <n v="1"/>
    <n v="0"/>
    <n v="3460"/>
    <n v="7.0457999999999998"/>
    <x v="0"/>
    <s v="S"/>
    <x v="0"/>
  </r>
  <r>
    <n v="479"/>
    <x v="0"/>
    <x v="0"/>
    <s v="Karlsson, Mr. Nils August"/>
    <s v="male"/>
    <n v="22"/>
    <x v="0"/>
    <n v="0"/>
    <n v="0"/>
    <n v="350060"/>
    <n v="7.5208000000000004"/>
    <x v="0"/>
    <s v="S"/>
    <x v="0"/>
  </r>
  <r>
    <n v="480"/>
    <x v="1"/>
    <x v="0"/>
    <s v="Hirvonen, Miss. Hildur E"/>
    <s v="female"/>
    <n v="2"/>
    <x v="2"/>
    <n v="0"/>
    <n v="1"/>
    <n v="3101298"/>
    <n v="12.2875"/>
    <x v="0"/>
    <s v="S"/>
    <x v="0"/>
  </r>
  <r>
    <n v="481"/>
    <x v="0"/>
    <x v="0"/>
    <s v="Goodwin, Master. Harold Victor"/>
    <s v="male"/>
    <n v="9"/>
    <x v="2"/>
    <n v="5"/>
    <n v="2"/>
    <s v="CA 2144"/>
    <n v="46.9"/>
    <x v="2"/>
    <s v="S"/>
    <x v="0"/>
  </r>
  <r>
    <n v="482"/>
    <x v="0"/>
    <x v="2"/>
    <s v="Frost, Mr. Anthony Wood &quot;Archie&quot;"/>
    <s v="male"/>
    <n v="30"/>
    <x v="0"/>
    <n v="0"/>
    <n v="0"/>
    <n v="239854"/>
    <n v="0"/>
    <x v="0"/>
    <s v="S"/>
    <x v="0"/>
  </r>
  <r>
    <n v="483"/>
    <x v="0"/>
    <x v="0"/>
    <s v="Rouse, Mr. Richard Henry"/>
    <s v="male"/>
    <n v="50"/>
    <x v="0"/>
    <n v="0"/>
    <n v="0"/>
    <s v="A/5 3594"/>
    <n v="8.0500000000000007"/>
    <x v="0"/>
    <s v="S"/>
    <x v="0"/>
  </r>
  <r>
    <n v="484"/>
    <x v="1"/>
    <x v="0"/>
    <s v="Turkula, Mrs. (Hedwig)"/>
    <s v="female"/>
    <n v="63"/>
    <x v="1"/>
    <n v="0"/>
    <n v="0"/>
    <n v="4134"/>
    <n v="9.5875000000000004"/>
    <x v="0"/>
    <s v="S"/>
    <x v="0"/>
  </r>
  <r>
    <n v="485"/>
    <x v="1"/>
    <x v="1"/>
    <s v="Bishop, Mr. Dickinson H"/>
    <s v="male"/>
    <n v="25"/>
    <x v="0"/>
    <n v="1"/>
    <n v="0"/>
    <n v="11967"/>
    <n v="91.0792"/>
    <x v="1"/>
    <s v="C"/>
    <x v="1"/>
  </r>
  <r>
    <n v="486"/>
    <x v="0"/>
    <x v="0"/>
    <s v="Lefebre, Miss. Jeannie"/>
    <s v="female"/>
    <n v="30"/>
    <x v="0"/>
    <n v="3"/>
    <n v="1"/>
    <n v="4133"/>
    <n v="25.466699999999999"/>
    <x v="2"/>
    <s v="S"/>
    <x v="0"/>
  </r>
  <r>
    <n v="487"/>
    <x v="1"/>
    <x v="1"/>
    <s v="Hoyt, Mrs. Frederick Maxfield (Jane Anne Forby)"/>
    <s v="female"/>
    <n v="35"/>
    <x v="0"/>
    <n v="1"/>
    <n v="0"/>
    <n v="19943"/>
    <n v="90"/>
    <x v="1"/>
    <s v="S"/>
    <x v="0"/>
  </r>
  <r>
    <n v="488"/>
    <x v="0"/>
    <x v="1"/>
    <s v="Kent, Mr. Edward Austin"/>
    <s v="male"/>
    <n v="58"/>
    <x v="1"/>
    <n v="0"/>
    <n v="0"/>
    <n v="11771"/>
    <n v="29.7"/>
    <x v="2"/>
    <s v="C"/>
    <x v="1"/>
  </r>
  <r>
    <n v="489"/>
    <x v="0"/>
    <x v="0"/>
    <s v="Somerton, Mr. Francis William"/>
    <s v="male"/>
    <n v="30"/>
    <x v="0"/>
    <n v="0"/>
    <n v="0"/>
    <s v="A.5. 18509"/>
    <n v="8.0500000000000007"/>
    <x v="0"/>
    <s v="S"/>
    <x v="0"/>
  </r>
  <r>
    <n v="490"/>
    <x v="1"/>
    <x v="0"/>
    <s v="Coutts, Master. Eden Leslie &quot;Neville&quot;"/>
    <s v="male"/>
    <n v="9"/>
    <x v="2"/>
    <n v="1"/>
    <n v="1"/>
    <s v="C.A. 37671"/>
    <n v="15.9"/>
    <x v="0"/>
    <s v="S"/>
    <x v="0"/>
  </r>
  <r>
    <n v="491"/>
    <x v="0"/>
    <x v="0"/>
    <s v="Hagland, Mr. Konrad Mathias Reiersen"/>
    <s v="male"/>
    <n v="30"/>
    <x v="0"/>
    <n v="1"/>
    <n v="0"/>
    <n v="65304"/>
    <n v="19.966699999999999"/>
    <x v="0"/>
    <s v="S"/>
    <x v="0"/>
  </r>
  <r>
    <n v="492"/>
    <x v="0"/>
    <x v="0"/>
    <s v="Windelov, Mr. Einar"/>
    <s v="male"/>
    <n v="21"/>
    <x v="0"/>
    <n v="0"/>
    <n v="0"/>
    <s v="SOTON/OQ 3101317"/>
    <n v="7.25"/>
    <x v="0"/>
    <s v="S"/>
    <x v="0"/>
  </r>
  <r>
    <n v="493"/>
    <x v="0"/>
    <x v="1"/>
    <s v="Molson, Mr. Harry Markland"/>
    <s v="male"/>
    <n v="55"/>
    <x v="1"/>
    <n v="0"/>
    <n v="0"/>
    <n v="113787"/>
    <n v="30.5"/>
    <x v="2"/>
    <s v="S"/>
    <x v="0"/>
  </r>
  <r>
    <n v="494"/>
    <x v="0"/>
    <x v="1"/>
    <s v="Artagaveytia, Mr. Ramon"/>
    <s v="male"/>
    <n v="71"/>
    <x v="1"/>
    <n v="0"/>
    <n v="0"/>
    <s v="PC 17609"/>
    <n v="49.504199999999997"/>
    <x v="2"/>
    <s v="C"/>
    <x v="1"/>
  </r>
  <r>
    <n v="495"/>
    <x v="0"/>
    <x v="0"/>
    <s v="Stanley, Mr. Edward Roland"/>
    <s v="male"/>
    <n v="21"/>
    <x v="0"/>
    <n v="0"/>
    <n v="0"/>
    <s v="A/4 45380"/>
    <n v="8.0500000000000007"/>
    <x v="0"/>
    <s v="S"/>
    <x v="0"/>
  </r>
  <r>
    <n v="496"/>
    <x v="0"/>
    <x v="0"/>
    <s v="Yousseff, Mr. Gerious"/>
    <s v="male"/>
    <n v="30"/>
    <x v="0"/>
    <n v="0"/>
    <n v="0"/>
    <n v="2627"/>
    <n v="14.458299999999999"/>
    <x v="0"/>
    <s v="C"/>
    <x v="1"/>
  </r>
  <r>
    <n v="497"/>
    <x v="1"/>
    <x v="1"/>
    <s v="Eustis, Miss. Elizabeth Mussey"/>
    <s v="female"/>
    <n v="54"/>
    <x v="1"/>
    <n v="1"/>
    <n v="0"/>
    <n v="36947"/>
    <n v="78.2667"/>
    <x v="1"/>
    <s v="C"/>
    <x v="1"/>
  </r>
  <r>
    <n v="498"/>
    <x v="0"/>
    <x v="0"/>
    <s v="Shellard, Mr. Frederick William"/>
    <s v="male"/>
    <n v="30"/>
    <x v="0"/>
    <n v="0"/>
    <n v="0"/>
    <s v="C.A. 6212"/>
    <n v="15.1"/>
    <x v="0"/>
    <s v="S"/>
    <x v="0"/>
  </r>
  <r>
    <n v="499"/>
    <x v="0"/>
    <x v="1"/>
    <s v="Allison, Mrs. Hudson J C (Bessie Waldo Daniels)"/>
    <s v="female"/>
    <n v="25"/>
    <x v="0"/>
    <n v="1"/>
    <n v="2"/>
    <n v="113781"/>
    <n v="151.55000000000001"/>
    <x v="1"/>
    <s v="S"/>
    <x v="0"/>
  </r>
  <r>
    <n v="500"/>
    <x v="0"/>
    <x v="0"/>
    <s v="Svensson, Mr. Olof"/>
    <s v="male"/>
    <n v="24"/>
    <x v="0"/>
    <n v="0"/>
    <n v="0"/>
    <n v="350035"/>
    <n v="7.7957999999999998"/>
    <x v="0"/>
    <s v="S"/>
    <x v="0"/>
  </r>
  <r>
    <n v="501"/>
    <x v="0"/>
    <x v="0"/>
    <s v="Calic, Mr. Petar"/>
    <s v="male"/>
    <n v="17"/>
    <x v="3"/>
    <n v="0"/>
    <n v="0"/>
    <n v="315086"/>
    <n v="8.6624999999999996"/>
    <x v="0"/>
    <s v="S"/>
    <x v="0"/>
  </r>
  <r>
    <n v="502"/>
    <x v="0"/>
    <x v="0"/>
    <s v="Canavan, Miss. Mary"/>
    <s v="female"/>
    <n v="21"/>
    <x v="0"/>
    <n v="0"/>
    <n v="0"/>
    <n v="364846"/>
    <n v="7.75"/>
    <x v="0"/>
    <s v="Q"/>
    <x v="2"/>
  </r>
  <r>
    <n v="503"/>
    <x v="0"/>
    <x v="0"/>
    <s v="O'Sullivan, Miss. Bridget Mary"/>
    <s v="female"/>
    <n v="30"/>
    <x v="0"/>
    <n v="0"/>
    <n v="0"/>
    <n v="330909"/>
    <n v="7.6292"/>
    <x v="0"/>
    <s v="Q"/>
    <x v="2"/>
  </r>
  <r>
    <n v="504"/>
    <x v="0"/>
    <x v="0"/>
    <s v="Laitinen, Miss. Kristina Sofia"/>
    <s v="female"/>
    <n v="37"/>
    <x v="0"/>
    <n v="0"/>
    <n v="0"/>
    <n v="4135"/>
    <n v="9.5875000000000004"/>
    <x v="0"/>
    <s v="S"/>
    <x v="0"/>
  </r>
  <r>
    <n v="505"/>
    <x v="1"/>
    <x v="1"/>
    <s v="Maioni, Miss. Roberta"/>
    <s v="female"/>
    <n v="16"/>
    <x v="3"/>
    <n v="0"/>
    <n v="0"/>
    <n v="110152"/>
    <n v="86.5"/>
    <x v="1"/>
    <s v="S"/>
    <x v="0"/>
  </r>
  <r>
    <n v="506"/>
    <x v="0"/>
    <x v="1"/>
    <s v="Penasco y Castellana, Mr. Victor de Satode"/>
    <s v="male"/>
    <n v="18"/>
    <x v="0"/>
    <n v="1"/>
    <n v="0"/>
    <s v="PC 17758"/>
    <n v="108.9"/>
    <x v="1"/>
    <s v="C"/>
    <x v="1"/>
  </r>
  <r>
    <n v="507"/>
    <x v="1"/>
    <x v="2"/>
    <s v="Quick, Mrs. Frederick Charles (Jane Richards)"/>
    <s v="female"/>
    <n v="33"/>
    <x v="0"/>
    <n v="0"/>
    <n v="2"/>
    <n v="26360"/>
    <n v="26"/>
    <x v="2"/>
    <s v="S"/>
    <x v="0"/>
  </r>
  <r>
    <n v="508"/>
    <x v="1"/>
    <x v="1"/>
    <s v="Bradley, Mr. George (&quot;George Arthur Brayton&quot;)"/>
    <s v="male"/>
    <n v="30"/>
    <x v="0"/>
    <n v="0"/>
    <n v="0"/>
    <n v="111427"/>
    <n v="26.55"/>
    <x v="2"/>
    <s v="S"/>
    <x v="0"/>
  </r>
  <r>
    <n v="509"/>
    <x v="0"/>
    <x v="0"/>
    <s v="Olsen, Mr. Henry Margido"/>
    <s v="male"/>
    <n v="28"/>
    <x v="0"/>
    <n v="0"/>
    <n v="0"/>
    <s v="C 4001"/>
    <n v="22.524999999999999"/>
    <x v="2"/>
    <s v="S"/>
    <x v="0"/>
  </r>
  <r>
    <n v="510"/>
    <x v="1"/>
    <x v="0"/>
    <s v="Lang, Mr. Fang"/>
    <s v="male"/>
    <n v="26"/>
    <x v="0"/>
    <n v="0"/>
    <n v="0"/>
    <n v="1601"/>
    <n v="56.495800000000003"/>
    <x v="1"/>
    <s v="S"/>
    <x v="0"/>
  </r>
  <r>
    <n v="511"/>
    <x v="1"/>
    <x v="0"/>
    <s v="Daly, Mr. Eugene Patrick"/>
    <s v="male"/>
    <n v="29"/>
    <x v="0"/>
    <n v="0"/>
    <n v="0"/>
    <n v="382651"/>
    <n v="7.75"/>
    <x v="0"/>
    <s v="Q"/>
    <x v="2"/>
  </r>
  <r>
    <n v="512"/>
    <x v="0"/>
    <x v="0"/>
    <s v="Webber, Mr. James"/>
    <s v="male"/>
    <n v="30"/>
    <x v="0"/>
    <n v="0"/>
    <n v="0"/>
    <s v="SOTON/OQ 3101316"/>
    <n v="8.0500000000000007"/>
    <x v="0"/>
    <s v="S"/>
    <x v="0"/>
  </r>
  <r>
    <n v="513"/>
    <x v="1"/>
    <x v="1"/>
    <s v="McGough, Mr. James Robert"/>
    <s v="male"/>
    <n v="36"/>
    <x v="0"/>
    <n v="0"/>
    <n v="0"/>
    <s v="PC 17473"/>
    <n v="26.287500000000001"/>
    <x v="2"/>
    <s v="S"/>
    <x v="0"/>
  </r>
  <r>
    <n v="514"/>
    <x v="1"/>
    <x v="1"/>
    <s v="Rothschild, Mrs. Martin (Elizabeth L. Barrett)"/>
    <s v="female"/>
    <n v="54"/>
    <x v="1"/>
    <n v="1"/>
    <n v="0"/>
    <s v="PC 17603"/>
    <n v="59.4"/>
    <x v="1"/>
    <s v="C"/>
    <x v="1"/>
  </r>
  <r>
    <n v="515"/>
    <x v="0"/>
    <x v="0"/>
    <s v="Coleff, Mr. Satio"/>
    <s v="male"/>
    <n v="24"/>
    <x v="0"/>
    <n v="0"/>
    <n v="0"/>
    <n v="349209"/>
    <n v="7.4958"/>
    <x v="0"/>
    <s v="S"/>
    <x v="0"/>
  </r>
  <r>
    <n v="516"/>
    <x v="0"/>
    <x v="1"/>
    <s v="Walker, Mr. William Anderson"/>
    <s v="male"/>
    <n v="47"/>
    <x v="0"/>
    <n v="0"/>
    <n v="0"/>
    <n v="36967"/>
    <n v="34.020800000000001"/>
    <x v="2"/>
    <s v="S"/>
    <x v="0"/>
  </r>
  <r>
    <n v="517"/>
    <x v="1"/>
    <x v="2"/>
    <s v="Lemore, Mrs. (Amelia Milley)"/>
    <s v="female"/>
    <n v="34"/>
    <x v="0"/>
    <n v="0"/>
    <n v="0"/>
    <s v="C.A. 34260"/>
    <n v="10.5"/>
    <x v="0"/>
    <s v="S"/>
    <x v="0"/>
  </r>
  <r>
    <n v="518"/>
    <x v="0"/>
    <x v="0"/>
    <s v="Ryan, Mr. Patrick"/>
    <s v="male"/>
    <n v="30"/>
    <x v="0"/>
    <n v="0"/>
    <n v="0"/>
    <n v="371110"/>
    <n v="24.15"/>
    <x v="2"/>
    <s v="Q"/>
    <x v="2"/>
  </r>
  <r>
    <n v="519"/>
    <x v="1"/>
    <x v="2"/>
    <s v="Angle, Mrs. William A (Florence &quot;Mary&quot; Agnes Hughes)"/>
    <s v="female"/>
    <n v="36"/>
    <x v="0"/>
    <n v="1"/>
    <n v="0"/>
    <n v="226875"/>
    <n v="26"/>
    <x v="2"/>
    <s v="S"/>
    <x v="0"/>
  </r>
  <r>
    <n v="520"/>
    <x v="0"/>
    <x v="0"/>
    <s v="Pavlovic, Mr. Stefo"/>
    <s v="male"/>
    <n v="32"/>
    <x v="0"/>
    <n v="0"/>
    <n v="0"/>
    <n v="349242"/>
    <n v="7.8958000000000004"/>
    <x v="0"/>
    <s v="S"/>
    <x v="0"/>
  </r>
  <r>
    <n v="521"/>
    <x v="1"/>
    <x v="1"/>
    <s v="Perreault, Miss. Anne"/>
    <s v="female"/>
    <n v="30"/>
    <x v="0"/>
    <n v="0"/>
    <n v="0"/>
    <n v="12749"/>
    <n v="93.5"/>
    <x v="1"/>
    <s v="S"/>
    <x v="0"/>
  </r>
  <r>
    <n v="522"/>
    <x v="0"/>
    <x v="0"/>
    <s v="Vovk, Mr. Janko"/>
    <s v="male"/>
    <n v="22"/>
    <x v="0"/>
    <n v="0"/>
    <n v="0"/>
    <n v="349252"/>
    <n v="7.8958000000000004"/>
    <x v="0"/>
    <s v="S"/>
    <x v="0"/>
  </r>
  <r>
    <n v="523"/>
    <x v="0"/>
    <x v="0"/>
    <s v="Lahoud, Mr. Sarkis"/>
    <s v="male"/>
    <n v="30"/>
    <x v="0"/>
    <n v="0"/>
    <n v="0"/>
    <n v="2624"/>
    <n v="7.2249999999999996"/>
    <x v="0"/>
    <s v="C"/>
    <x v="1"/>
  </r>
  <r>
    <n v="524"/>
    <x v="1"/>
    <x v="1"/>
    <s v="Hippach, Mrs. Louis Albert (Ida Sophia Fischer)"/>
    <s v="female"/>
    <n v="44"/>
    <x v="0"/>
    <n v="0"/>
    <n v="1"/>
    <n v="111361"/>
    <n v="57.979199999999999"/>
    <x v="1"/>
    <s v="C"/>
    <x v="1"/>
  </r>
  <r>
    <n v="525"/>
    <x v="0"/>
    <x v="0"/>
    <s v="Kassem, Mr. Fared"/>
    <s v="male"/>
    <n v="30"/>
    <x v="0"/>
    <n v="0"/>
    <n v="0"/>
    <n v="2700"/>
    <n v="7.2291999999999996"/>
    <x v="0"/>
    <s v="C"/>
    <x v="1"/>
  </r>
  <r>
    <n v="526"/>
    <x v="0"/>
    <x v="0"/>
    <s v="Farrell, Mr. James"/>
    <s v="male"/>
    <n v="40.5"/>
    <x v="0"/>
    <n v="0"/>
    <n v="0"/>
    <n v="367232"/>
    <n v="7.75"/>
    <x v="0"/>
    <s v="Q"/>
    <x v="2"/>
  </r>
  <r>
    <n v="527"/>
    <x v="1"/>
    <x v="2"/>
    <s v="Ridsdale, Miss. Lucy"/>
    <s v="female"/>
    <n v="50"/>
    <x v="0"/>
    <n v="0"/>
    <n v="0"/>
    <s v="W./C. 14258"/>
    <n v="10.5"/>
    <x v="0"/>
    <s v="S"/>
    <x v="0"/>
  </r>
  <r>
    <n v="528"/>
    <x v="0"/>
    <x v="1"/>
    <s v="Farthing, Mr. John"/>
    <s v="male"/>
    <n v="30"/>
    <x v="0"/>
    <n v="0"/>
    <n v="0"/>
    <s v="PC 17483"/>
    <n v="221.7792"/>
    <x v="1"/>
    <s v="S"/>
    <x v="0"/>
  </r>
  <r>
    <n v="529"/>
    <x v="0"/>
    <x v="0"/>
    <s v="Salonen, Mr. Johan Werner"/>
    <s v="male"/>
    <n v="39"/>
    <x v="0"/>
    <n v="0"/>
    <n v="0"/>
    <n v="3101296"/>
    <n v="7.9249999999999998"/>
    <x v="0"/>
    <s v="S"/>
    <x v="0"/>
  </r>
  <r>
    <n v="530"/>
    <x v="0"/>
    <x v="2"/>
    <s v="Hocking, Mr. Richard George"/>
    <s v="male"/>
    <n v="23"/>
    <x v="0"/>
    <n v="2"/>
    <n v="1"/>
    <n v="29104"/>
    <n v="11.5"/>
    <x v="0"/>
    <s v="S"/>
    <x v="0"/>
  </r>
  <r>
    <n v="531"/>
    <x v="1"/>
    <x v="2"/>
    <s v="Quick, Miss. Phyllis May"/>
    <s v="female"/>
    <n v="2"/>
    <x v="2"/>
    <n v="1"/>
    <n v="1"/>
    <n v="26360"/>
    <n v="26"/>
    <x v="2"/>
    <s v="S"/>
    <x v="0"/>
  </r>
  <r>
    <n v="532"/>
    <x v="0"/>
    <x v="0"/>
    <s v="Toufik, Mr. Nakli"/>
    <s v="male"/>
    <n v="30"/>
    <x v="0"/>
    <n v="0"/>
    <n v="0"/>
    <n v="2641"/>
    <n v="7.2291999999999996"/>
    <x v="0"/>
    <s v="C"/>
    <x v="1"/>
  </r>
  <r>
    <n v="533"/>
    <x v="0"/>
    <x v="0"/>
    <s v="Elias, Mr. Joseph Jr"/>
    <s v="male"/>
    <n v="17"/>
    <x v="3"/>
    <n v="1"/>
    <n v="1"/>
    <n v="2690"/>
    <n v="7.2291999999999996"/>
    <x v="0"/>
    <s v="C"/>
    <x v="1"/>
  </r>
  <r>
    <n v="534"/>
    <x v="1"/>
    <x v="0"/>
    <s v="Peter, Mrs. Catherine (Catherine Rizk)"/>
    <s v="female"/>
    <n v="30"/>
    <x v="0"/>
    <n v="0"/>
    <n v="2"/>
    <n v="2668"/>
    <n v="22.3583"/>
    <x v="2"/>
    <s v="C"/>
    <x v="1"/>
  </r>
  <r>
    <n v="535"/>
    <x v="0"/>
    <x v="0"/>
    <s v="Cacic, Miss. Marija"/>
    <s v="female"/>
    <n v="30"/>
    <x v="0"/>
    <n v="0"/>
    <n v="0"/>
    <n v="315084"/>
    <n v="8.6624999999999996"/>
    <x v="0"/>
    <s v="S"/>
    <x v="0"/>
  </r>
  <r>
    <n v="536"/>
    <x v="1"/>
    <x v="2"/>
    <s v="Hart, Miss. Eva Miriam"/>
    <s v="female"/>
    <n v="7"/>
    <x v="2"/>
    <n v="0"/>
    <n v="2"/>
    <s v="F.C.C. 13529"/>
    <n v="26.25"/>
    <x v="2"/>
    <s v="S"/>
    <x v="0"/>
  </r>
  <r>
    <n v="537"/>
    <x v="0"/>
    <x v="1"/>
    <s v="Butt, Major. Archibald Willingham"/>
    <s v="male"/>
    <n v="45"/>
    <x v="0"/>
    <n v="0"/>
    <n v="0"/>
    <n v="113050"/>
    <n v="26.55"/>
    <x v="2"/>
    <s v="S"/>
    <x v="0"/>
  </r>
  <r>
    <n v="538"/>
    <x v="1"/>
    <x v="1"/>
    <s v="LeRoy, Miss. Bertha"/>
    <s v="female"/>
    <n v="30"/>
    <x v="0"/>
    <n v="0"/>
    <n v="0"/>
    <s v="PC 17761"/>
    <n v="106.425"/>
    <x v="1"/>
    <s v="C"/>
    <x v="1"/>
  </r>
  <r>
    <n v="539"/>
    <x v="0"/>
    <x v="0"/>
    <s v="Risien, Mr. Samuel Beard"/>
    <s v="male"/>
    <n v="30"/>
    <x v="0"/>
    <n v="0"/>
    <n v="0"/>
    <n v="364498"/>
    <n v="14.5"/>
    <x v="0"/>
    <s v="S"/>
    <x v="0"/>
  </r>
  <r>
    <n v="540"/>
    <x v="1"/>
    <x v="1"/>
    <s v="Frolicher, Miss. Hedwig Margaritha"/>
    <s v="female"/>
    <n v="22"/>
    <x v="0"/>
    <n v="0"/>
    <n v="2"/>
    <n v="13568"/>
    <n v="49.5"/>
    <x v="2"/>
    <s v="C"/>
    <x v="1"/>
  </r>
  <r>
    <n v="541"/>
    <x v="1"/>
    <x v="1"/>
    <s v="Crosby, Miss. Harriet R"/>
    <s v="female"/>
    <n v="36"/>
    <x v="0"/>
    <n v="0"/>
    <n v="2"/>
    <s v="WE/P 5735"/>
    <n v="71"/>
    <x v="1"/>
    <s v="S"/>
    <x v="0"/>
  </r>
  <r>
    <n v="542"/>
    <x v="0"/>
    <x v="0"/>
    <s v="Andersson, Miss. Ingeborg Constanzia"/>
    <s v="female"/>
    <n v="9"/>
    <x v="2"/>
    <n v="4"/>
    <n v="2"/>
    <n v="347082"/>
    <n v="31.274999999999999"/>
    <x v="2"/>
    <s v="S"/>
    <x v="0"/>
  </r>
  <r>
    <n v="543"/>
    <x v="0"/>
    <x v="0"/>
    <s v="Andersson, Miss. Sigrid Elisabeth"/>
    <s v="female"/>
    <n v="11"/>
    <x v="2"/>
    <n v="4"/>
    <n v="2"/>
    <n v="347082"/>
    <n v="31.274999999999999"/>
    <x v="2"/>
    <s v="S"/>
    <x v="0"/>
  </r>
  <r>
    <n v="544"/>
    <x v="1"/>
    <x v="2"/>
    <s v="Beane, Mr. Edward"/>
    <s v="male"/>
    <n v="32"/>
    <x v="0"/>
    <n v="1"/>
    <n v="0"/>
    <n v="2908"/>
    <n v="26"/>
    <x v="2"/>
    <s v="S"/>
    <x v="0"/>
  </r>
  <r>
    <n v="545"/>
    <x v="0"/>
    <x v="1"/>
    <s v="Douglas, Mr. Walter Donald"/>
    <s v="male"/>
    <n v="50"/>
    <x v="0"/>
    <n v="1"/>
    <n v="0"/>
    <s v="PC 17761"/>
    <n v="106.425"/>
    <x v="1"/>
    <s v="C"/>
    <x v="1"/>
  </r>
  <r>
    <n v="546"/>
    <x v="0"/>
    <x v="1"/>
    <s v="Nicholson, Mr. Arthur Ernest"/>
    <s v="male"/>
    <n v="64"/>
    <x v="1"/>
    <n v="0"/>
    <n v="0"/>
    <n v="693"/>
    <n v="26"/>
    <x v="2"/>
    <s v="S"/>
    <x v="0"/>
  </r>
  <r>
    <n v="547"/>
    <x v="1"/>
    <x v="2"/>
    <s v="Beane, Mrs. Edward (Ethel Clarke)"/>
    <s v="female"/>
    <n v="19"/>
    <x v="0"/>
    <n v="1"/>
    <n v="0"/>
    <n v="2908"/>
    <n v="26"/>
    <x v="2"/>
    <s v="S"/>
    <x v="0"/>
  </r>
  <r>
    <n v="548"/>
    <x v="1"/>
    <x v="2"/>
    <s v="Padro y Manent, Mr. Julian"/>
    <s v="male"/>
    <n v="30"/>
    <x v="0"/>
    <n v="0"/>
    <n v="0"/>
    <s v="SC/PARIS 2146"/>
    <n v="13.862500000000001"/>
    <x v="0"/>
    <s v="C"/>
    <x v="1"/>
  </r>
  <r>
    <n v="549"/>
    <x v="0"/>
    <x v="0"/>
    <s v="Goldsmith, Mr. Frank John"/>
    <s v="male"/>
    <n v="33"/>
    <x v="0"/>
    <n v="1"/>
    <n v="1"/>
    <n v="363291"/>
    <n v="20.524999999999999"/>
    <x v="2"/>
    <s v="S"/>
    <x v="0"/>
  </r>
  <r>
    <n v="550"/>
    <x v="1"/>
    <x v="2"/>
    <s v="Davies, Master. John Morgan Jr"/>
    <s v="male"/>
    <n v="8"/>
    <x v="2"/>
    <n v="1"/>
    <n v="1"/>
    <s v="C.A. 33112"/>
    <n v="36.75"/>
    <x v="2"/>
    <s v="S"/>
    <x v="0"/>
  </r>
  <r>
    <n v="551"/>
    <x v="1"/>
    <x v="1"/>
    <s v="Thayer, Mr. John Borland Jr"/>
    <s v="male"/>
    <n v="17"/>
    <x v="3"/>
    <n v="0"/>
    <n v="2"/>
    <n v="17421"/>
    <n v="110.88330000000001"/>
    <x v="1"/>
    <s v="C"/>
    <x v="1"/>
  </r>
  <r>
    <n v="552"/>
    <x v="0"/>
    <x v="2"/>
    <s v="Sharp, Mr. Percival James R"/>
    <s v="male"/>
    <n v="27"/>
    <x v="0"/>
    <n v="0"/>
    <n v="0"/>
    <n v="244358"/>
    <n v="26"/>
    <x v="2"/>
    <s v="S"/>
    <x v="0"/>
  </r>
  <r>
    <n v="553"/>
    <x v="0"/>
    <x v="0"/>
    <s v="O'Brien, Mr. Timothy"/>
    <s v="male"/>
    <n v="30"/>
    <x v="0"/>
    <n v="0"/>
    <n v="0"/>
    <n v="330979"/>
    <n v="7.8292000000000002"/>
    <x v="0"/>
    <s v="Q"/>
    <x v="2"/>
  </r>
  <r>
    <n v="554"/>
    <x v="1"/>
    <x v="0"/>
    <s v="Leeni, Mr. Fahim (&quot;Philip Zenni&quot;)"/>
    <s v="male"/>
    <n v="22"/>
    <x v="0"/>
    <n v="0"/>
    <n v="0"/>
    <n v="2620"/>
    <n v="7.2249999999999996"/>
    <x v="0"/>
    <s v="C"/>
    <x v="1"/>
  </r>
  <r>
    <n v="555"/>
    <x v="1"/>
    <x v="0"/>
    <s v="Ohman, Miss. Velin"/>
    <s v="female"/>
    <n v="22"/>
    <x v="0"/>
    <n v="0"/>
    <n v="0"/>
    <n v="347085"/>
    <n v="7.7750000000000004"/>
    <x v="0"/>
    <s v="S"/>
    <x v="0"/>
  </r>
  <r>
    <n v="556"/>
    <x v="0"/>
    <x v="1"/>
    <s v="Wright, Mr. George"/>
    <s v="male"/>
    <n v="62"/>
    <x v="1"/>
    <n v="0"/>
    <n v="0"/>
    <n v="113807"/>
    <n v="26.55"/>
    <x v="2"/>
    <s v="S"/>
    <x v="0"/>
  </r>
  <r>
    <n v="557"/>
    <x v="1"/>
    <x v="1"/>
    <s v="Duff Gordon, Lady. (Lucille Christiana Sutherland) (&quot;Mrs Morgan&quot;)"/>
    <s v="female"/>
    <n v="48"/>
    <x v="0"/>
    <n v="1"/>
    <n v="0"/>
    <n v="11755"/>
    <n v="39.6"/>
    <x v="2"/>
    <s v="C"/>
    <x v="1"/>
  </r>
  <r>
    <n v="558"/>
    <x v="0"/>
    <x v="1"/>
    <s v="Robbins, Mr. Victor"/>
    <s v="male"/>
    <n v="30"/>
    <x v="0"/>
    <n v="0"/>
    <n v="0"/>
    <s v="PC 17757"/>
    <n v="227.52500000000001"/>
    <x v="1"/>
    <s v="C"/>
    <x v="1"/>
  </r>
  <r>
    <n v="559"/>
    <x v="1"/>
    <x v="1"/>
    <s v="Taussig, Mrs. Emil (Tillie Mandelbaum)"/>
    <s v="female"/>
    <n v="39"/>
    <x v="0"/>
    <n v="1"/>
    <n v="1"/>
    <n v="110413"/>
    <n v="79.650000000000006"/>
    <x v="1"/>
    <s v="S"/>
    <x v="0"/>
  </r>
  <r>
    <n v="560"/>
    <x v="1"/>
    <x v="0"/>
    <s v="de Messemaeker, Mrs. Guillaume Joseph (Emma)"/>
    <s v="female"/>
    <n v="36"/>
    <x v="0"/>
    <n v="1"/>
    <n v="0"/>
    <n v="345572"/>
    <n v="17.399999999999999"/>
    <x v="0"/>
    <s v="S"/>
    <x v="0"/>
  </r>
  <r>
    <n v="561"/>
    <x v="0"/>
    <x v="0"/>
    <s v="Morrow, Mr. Thomas Rowan"/>
    <s v="male"/>
    <n v="30"/>
    <x v="0"/>
    <n v="0"/>
    <n v="0"/>
    <n v="372622"/>
    <n v="7.75"/>
    <x v="0"/>
    <s v="Q"/>
    <x v="2"/>
  </r>
  <r>
    <n v="562"/>
    <x v="0"/>
    <x v="0"/>
    <s v="Sivic, Mr. Husein"/>
    <s v="male"/>
    <n v="40"/>
    <x v="0"/>
    <n v="0"/>
    <n v="0"/>
    <n v="349251"/>
    <n v="7.8958000000000004"/>
    <x v="0"/>
    <s v="S"/>
    <x v="0"/>
  </r>
  <r>
    <n v="563"/>
    <x v="0"/>
    <x v="2"/>
    <s v="Norman, Mr. Robert Douglas"/>
    <s v="male"/>
    <n v="28"/>
    <x v="0"/>
    <n v="0"/>
    <n v="0"/>
    <n v="218629"/>
    <n v="13.5"/>
    <x v="0"/>
    <s v="S"/>
    <x v="0"/>
  </r>
  <r>
    <n v="564"/>
    <x v="0"/>
    <x v="0"/>
    <s v="Simmons, Mr. John"/>
    <s v="male"/>
    <n v="30"/>
    <x v="0"/>
    <n v="0"/>
    <n v="0"/>
    <s v="SOTON/OQ 392082"/>
    <n v="8.0500000000000007"/>
    <x v="0"/>
    <s v="S"/>
    <x v="0"/>
  </r>
  <r>
    <n v="565"/>
    <x v="0"/>
    <x v="0"/>
    <s v="Meanwell, Miss. (Marion Ogden)"/>
    <s v="female"/>
    <n v="30"/>
    <x v="0"/>
    <n v="0"/>
    <n v="0"/>
    <s v="SOTON/O.Q. 392087"/>
    <n v="8.0500000000000007"/>
    <x v="0"/>
    <s v="S"/>
    <x v="0"/>
  </r>
  <r>
    <n v="566"/>
    <x v="0"/>
    <x v="0"/>
    <s v="Davies, Mr. Alfred J"/>
    <s v="male"/>
    <n v="24"/>
    <x v="0"/>
    <n v="2"/>
    <n v="0"/>
    <s v="A/4 48871"/>
    <n v="24.15"/>
    <x v="2"/>
    <s v="S"/>
    <x v="0"/>
  </r>
  <r>
    <n v="567"/>
    <x v="0"/>
    <x v="0"/>
    <s v="Stoytcheff, Mr. Ilia"/>
    <s v="male"/>
    <n v="19"/>
    <x v="0"/>
    <n v="0"/>
    <n v="0"/>
    <n v="349205"/>
    <n v="7.8958000000000004"/>
    <x v="0"/>
    <s v="S"/>
    <x v="0"/>
  </r>
  <r>
    <n v="568"/>
    <x v="0"/>
    <x v="0"/>
    <s v="Palsson, Mrs. Nils (Alma Cornelia Berglund)"/>
    <s v="female"/>
    <n v="29"/>
    <x v="0"/>
    <n v="0"/>
    <n v="4"/>
    <n v="349909"/>
    <n v="21.074999999999999"/>
    <x v="2"/>
    <s v="S"/>
    <x v="0"/>
  </r>
  <r>
    <n v="569"/>
    <x v="0"/>
    <x v="0"/>
    <s v="Doharr, Mr. Tannous"/>
    <s v="male"/>
    <n v="30"/>
    <x v="0"/>
    <n v="0"/>
    <n v="0"/>
    <n v="2686"/>
    <n v="7.2291999999999996"/>
    <x v="0"/>
    <s v="C"/>
    <x v="1"/>
  </r>
  <r>
    <n v="570"/>
    <x v="1"/>
    <x v="0"/>
    <s v="Jonsson, Mr. Carl"/>
    <s v="male"/>
    <n v="32"/>
    <x v="0"/>
    <n v="0"/>
    <n v="0"/>
    <n v="350417"/>
    <n v="7.8541999999999996"/>
    <x v="0"/>
    <s v="S"/>
    <x v="0"/>
  </r>
  <r>
    <n v="571"/>
    <x v="1"/>
    <x v="2"/>
    <s v="Harris, Mr. George"/>
    <s v="male"/>
    <n v="62"/>
    <x v="1"/>
    <n v="0"/>
    <n v="0"/>
    <s v="S.W./PP 752"/>
    <n v="10.5"/>
    <x v="0"/>
    <s v="S"/>
    <x v="0"/>
  </r>
  <r>
    <n v="572"/>
    <x v="1"/>
    <x v="1"/>
    <s v="Appleton, Mrs. Edward Dale (Charlotte Lamson)"/>
    <s v="female"/>
    <n v="53"/>
    <x v="1"/>
    <n v="2"/>
    <n v="0"/>
    <n v="11769"/>
    <n v="51.479199999999999"/>
    <x v="1"/>
    <s v="S"/>
    <x v="0"/>
  </r>
  <r>
    <n v="573"/>
    <x v="1"/>
    <x v="1"/>
    <s v="Flynn, Mr. John Irwin (&quot;Irving&quot;)"/>
    <s v="male"/>
    <n v="36"/>
    <x v="0"/>
    <n v="0"/>
    <n v="0"/>
    <s v="PC 17474"/>
    <n v="26.387499999999999"/>
    <x v="2"/>
    <s v="S"/>
    <x v="0"/>
  </r>
  <r>
    <n v="574"/>
    <x v="1"/>
    <x v="0"/>
    <s v="Kelly, Miss. Mary"/>
    <s v="female"/>
    <n v="30"/>
    <x v="0"/>
    <n v="0"/>
    <n v="0"/>
    <n v="14312"/>
    <n v="7.75"/>
    <x v="0"/>
    <s v="Q"/>
    <x v="2"/>
  </r>
  <r>
    <n v="575"/>
    <x v="0"/>
    <x v="0"/>
    <s v="Rush, Mr. Alfred George John"/>
    <s v="male"/>
    <n v="16"/>
    <x v="3"/>
    <n v="0"/>
    <n v="0"/>
    <s v="A/4. 20589"/>
    <n v="8.0500000000000007"/>
    <x v="0"/>
    <s v="S"/>
    <x v="0"/>
  </r>
  <r>
    <n v="576"/>
    <x v="0"/>
    <x v="0"/>
    <s v="Patchett, Mr. George"/>
    <s v="male"/>
    <n v="19"/>
    <x v="0"/>
    <n v="0"/>
    <n v="0"/>
    <n v="358585"/>
    <n v="14.5"/>
    <x v="0"/>
    <s v="S"/>
    <x v="0"/>
  </r>
  <r>
    <n v="577"/>
    <x v="1"/>
    <x v="2"/>
    <s v="Garside, Miss. Ethel"/>
    <s v="female"/>
    <n v="34"/>
    <x v="0"/>
    <n v="0"/>
    <n v="0"/>
    <n v="243880"/>
    <n v="13"/>
    <x v="0"/>
    <s v="S"/>
    <x v="0"/>
  </r>
  <r>
    <n v="578"/>
    <x v="1"/>
    <x v="1"/>
    <s v="Silvey, Mrs. William Baird (Alice Munger)"/>
    <s v="female"/>
    <n v="39"/>
    <x v="0"/>
    <n v="1"/>
    <n v="0"/>
    <n v="13507"/>
    <n v="55.9"/>
    <x v="1"/>
    <s v="S"/>
    <x v="0"/>
  </r>
  <r>
    <n v="579"/>
    <x v="0"/>
    <x v="0"/>
    <s v="Caram, Mrs. Joseph (Maria Elias)"/>
    <s v="female"/>
    <n v="30"/>
    <x v="0"/>
    <n v="1"/>
    <n v="0"/>
    <n v="2689"/>
    <n v="14.458299999999999"/>
    <x v="0"/>
    <s v="C"/>
    <x v="1"/>
  </r>
  <r>
    <n v="580"/>
    <x v="1"/>
    <x v="0"/>
    <s v="Jussila, Mr. Eiriik"/>
    <s v="male"/>
    <n v="32"/>
    <x v="0"/>
    <n v="0"/>
    <n v="0"/>
    <s v="STON/O 2. 3101286"/>
    <n v="7.9249999999999998"/>
    <x v="0"/>
    <s v="S"/>
    <x v="0"/>
  </r>
  <r>
    <n v="581"/>
    <x v="1"/>
    <x v="2"/>
    <s v="Christy, Miss. Julie Rachel"/>
    <s v="female"/>
    <n v="25"/>
    <x v="0"/>
    <n v="1"/>
    <n v="1"/>
    <n v="237789"/>
    <n v="30"/>
    <x v="2"/>
    <s v="S"/>
    <x v="0"/>
  </r>
  <r>
    <n v="582"/>
    <x v="1"/>
    <x v="1"/>
    <s v="Thayer, Mrs. John Borland (Marian Longstreth Morris)"/>
    <s v="female"/>
    <n v="39"/>
    <x v="0"/>
    <n v="1"/>
    <n v="1"/>
    <n v="17421"/>
    <n v="110.88330000000001"/>
    <x v="1"/>
    <s v="C"/>
    <x v="1"/>
  </r>
  <r>
    <n v="583"/>
    <x v="0"/>
    <x v="2"/>
    <s v="Downton, Mr. William James"/>
    <s v="male"/>
    <n v="54"/>
    <x v="1"/>
    <n v="0"/>
    <n v="0"/>
    <n v="28403"/>
    <n v="26"/>
    <x v="2"/>
    <s v="S"/>
    <x v="0"/>
  </r>
  <r>
    <n v="584"/>
    <x v="0"/>
    <x v="1"/>
    <s v="Ross, Mr. John Hugo"/>
    <s v="male"/>
    <n v="36"/>
    <x v="0"/>
    <n v="0"/>
    <n v="0"/>
    <n v="13049"/>
    <n v="40.125"/>
    <x v="2"/>
    <s v="C"/>
    <x v="1"/>
  </r>
  <r>
    <n v="585"/>
    <x v="0"/>
    <x v="0"/>
    <s v="Paulner, Mr. Uscher"/>
    <s v="male"/>
    <n v="30"/>
    <x v="0"/>
    <n v="0"/>
    <n v="0"/>
    <n v="3411"/>
    <n v="8.7125000000000004"/>
    <x v="0"/>
    <s v="C"/>
    <x v="1"/>
  </r>
  <r>
    <n v="586"/>
    <x v="1"/>
    <x v="1"/>
    <s v="Taussig, Miss. Ruth"/>
    <s v="female"/>
    <n v="18"/>
    <x v="0"/>
    <n v="0"/>
    <n v="2"/>
    <n v="110413"/>
    <n v="79.650000000000006"/>
    <x v="1"/>
    <s v="S"/>
    <x v="0"/>
  </r>
  <r>
    <n v="587"/>
    <x v="0"/>
    <x v="2"/>
    <s v="Jarvis, Mr. John Denzil"/>
    <s v="male"/>
    <n v="47"/>
    <x v="0"/>
    <n v="0"/>
    <n v="0"/>
    <n v="237565"/>
    <n v="15"/>
    <x v="0"/>
    <s v="S"/>
    <x v="0"/>
  </r>
  <r>
    <n v="588"/>
    <x v="1"/>
    <x v="1"/>
    <s v="Frolicher-Stehli, Mr. Maxmillian"/>
    <s v="male"/>
    <n v="60"/>
    <x v="1"/>
    <n v="1"/>
    <n v="1"/>
    <n v="13567"/>
    <n v="79.2"/>
    <x v="1"/>
    <s v="C"/>
    <x v="1"/>
  </r>
  <r>
    <n v="589"/>
    <x v="0"/>
    <x v="0"/>
    <s v="Gilinski, Mr. Eliezer"/>
    <s v="male"/>
    <n v="22"/>
    <x v="0"/>
    <n v="0"/>
    <n v="0"/>
    <n v="14973"/>
    <n v="8.0500000000000007"/>
    <x v="0"/>
    <s v="S"/>
    <x v="0"/>
  </r>
  <r>
    <n v="590"/>
    <x v="0"/>
    <x v="0"/>
    <s v="Murdlin, Mr. Joseph"/>
    <s v="male"/>
    <n v="30"/>
    <x v="0"/>
    <n v="0"/>
    <n v="0"/>
    <s v="A./5. 3235"/>
    <n v="8.0500000000000007"/>
    <x v="0"/>
    <s v="S"/>
    <x v="0"/>
  </r>
  <r>
    <n v="591"/>
    <x v="0"/>
    <x v="0"/>
    <s v="Rintamaki, Mr. Matti"/>
    <s v="male"/>
    <n v="35"/>
    <x v="0"/>
    <n v="0"/>
    <n v="0"/>
    <s v="STON/O 2. 3101273"/>
    <n v="7.125"/>
    <x v="0"/>
    <s v="S"/>
    <x v="0"/>
  </r>
  <r>
    <n v="592"/>
    <x v="1"/>
    <x v="1"/>
    <s v="Stephenson, Mrs. Walter Bertram (Martha Eustis)"/>
    <s v="female"/>
    <n v="52"/>
    <x v="1"/>
    <n v="1"/>
    <n v="0"/>
    <n v="36947"/>
    <n v="78.2667"/>
    <x v="1"/>
    <s v="C"/>
    <x v="1"/>
  </r>
  <r>
    <n v="593"/>
    <x v="0"/>
    <x v="0"/>
    <s v="Elsbury, Mr. William James"/>
    <s v="male"/>
    <n v="47"/>
    <x v="0"/>
    <n v="0"/>
    <n v="0"/>
    <s v="A/5 3902"/>
    <n v="7.25"/>
    <x v="0"/>
    <s v="S"/>
    <x v="0"/>
  </r>
  <r>
    <n v="594"/>
    <x v="0"/>
    <x v="0"/>
    <s v="Bourke, Miss. Mary"/>
    <s v="female"/>
    <n v="30"/>
    <x v="0"/>
    <n v="0"/>
    <n v="2"/>
    <n v="364848"/>
    <n v="7.75"/>
    <x v="0"/>
    <s v="Q"/>
    <x v="2"/>
  </r>
  <r>
    <n v="595"/>
    <x v="0"/>
    <x v="2"/>
    <s v="Chapman, Mr. John Henry"/>
    <s v="male"/>
    <n v="37"/>
    <x v="0"/>
    <n v="1"/>
    <n v="0"/>
    <s v="SC/AH 29037"/>
    <n v="26"/>
    <x v="2"/>
    <s v="S"/>
    <x v="0"/>
  </r>
  <r>
    <n v="596"/>
    <x v="0"/>
    <x v="0"/>
    <s v="Van Impe, Mr. Jean Baptiste"/>
    <s v="male"/>
    <n v="36"/>
    <x v="0"/>
    <n v="1"/>
    <n v="1"/>
    <n v="345773"/>
    <n v="24.15"/>
    <x v="2"/>
    <s v="S"/>
    <x v="0"/>
  </r>
  <r>
    <n v="597"/>
    <x v="1"/>
    <x v="2"/>
    <s v="Leitch, Miss. Jessie Wills"/>
    <s v="female"/>
    <n v="30"/>
    <x v="0"/>
    <n v="0"/>
    <n v="0"/>
    <n v="248727"/>
    <n v="33"/>
    <x v="2"/>
    <s v="S"/>
    <x v="0"/>
  </r>
  <r>
    <n v="598"/>
    <x v="0"/>
    <x v="0"/>
    <s v="Johnson, Mr. Alfred"/>
    <s v="male"/>
    <n v="49"/>
    <x v="0"/>
    <n v="0"/>
    <n v="0"/>
    <s v="LINE"/>
    <n v="0"/>
    <x v="0"/>
    <s v="S"/>
    <x v="0"/>
  </r>
  <r>
    <n v="599"/>
    <x v="0"/>
    <x v="0"/>
    <s v="Boulos, Mr. Hanna"/>
    <s v="male"/>
    <n v="30"/>
    <x v="0"/>
    <n v="0"/>
    <n v="0"/>
    <n v="2664"/>
    <n v="7.2249999999999996"/>
    <x v="0"/>
    <s v="C"/>
    <x v="1"/>
  </r>
  <r>
    <n v="600"/>
    <x v="1"/>
    <x v="1"/>
    <s v="Duff Gordon, Sir. Cosmo Edmund (&quot;Mr Morgan&quot;)"/>
    <s v="male"/>
    <n v="49"/>
    <x v="0"/>
    <n v="1"/>
    <n v="0"/>
    <s v="PC 17485"/>
    <n v="56.929200000000002"/>
    <x v="1"/>
    <s v="C"/>
    <x v="1"/>
  </r>
  <r>
    <n v="601"/>
    <x v="1"/>
    <x v="2"/>
    <s v="Jacobsohn, Mrs. Sidney Samuel (Amy Frances Christy)"/>
    <s v="female"/>
    <n v="24"/>
    <x v="0"/>
    <n v="2"/>
    <n v="1"/>
    <n v="243847"/>
    <n v="27"/>
    <x v="2"/>
    <s v="S"/>
    <x v="0"/>
  </r>
  <r>
    <n v="602"/>
    <x v="0"/>
    <x v="0"/>
    <s v="Slabenoff, Mr. Petco"/>
    <s v="male"/>
    <n v="30"/>
    <x v="0"/>
    <n v="0"/>
    <n v="0"/>
    <n v="349214"/>
    <n v="7.8958000000000004"/>
    <x v="0"/>
    <s v="S"/>
    <x v="0"/>
  </r>
  <r>
    <n v="603"/>
    <x v="0"/>
    <x v="1"/>
    <s v="Harrington, Mr. Charles H"/>
    <s v="male"/>
    <n v="30"/>
    <x v="0"/>
    <n v="0"/>
    <n v="0"/>
    <n v="113796"/>
    <n v="42.4"/>
    <x v="2"/>
    <s v="S"/>
    <x v="0"/>
  </r>
  <r>
    <n v="604"/>
    <x v="0"/>
    <x v="0"/>
    <s v="Torber, Mr. Ernst William"/>
    <s v="male"/>
    <n v="44"/>
    <x v="0"/>
    <n v="0"/>
    <n v="0"/>
    <n v="364511"/>
    <n v="8.0500000000000007"/>
    <x v="0"/>
    <s v="S"/>
    <x v="0"/>
  </r>
  <r>
    <n v="605"/>
    <x v="1"/>
    <x v="1"/>
    <s v="Homer, Mr. Harry (&quot;Mr E Haven&quot;)"/>
    <s v="male"/>
    <n v="35"/>
    <x v="0"/>
    <n v="0"/>
    <n v="0"/>
    <n v="111426"/>
    <n v="26.55"/>
    <x v="2"/>
    <s v="C"/>
    <x v="1"/>
  </r>
  <r>
    <n v="606"/>
    <x v="0"/>
    <x v="0"/>
    <s v="Lindell, Mr. Edvard Bengtsson"/>
    <s v="male"/>
    <n v="36"/>
    <x v="0"/>
    <n v="1"/>
    <n v="0"/>
    <n v="349910"/>
    <n v="15.55"/>
    <x v="0"/>
    <s v="S"/>
    <x v="0"/>
  </r>
  <r>
    <n v="607"/>
    <x v="0"/>
    <x v="0"/>
    <s v="Karaic, Mr. Milan"/>
    <s v="male"/>
    <n v="30"/>
    <x v="0"/>
    <n v="0"/>
    <n v="0"/>
    <n v="349246"/>
    <n v="7.8958000000000004"/>
    <x v="0"/>
    <s v="S"/>
    <x v="0"/>
  </r>
  <r>
    <n v="608"/>
    <x v="1"/>
    <x v="1"/>
    <s v="Daniel, Mr. Robert Williams"/>
    <s v="male"/>
    <n v="27"/>
    <x v="0"/>
    <n v="0"/>
    <n v="0"/>
    <n v="113804"/>
    <n v="30.5"/>
    <x v="2"/>
    <s v="S"/>
    <x v="0"/>
  </r>
  <r>
    <n v="609"/>
    <x v="1"/>
    <x v="2"/>
    <s v="Laroche, Mrs. Joseph (Juliette Marie Louise Lafargue)"/>
    <s v="female"/>
    <n v="22"/>
    <x v="0"/>
    <n v="1"/>
    <n v="2"/>
    <s v="SC/Paris 2123"/>
    <n v="41.5792"/>
    <x v="2"/>
    <s v="C"/>
    <x v="1"/>
  </r>
  <r>
    <n v="610"/>
    <x v="1"/>
    <x v="1"/>
    <s v="Shutes, Miss. Elizabeth W"/>
    <s v="female"/>
    <n v="40"/>
    <x v="0"/>
    <n v="0"/>
    <n v="0"/>
    <s v="PC 17582"/>
    <n v="153.46250000000001"/>
    <x v="1"/>
    <s v="S"/>
    <x v="0"/>
  </r>
  <r>
    <n v="611"/>
    <x v="0"/>
    <x v="0"/>
    <s v="Andersson, Mrs. Anders Johan (Alfrida Konstantia Brogren)"/>
    <s v="female"/>
    <n v="39"/>
    <x v="0"/>
    <n v="1"/>
    <n v="5"/>
    <n v="347082"/>
    <n v="31.274999999999999"/>
    <x v="2"/>
    <s v="S"/>
    <x v="0"/>
  </r>
  <r>
    <n v="612"/>
    <x v="0"/>
    <x v="0"/>
    <s v="Jardin, Mr. Jose Neto"/>
    <s v="male"/>
    <n v="30"/>
    <x v="0"/>
    <n v="0"/>
    <n v="0"/>
    <s v="SOTON/O.Q. 3101305"/>
    <n v="7.05"/>
    <x v="0"/>
    <s v="S"/>
    <x v="0"/>
  </r>
  <r>
    <n v="613"/>
    <x v="1"/>
    <x v="0"/>
    <s v="Murphy, Miss. Margaret Jane"/>
    <s v="female"/>
    <n v="30"/>
    <x v="0"/>
    <n v="1"/>
    <n v="0"/>
    <n v="367230"/>
    <n v="15.5"/>
    <x v="0"/>
    <s v="Q"/>
    <x v="2"/>
  </r>
  <r>
    <n v="614"/>
    <x v="0"/>
    <x v="0"/>
    <s v="Horgan, Mr. John"/>
    <s v="male"/>
    <n v="30"/>
    <x v="0"/>
    <n v="0"/>
    <n v="0"/>
    <n v="370377"/>
    <n v="7.75"/>
    <x v="0"/>
    <s v="Q"/>
    <x v="2"/>
  </r>
  <r>
    <n v="615"/>
    <x v="0"/>
    <x v="0"/>
    <s v="Brocklebank, Mr. William Alfred"/>
    <s v="male"/>
    <n v="35"/>
    <x v="0"/>
    <n v="0"/>
    <n v="0"/>
    <n v="364512"/>
    <n v="8.0500000000000007"/>
    <x v="0"/>
    <s v="S"/>
    <x v="0"/>
  </r>
  <r>
    <n v="616"/>
    <x v="1"/>
    <x v="2"/>
    <s v="Herman, Miss. Alice"/>
    <s v="female"/>
    <n v="24"/>
    <x v="0"/>
    <n v="1"/>
    <n v="2"/>
    <n v="220845"/>
    <n v="65"/>
    <x v="1"/>
    <s v="S"/>
    <x v="0"/>
  </r>
  <r>
    <n v="617"/>
    <x v="0"/>
    <x v="0"/>
    <s v="Danbom, Mr. Ernst Gilbert"/>
    <s v="male"/>
    <n v="34"/>
    <x v="0"/>
    <n v="1"/>
    <n v="1"/>
    <n v="347080"/>
    <n v="14.4"/>
    <x v="0"/>
    <s v="S"/>
    <x v="0"/>
  </r>
  <r>
    <n v="618"/>
    <x v="0"/>
    <x v="0"/>
    <s v="Lobb, Mrs. William Arthur (Cordelia K Stanlick)"/>
    <s v="female"/>
    <n v="26"/>
    <x v="0"/>
    <n v="1"/>
    <n v="0"/>
    <s v="A/5. 3336"/>
    <n v="16.100000000000001"/>
    <x v="0"/>
    <s v="S"/>
    <x v="0"/>
  </r>
  <r>
    <n v="619"/>
    <x v="1"/>
    <x v="2"/>
    <s v="Becker, Miss. Marion Louise"/>
    <s v="female"/>
    <n v="4"/>
    <x v="2"/>
    <n v="2"/>
    <n v="1"/>
    <n v="230136"/>
    <n v="39"/>
    <x v="2"/>
    <s v="S"/>
    <x v="0"/>
  </r>
  <r>
    <n v="620"/>
    <x v="0"/>
    <x v="2"/>
    <s v="Gavey, Mr. Lawrence"/>
    <s v="male"/>
    <n v="26"/>
    <x v="0"/>
    <n v="0"/>
    <n v="0"/>
    <n v="31028"/>
    <n v="10.5"/>
    <x v="0"/>
    <s v="S"/>
    <x v="0"/>
  </r>
  <r>
    <n v="621"/>
    <x v="0"/>
    <x v="0"/>
    <s v="Yasbeck, Mr. Antoni"/>
    <s v="male"/>
    <n v="27"/>
    <x v="0"/>
    <n v="1"/>
    <n v="0"/>
    <n v="2659"/>
    <n v="14.4542"/>
    <x v="0"/>
    <s v="C"/>
    <x v="1"/>
  </r>
  <r>
    <n v="622"/>
    <x v="1"/>
    <x v="1"/>
    <s v="Kimball, Mr. Edwin Nelson Jr"/>
    <s v="male"/>
    <n v="42"/>
    <x v="0"/>
    <n v="1"/>
    <n v="0"/>
    <n v="11753"/>
    <n v="52.554200000000002"/>
    <x v="1"/>
    <s v="S"/>
    <x v="0"/>
  </r>
  <r>
    <n v="623"/>
    <x v="1"/>
    <x v="0"/>
    <s v="Na1+, Mr. Sahid"/>
    <s v="male"/>
    <n v="20"/>
    <x v="0"/>
    <n v="1"/>
    <n v="1"/>
    <n v="2653"/>
    <n v="15.7417"/>
    <x v="0"/>
    <s v="C"/>
    <x v="1"/>
  </r>
  <r>
    <n v="624"/>
    <x v="0"/>
    <x v="0"/>
    <s v="Hansen, Mr. Henry Damsgaard"/>
    <s v="male"/>
    <n v="21"/>
    <x v="0"/>
    <n v="0"/>
    <n v="0"/>
    <n v="350029"/>
    <n v="7.8541999999999996"/>
    <x v="0"/>
    <s v="S"/>
    <x v="0"/>
  </r>
  <r>
    <n v="625"/>
    <x v="0"/>
    <x v="0"/>
    <s v="Bowen, Mr. David John &quot;Dai&quot;"/>
    <s v="male"/>
    <n v="21"/>
    <x v="0"/>
    <n v="0"/>
    <n v="0"/>
    <n v="54636"/>
    <n v="16.100000000000001"/>
    <x v="0"/>
    <s v="S"/>
    <x v="0"/>
  </r>
  <r>
    <n v="626"/>
    <x v="0"/>
    <x v="1"/>
    <s v="Sutton, Mr. Frederick"/>
    <s v="male"/>
    <n v="61"/>
    <x v="1"/>
    <n v="0"/>
    <n v="0"/>
    <n v="36963"/>
    <n v="32.320799999999998"/>
    <x v="2"/>
    <s v="S"/>
    <x v="0"/>
  </r>
  <r>
    <n v="627"/>
    <x v="0"/>
    <x v="2"/>
    <s v="Kirkland, Rev. Charles Leonard"/>
    <s v="male"/>
    <n v="57"/>
    <x v="1"/>
    <n v="0"/>
    <n v="0"/>
    <n v="219533"/>
    <n v="12.35"/>
    <x v="0"/>
    <s v="Q"/>
    <x v="2"/>
  </r>
  <r>
    <n v="628"/>
    <x v="1"/>
    <x v="1"/>
    <s v="Longley, Miss. Gretchen Fiske"/>
    <s v="female"/>
    <n v="21"/>
    <x v="0"/>
    <n v="0"/>
    <n v="0"/>
    <n v="13502"/>
    <n v="77.958299999999994"/>
    <x v="1"/>
    <s v="S"/>
    <x v="0"/>
  </r>
  <r>
    <n v="629"/>
    <x v="0"/>
    <x v="0"/>
    <s v="Bostandyeff, Mr. Guentcho"/>
    <s v="male"/>
    <n v="26"/>
    <x v="0"/>
    <n v="0"/>
    <n v="0"/>
    <n v="349224"/>
    <n v="7.8958000000000004"/>
    <x v="0"/>
    <s v="S"/>
    <x v="0"/>
  </r>
  <r>
    <n v="630"/>
    <x v="0"/>
    <x v="0"/>
    <s v="O'Connell, Mr. Patrick D"/>
    <s v="male"/>
    <n v="30"/>
    <x v="0"/>
    <n v="0"/>
    <n v="0"/>
    <n v="334912"/>
    <n v="7.7332999999999998"/>
    <x v="0"/>
    <s v="Q"/>
    <x v="2"/>
  </r>
  <r>
    <n v="631"/>
    <x v="1"/>
    <x v="1"/>
    <s v="Barkworth, Mr. Algernon Henry Wilson"/>
    <s v="male"/>
    <n v="80"/>
    <x v="1"/>
    <n v="0"/>
    <n v="0"/>
    <n v="27042"/>
    <n v="30"/>
    <x v="2"/>
    <s v="S"/>
    <x v="0"/>
  </r>
  <r>
    <n v="632"/>
    <x v="0"/>
    <x v="0"/>
    <s v="Lundahl, Mr. Johan Svensson"/>
    <s v="male"/>
    <n v="51"/>
    <x v="1"/>
    <n v="0"/>
    <n v="0"/>
    <n v="347743"/>
    <n v="7.0541999999999998"/>
    <x v="0"/>
    <s v="S"/>
    <x v="0"/>
  </r>
  <r>
    <n v="633"/>
    <x v="1"/>
    <x v="1"/>
    <s v="Stahelin-Maeglin, Dr. Max"/>
    <s v="male"/>
    <n v="32"/>
    <x v="0"/>
    <n v="0"/>
    <n v="0"/>
    <n v="13214"/>
    <n v="30.5"/>
    <x v="2"/>
    <s v="C"/>
    <x v="1"/>
  </r>
  <r>
    <n v="634"/>
    <x v="0"/>
    <x v="1"/>
    <s v="Parr, Mr. William Henry Marsh"/>
    <s v="male"/>
    <n v="30"/>
    <x v="0"/>
    <n v="0"/>
    <n v="0"/>
    <n v="112052"/>
    <n v="0"/>
    <x v="0"/>
    <s v="S"/>
    <x v="0"/>
  </r>
  <r>
    <n v="635"/>
    <x v="0"/>
    <x v="0"/>
    <s v="Skoog, Miss. Mabel"/>
    <s v="female"/>
    <n v="9"/>
    <x v="2"/>
    <n v="3"/>
    <n v="2"/>
    <n v="347088"/>
    <n v="27.9"/>
    <x v="2"/>
    <s v="S"/>
    <x v="0"/>
  </r>
  <r>
    <n v="636"/>
    <x v="1"/>
    <x v="2"/>
    <s v="Davis, Miss. Mary"/>
    <s v="female"/>
    <n v="28"/>
    <x v="0"/>
    <n v="0"/>
    <n v="0"/>
    <n v="237668"/>
    <n v="13"/>
    <x v="0"/>
    <s v="S"/>
    <x v="0"/>
  </r>
  <r>
    <n v="637"/>
    <x v="0"/>
    <x v="0"/>
    <s v="Leinonen, Mr. Antti Gustaf"/>
    <s v="male"/>
    <n v="32"/>
    <x v="0"/>
    <n v="0"/>
    <n v="0"/>
    <s v="STON/O 2. 3101292"/>
    <n v="7.9249999999999998"/>
    <x v="0"/>
    <s v="S"/>
    <x v="0"/>
  </r>
  <r>
    <n v="638"/>
    <x v="0"/>
    <x v="2"/>
    <s v="Collyer, Mr. Harvey"/>
    <s v="male"/>
    <n v="31"/>
    <x v="0"/>
    <n v="1"/>
    <n v="1"/>
    <s v="C.A. 31921"/>
    <n v="26.25"/>
    <x v="2"/>
    <s v="S"/>
    <x v="0"/>
  </r>
  <r>
    <n v="639"/>
    <x v="0"/>
    <x v="0"/>
    <s v="Panula, Mrs. Juha (Maria Emilia Ojala)"/>
    <s v="female"/>
    <n v="41"/>
    <x v="0"/>
    <n v="0"/>
    <n v="5"/>
    <n v="3101295"/>
    <n v="39.6875"/>
    <x v="2"/>
    <s v="S"/>
    <x v="0"/>
  </r>
  <r>
    <n v="640"/>
    <x v="0"/>
    <x v="0"/>
    <s v="Thorneycroft, Mr. Percival"/>
    <s v="male"/>
    <n v="30"/>
    <x v="0"/>
    <n v="1"/>
    <n v="0"/>
    <n v="376564"/>
    <n v="16.100000000000001"/>
    <x v="0"/>
    <s v="S"/>
    <x v="0"/>
  </r>
  <r>
    <n v="641"/>
    <x v="0"/>
    <x v="0"/>
    <s v="Jensen, Mr. Hans Peder"/>
    <s v="male"/>
    <n v="20"/>
    <x v="0"/>
    <n v="0"/>
    <n v="0"/>
    <n v="350050"/>
    <n v="7.8541999999999996"/>
    <x v="0"/>
    <s v="S"/>
    <x v="0"/>
  </r>
  <r>
    <n v="642"/>
    <x v="1"/>
    <x v="1"/>
    <s v="Sagesser, Mlle. Emma"/>
    <s v="female"/>
    <n v="24"/>
    <x v="0"/>
    <n v="0"/>
    <n v="0"/>
    <s v="PC 17477"/>
    <n v="69.3"/>
    <x v="1"/>
    <s v="C"/>
    <x v="1"/>
  </r>
  <r>
    <n v="643"/>
    <x v="0"/>
    <x v="0"/>
    <s v="Skoog, Miss. Margit Elizabeth"/>
    <s v="female"/>
    <n v="2"/>
    <x v="2"/>
    <n v="3"/>
    <n v="2"/>
    <n v="347088"/>
    <n v="27.9"/>
    <x v="2"/>
    <s v="S"/>
    <x v="0"/>
  </r>
  <r>
    <n v="644"/>
    <x v="1"/>
    <x v="0"/>
    <s v="Foo, Mr. Choong"/>
    <s v="male"/>
    <n v="30"/>
    <x v="0"/>
    <n v="0"/>
    <n v="0"/>
    <n v="1601"/>
    <n v="56.495800000000003"/>
    <x v="1"/>
    <s v="S"/>
    <x v="0"/>
  </r>
  <r>
    <n v="645"/>
    <x v="1"/>
    <x v="0"/>
    <s v="Baclini, Miss. Eugenie"/>
    <s v="female"/>
    <n v="0.75"/>
    <x v="4"/>
    <n v="2"/>
    <n v="1"/>
    <n v="2666"/>
    <n v="19.258299999999998"/>
    <x v="0"/>
    <s v="C"/>
    <x v="1"/>
  </r>
  <r>
    <n v="646"/>
    <x v="1"/>
    <x v="1"/>
    <s v="Harper, Mr. Henry Sleeper"/>
    <s v="male"/>
    <n v="48"/>
    <x v="0"/>
    <n v="1"/>
    <n v="0"/>
    <s v="PC 17572"/>
    <n v="76.729200000000006"/>
    <x v="1"/>
    <s v="C"/>
    <x v="1"/>
  </r>
  <r>
    <n v="647"/>
    <x v="0"/>
    <x v="0"/>
    <s v="Cor, Mr. Liudevit"/>
    <s v="male"/>
    <n v="19"/>
    <x v="0"/>
    <n v="0"/>
    <n v="0"/>
    <n v="349231"/>
    <n v="7.8958000000000004"/>
    <x v="0"/>
    <s v="S"/>
    <x v="0"/>
  </r>
  <r>
    <n v="648"/>
    <x v="1"/>
    <x v="1"/>
    <s v="Simonius-Blumer, Col. Oberst Alfons"/>
    <s v="male"/>
    <n v="56"/>
    <x v="1"/>
    <n v="0"/>
    <n v="0"/>
    <n v="13213"/>
    <n v="35.5"/>
    <x v="2"/>
    <s v="C"/>
    <x v="1"/>
  </r>
  <r>
    <n v="649"/>
    <x v="0"/>
    <x v="0"/>
    <s v="Willey, Mr. Edward"/>
    <s v="male"/>
    <n v="30"/>
    <x v="0"/>
    <n v="0"/>
    <n v="0"/>
    <s v="S.O./P.P. 751"/>
    <n v="7.55"/>
    <x v="0"/>
    <s v="S"/>
    <x v="0"/>
  </r>
  <r>
    <n v="650"/>
    <x v="1"/>
    <x v="0"/>
    <s v="Stanley, Miss. Amy Zillah Elsie"/>
    <s v="female"/>
    <n v="23"/>
    <x v="0"/>
    <n v="0"/>
    <n v="0"/>
    <s v="CA. 2314"/>
    <n v="7.55"/>
    <x v="0"/>
    <s v="S"/>
    <x v="0"/>
  </r>
  <r>
    <n v="651"/>
    <x v="0"/>
    <x v="0"/>
    <s v="Mitkoff, Mr. Mito"/>
    <s v="male"/>
    <n v="30"/>
    <x v="0"/>
    <n v="0"/>
    <n v="0"/>
    <n v="349221"/>
    <n v="7.8958000000000004"/>
    <x v="0"/>
    <s v="S"/>
    <x v="0"/>
  </r>
  <r>
    <n v="652"/>
    <x v="1"/>
    <x v="2"/>
    <s v="Doling, Miss. Elsie"/>
    <s v="female"/>
    <n v="18"/>
    <x v="0"/>
    <n v="0"/>
    <n v="1"/>
    <n v="231919"/>
    <n v="23"/>
    <x v="2"/>
    <s v="S"/>
    <x v="0"/>
  </r>
  <r>
    <n v="653"/>
    <x v="0"/>
    <x v="0"/>
    <s v="Kalvik, Mr. Johannes Halvorsen"/>
    <s v="male"/>
    <n v="21"/>
    <x v="0"/>
    <n v="0"/>
    <n v="0"/>
    <n v="8475"/>
    <n v="8.4332999999999991"/>
    <x v="0"/>
    <s v="S"/>
    <x v="0"/>
  </r>
  <r>
    <n v="654"/>
    <x v="1"/>
    <x v="0"/>
    <s v="O'Leary, Miss. Hanora &quot;Norah&quot;"/>
    <s v="female"/>
    <n v="30"/>
    <x v="0"/>
    <n v="0"/>
    <n v="0"/>
    <n v="330919"/>
    <n v="7.8292000000000002"/>
    <x v="0"/>
    <s v="Q"/>
    <x v="2"/>
  </r>
  <r>
    <n v="655"/>
    <x v="0"/>
    <x v="0"/>
    <s v="Hegarty, Miss. Hanora &quot;Nora&quot;"/>
    <s v="female"/>
    <n v="18"/>
    <x v="0"/>
    <n v="0"/>
    <n v="0"/>
    <n v="365226"/>
    <n v="6.75"/>
    <x v="0"/>
    <s v="Q"/>
    <x v="2"/>
  </r>
  <r>
    <n v="656"/>
    <x v="0"/>
    <x v="2"/>
    <s v="Hickman, Mr. Leonard Mark"/>
    <s v="male"/>
    <n v="24"/>
    <x v="0"/>
    <n v="2"/>
    <n v="0"/>
    <s v="S.O.C. 14879"/>
    <n v="73.5"/>
    <x v="1"/>
    <s v="S"/>
    <x v="0"/>
  </r>
  <r>
    <n v="657"/>
    <x v="0"/>
    <x v="0"/>
    <s v="Radeff, Mr. Alexander"/>
    <s v="male"/>
    <n v="30"/>
    <x v="0"/>
    <n v="0"/>
    <n v="0"/>
    <n v="349223"/>
    <n v="7.8958000000000004"/>
    <x v="0"/>
    <s v="S"/>
    <x v="0"/>
  </r>
  <r>
    <n v="658"/>
    <x v="0"/>
    <x v="0"/>
    <s v="Bourke, Mrs. John (Catherine)"/>
    <s v="female"/>
    <n v="32"/>
    <x v="0"/>
    <n v="1"/>
    <n v="1"/>
    <n v="364849"/>
    <n v="15.5"/>
    <x v="0"/>
    <s v="Q"/>
    <x v="2"/>
  </r>
  <r>
    <n v="659"/>
    <x v="0"/>
    <x v="2"/>
    <s v="Eitemiller, Mr. George Floyd"/>
    <s v="male"/>
    <n v="23"/>
    <x v="0"/>
    <n v="0"/>
    <n v="0"/>
    <n v="29751"/>
    <n v="13"/>
    <x v="0"/>
    <s v="S"/>
    <x v="0"/>
  </r>
  <r>
    <n v="660"/>
    <x v="0"/>
    <x v="1"/>
    <s v="Newell, Mr. Arthur Webster"/>
    <s v="male"/>
    <n v="58"/>
    <x v="1"/>
    <n v="0"/>
    <n v="2"/>
    <n v="35273"/>
    <n v="113.27500000000001"/>
    <x v="1"/>
    <s v="C"/>
    <x v="1"/>
  </r>
  <r>
    <n v="661"/>
    <x v="1"/>
    <x v="1"/>
    <s v="Frauenthal, Dr. Henry William"/>
    <s v="male"/>
    <n v="50"/>
    <x v="0"/>
    <n v="2"/>
    <n v="0"/>
    <s v="PC 17611"/>
    <n v="133.65"/>
    <x v="1"/>
    <s v="S"/>
    <x v="0"/>
  </r>
  <r>
    <n v="662"/>
    <x v="0"/>
    <x v="0"/>
    <s v="Badt, Mr. Mohamed"/>
    <s v="male"/>
    <n v="40"/>
    <x v="0"/>
    <n v="0"/>
    <n v="0"/>
    <n v="2623"/>
    <n v="7.2249999999999996"/>
    <x v="0"/>
    <s v="C"/>
    <x v="1"/>
  </r>
  <r>
    <n v="663"/>
    <x v="0"/>
    <x v="1"/>
    <s v="Colley, Mr. Edward Pomeroy"/>
    <s v="male"/>
    <n v="47"/>
    <x v="0"/>
    <n v="0"/>
    <n v="0"/>
    <n v="5727"/>
    <n v="25.587499999999999"/>
    <x v="2"/>
    <s v="S"/>
    <x v="0"/>
  </r>
  <r>
    <n v="664"/>
    <x v="0"/>
    <x v="0"/>
    <s v="Coleff, Mr. Peju"/>
    <s v="male"/>
    <n v="36"/>
    <x v="0"/>
    <n v="0"/>
    <n v="0"/>
    <n v="349210"/>
    <n v="7.4958"/>
    <x v="0"/>
    <s v="S"/>
    <x v="0"/>
  </r>
  <r>
    <n v="665"/>
    <x v="1"/>
    <x v="0"/>
    <s v="Lindqvist, Mr. Eino William"/>
    <s v="male"/>
    <n v="20"/>
    <x v="0"/>
    <n v="1"/>
    <n v="0"/>
    <s v="STON/O 2. 3101285"/>
    <n v="7.9249999999999998"/>
    <x v="0"/>
    <s v="S"/>
    <x v="0"/>
  </r>
  <r>
    <n v="666"/>
    <x v="0"/>
    <x v="2"/>
    <s v="Hickman, Mr. Lewis"/>
    <s v="male"/>
    <n v="32"/>
    <x v="0"/>
    <n v="2"/>
    <n v="0"/>
    <s v="S.O.C. 14879"/>
    <n v="73.5"/>
    <x v="1"/>
    <s v="S"/>
    <x v="0"/>
  </r>
  <r>
    <n v="667"/>
    <x v="0"/>
    <x v="2"/>
    <s v="Butler, Mr. Reginald Fenton"/>
    <s v="male"/>
    <n v="25"/>
    <x v="0"/>
    <n v="0"/>
    <n v="0"/>
    <n v="234686"/>
    <n v="13"/>
    <x v="0"/>
    <s v="S"/>
    <x v="0"/>
  </r>
  <r>
    <n v="668"/>
    <x v="0"/>
    <x v="0"/>
    <s v="Rommetvedt, Mr. Knud Paust"/>
    <s v="male"/>
    <n v="30"/>
    <x v="0"/>
    <n v="0"/>
    <n v="0"/>
    <n v="312993"/>
    <n v="7.7750000000000004"/>
    <x v="0"/>
    <s v="S"/>
    <x v="0"/>
  </r>
  <r>
    <n v="669"/>
    <x v="0"/>
    <x v="0"/>
    <s v="Cook, Mr. Jacob"/>
    <s v="male"/>
    <n v="43"/>
    <x v="0"/>
    <n v="0"/>
    <n v="0"/>
    <s v="A/5 3536"/>
    <n v="8.0500000000000007"/>
    <x v="0"/>
    <s v="S"/>
    <x v="0"/>
  </r>
  <r>
    <n v="670"/>
    <x v="1"/>
    <x v="1"/>
    <s v="Taylor, Mrs. Elmer Zebley (Juliet Cummins Wright)"/>
    <s v="female"/>
    <n v="30"/>
    <x v="0"/>
    <n v="1"/>
    <n v="0"/>
    <n v="19996"/>
    <n v="52"/>
    <x v="1"/>
    <s v="S"/>
    <x v="0"/>
  </r>
  <r>
    <n v="671"/>
    <x v="1"/>
    <x v="2"/>
    <s v="Brown, Mrs. Thomas William Solomon (Elizabeth Catherine Ford)"/>
    <s v="female"/>
    <n v="40"/>
    <x v="0"/>
    <n v="1"/>
    <n v="1"/>
    <n v="29750"/>
    <n v="39"/>
    <x v="2"/>
    <s v="S"/>
    <x v="0"/>
  </r>
  <r>
    <n v="672"/>
    <x v="0"/>
    <x v="1"/>
    <s v="Davidson, Mr. Thornton"/>
    <s v="male"/>
    <n v="31"/>
    <x v="0"/>
    <n v="1"/>
    <n v="0"/>
    <s v="F.C. 12750"/>
    <n v="52"/>
    <x v="1"/>
    <s v="S"/>
    <x v="0"/>
  </r>
  <r>
    <n v="673"/>
    <x v="0"/>
    <x v="2"/>
    <s v="Mitchell, Mr. Henry Michael"/>
    <s v="male"/>
    <n v="70"/>
    <x v="1"/>
    <n v="0"/>
    <n v="0"/>
    <s v="C.A. 24580"/>
    <n v="10.5"/>
    <x v="0"/>
    <s v="S"/>
    <x v="0"/>
  </r>
  <r>
    <n v="674"/>
    <x v="1"/>
    <x v="2"/>
    <s v="Wilhelms, Mr. Charles"/>
    <s v="male"/>
    <n v="31"/>
    <x v="0"/>
    <n v="0"/>
    <n v="0"/>
    <n v="244270"/>
    <n v="13"/>
    <x v="0"/>
    <s v="S"/>
    <x v="0"/>
  </r>
  <r>
    <n v="675"/>
    <x v="0"/>
    <x v="2"/>
    <s v="Watson, Mr. Ennis Hastings"/>
    <s v="male"/>
    <n v="30"/>
    <x v="0"/>
    <n v="0"/>
    <n v="0"/>
    <n v="239856"/>
    <n v="0"/>
    <x v="0"/>
    <s v="S"/>
    <x v="0"/>
  </r>
  <r>
    <n v="676"/>
    <x v="0"/>
    <x v="0"/>
    <s v="Edvardsson, Mr. Gustaf Hjalmar"/>
    <s v="male"/>
    <n v="18"/>
    <x v="0"/>
    <n v="0"/>
    <n v="0"/>
    <n v="349912"/>
    <n v="7.7750000000000004"/>
    <x v="0"/>
    <s v="S"/>
    <x v="0"/>
  </r>
  <r>
    <n v="677"/>
    <x v="0"/>
    <x v="0"/>
    <s v="Sawyer, Mr. Frederick Charles"/>
    <s v="male"/>
    <n v="24.5"/>
    <x v="0"/>
    <n v="0"/>
    <n v="0"/>
    <n v="342826"/>
    <n v="8.0500000000000007"/>
    <x v="0"/>
    <s v="S"/>
    <x v="0"/>
  </r>
  <r>
    <n v="678"/>
    <x v="1"/>
    <x v="0"/>
    <s v="Turja, Miss. Anna Sofia"/>
    <s v="female"/>
    <n v="18"/>
    <x v="0"/>
    <n v="0"/>
    <n v="0"/>
    <n v="4138"/>
    <n v="9.8416999999999994"/>
    <x v="0"/>
    <s v="S"/>
    <x v="0"/>
  </r>
  <r>
    <n v="679"/>
    <x v="0"/>
    <x v="0"/>
    <s v="Goodwin, Mrs. Frederick (Augusta Tyler)"/>
    <s v="female"/>
    <n v="43"/>
    <x v="0"/>
    <n v="1"/>
    <n v="6"/>
    <s v="CA 2144"/>
    <n v="46.9"/>
    <x v="2"/>
    <s v="S"/>
    <x v="0"/>
  </r>
  <r>
    <n v="680"/>
    <x v="1"/>
    <x v="1"/>
    <s v="Cardeza, Mr. Thomas Drake Martinez"/>
    <s v="male"/>
    <n v="36"/>
    <x v="0"/>
    <n v="0"/>
    <n v="1"/>
    <s v="PC 17755"/>
    <n v="512.32920000000001"/>
    <x v="1"/>
    <s v="C"/>
    <x v="1"/>
  </r>
  <r>
    <n v="681"/>
    <x v="0"/>
    <x v="0"/>
    <s v="Peters, Miss. Katie"/>
    <s v="female"/>
    <n v="30"/>
    <x v="0"/>
    <n v="0"/>
    <n v="0"/>
    <n v="330935"/>
    <n v="8.1374999999999993"/>
    <x v="0"/>
    <s v="Q"/>
    <x v="2"/>
  </r>
  <r>
    <n v="682"/>
    <x v="1"/>
    <x v="1"/>
    <s v="Hassab, Mr. Hammad"/>
    <s v="male"/>
    <n v="27"/>
    <x v="0"/>
    <n v="0"/>
    <n v="0"/>
    <s v="PC 17572"/>
    <n v="76.729200000000006"/>
    <x v="1"/>
    <s v="C"/>
    <x v="1"/>
  </r>
  <r>
    <n v="683"/>
    <x v="0"/>
    <x v="0"/>
    <s v="Olsvigen, Mr. Thor Anderson"/>
    <s v="male"/>
    <n v="20"/>
    <x v="0"/>
    <n v="0"/>
    <n v="0"/>
    <n v="6563"/>
    <n v="9.2249999999999996"/>
    <x v="0"/>
    <s v="S"/>
    <x v="0"/>
  </r>
  <r>
    <n v="684"/>
    <x v="0"/>
    <x v="0"/>
    <s v="Goodwin, Mr. Charles Edward"/>
    <s v="male"/>
    <n v="14"/>
    <x v="2"/>
    <n v="5"/>
    <n v="2"/>
    <s v="CA 2144"/>
    <n v="46.9"/>
    <x v="2"/>
    <s v="S"/>
    <x v="0"/>
  </r>
  <r>
    <n v="685"/>
    <x v="0"/>
    <x v="2"/>
    <s v="Brown, Mr. Thomas William Solomon"/>
    <s v="male"/>
    <n v="60"/>
    <x v="1"/>
    <n v="1"/>
    <n v="1"/>
    <n v="29750"/>
    <n v="39"/>
    <x v="2"/>
    <s v="S"/>
    <x v="0"/>
  </r>
  <r>
    <n v="686"/>
    <x v="0"/>
    <x v="2"/>
    <s v="Laroche, Mr. Joseph Philippe Lemercier"/>
    <s v="male"/>
    <n v="25"/>
    <x v="0"/>
    <n v="1"/>
    <n v="2"/>
    <s v="SC/Paris 2123"/>
    <n v="41.5792"/>
    <x v="2"/>
    <s v="C"/>
    <x v="1"/>
  </r>
  <r>
    <n v="687"/>
    <x v="0"/>
    <x v="0"/>
    <s v="Panula, Mr. Jaako Arnold"/>
    <s v="male"/>
    <n v="14"/>
    <x v="2"/>
    <n v="4"/>
    <n v="1"/>
    <n v="3101295"/>
    <n v="39.6875"/>
    <x v="2"/>
    <s v="S"/>
    <x v="0"/>
  </r>
  <r>
    <n v="688"/>
    <x v="0"/>
    <x v="0"/>
    <s v="Dakic, Mr. Branko"/>
    <s v="male"/>
    <n v="19"/>
    <x v="0"/>
    <n v="0"/>
    <n v="0"/>
    <n v="349228"/>
    <n v="10.1708"/>
    <x v="0"/>
    <s v="S"/>
    <x v="0"/>
  </r>
  <r>
    <n v="689"/>
    <x v="0"/>
    <x v="0"/>
    <s v="Fischer, Mr. Eberhard Thelander"/>
    <s v="male"/>
    <n v="18"/>
    <x v="0"/>
    <n v="0"/>
    <n v="0"/>
    <n v="350036"/>
    <n v="7.7957999999999998"/>
    <x v="0"/>
    <s v="S"/>
    <x v="0"/>
  </r>
  <r>
    <n v="690"/>
    <x v="1"/>
    <x v="1"/>
    <s v="Madill, Miss. Georgette Alexandra"/>
    <s v="female"/>
    <n v="15"/>
    <x v="3"/>
    <n v="0"/>
    <n v="1"/>
    <n v="24160"/>
    <n v="211.33750000000001"/>
    <x v="1"/>
    <s v="S"/>
    <x v="0"/>
  </r>
  <r>
    <n v="691"/>
    <x v="1"/>
    <x v="1"/>
    <s v="Dick, Mr. Albert Adrian"/>
    <s v="male"/>
    <n v="31"/>
    <x v="0"/>
    <n v="1"/>
    <n v="0"/>
    <n v="17474"/>
    <n v="57"/>
    <x v="1"/>
    <s v="S"/>
    <x v="0"/>
  </r>
  <r>
    <n v="692"/>
    <x v="1"/>
    <x v="0"/>
    <s v="Karun, Miss. Manca"/>
    <s v="female"/>
    <n v="4"/>
    <x v="2"/>
    <n v="0"/>
    <n v="1"/>
    <n v="349256"/>
    <n v="13.416700000000001"/>
    <x v="0"/>
    <s v="C"/>
    <x v="1"/>
  </r>
  <r>
    <n v="693"/>
    <x v="1"/>
    <x v="0"/>
    <s v="Lam, Mr. Ali"/>
    <s v="male"/>
    <n v="30"/>
    <x v="0"/>
    <n v="0"/>
    <n v="0"/>
    <n v="1601"/>
    <n v="56.495800000000003"/>
    <x v="1"/>
    <s v="S"/>
    <x v="0"/>
  </r>
  <r>
    <n v="694"/>
    <x v="0"/>
    <x v="0"/>
    <s v="Saad, Mr. Khalil"/>
    <s v="male"/>
    <n v="25"/>
    <x v="0"/>
    <n v="0"/>
    <n v="0"/>
    <n v="2672"/>
    <n v="7.2249999999999996"/>
    <x v="0"/>
    <s v="C"/>
    <x v="1"/>
  </r>
  <r>
    <n v="695"/>
    <x v="0"/>
    <x v="1"/>
    <s v="Weir, Col. John"/>
    <s v="male"/>
    <n v="60"/>
    <x v="1"/>
    <n v="0"/>
    <n v="0"/>
    <n v="113800"/>
    <n v="26.55"/>
    <x v="2"/>
    <s v="S"/>
    <x v="0"/>
  </r>
  <r>
    <n v="696"/>
    <x v="0"/>
    <x v="2"/>
    <s v="Chapman, Mr. Charles Henry"/>
    <s v="male"/>
    <n v="52"/>
    <x v="1"/>
    <n v="0"/>
    <n v="0"/>
    <n v="248731"/>
    <n v="13.5"/>
    <x v="0"/>
    <s v="S"/>
    <x v="0"/>
  </r>
  <r>
    <n v="697"/>
    <x v="0"/>
    <x v="0"/>
    <s v="Kelly, Mr. James"/>
    <s v="male"/>
    <n v="44"/>
    <x v="0"/>
    <n v="0"/>
    <n v="0"/>
    <n v="363592"/>
    <n v="8.0500000000000007"/>
    <x v="0"/>
    <s v="S"/>
    <x v="0"/>
  </r>
  <r>
    <n v="698"/>
    <x v="1"/>
    <x v="0"/>
    <s v="Mullens, Miss. Katherine &quot;Katie&quot;"/>
    <s v="female"/>
    <n v="30"/>
    <x v="0"/>
    <n v="0"/>
    <n v="0"/>
    <n v="35852"/>
    <n v="7.7332999999999998"/>
    <x v="0"/>
    <s v="Q"/>
    <x v="2"/>
  </r>
  <r>
    <n v="699"/>
    <x v="0"/>
    <x v="1"/>
    <s v="Thayer, Mr. John Borland"/>
    <s v="male"/>
    <n v="49"/>
    <x v="0"/>
    <n v="1"/>
    <n v="1"/>
    <n v="17421"/>
    <n v="110.88330000000001"/>
    <x v="1"/>
    <s v="C"/>
    <x v="1"/>
  </r>
  <r>
    <n v="700"/>
    <x v="0"/>
    <x v="0"/>
    <s v="Humblen, Mr. Adolf Mathias Nicolai Olsen"/>
    <s v="male"/>
    <n v="42"/>
    <x v="0"/>
    <n v="0"/>
    <n v="0"/>
    <n v="348121"/>
    <n v="7.65"/>
    <x v="0"/>
    <s v="S"/>
    <x v="0"/>
  </r>
  <r>
    <n v="701"/>
    <x v="1"/>
    <x v="1"/>
    <s v="Astor, Mrs. John Jacob (Madeleine Talmadge Force)"/>
    <s v="female"/>
    <n v="18"/>
    <x v="0"/>
    <n v="1"/>
    <n v="0"/>
    <s v="PC 17757"/>
    <n v="227.52500000000001"/>
    <x v="1"/>
    <s v="C"/>
    <x v="1"/>
  </r>
  <r>
    <n v="702"/>
    <x v="1"/>
    <x v="1"/>
    <s v="Silverthorne, Mr. Spencer Victor"/>
    <s v="male"/>
    <n v="35"/>
    <x v="0"/>
    <n v="0"/>
    <n v="0"/>
    <s v="PC 17475"/>
    <n v="26.287500000000001"/>
    <x v="2"/>
    <s v="S"/>
    <x v="0"/>
  </r>
  <r>
    <n v="703"/>
    <x v="0"/>
    <x v="0"/>
    <s v="Barbara, Miss. Saiide"/>
    <s v="female"/>
    <n v="18"/>
    <x v="0"/>
    <n v="0"/>
    <n v="1"/>
    <n v="2691"/>
    <n v="14.4542"/>
    <x v="0"/>
    <s v="C"/>
    <x v="1"/>
  </r>
  <r>
    <n v="704"/>
    <x v="0"/>
    <x v="0"/>
    <s v="Gallagher, Mr. Martin"/>
    <s v="male"/>
    <n v="25"/>
    <x v="0"/>
    <n v="0"/>
    <n v="0"/>
    <n v="36864"/>
    <n v="7.7416999999999998"/>
    <x v="0"/>
    <s v="Q"/>
    <x v="2"/>
  </r>
  <r>
    <n v="705"/>
    <x v="0"/>
    <x v="0"/>
    <s v="Hansen, Mr. Henrik Juul"/>
    <s v="male"/>
    <n v="26"/>
    <x v="0"/>
    <n v="1"/>
    <n v="0"/>
    <n v="350025"/>
    <n v="7.8541999999999996"/>
    <x v="0"/>
    <s v="S"/>
    <x v="0"/>
  </r>
  <r>
    <n v="706"/>
    <x v="0"/>
    <x v="2"/>
    <s v="Morley, Mr. Henry Samuel (&quot;Mr Henry Marshall&quot;)"/>
    <s v="male"/>
    <n v="39"/>
    <x v="0"/>
    <n v="0"/>
    <n v="0"/>
    <n v="250655"/>
    <n v="26"/>
    <x v="2"/>
    <s v="S"/>
    <x v="0"/>
  </r>
  <r>
    <n v="707"/>
    <x v="1"/>
    <x v="2"/>
    <s v="Kelly, Mrs. Florence &quot;Fannie&quot;"/>
    <s v="female"/>
    <n v="45"/>
    <x v="0"/>
    <n v="0"/>
    <n v="0"/>
    <n v="223596"/>
    <n v="13.5"/>
    <x v="0"/>
    <s v="S"/>
    <x v="0"/>
  </r>
  <r>
    <n v="708"/>
    <x v="1"/>
    <x v="1"/>
    <s v="Calderhead, Mr. Edward Pennington"/>
    <s v="male"/>
    <n v="42"/>
    <x v="0"/>
    <n v="0"/>
    <n v="0"/>
    <s v="PC 17476"/>
    <n v="26.287500000000001"/>
    <x v="2"/>
    <s v="S"/>
    <x v="0"/>
  </r>
  <r>
    <n v="709"/>
    <x v="1"/>
    <x v="1"/>
    <s v="Cleaver, Miss. Alice"/>
    <s v="female"/>
    <n v="22"/>
    <x v="0"/>
    <n v="0"/>
    <n v="0"/>
    <n v="113781"/>
    <n v="151.55000000000001"/>
    <x v="1"/>
    <s v="S"/>
    <x v="0"/>
  </r>
  <r>
    <n v="710"/>
    <x v="1"/>
    <x v="0"/>
    <s v="Moubarek, Master. Halim Gonios (&quot;William George&quot;)"/>
    <s v="male"/>
    <n v="30"/>
    <x v="0"/>
    <n v="1"/>
    <n v="1"/>
    <n v="2661"/>
    <n v="15.245799999999999"/>
    <x v="0"/>
    <s v="C"/>
    <x v="1"/>
  </r>
  <r>
    <n v="711"/>
    <x v="1"/>
    <x v="1"/>
    <s v="Mayne, Mlle. Berthe Antonine (&quot;Mrs de Villiers&quot;)"/>
    <s v="female"/>
    <n v="24"/>
    <x v="0"/>
    <n v="0"/>
    <n v="0"/>
    <s v="PC 17482"/>
    <n v="49.504199999999997"/>
    <x v="2"/>
    <s v="C"/>
    <x v="1"/>
  </r>
  <r>
    <n v="712"/>
    <x v="0"/>
    <x v="1"/>
    <s v="Klaber, Mr. Herman"/>
    <s v="male"/>
    <n v="30"/>
    <x v="0"/>
    <n v="0"/>
    <n v="0"/>
    <n v="113028"/>
    <n v="26.55"/>
    <x v="2"/>
    <s v="S"/>
    <x v="0"/>
  </r>
  <r>
    <n v="713"/>
    <x v="1"/>
    <x v="1"/>
    <s v="Taylor, Mr. Elmer Zebley"/>
    <s v="male"/>
    <n v="48"/>
    <x v="0"/>
    <n v="1"/>
    <n v="0"/>
    <n v="19996"/>
    <n v="52"/>
    <x v="1"/>
    <s v="S"/>
    <x v="0"/>
  </r>
  <r>
    <n v="714"/>
    <x v="0"/>
    <x v="0"/>
    <s v="Larsson, Mr. August Viktor"/>
    <s v="male"/>
    <n v="29"/>
    <x v="0"/>
    <n v="0"/>
    <n v="0"/>
    <n v="7545"/>
    <n v="9.4832999999999998"/>
    <x v="0"/>
    <s v="S"/>
    <x v="0"/>
  </r>
  <r>
    <n v="715"/>
    <x v="0"/>
    <x v="2"/>
    <s v="Greenberg, Mr. Samuel"/>
    <s v="male"/>
    <n v="52"/>
    <x v="1"/>
    <n v="0"/>
    <n v="0"/>
    <n v="250647"/>
    <n v="13"/>
    <x v="0"/>
    <s v="S"/>
    <x v="0"/>
  </r>
  <r>
    <n v="716"/>
    <x v="0"/>
    <x v="0"/>
    <s v="Soholt, Mr. Peter Andreas Lauritz Andersen"/>
    <s v="male"/>
    <n v="19"/>
    <x v="0"/>
    <n v="0"/>
    <n v="0"/>
    <n v="348124"/>
    <n v="7.65"/>
    <x v="0"/>
    <s v="S"/>
    <x v="0"/>
  </r>
  <r>
    <n v="717"/>
    <x v="1"/>
    <x v="1"/>
    <s v="Endres, Miss. Caroline Louise"/>
    <s v="female"/>
    <n v="38"/>
    <x v="0"/>
    <n v="0"/>
    <n v="0"/>
    <s v="PC 17757"/>
    <n v="227.52500000000001"/>
    <x v="1"/>
    <s v="C"/>
    <x v="1"/>
  </r>
  <r>
    <n v="718"/>
    <x v="1"/>
    <x v="2"/>
    <s v="Troutt, Miss. Edwina Celia &quot;Winnie&quot;"/>
    <s v="female"/>
    <n v="27"/>
    <x v="0"/>
    <n v="0"/>
    <n v="0"/>
    <n v="34218"/>
    <n v="10.5"/>
    <x v="0"/>
    <s v="S"/>
    <x v="0"/>
  </r>
  <r>
    <n v="719"/>
    <x v="0"/>
    <x v="0"/>
    <s v="McEvoy, Mr. Michael"/>
    <s v="male"/>
    <n v="30"/>
    <x v="0"/>
    <n v="0"/>
    <n v="0"/>
    <n v="36568"/>
    <n v="15.5"/>
    <x v="0"/>
    <s v="Q"/>
    <x v="2"/>
  </r>
  <r>
    <n v="720"/>
    <x v="0"/>
    <x v="0"/>
    <s v="Johnson, Mr. Malkolm Joackim"/>
    <s v="male"/>
    <n v="33"/>
    <x v="0"/>
    <n v="0"/>
    <n v="0"/>
    <n v="347062"/>
    <n v="7.7750000000000004"/>
    <x v="0"/>
    <s v="S"/>
    <x v="0"/>
  </r>
  <r>
    <n v="721"/>
    <x v="1"/>
    <x v="2"/>
    <s v="Harper, Miss. Annie Jessie &quot;Nina&quot;"/>
    <s v="female"/>
    <n v="6"/>
    <x v="2"/>
    <n v="0"/>
    <n v="1"/>
    <n v="248727"/>
    <n v="33"/>
    <x v="2"/>
    <s v="S"/>
    <x v="0"/>
  </r>
  <r>
    <n v="722"/>
    <x v="0"/>
    <x v="0"/>
    <s v="Jensen, Mr. Svend Lauritz"/>
    <s v="male"/>
    <n v="17"/>
    <x v="3"/>
    <n v="1"/>
    <n v="0"/>
    <n v="350048"/>
    <n v="7.0541999999999998"/>
    <x v="0"/>
    <s v="S"/>
    <x v="0"/>
  </r>
  <r>
    <n v="723"/>
    <x v="0"/>
    <x v="2"/>
    <s v="Gillespie, Mr. William Henry"/>
    <s v="male"/>
    <n v="34"/>
    <x v="0"/>
    <n v="0"/>
    <n v="0"/>
    <n v="12233"/>
    <n v="13"/>
    <x v="0"/>
    <s v="S"/>
    <x v="0"/>
  </r>
  <r>
    <n v="724"/>
    <x v="0"/>
    <x v="2"/>
    <s v="Hodges, Mr. Henry Price"/>
    <s v="male"/>
    <n v="50"/>
    <x v="0"/>
    <n v="0"/>
    <n v="0"/>
    <n v="250643"/>
    <n v="13"/>
    <x v="0"/>
    <s v="S"/>
    <x v="0"/>
  </r>
  <r>
    <n v="725"/>
    <x v="1"/>
    <x v="1"/>
    <s v="Chambers, Mr. Norman Campbell"/>
    <s v="male"/>
    <n v="27"/>
    <x v="0"/>
    <n v="1"/>
    <n v="0"/>
    <n v="113806"/>
    <n v="53.1"/>
    <x v="1"/>
    <s v="S"/>
    <x v="0"/>
  </r>
  <r>
    <n v="726"/>
    <x v="0"/>
    <x v="0"/>
    <s v="Oreskovic, Mr. Luka"/>
    <s v="male"/>
    <n v="20"/>
    <x v="0"/>
    <n v="0"/>
    <n v="0"/>
    <n v="315094"/>
    <n v="8.6624999999999996"/>
    <x v="0"/>
    <s v="S"/>
    <x v="0"/>
  </r>
  <r>
    <n v="727"/>
    <x v="1"/>
    <x v="2"/>
    <s v="Renouf, Mrs. Peter Henry (Lillian Jefferys)"/>
    <s v="female"/>
    <n v="30"/>
    <x v="0"/>
    <n v="3"/>
    <n v="0"/>
    <n v="31027"/>
    <n v="21"/>
    <x v="2"/>
    <s v="S"/>
    <x v="0"/>
  </r>
  <r>
    <n v="728"/>
    <x v="1"/>
    <x v="0"/>
    <s v="Mannion, Miss. Margareth"/>
    <s v="female"/>
    <n v="30"/>
    <x v="0"/>
    <n v="0"/>
    <n v="0"/>
    <n v="36866"/>
    <n v="7.7374999999999998"/>
    <x v="0"/>
    <s v="Q"/>
    <x v="2"/>
  </r>
  <r>
    <n v="729"/>
    <x v="0"/>
    <x v="2"/>
    <s v="Bryhl, Mr. Kurt Arnold Gottfrid"/>
    <s v="male"/>
    <n v="25"/>
    <x v="0"/>
    <n v="1"/>
    <n v="0"/>
    <n v="236853"/>
    <n v="26"/>
    <x v="2"/>
    <s v="S"/>
    <x v="0"/>
  </r>
  <r>
    <n v="730"/>
    <x v="0"/>
    <x v="0"/>
    <s v="Ilmakangas, Miss. Pieta Sofia"/>
    <s v="female"/>
    <n v="25"/>
    <x v="0"/>
    <n v="1"/>
    <n v="0"/>
    <s v="STON/O2. 3101271"/>
    <n v="7.9249999999999998"/>
    <x v="0"/>
    <s v="S"/>
    <x v="0"/>
  </r>
  <r>
    <n v="731"/>
    <x v="1"/>
    <x v="1"/>
    <s v="Allen, Miss. Elisabeth Walton"/>
    <s v="female"/>
    <n v="29"/>
    <x v="0"/>
    <n v="0"/>
    <n v="0"/>
    <n v="24160"/>
    <n v="211.33750000000001"/>
    <x v="1"/>
    <s v="S"/>
    <x v="0"/>
  </r>
  <r>
    <n v="732"/>
    <x v="0"/>
    <x v="0"/>
    <s v="Hassan, Mr. Houssein G N"/>
    <s v="male"/>
    <n v="11"/>
    <x v="2"/>
    <n v="0"/>
    <n v="0"/>
    <n v="2699"/>
    <n v="18.787500000000001"/>
    <x v="0"/>
    <s v="C"/>
    <x v="1"/>
  </r>
  <r>
    <n v="733"/>
    <x v="0"/>
    <x v="2"/>
    <s v="Knight, Mr. Robert J"/>
    <s v="male"/>
    <n v="30"/>
    <x v="0"/>
    <n v="0"/>
    <n v="0"/>
    <n v="239855"/>
    <n v="0"/>
    <x v="0"/>
    <s v="S"/>
    <x v="0"/>
  </r>
  <r>
    <n v="734"/>
    <x v="0"/>
    <x v="2"/>
    <s v="Berriman, Mr. William John"/>
    <s v="male"/>
    <n v="23"/>
    <x v="0"/>
    <n v="0"/>
    <n v="0"/>
    <n v="28425"/>
    <n v="13"/>
    <x v="0"/>
    <s v="S"/>
    <x v="0"/>
  </r>
  <r>
    <n v="735"/>
    <x v="0"/>
    <x v="2"/>
    <s v="Troupiansky, Mr. Moses Aaron"/>
    <s v="male"/>
    <n v="23"/>
    <x v="0"/>
    <n v="0"/>
    <n v="0"/>
    <n v="233639"/>
    <n v="13"/>
    <x v="0"/>
    <s v="S"/>
    <x v="0"/>
  </r>
  <r>
    <n v="736"/>
    <x v="0"/>
    <x v="0"/>
    <s v="Williams, Mr. Leslie"/>
    <s v="male"/>
    <n v="28.5"/>
    <x v="0"/>
    <n v="0"/>
    <n v="0"/>
    <n v="54636"/>
    <n v="16.100000000000001"/>
    <x v="0"/>
    <s v="S"/>
    <x v="0"/>
  </r>
  <r>
    <n v="737"/>
    <x v="0"/>
    <x v="0"/>
    <s v="Ford, Mrs. Edward (Margaret Ann Watson)"/>
    <s v="female"/>
    <n v="48"/>
    <x v="0"/>
    <n v="1"/>
    <n v="3"/>
    <s v="W./C. 6608"/>
    <n v="34.375"/>
    <x v="2"/>
    <s v="S"/>
    <x v="0"/>
  </r>
  <r>
    <n v="738"/>
    <x v="1"/>
    <x v="1"/>
    <s v="Lesurer, Mr. Gustave J"/>
    <s v="male"/>
    <n v="35"/>
    <x v="0"/>
    <n v="0"/>
    <n v="0"/>
    <s v="PC 17755"/>
    <n v="512.32920000000001"/>
    <x v="1"/>
    <s v="C"/>
    <x v="1"/>
  </r>
  <r>
    <n v="739"/>
    <x v="0"/>
    <x v="0"/>
    <s v="Ivanoff, Mr. Kanio"/>
    <s v="male"/>
    <n v="30"/>
    <x v="0"/>
    <n v="0"/>
    <n v="0"/>
    <n v="349201"/>
    <n v="7.8958000000000004"/>
    <x v="0"/>
    <s v="S"/>
    <x v="0"/>
  </r>
  <r>
    <n v="740"/>
    <x v="0"/>
    <x v="0"/>
    <s v="Nankoff, Mr. Minko"/>
    <s v="male"/>
    <n v="30"/>
    <x v="0"/>
    <n v="0"/>
    <n v="0"/>
    <n v="349218"/>
    <n v="7.8958000000000004"/>
    <x v="0"/>
    <s v="S"/>
    <x v="0"/>
  </r>
  <r>
    <n v="741"/>
    <x v="1"/>
    <x v="1"/>
    <s v="Hawksford, Mr. Walter James"/>
    <s v="male"/>
    <n v="30"/>
    <x v="0"/>
    <n v="0"/>
    <n v="0"/>
    <n v="16988"/>
    <n v="30"/>
    <x v="2"/>
    <s v="S"/>
    <x v="0"/>
  </r>
  <r>
    <n v="742"/>
    <x v="0"/>
    <x v="1"/>
    <s v="Cavendish, Mr. Tyrell William"/>
    <s v="male"/>
    <n v="36"/>
    <x v="0"/>
    <n v="1"/>
    <n v="0"/>
    <n v="19877"/>
    <n v="78.849999999999994"/>
    <x v="1"/>
    <s v="S"/>
    <x v="0"/>
  </r>
  <r>
    <n v="743"/>
    <x v="1"/>
    <x v="1"/>
    <s v="Ryerson, Miss. Susan Parker &quot;Suzette&quot;"/>
    <s v="female"/>
    <n v="21"/>
    <x v="0"/>
    <n v="2"/>
    <n v="2"/>
    <s v="PC 17608"/>
    <n v="262.375"/>
    <x v="1"/>
    <s v="C"/>
    <x v="1"/>
  </r>
  <r>
    <n v="744"/>
    <x v="0"/>
    <x v="0"/>
    <s v="McNamee, Mr. Neal"/>
    <s v="male"/>
    <n v="24"/>
    <x v="0"/>
    <n v="1"/>
    <n v="0"/>
    <n v="376566"/>
    <n v="16.100000000000001"/>
    <x v="0"/>
    <s v="S"/>
    <x v="0"/>
  </r>
  <r>
    <n v="745"/>
    <x v="1"/>
    <x v="0"/>
    <s v="Stranden, Mr. Juho"/>
    <s v="male"/>
    <n v="31"/>
    <x v="0"/>
    <n v="0"/>
    <n v="0"/>
    <s v="STON/O 2. 3101288"/>
    <n v="7.9249999999999998"/>
    <x v="0"/>
    <s v="S"/>
    <x v="0"/>
  </r>
  <r>
    <n v="746"/>
    <x v="0"/>
    <x v="1"/>
    <s v="Crosby, Capt. Edward Gifford"/>
    <s v="male"/>
    <n v="70"/>
    <x v="1"/>
    <n v="1"/>
    <n v="1"/>
    <s v="WE/P 5735"/>
    <n v="71"/>
    <x v="1"/>
    <s v="S"/>
    <x v="0"/>
  </r>
  <r>
    <n v="747"/>
    <x v="0"/>
    <x v="0"/>
    <s v="Abbott, Mr. Rossmore Edward"/>
    <s v="male"/>
    <n v="16"/>
    <x v="3"/>
    <n v="1"/>
    <n v="1"/>
    <s v="C.A. 2673"/>
    <n v="20.25"/>
    <x v="2"/>
    <s v="S"/>
    <x v="0"/>
  </r>
  <r>
    <n v="748"/>
    <x v="1"/>
    <x v="2"/>
    <s v="Sinkkonen, Miss. Anna"/>
    <s v="female"/>
    <n v="30"/>
    <x v="0"/>
    <n v="0"/>
    <n v="0"/>
    <n v="250648"/>
    <n v="13"/>
    <x v="0"/>
    <s v="S"/>
    <x v="0"/>
  </r>
  <r>
    <n v="749"/>
    <x v="0"/>
    <x v="1"/>
    <s v="Marvin, Mr. Daniel Warner"/>
    <s v="male"/>
    <n v="19"/>
    <x v="0"/>
    <n v="1"/>
    <n v="0"/>
    <n v="113773"/>
    <n v="53.1"/>
    <x v="1"/>
    <s v="S"/>
    <x v="0"/>
  </r>
  <r>
    <n v="750"/>
    <x v="0"/>
    <x v="0"/>
    <s v="Connaghton, Mr. Michael"/>
    <s v="male"/>
    <n v="31"/>
    <x v="0"/>
    <n v="0"/>
    <n v="0"/>
    <n v="335097"/>
    <n v="7.75"/>
    <x v="0"/>
    <s v="Q"/>
    <x v="2"/>
  </r>
  <r>
    <n v="751"/>
    <x v="1"/>
    <x v="2"/>
    <s v="Wells, Miss. Joan"/>
    <s v="female"/>
    <n v="4"/>
    <x v="2"/>
    <n v="1"/>
    <n v="1"/>
    <n v="29103"/>
    <n v="23"/>
    <x v="2"/>
    <s v="S"/>
    <x v="0"/>
  </r>
  <r>
    <n v="752"/>
    <x v="1"/>
    <x v="0"/>
    <s v="Moor, Master. Meier"/>
    <s v="male"/>
    <n v="6"/>
    <x v="2"/>
    <n v="0"/>
    <n v="1"/>
    <n v="392096"/>
    <n v="12.475"/>
    <x v="0"/>
    <s v="S"/>
    <x v="0"/>
  </r>
  <r>
    <n v="753"/>
    <x v="0"/>
    <x v="0"/>
    <s v="Vande Velde, Mr. Johannes Joseph"/>
    <s v="male"/>
    <n v="33"/>
    <x v="0"/>
    <n v="0"/>
    <n v="0"/>
    <n v="345780"/>
    <n v="9.5"/>
    <x v="0"/>
    <s v="S"/>
    <x v="0"/>
  </r>
  <r>
    <n v="754"/>
    <x v="0"/>
    <x v="0"/>
    <s v="Jonkoff, Mr. Lalio"/>
    <s v="male"/>
    <n v="23"/>
    <x v="0"/>
    <n v="0"/>
    <n v="0"/>
    <n v="349204"/>
    <n v="7.8958000000000004"/>
    <x v="0"/>
    <s v="S"/>
    <x v="0"/>
  </r>
  <r>
    <n v="755"/>
    <x v="1"/>
    <x v="2"/>
    <s v="Herman, Mrs. Samuel (Jane Laver)"/>
    <s v="female"/>
    <n v="48"/>
    <x v="0"/>
    <n v="1"/>
    <n v="2"/>
    <n v="220845"/>
    <n v="65"/>
    <x v="1"/>
    <s v="S"/>
    <x v="0"/>
  </r>
  <r>
    <n v="756"/>
    <x v="1"/>
    <x v="2"/>
    <s v="Hamalainen, Master. Viljo"/>
    <s v="male"/>
    <n v="0.67"/>
    <x v="4"/>
    <n v="1"/>
    <n v="1"/>
    <n v="250649"/>
    <n v="14.5"/>
    <x v="0"/>
    <s v="S"/>
    <x v="0"/>
  </r>
  <r>
    <n v="757"/>
    <x v="0"/>
    <x v="0"/>
    <s v="Carlsson, Mr. August Sigfrid"/>
    <s v="male"/>
    <n v="28"/>
    <x v="0"/>
    <n v="0"/>
    <n v="0"/>
    <n v="350042"/>
    <n v="7.7957999999999998"/>
    <x v="0"/>
    <s v="S"/>
    <x v="0"/>
  </r>
  <r>
    <n v="758"/>
    <x v="0"/>
    <x v="2"/>
    <s v="Bailey, Mr. Percy Andrew"/>
    <s v="male"/>
    <n v="18"/>
    <x v="0"/>
    <n v="0"/>
    <n v="0"/>
    <n v="29108"/>
    <n v="11.5"/>
    <x v="0"/>
    <s v="S"/>
    <x v="0"/>
  </r>
  <r>
    <n v="759"/>
    <x v="0"/>
    <x v="0"/>
    <s v="Theobald, Mr. Thomas Leonard"/>
    <s v="male"/>
    <n v="34"/>
    <x v="0"/>
    <n v="0"/>
    <n v="0"/>
    <n v="363294"/>
    <n v="8.0500000000000007"/>
    <x v="0"/>
    <s v="S"/>
    <x v="0"/>
  </r>
  <r>
    <n v="760"/>
    <x v="1"/>
    <x v="1"/>
    <s v="Rothes, the Countess. of (Lucy Noel Martha Dyer-Edwards)"/>
    <s v="female"/>
    <n v="33"/>
    <x v="0"/>
    <n v="0"/>
    <n v="0"/>
    <n v="110152"/>
    <n v="86.5"/>
    <x v="1"/>
    <s v="S"/>
    <x v="0"/>
  </r>
  <r>
    <n v="761"/>
    <x v="0"/>
    <x v="0"/>
    <s v="Garfirth, Mr. John"/>
    <s v="male"/>
    <n v="30"/>
    <x v="0"/>
    <n v="0"/>
    <n v="0"/>
    <n v="358585"/>
    <n v="14.5"/>
    <x v="0"/>
    <s v="S"/>
    <x v="0"/>
  </r>
  <r>
    <n v="762"/>
    <x v="0"/>
    <x v="0"/>
    <s v="Nirva, Mr. Iisakki Antino Aijo"/>
    <s v="male"/>
    <n v="41"/>
    <x v="0"/>
    <n v="0"/>
    <n v="0"/>
    <s v="SOTON/O2 3101272"/>
    <n v="7.125"/>
    <x v="0"/>
    <s v="S"/>
    <x v="0"/>
  </r>
  <r>
    <n v="763"/>
    <x v="1"/>
    <x v="0"/>
    <s v="Barah, Mr. Hanna Assi"/>
    <s v="male"/>
    <n v="20"/>
    <x v="0"/>
    <n v="0"/>
    <n v="0"/>
    <n v="2663"/>
    <n v="7.2291999999999996"/>
    <x v="0"/>
    <s v="C"/>
    <x v="1"/>
  </r>
  <r>
    <n v="764"/>
    <x v="1"/>
    <x v="1"/>
    <s v="Carter, Mrs. William Ernest (Lucile Polk)"/>
    <s v="female"/>
    <n v="36"/>
    <x v="0"/>
    <n v="1"/>
    <n v="2"/>
    <n v="113760"/>
    <n v="120"/>
    <x v="1"/>
    <s v="S"/>
    <x v="0"/>
  </r>
  <r>
    <n v="765"/>
    <x v="0"/>
    <x v="0"/>
    <s v="Eklund, Mr. Hans Linus"/>
    <s v="male"/>
    <n v="16"/>
    <x v="3"/>
    <n v="0"/>
    <n v="0"/>
    <n v="347074"/>
    <n v="7.7750000000000004"/>
    <x v="0"/>
    <s v="S"/>
    <x v="0"/>
  </r>
  <r>
    <n v="766"/>
    <x v="1"/>
    <x v="1"/>
    <s v="Hogeboom, Mrs. John C (Anna Andrews)"/>
    <s v="female"/>
    <n v="51"/>
    <x v="1"/>
    <n v="1"/>
    <n v="0"/>
    <n v="13502"/>
    <n v="77.958299999999994"/>
    <x v="1"/>
    <s v="S"/>
    <x v="0"/>
  </r>
  <r>
    <n v="767"/>
    <x v="0"/>
    <x v="1"/>
    <s v="Brewe, Dr. Arthur Jackson"/>
    <s v="male"/>
    <n v="30"/>
    <x v="0"/>
    <n v="0"/>
    <n v="0"/>
    <n v="112379"/>
    <n v="39.6"/>
    <x v="2"/>
    <s v="C"/>
    <x v="1"/>
  </r>
  <r>
    <n v="768"/>
    <x v="0"/>
    <x v="0"/>
    <s v="Mangan, Miss. Mary"/>
    <s v="female"/>
    <n v="30.5"/>
    <x v="0"/>
    <n v="0"/>
    <n v="0"/>
    <n v="364850"/>
    <n v="7.75"/>
    <x v="0"/>
    <s v="Q"/>
    <x v="2"/>
  </r>
  <r>
    <n v="769"/>
    <x v="0"/>
    <x v="0"/>
    <s v="Moran, Mr. Daniel J"/>
    <s v="male"/>
    <n v="30"/>
    <x v="0"/>
    <n v="1"/>
    <n v="0"/>
    <n v="371110"/>
    <n v="24.15"/>
    <x v="2"/>
    <s v="Q"/>
    <x v="2"/>
  </r>
  <r>
    <n v="770"/>
    <x v="0"/>
    <x v="0"/>
    <s v="Gronnestad, Mr. Daniel Danielsen"/>
    <s v="male"/>
    <n v="32"/>
    <x v="0"/>
    <n v="0"/>
    <n v="0"/>
    <n v="8471"/>
    <n v="8.3625000000000007"/>
    <x v="0"/>
    <s v="S"/>
    <x v="0"/>
  </r>
  <r>
    <n v="771"/>
    <x v="0"/>
    <x v="0"/>
    <s v="Lievens, Mr. Rene Aime"/>
    <s v="male"/>
    <n v="24"/>
    <x v="0"/>
    <n v="0"/>
    <n v="0"/>
    <n v="345781"/>
    <n v="9.5"/>
    <x v="0"/>
    <s v="S"/>
    <x v="0"/>
  </r>
  <r>
    <n v="772"/>
    <x v="0"/>
    <x v="0"/>
    <s v="Jensen, Mr. Niels Peder"/>
    <s v="male"/>
    <n v="48"/>
    <x v="0"/>
    <n v="0"/>
    <n v="0"/>
    <n v="350047"/>
    <n v="7.8541999999999996"/>
    <x v="0"/>
    <s v="S"/>
    <x v="0"/>
  </r>
  <r>
    <n v="773"/>
    <x v="0"/>
    <x v="2"/>
    <s v="Mack, Mrs. (Mary)"/>
    <s v="female"/>
    <n v="57"/>
    <x v="1"/>
    <n v="0"/>
    <n v="0"/>
    <s v="S.O./P.P. 3"/>
    <n v="10.5"/>
    <x v="0"/>
    <s v="S"/>
    <x v="0"/>
  </r>
  <r>
    <n v="774"/>
    <x v="0"/>
    <x v="0"/>
    <s v="Elias, Mr. Dibo"/>
    <s v="male"/>
    <n v="30"/>
    <x v="0"/>
    <n v="0"/>
    <n v="0"/>
    <n v="2674"/>
    <n v="7.2249999999999996"/>
    <x v="0"/>
    <s v="C"/>
    <x v="1"/>
  </r>
  <r>
    <n v="775"/>
    <x v="1"/>
    <x v="2"/>
    <s v="Hocking, Mrs. Elizabeth (Eliza Needs)"/>
    <s v="female"/>
    <n v="54"/>
    <x v="1"/>
    <n v="1"/>
    <n v="3"/>
    <n v="29105"/>
    <n v="23"/>
    <x v="2"/>
    <s v="S"/>
    <x v="0"/>
  </r>
  <r>
    <n v="776"/>
    <x v="0"/>
    <x v="0"/>
    <s v="Myhrman, Mr. Pehr Fabian Oliver Malkolm"/>
    <s v="male"/>
    <n v="18"/>
    <x v="0"/>
    <n v="0"/>
    <n v="0"/>
    <n v="347078"/>
    <n v="7.75"/>
    <x v="0"/>
    <s v="S"/>
    <x v="0"/>
  </r>
  <r>
    <n v="777"/>
    <x v="0"/>
    <x v="0"/>
    <s v="Tobin, Mr. Roger"/>
    <s v="male"/>
    <n v="30"/>
    <x v="0"/>
    <n v="0"/>
    <n v="0"/>
    <n v="383121"/>
    <n v="7.75"/>
    <x v="0"/>
    <s v="Q"/>
    <x v="2"/>
  </r>
  <r>
    <n v="778"/>
    <x v="1"/>
    <x v="0"/>
    <s v="Emanuel, Miss. Virginia Ethel"/>
    <s v="female"/>
    <n v="5"/>
    <x v="2"/>
    <n v="0"/>
    <n v="0"/>
    <n v="364516"/>
    <n v="12.475"/>
    <x v="0"/>
    <s v="S"/>
    <x v="0"/>
  </r>
  <r>
    <n v="779"/>
    <x v="0"/>
    <x v="0"/>
    <s v="Kilgannon, Mr. Thomas J"/>
    <s v="male"/>
    <n v="30"/>
    <x v="0"/>
    <n v="0"/>
    <n v="0"/>
    <n v="36865"/>
    <n v="7.7374999999999998"/>
    <x v="0"/>
    <s v="Q"/>
    <x v="2"/>
  </r>
  <r>
    <n v="780"/>
    <x v="1"/>
    <x v="1"/>
    <s v="Robert, Mrs. Edward Scott (Elisabeth Walton McMillan)"/>
    <s v="female"/>
    <n v="43"/>
    <x v="0"/>
    <n v="0"/>
    <n v="1"/>
    <n v="24160"/>
    <n v="211.33750000000001"/>
    <x v="1"/>
    <s v="S"/>
    <x v="0"/>
  </r>
  <r>
    <n v="781"/>
    <x v="1"/>
    <x v="0"/>
    <s v="Ayoub, Miss. Banoura"/>
    <s v="female"/>
    <n v="13"/>
    <x v="2"/>
    <n v="0"/>
    <n v="0"/>
    <n v="2687"/>
    <n v="7.2291999999999996"/>
    <x v="0"/>
    <s v="C"/>
    <x v="1"/>
  </r>
  <r>
    <n v="782"/>
    <x v="1"/>
    <x v="1"/>
    <s v="Dick, Mrs. Albert Adrian (Vera Gillespie)"/>
    <s v="female"/>
    <n v="17"/>
    <x v="3"/>
    <n v="1"/>
    <n v="0"/>
    <n v="17474"/>
    <n v="57"/>
    <x v="1"/>
    <s v="S"/>
    <x v="0"/>
  </r>
  <r>
    <n v="783"/>
    <x v="0"/>
    <x v="1"/>
    <s v="Long, Mr. Milton Clyde"/>
    <s v="male"/>
    <n v="29"/>
    <x v="0"/>
    <n v="0"/>
    <n v="0"/>
    <n v="113501"/>
    <n v="30"/>
    <x v="2"/>
    <s v="S"/>
    <x v="0"/>
  </r>
  <r>
    <n v="784"/>
    <x v="0"/>
    <x v="0"/>
    <s v="Johnston, Mr. Andrew G"/>
    <s v="male"/>
    <n v="30"/>
    <x v="0"/>
    <n v="1"/>
    <n v="2"/>
    <s v="W./C. 6607"/>
    <n v="23.45"/>
    <x v="2"/>
    <s v="S"/>
    <x v="0"/>
  </r>
  <r>
    <n v="785"/>
    <x v="0"/>
    <x v="0"/>
    <s v="Ali, Mr. William"/>
    <s v="male"/>
    <n v="25"/>
    <x v="0"/>
    <n v="0"/>
    <n v="0"/>
    <s v="SOTON/O.Q. 3101312"/>
    <n v="7.05"/>
    <x v="0"/>
    <s v="S"/>
    <x v="0"/>
  </r>
  <r>
    <n v="786"/>
    <x v="0"/>
    <x v="0"/>
    <s v="Harmer, Mr. Abraham (David Lishin)"/>
    <s v="male"/>
    <n v="25"/>
    <x v="0"/>
    <n v="0"/>
    <n v="0"/>
    <n v="374887"/>
    <n v="7.25"/>
    <x v="0"/>
    <s v="S"/>
    <x v="0"/>
  </r>
  <r>
    <n v="787"/>
    <x v="1"/>
    <x v="0"/>
    <s v="Sjoblom, Miss. Anna Sofia"/>
    <s v="female"/>
    <n v="18"/>
    <x v="0"/>
    <n v="0"/>
    <n v="0"/>
    <n v="3101265"/>
    <n v="7.4958"/>
    <x v="0"/>
    <s v="S"/>
    <x v="0"/>
  </r>
  <r>
    <n v="788"/>
    <x v="0"/>
    <x v="0"/>
    <s v="Rice, Master. George Hugh"/>
    <s v="male"/>
    <n v="8"/>
    <x v="2"/>
    <n v="4"/>
    <n v="1"/>
    <n v="382652"/>
    <n v="29.125"/>
    <x v="2"/>
    <s v="Q"/>
    <x v="2"/>
  </r>
  <r>
    <n v="789"/>
    <x v="1"/>
    <x v="0"/>
    <s v="Dean, Master. Bertram Vere"/>
    <s v="male"/>
    <n v="1"/>
    <x v="4"/>
    <n v="1"/>
    <n v="2"/>
    <s v="C.A. 2315"/>
    <n v="20.574999999999999"/>
    <x v="2"/>
    <s v="S"/>
    <x v="0"/>
  </r>
  <r>
    <n v="790"/>
    <x v="0"/>
    <x v="1"/>
    <s v="Guggenheim, Mr. Benjamin"/>
    <s v="male"/>
    <n v="46"/>
    <x v="0"/>
    <n v="0"/>
    <n v="0"/>
    <s v="PC 17593"/>
    <n v="79.2"/>
    <x v="1"/>
    <s v="C"/>
    <x v="1"/>
  </r>
  <r>
    <n v="791"/>
    <x v="0"/>
    <x v="0"/>
    <s v="Keane, Mr. Andrew &quot;Andy&quot;"/>
    <s v="male"/>
    <n v="30"/>
    <x v="0"/>
    <n v="0"/>
    <n v="0"/>
    <n v="12460"/>
    <n v="7.75"/>
    <x v="0"/>
    <s v="Q"/>
    <x v="2"/>
  </r>
  <r>
    <n v="792"/>
    <x v="0"/>
    <x v="2"/>
    <s v="Gaskell, Mr. Alfred"/>
    <s v="male"/>
    <n v="16"/>
    <x v="3"/>
    <n v="0"/>
    <n v="0"/>
    <n v="239865"/>
    <n v="26"/>
    <x v="2"/>
    <s v="S"/>
    <x v="0"/>
  </r>
  <r>
    <n v="793"/>
    <x v="0"/>
    <x v="0"/>
    <s v="Sage, Miss. Stella Anna"/>
    <s v="female"/>
    <n v="30"/>
    <x v="0"/>
    <n v="8"/>
    <n v="2"/>
    <s v="CA. 2343"/>
    <n v="69.55"/>
    <x v="1"/>
    <s v="S"/>
    <x v="0"/>
  </r>
  <r>
    <n v="794"/>
    <x v="0"/>
    <x v="1"/>
    <s v="Hoyt, Mr. William Fisher"/>
    <s v="male"/>
    <n v="30"/>
    <x v="0"/>
    <n v="0"/>
    <n v="0"/>
    <s v="PC 17600"/>
    <n v="30.695799999999998"/>
    <x v="2"/>
    <s v="C"/>
    <x v="1"/>
  </r>
  <r>
    <n v="795"/>
    <x v="0"/>
    <x v="0"/>
    <s v="Dantcheff, Mr. Ristiu"/>
    <s v="male"/>
    <n v="25"/>
    <x v="0"/>
    <n v="0"/>
    <n v="0"/>
    <n v="349203"/>
    <n v="7.8958000000000004"/>
    <x v="0"/>
    <s v="S"/>
    <x v="0"/>
  </r>
  <r>
    <n v="796"/>
    <x v="0"/>
    <x v="2"/>
    <s v="Otter, Mr. Richard"/>
    <s v="male"/>
    <n v="39"/>
    <x v="0"/>
    <n v="0"/>
    <n v="0"/>
    <n v="28213"/>
    <n v="13"/>
    <x v="0"/>
    <s v="S"/>
    <x v="0"/>
  </r>
  <r>
    <n v="797"/>
    <x v="1"/>
    <x v="1"/>
    <s v="Leader, Dr. Alice (Farnham)"/>
    <s v="female"/>
    <n v="49"/>
    <x v="0"/>
    <n v="0"/>
    <n v="0"/>
    <n v="17465"/>
    <n v="25.929200000000002"/>
    <x v="2"/>
    <s v="S"/>
    <x v="0"/>
  </r>
  <r>
    <n v="798"/>
    <x v="1"/>
    <x v="0"/>
    <s v="Osman, Mrs. Mara"/>
    <s v="female"/>
    <n v="31"/>
    <x v="0"/>
    <n v="0"/>
    <n v="0"/>
    <n v="349244"/>
    <n v="8.6832999999999991"/>
    <x v="0"/>
    <s v="S"/>
    <x v="0"/>
  </r>
  <r>
    <n v="799"/>
    <x v="0"/>
    <x v="0"/>
    <s v="Ibrahim Shawah, Mr. Yousseff"/>
    <s v="male"/>
    <n v="30"/>
    <x v="0"/>
    <n v="0"/>
    <n v="0"/>
    <n v="2685"/>
    <n v="7.2291999999999996"/>
    <x v="0"/>
    <s v="C"/>
    <x v="1"/>
  </r>
  <r>
    <n v="800"/>
    <x v="0"/>
    <x v="0"/>
    <s v="Van Impe, Mrs. Jean Baptiste (Rosalie Paula Govaert)"/>
    <s v="female"/>
    <n v="30"/>
    <x v="0"/>
    <n v="1"/>
    <n v="1"/>
    <n v="345773"/>
    <n v="24.15"/>
    <x v="2"/>
    <s v="S"/>
    <x v="0"/>
  </r>
  <r>
    <n v="801"/>
    <x v="0"/>
    <x v="2"/>
    <s v="Ponesell, Mr. Martin"/>
    <s v="male"/>
    <n v="34"/>
    <x v="0"/>
    <n v="0"/>
    <n v="0"/>
    <n v="250647"/>
    <n v="13"/>
    <x v="0"/>
    <s v="S"/>
    <x v="0"/>
  </r>
  <r>
    <n v="802"/>
    <x v="1"/>
    <x v="2"/>
    <s v="Collyer, Mrs. Harvey (Charlotte Annie Tate)"/>
    <s v="female"/>
    <n v="31"/>
    <x v="0"/>
    <n v="1"/>
    <n v="1"/>
    <s v="C.A. 31921"/>
    <n v="26.25"/>
    <x v="2"/>
    <s v="S"/>
    <x v="0"/>
  </r>
  <r>
    <n v="803"/>
    <x v="1"/>
    <x v="1"/>
    <s v="Carter, Master. William Thornton II"/>
    <s v="male"/>
    <n v="11"/>
    <x v="2"/>
    <n v="1"/>
    <n v="2"/>
    <n v="113760"/>
    <n v="120"/>
    <x v="1"/>
    <s v="S"/>
    <x v="0"/>
  </r>
  <r>
    <n v="804"/>
    <x v="1"/>
    <x v="0"/>
    <s v="Thomas, Master. Assad Alexander"/>
    <s v="male"/>
    <n v="0.42"/>
    <x v="4"/>
    <n v="0"/>
    <n v="1"/>
    <n v="2625"/>
    <n v="8.5167000000000002"/>
    <x v="0"/>
    <s v="C"/>
    <x v="1"/>
  </r>
  <r>
    <n v="805"/>
    <x v="1"/>
    <x v="0"/>
    <s v="Hedman, Mr. Oskar Arvid"/>
    <s v="male"/>
    <n v="27"/>
    <x v="0"/>
    <n v="0"/>
    <n v="0"/>
    <n v="347089"/>
    <n v="6.9749999999999996"/>
    <x v="0"/>
    <s v="S"/>
    <x v="0"/>
  </r>
  <r>
    <n v="806"/>
    <x v="0"/>
    <x v="0"/>
    <s v="Johansson, Mr. Karl Johan"/>
    <s v="male"/>
    <n v="31"/>
    <x v="0"/>
    <n v="0"/>
    <n v="0"/>
    <n v="347063"/>
    <n v="7.7750000000000004"/>
    <x v="0"/>
    <s v="S"/>
    <x v="0"/>
  </r>
  <r>
    <n v="807"/>
    <x v="0"/>
    <x v="1"/>
    <s v="Andrews, Mr. Thomas Jr"/>
    <s v="male"/>
    <n v="39"/>
    <x v="0"/>
    <n v="0"/>
    <n v="0"/>
    <n v="112050"/>
    <n v="0"/>
    <x v="0"/>
    <s v="S"/>
    <x v="0"/>
  </r>
  <r>
    <n v="808"/>
    <x v="0"/>
    <x v="0"/>
    <s v="Pettersson, Miss. Ellen Natalia"/>
    <s v="female"/>
    <n v="18"/>
    <x v="0"/>
    <n v="0"/>
    <n v="0"/>
    <n v="347087"/>
    <n v="7.7750000000000004"/>
    <x v="0"/>
    <s v="S"/>
    <x v="0"/>
  </r>
  <r>
    <n v="809"/>
    <x v="0"/>
    <x v="2"/>
    <s v="Meyer, Mr. August"/>
    <s v="male"/>
    <n v="39"/>
    <x v="0"/>
    <n v="0"/>
    <n v="0"/>
    <n v="248723"/>
    <n v="13"/>
    <x v="0"/>
    <s v="S"/>
    <x v="0"/>
  </r>
  <r>
    <n v="810"/>
    <x v="1"/>
    <x v="1"/>
    <s v="Chambers, Mrs. Norman Campbell (Bertha Griggs)"/>
    <s v="female"/>
    <n v="33"/>
    <x v="0"/>
    <n v="1"/>
    <n v="0"/>
    <n v="113806"/>
    <n v="53.1"/>
    <x v="1"/>
    <s v="S"/>
    <x v="0"/>
  </r>
  <r>
    <n v="811"/>
    <x v="0"/>
    <x v="0"/>
    <s v="Alexander, Mr. William"/>
    <s v="male"/>
    <n v="26"/>
    <x v="0"/>
    <n v="0"/>
    <n v="0"/>
    <n v="3474"/>
    <n v="7.8875000000000002"/>
    <x v="0"/>
    <s v="S"/>
    <x v="0"/>
  </r>
  <r>
    <n v="812"/>
    <x v="0"/>
    <x v="0"/>
    <s v="Lester, Mr. James"/>
    <s v="male"/>
    <n v="39"/>
    <x v="0"/>
    <n v="0"/>
    <n v="0"/>
    <s v="A/4 48871"/>
    <n v="24.15"/>
    <x v="2"/>
    <s v="S"/>
    <x v="0"/>
  </r>
  <r>
    <n v="813"/>
    <x v="0"/>
    <x v="2"/>
    <s v="Slemen, Mr. Richard James"/>
    <s v="male"/>
    <n v="35"/>
    <x v="0"/>
    <n v="0"/>
    <n v="0"/>
    <n v="28206"/>
    <n v="10.5"/>
    <x v="0"/>
    <s v="S"/>
    <x v="0"/>
  </r>
  <r>
    <n v="814"/>
    <x v="0"/>
    <x v="0"/>
    <s v="Andersson, Miss. Ebba Iris Alfrida"/>
    <s v="female"/>
    <n v="6"/>
    <x v="2"/>
    <n v="4"/>
    <n v="2"/>
    <n v="347082"/>
    <n v="31.274999999999999"/>
    <x v="2"/>
    <s v="S"/>
    <x v="0"/>
  </r>
  <r>
    <n v="815"/>
    <x v="0"/>
    <x v="0"/>
    <s v="Tomlin, Mr. Ernest Portage"/>
    <s v="male"/>
    <n v="30.5"/>
    <x v="0"/>
    <n v="0"/>
    <n v="0"/>
    <n v="364499"/>
    <n v="8.0500000000000007"/>
    <x v="0"/>
    <s v="S"/>
    <x v="0"/>
  </r>
  <r>
    <n v="816"/>
    <x v="0"/>
    <x v="1"/>
    <s v="Fry, Mr. Richard"/>
    <s v="male"/>
    <n v="30"/>
    <x v="0"/>
    <n v="0"/>
    <n v="0"/>
    <n v="112058"/>
    <n v="0"/>
    <x v="0"/>
    <s v="S"/>
    <x v="0"/>
  </r>
  <r>
    <n v="817"/>
    <x v="0"/>
    <x v="0"/>
    <s v="Heininen, Miss. Wendla Maria"/>
    <s v="female"/>
    <n v="23"/>
    <x v="0"/>
    <n v="0"/>
    <n v="0"/>
    <s v="STON/O2. 3101290"/>
    <n v="7.9249999999999998"/>
    <x v="0"/>
    <s v="S"/>
    <x v="0"/>
  </r>
  <r>
    <n v="818"/>
    <x v="0"/>
    <x v="2"/>
    <s v="Mallet, Mr. Albert"/>
    <s v="male"/>
    <n v="31"/>
    <x v="0"/>
    <n v="1"/>
    <n v="1"/>
    <s v="S.C./PARIS 2079"/>
    <n v="37.004199999999997"/>
    <x v="2"/>
    <s v="C"/>
    <x v="1"/>
  </r>
  <r>
    <n v="819"/>
    <x v="0"/>
    <x v="0"/>
    <s v="Holm, Mr. John Fredrik Alexander"/>
    <s v="male"/>
    <n v="43"/>
    <x v="0"/>
    <n v="0"/>
    <n v="0"/>
    <s v="C 7075"/>
    <n v="6.45"/>
    <x v="0"/>
    <s v="S"/>
    <x v="0"/>
  </r>
  <r>
    <n v="820"/>
    <x v="0"/>
    <x v="0"/>
    <s v="Skoog, Master. Karl Thorsten"/>
    <s v="male"/>
    <n v="10"/>
    <x v="2"/>
    <n v="3"/>
    <n v="2"/>
    <n v="347088"/>
    <n v="27.9"/>
    <x v="2"/>
    <s v="S"/>
    <x v="0"/>
  </r>
  <r>
    <n v="821"/>
    <x v="1"/>
    <x v="1"/>
    <s v="Hays, Mrs. Charles Melville (Clara Jennings Gregg)"/>
    <s v="female"/>
    <n v="52"/>
    <x v="1"/>
    <n v="1"/>
    <n v="1"/>
    <n v="12749"/>
    <n v="93.5"/>
    <x v="1"/>
    <s v="S"/>
    <x v="0"/>
  </r>
  <r>
    <n v="822"/>
    <x v="1"/>
    <x v="0"/>
    <s v="Lulic, Mr. Nikola"/>
    <s v="male"/>
    <n v="27"/>
    <x v="0"/>
    <n v="0"/>
    <n v="0"/>
    <n v="315098"/>
    <n v="8.6624999999999996"/>
    <x v="0"/>
    <s v="S"/>
    <x v="0"/>
  </r>
  <r>
    <n v="823"/>
    <x v="0"/>
    <x v="1"/>
    <s v="Reuchlin, Jonkheer. John George"/>
    <s v="male"/>
    <n v="38"/>
    <x v="0"/>
    <n v="0"/>
    <n v="0"/>
    <n v="19972"/>
    <n v="0"/>
    <x v="0"/>
    <s v="S"/>
    <x v="0"/>
  </r>
  <r>
    <n v="824"/>
    <x v="1"/>
    <x v="0"/>
    <s v="Moor, Mrs. (Beila)"/>
    <s v="female"/>
    <n v="27"/>
    <x v="0"/>
    <n v="0"/>
    <n v="1"/>
    <n v="392096"/>
    <n v="12.475"/>
    <x v="0"/>
    <s v="S"/>
    <x v="0"/>
  </r>
  <r>
    <n v="825"/>
    <x v="0"/>
    <x v="0"/>
    <s v="Panula, Master. Urho Abraham"/>
    <s v="male"/>
    <n v="2"/>
    <x v="2"/>
    <n v="4"/>
    <n v="1"/>
    <n v="3101295"/>
    <n v="39.6875"/>
    <x v="2"/>
    <s v="S"/>
    <x v="0"/>
  </r>
  <r>
    <n v="826"/>
    <x v="0"/>
    <x v="0"/>
    <s v="Flynn, Mr. John"/>
    <s v="male"/>
    <n v="30"/>
    <x v="0"/>
    <n v="0"/>
    <n v="0"/>
    <n v="368323"/>
    <n v="6.95"/>
    <x v="0"/>
    <s v="Q"/>
    <x v="2"/>
  </r>
  <r>
    <n v="827"/>
    <x v="0"/>
    <x v="0"/>
    <s v="Lam, Mr. Len"/>
    <s v="male"/>
    <n v="30"/>
    <x v="0"/>
    <n v="0"/>
    <n v="0"/>
    <n v="1601"/>
    <n v="56.495800000000003"/>
    <x v="1"/>
    <s v="S"/>
    <x v="0"/>
  </r>
  <r>
    <n v="828"/>
    <x v="1"/>
    <x v="2"/>
    <s v="Mallet, Master. Andre"/>
    <s v="male"/>
    <n v="1"/>
    <x v="4"/>
    <n v="0"/>
    <n v="2"/>
    <s v="S.C./PARIS 2079"/>
    <n v="37.004199999999997"/>
    <x v="2"/>
    <s v="C"/>
    <x v="1"/>
  </r>
  <r>
    <n v="829"/>
    <x v="1"/>
    <x v="0"/>
    <s v="McCormack, Mr. Thomas Joseph"/>
    <s v="male"/>
    <n v="30"/>
    <x v="0"/>
    <n v="0"/>
    <n v="0"/>
    <n v="367228"/>
    <n v="7.75"/>
    <x v="0"/>
    <s v="Q"/>
    <x v="2"/>
  </r>
  <r>
    <n v="830"/>
    <x v="1"/>
    <x v="1"/>
    <s v="Stone, Mrs. George Nelson (Martha Evelyn)"/>
    <s v="female"/>
    <n v="62"/>
    <x v="1"/>
    <n v="0"/>
    <n v="0"/>
    <n v="113572"/>
    <n v="80"/>
    <x v="1"/>
    <s v="S"/>
    <x v="0"/>
  </r>
  <r>
    <n v="831"/>
    <x v="1"/>
    <x v="0"/>
    <s v="Yasbeck, Mrs. Antoni (Selini Alexander)"/>
    <s v="female"/>
    <n v="15"/>
    <x v="3"/>
    <n v="1"/>
    <n v="0"/>
    <n v="2659"/>
    <n v="14.4542"/>
    <x v="0"/>
    <s v="C"/>
    <x v="1"/>
  </r>
  <r>
    <n v="832"/>
    <x v="1"/>
    <x v="2"/>
    <s v="Richards, Master. George Sibley"/>
    <s v="male"/>
    <n v="0.83"/>
    <x v="4"/>
    <n v="1"/>
    <n v="1"/>
    <n v="29106"/>
    <n v="18.75"/>
    <x v="0"/>
    <s v="S"/>
    <x v="0"/>
  </r>
  <r>
    <n v="833"/>
    <x v="0"/>
    <x v="0"/>
    <s v="Saad, Mr. Amin"/>
    <s v="male"/>
    <n v="30"/>
    <x v="0"/>
    <n v="0"/>
    <n v="0"/>
    <n v="2671"/>
    <n v="7.2291999999999996"/>
    <x v="0"/>
    <s v="C"/>
    <x v="1"/>
  </r>
  <r>
    <n v="834"/>
    <x v="0"/>
    <x v="0"/>
    <s v="Augustsson, Mr. Albert"/>
    <s v="male"/>
    <n v="23"/>
    <x v="0"/>
    <n v="0"/>
    <n v="0"/>
    <n v="347468"/>
    <n v="7.8541999999999996"/>
    <x v="0"/>
    <s v="S"/>
    <x v="0"/>
  </r>
  <r>
    <n v="835"/>
    <x v="0"/>
    <x v="0"/>
    <s v="Allum, Mr. Owen George"/>
    <s v="male"/>
    <n v="18"/>
    <x v="0"/>
    <n v="0"/>
    <n v="0"/>
    <n v="2223"/>
    <n v="8.3000000000000007"/>
    <x v="0"/>
    <s v="S"/>
    <x v="0"/>
  </r>
  <r>
    <n v="836"/>
    <x v="1"/>
    <x v="1"/>
    <s v="Compton, Miss. Sara Rebecca"/>
    <s v="female"/>
    <n v="39"/>
    <x v="0"/>
    <n v="1"/>
    <n v="1"/>
    <s v="PC 17756"/>
    <n v="83.158299999999997"/>
    <x v="1"/>
    <s v="C"/>
    <x v="1"/>
  </r>
  <r>
    <n v="837"/>
    <x v="0"/>
    <x v="0"/>
    <s v="Pasic, Mr. Jakob"/>
    <s v="male"/>
    <n v="21"/>
    <x v="0"/>
    <n v="0"/>
    <n v="0"/>
    <n v="315097"/>
    <n v="8.6624999999999996"/>
    <x v="0"/>
    <s v="S"/>
    <x v="0"/>
  </r>
  <r>
    <n v="838"/>
    <x v="0"/>
    <x v="0"/>
    <s v="Sirota, Mr. Maurice"/>
    <s v="male"/>
    <n v="30"/>
    <x v="0"/>
    <n v="0"/>
    <n v="0"/>
    <n v="392092"/>
    <n v="8.0500000000000007"/>
    <x v="0"/>
    <s v="S"/>
    <x v="0"/>
  </r>
  <r>
    <n v="839"/>
    <x v="1"/>
    <x v="0"/>
    <s v="Chip, Mr. Chang"/>
    <s v="male"/>
    <n v="32"/>
    <x v="0"/>
    <n v="0"/>
    <n v="0"/>
    <n v="1601"/>
    <n v="56.495800000000003"/>
    <x v="1"/>
    <s v="S"/>
    <x v="0"/>
  </r>
  <r>
    <n v="840"/>
    <x v="1"/>
    <x v="1"/>
    <s v="Marechal, Mr. Pierre"/>
    <s v="male"/>
    <n v="30"/>
    <x v="0"/>
    <n v="0"/>
    <n v="0"/>
    <n v="11774"/>
    <n v="29.7"/>
    <x v="2"/>
    <s v="C"/>
    <x v="1"/>
  </r>
  <r>
    <n v="841"/>
    <x v="0"/>
    <x v="0"/>
    <s v="Alhomaki, Mr. Ilmari Rudolf"/>
    <s v="male"/>
    <n v="20"/>
    <x v="0"/>
    <n v="0"/>
    <n v="0"/>
    <s v="SOTON/O2 3101287"/>
    <n v="7.9249999999999998"/>
    <x v="0"/>
    <s v="S"/>
    <x v="0"/>
  </r>
  <r>
    <n v="842"/>
    <x v="0"/>
    <x v="2"/>
    <s v="Mudd, Mr. Thomas Charles"/>
    <s v="male"/>
    <n v="16"/>
    <x v="3"/>
    <n v="0"/>
    <n v="0"/>
    <s v="S.O./P.P. 3"/>
    <n v="10.5"/>
    <x v="0"/>
    <s v="S"/>
    <x v="0"/>
  </r>
  <r>
    <n v="843"/>
    <x v="1"/>
    <x v="1"/>
    <s v="Serepeca, Miss. Augusta"/>
    <s v="female"/>
    <n v="30"/>
    <x v="0"/>
    <n v="0"/>
    <n v="0"/>
    <n v="113798"/>
    <n v="31"/>
    <x v="2"/>
    <s v="C"/>
    <x v="1"/>
  </r>
  <r>
    <n v="844"/>
    <x v="0"/>
    <x v="0"/>
    <s v="Lemberopolous, Mr. Peter L"/>
    <s v="male"/>
    <n v="34.5"/>
    <x v="0"/>
    <n v="0"/>
    <n v="0"/>
    <n v="2683"/>
    <n v="6.4375"/>
    <x v="0"/>
    <s v="C"/>
    <x v="1"/>
  </r>
  <r>
    <n v="845"/>
    <x v="0"/>
    <x v="0"/>
    <s v="Culumovic, Mr. Jeso"/>
    <s v="male"/>
    <n v="17"/>
    <x v="3"/>
    <n v="0"/>
    <n v="0"/>
    <n v="315090"/>
    <n v="8.6624999999999996"/>
    <x v="0"/>
    <s v="S"/>
    <x v="0"/>
  </r>
  <r>
    <n v="846"/>
    <x v="0"/>
    <x v="0"/>
    <s v="Abbing, Mr. Anthony"/>
    <s v="male"/>
    <n v="42"/>
    <x v="0"/>
    <n v="0"/>
    <n v="0"/>
    <s v="C.A. 5547"/>
    <n v="7.55"/>
    <x v="0"/>
    <s v="S"/>
    <x v="0"/>
  </r>
  <r>
    <n v="847"/>
    <x v="0"/>
    <x v="0"/>
    <s v="Sage, Mr. Douglas Bullen"/>
    <s v="male"/>
    <n v="30"/>
    <x v="0"/>
    <n v="8"/>
    <n v="2"/>
    <s v="CA. 2343"/>
    <n v="69.55"/>
    <x v="1"/>
    <s v="S"/>
    <x v="0"/>
  </r>
  <r>
    <n v="848"/>
    <x v="0"/>
    <x v="0"/>
    <s v="Markoff, Mr. Marin"/>
    <s v="male"/>
    <n v="35"/>
    <x v="0"/>
    <n v="0"/>
    <n v="0"/>
    <n v="349213"/>
    <n v="7.8958000000000004"/>
    <x v="0"/>
    <s v="C"/>
    <x v="1"/>
  </r>
  <r>
    <n v="849"/>
    <x v="0"/>
    <x v="2"/>
    <s v="Harper, Rev. John"/>
    <s v="male"/>
    <n v="28"/>
    <x v="0"/>
    <n v="0"/>
    <n v="1"/>
    <n v="248727"/>
    <n v="33"/>
    <x v="2"/>
    <s v="S"/>
    <x v="0"/>
  </r>
  <r>
    <n v="850"/>
    <x v="1"/>
    <x v="1"/>
    <s v="Goldenberg, Mrs. Samuel L (Edwiga Grabowska)"/>
    <s v="female"/>
    <n v="30"/>
    <x v="0"/>
    <n v="1"/>
    <n v="0"/>
    <n v="17453"/>
    <n v="89.104200000000006"/>
    <x v="1"/>
    <s v="C"/>
    <x v="1"/>
  </r>
  <r>
    <n v="851"/>
    <x v="0"/>
    <x v="0"/>
    <s v="Andersson, Master. Sigvard Harald Elias"/>
    <s v="male"/>
    <n v="4"/>
    <x v="2"/>
    <n v="4"/>
    <n v="2"/>
    <n v="347082"/>
    <n v="31.274999999999999"/>
    <x v="2"/>
    <s v="S"/>
    <x v="0"/>
  </r>
  <r>
    <n v="852"/>
    <x v="0"/>
    <x v="0"/>
    <s v="Svensson, Mr. Johan"/>
    <s v="male"/>
    <n v="74"/>
    <x v="1"/>
    <n v="0"/>
    <n v="0"/>
    <n v="347060"/>
    <n v="7.7750000000000004"/>
    <x v="0"/>
    <s v="S"/>
    <x v="0"/>
  </r>
  <r>
    <n v="853"/>
    <x v="0"/>
    <x v="0"/>
    <s v="Boulos, Miss. Nourelain"/>
    <s v="female"/>
    <n v="9"/>
    <x v="2"/>
    <n v="1"/>
    <n v="1"/>
    <n v="2678"/>
    <n v="15.245799999999999"/>
    <x v="0"/>
    <s v="C"/>
    <x v="1"/>
  </r>
  <r>
    <n v="854"/>
    <x v="1"/>
    <x v="1"/>
    <s v="Lines, Miss. Mary Conover"/>
    <s v="female"/>
    <n v="16"/>
    <x v="3"/>
    <n v="0"/>
    <n v="1"/>
    <s v="PC 17592"/>
    <n v="39.4"/>
    <x v="2"/>
    <s v="S"/>
    <x v="0"/>
  </r>
  <r>
    <n v="855"/>
    <x v="0"/>
    <x v="2"/>
    <s v="Carter, Mrs. Ernest Courtenay (Lilian Hughes)"/>
    <s v="female"/>
    <n v="44"/>
    <x v="0"/>
    <n v="1"/>
    <n v="0"/>
    <n v="244252"/>
    <n v="26"/>
    <x v="2"/>
    <s v="S"/>
    <x v="0"/>
  </r>
  <r>
    <n v="856"/>
    <x v="1"/>
    <x v="0"/>
    <s v="Aks, Mrs. Sam (Leah Rosen)"/>
    <s v="female"/>
    <n v="18"/>
    <x v="0"/>
    <n v="0"/>
    <n v="1"/>
    <n v="392091"/>
    <n v="9.35"/>
    <x v="0"/>
    <s v="S"/>
    <x v="0"/>
  </r>
  <r>
    <n v="857"/>
    <x v="1"/>
    <x v="1"/>
    <s v="Wick, Mrs. George Dennick (Mary Hitchcock)"/>
    <s v="female"/>
    <n v="45"/>
    <x v="0"/>
    <n v="1"/>
    <n v="1"/>
    <n v="36928"/>
    <n v="164.86670000000001"/>
    <x v="1"/>
    <s v="S"/>
    <x v="0"/>
  </r>
  <r>
    <n v="858"/>
    <x v="1"/>
    <x v="1"/>
    <s v="Daly, Mr. Peter Denis "/>
    <s v="male"/>
    <n v="51"/>
    <x v="1"/>
    <n v="0"/>
    <n v="0"/>
    <n v="113055"/>
    <n v="26.55"/>
    <x v="2"/>
    <s v="S"/>
    <x v="0"/>
  </r>
  <r>
    <n v="859"/>
    <x v="1"/>
    <x v="0"/>
    <s v="Baclini, Mrs. Solomon (Latifa Qurban)"/>
    <s v="female"/>
    <n v="24"/>
    <x v="0"/>
    <n v="0"/>
    <n v="3"/>
    <n v="2666"/>
    <n v="19.258299999999998"/>
    <x v="0"/>
    <s v="C"/>
    <x v="1"/>
  </r>
  <r>
    <n v="860"/>
    <x v="0"/>
    <x v="0"/>
    <s v="Razi, Mr. Raihed"/>
    <s v="male"/>
    <n v="30"/>
    <x v="0"/>
    <n v="0"/>
    <n v="0"/>
    <n v="2629"/>
    <n v="7.2291999999999996"/>
    <x v="0"/>
    <s v="C"/>
    <x v="1"/>
  </r>
  <r>
    <n v="861"/>
    <x v="0"/>
    <x v="0"/>
    <s v="Hansen, Mr. Claus Peter"/>
    <s v="male"/>
    <n v="41"/>
    <x v="0"/>
    <n v="2"/>
    <n v="0"/>
    <n v="350026"/>
    <n v="14.1083"/>
    <x v="0"/>
    <s v="S"/>
    <x v="0"/>
  </r>
  <r>
    <n v="862"/>
    <x v="0"/>
    <x v="2"/>
    <s v="Giles, Mr. Frederick Edward"/>
    <s v="male"/>
    <n v="21"/>
    <x v="0"/>
    <n v="1"/>
    <n v="0"/>
    <n v="28134"/>
    <n v="11.5"/>
    <x v="0"/>
    <s v="S"/>
    <x v="0"/>
  </r>
  <r>
    <n v="863"/>
    <x v="1"/>
    <x v="1"/>
    <s v="Swift, Mrs. Frederick Joel (Margaret Welles Barron)"/>
    <s v="female"/>
    <n v="48"/>
    <x v="0"/>
    <n v="0"/>
    <n v="0"/>
    <n v="17466"/>
    <n v="25.929200000000002"/>
    <x v="2"/>
    <s v="S"/>
    <x v="0"/>
  </r>
  <r>
    <n v="864"/>
    <x v="0"/>
    <x v="0"/>
    <s v="Sage, Miss. Dorothy Edith &quot;Dolly&quot;"/>
    <s v="female"/>
    <n v="30"/>
    <x v="0"/>
    <n v="8"/>
    <n v="2"/>
    <s v="CA. 2343"/>
    <n v="69.55"/>
    <x v="1"/>
    <s v="S"/>
    <x v="0"/>
  </r>
  <r>
    <n v="865"/>
    <x v="0"/>
    <x v="2"/>
    <s v="Gill, Mr. John William"/>
    <s v="male"/>
    <n v="24"/>
    <x v="0"/>
    <n v="0"/>
    <n v="0"/>
    <n v="233866"/>
    <n v="13"/>
    <x v="0"/>
    <s v="S"/>
    <x v="0"/>
  </r>
  <r>
    <n v="866"/>
    <x v="1"/>
    <x v="2"/>
    <s v="Bystrom, Mrs. (Karolina)"/>
    <s v="female"/>
    <n v="42"/>
    <x v="0"/>
    <n v="0"/>
    <n v="0"/>
    <n v="236852"/>
    <n v="13"/>
    <x v="0"/>
    <s v="S"/>
    <x v="0"/>
  </r>
  <r>
    <n v="867"/>
    <x v="1"/>
    <x v="2"/>
    <s v="Duran y More, Miss. Asuncion"/>
    <s v="female"/>
    <n v="27"/>
    <x v="0"/>
    <n v="1"/>
    <n v="0"/>
    <s v="SC/PARIS 2149"/>
    <n v="13.8583"/>
    <x v="0"/>
    <s v="C"/>
    <x v="1"/>
  </r>
  <r>
    <n v="868"/>
    <x v="0"/>
    <x v="1"/>
    <s v="Roebling, Mr. Washington Augustus II"/>
    <s v="male"/>
    <n v="31"/>
    <x v="0"/>
    <n v="0"/>
    <n v="0"/>
    <s v="PC 17590"/>
    <n v="50.495800000000003"/>
    <x v="1"/>
    <s v="S"/>
    <x v="0"/>
  </r>
  <r>
    <n v="869"/>
    <x v="0"/>
    <x v="0"/>
    <s v="van Melkebeke, Mr. Philemon"/>
    <s v="male"/>
    <n v="30"/>
    <x v="0"/>
    <n v="0"/>
    <n v="0"/>
    <n v="345777"/>
    <n v="9.5"/>
    <x v="0"/>
    <s v="S"/>
    <x v="0"/>
  </r>
  <r>
    <n v="870"/>
    <x v="1"/>
    <x v="0"/>
    <s v="Johnson, Master. Harold Theodor"/>
    <s v="male"/>
    <n v="4"/>
    <x v="2"/>
    <n v="1"/>
    <n v="1"/>
    <n v="347742"/>
    <n v="11.1333"/>
    <x v="0"/>
    <s v="S"/>
    <x v="0"/>
  </r>
  <r>
    <n v="871"/>
    <x v="0"/>
    <x v="0"/>
    <s v="Balkic, Mr. Cerin"/>
    <s v="male"/>
    <n v="26"/>
    <x v="0"/>
    <n v="0"/>
    <n v="0"/>
    <n v="349248"/>
    <n v="7.8958000000000004"/>
    <x v="0"/>
    <s v="S"/>
    <x v="0"/>
  </r>
  <r>
    <n v="872"/>
    <x v="1"/>
    <x v="1"/>
    <s v="Beckwith, Mrs. Richard Leonard (Sallie Monypeny)"/>
    <s v="female"/>
    <n v="47"/>
    <x v="0"/>
    <n v="1"/>
    <n v="1"/>
    <n v="11751"/>
    <n v="52.554200000000002"/>
    <x v="1"/>
    <s v="S"/>
    <x v="0"/>
  </r>
  <r>
    <n v="873"/>
    <x v="0"/>
    <x v="1"/>
    <s v="Carlsson, Mr. Frans Olof"/>
    <s v="male"/>
    <n v="33"/>
    <x v="0"/>
    <n v="0"/>
    <n v="0"/>
    <n v="695"/>
    <n v="5"/>
    <x v="0"/>
    <s v="S"/>
    <x v="0"/>
  </r>
  <r>
    <n v="874"/>
    <x v="0"/>
    <x v="0"/>
    <s v="Vander Cruyssen, Mr. Victor"/>
    <s v="male"/>
    <n v="47"/>
    <x v="0"/>
    <n v="0"/>
    <n v="0"/>
    <n v="345765"/>
    <n v="9"/>
    <x v="0"/>
    <s v="S"/>
    <x v="0"/>
  </r>
  <r>
    <n v="875"/>
    <x v="1"/>
    <x v="2"/>
    <s v="Abelson, Mrs. Samuel (Hannah Wizosky)"/>
    <s v="female"/>
    <n v="28"/>
    <x v="0"/>
    <n v="1"/>
    <n v="0"/>
    <s v="P/PP 3381"/>
    <n v="24"/>
    <x v="2"/>
    <s v="C"/>
    <x v="1"/>
  </r>
  <r>
    <n v="876"/>
    <x v="1"/>
    <x v="0"/>
    <s v="Najib, Miss. Adele Kiamie &quot;Jane&quot;"/>
    <s v="female"/>
    <n v="15"/>
    <x v="3"/>
    <n v="0"/>
    <n v="0"/>
    <n v="2667"/>
    <n v="7.2249999999999996"/>
    <x v="0"/>
    <s v="C"/>
    <x v="1"/>
  </r>
  <r>
    <n v="877"/>
    <x v="0"/>
    <x v="0"/>
    <s v="Gustafsson, Mr. Alfred Ossian"/>
    <s v="male"/>
    <n v="20"/>
    <x v="0"/>
    <n v="0"/>
    <n v="0"/>
    <n v="7534"/>
    <n v="9.8458000000000006"/>
    <x v="0"/>
    <s v="S"/>
    <x v="0"/>
  </r>
  <r>
    <n v="878"/>
    <x v="0"/>
    <x v="0"/>
    <s v="Petroff, Mr. Nedelio"/>
    <s v="male"/>
    <n v="19"/>
    <x v="0"/>
    <n v="0"/>
    <n v="0"/>
    <n v="349212"/>
    <n v="7.8958000000000004"/>
    <x v="0"/>
    <s v="S"/>
    <x v="0"/>
  </r>
  <r>
    <n v="879"/>
    <x v="0"/>
    <x v="0"/>
    <s v="Laleff, Mr. Kristo"/>
    <s v="male"/>
    <n v="30"/>
    <x v="0"/>
    <n v="0"/>
    <n v="0"/>
    <n v="349217"/>
    <n v="7.8958000000000004"/>
    <x v="0"/>
    <s v="S"/>
    <x v="0"/>
  </r>
  <r>
    <n v="880"/>
    <x v="1"/>
    <x v="1"/>
    <s v="Potter, Mrs. Thomas Jr (Lily Alexenia Wilson)"/>
    <s v="female"/>
    <n v="56"/>
    <x v="1"/>
    <n v="0"/>
    <n v="1"/>
    <n v="11767"/>
    <n v="83.158299999999997"/>
    <x v="1"/>
    <s v="C"/>
    <x v="1"/>
  </r>
  <r>
    <n v="881"/>
    <x v="1"/>
    <x v="2"/>
    <s v="Shelley, Mrs. William (Imanita Parrish Hall)"/>
    <s v="female"/>
    <n v="25"/>
    <x v="0"/>
    <n v="0"/>
    <n v="1"/>
    <n v="230433"/>
    <n v="26"/>
    <x v="2"/>
    <s v="S"/>
    <x v="0"/>
  </r>
  <r>
    <n v="882"/>
    <x v="0"/>
    <x v="0"/>
    <s v="Markun, Mr. Johann"/>
    <s v="male"/>
    <n v="33"/>
    <x v="0"/>
    <n v="0"/>
    <n v="0"/>
    <n v="349257"/>
    <n v="7.8958000000000004"/>
    <x v="0"/>
    <s v="S"/>
    <x v="0"/>
  </r>
  <r>
    <n v="883"/>
    <x v="0"/>
    <x v="0"/>
    <s v="Dahlberg, Miss. Gerda Ulrika"/>
    <s v="female"/>
    <n v="22"/>
    <x v="0"/>
    <n v="0"/>
    <n v="0"/>
    <n v="7552"/>
    <n v="10.5167"/>
    <x v="0"/>
    <s v="S"/>
    <x v="0"/>
  </r>
  <r>
    <n v="884"/>
    <x v="0"/>
    <x v="2"/>
    <s v="Banfield, Mr. Frederick James"/>
    <s v="male"/>
    <n v="28"/>
    <x v="0"/>
    <n v="0"/>
    <n v="0"/>
    <s v="C.A./SOTON 34068"/>
    <n v="10.5"/>
    <x v="0"/>
    <s v="S"/>
    <x v="0"/>
  </r>
  <r>
    <n v="885"/>
    <x v="0"/>
    <x v="0"/>
    <s v="Sutehall, Mr. Henry Jr"/>
    <s v="male"/>
    <n v="25"/>
    <x v="0"/>
    <n v="0"/>
    <n v="0"/>
    <s v="SOTON/OQ 392076"/>
    <n v="7.05"/>
    <x v="0"/>
    <s v="S"/>
    <x v="0"/>
  </r>
  <r>
    <n v="886"/>
    <x v="0"/>
    <x v="0"/>
    <s v="Rice, Mrs. William (Margaret Norton)"/>
    <s v="female"/>
    <n v="39"/>
    <x v="0"/>
    <n v="0"/>
    <n v="5"/>
    <n v="382652"/>
    <n v="29.125"/>
    <x v="2"/>
    <s v="Q"/>
    <x v="2"/>
  </r>
  <r>
    <n v="887"/>
    <x v="0"/>
    <x v="2"/>
    <s v="Montvila, Rev. Juozas"/>
    <s v="male"/>
    <n v="27"/>
    <x v="0"/>
    <n v="0"/>
    <n v="0"/>
    <n v="211536"/>
    <n v="13"/>
    <x v="0"/>
    <s v="S"/>
    <x v="0"/>
  </r>
  <r>
    <n v="888"/>
    <x v="1"/>
    <x v="1"/>
    <s v="Graham, Miss. Margaret Edith"/>
    <s v="female"/>
    <n v="19"/>
    <x v="0"/>
    <n v="0"/>
    <n v="0"/>
    <n v="112053"/>
    <n v="30"/>
    <x v="2"/>
    <s v="S"/>
    <x v="0"/>
  </r>
  <r>
    <n v="889"/>
    <x v="0"/>
    <x v="0"/>
    <s v="Johnston, Miss. Catherine Helen &quot;Carrie&quot;"/>
    <s v="female"/>
    <n v="30"/>
    <x v="0"/>
    <n v="1"/>
    <n v="2"/>
    <s v="W./C. 6607"/>
    <n v="23.45"/>
    <x v="2"/>
    <s v="S"/>
    <x v="0"/>
  </r>
  <r>
    <n v="890"/>
    <x v="1"/>
    <x v="1"/>
    <s v="Behr, Mr. Karl Howell"/>
    <s v="male"/>
    <n v="26"/>
    <x v="0"/>
    <n v="0"/>
    <n v="0"/>
    <n v="111369"/>
    <n v="30"/>
    <x v="2"/>
    <s v="C"/>
    <x v="1"/>
  </r>
  <r>
    <n v="891"/>
    <x v="0"/>
    <x v="0"/>
    <s v="Dooley, Mr. Patrick"/>
    <s v="male"/>
    <n v="32"/>
    <x v="0"/>
    <n v="0"/>
    <n v="0"/>
    <n v="370376"/>
    <n v="7.75"/>
    <x v="0"/>
    <s v="Q"/>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C8:E10" firstHeaderRow="0" firstDataRow="1" firstDataCol="1"/>
  <pivotFields count="13">
    <pivotField dataField="1" showAll="0"/>
    <pivotField dataField="1" showAll="0">
      <items count="3">
        <item x="0"/>
        <item x="1"/>
        <item t="default"/>
      </items>
    </pivotField>
    <pivotField showAll="0">
      <items count="4">
        <item x="1"/>
        <item x="2"/>
        <item x="0"/>
        <item t="default"/>
      </items>
    </pivotField>
    <pivotField showAll="0"/>
    <pivotField axis="axisRow" showAll="0">
      <items count="3">
        <item x="1"/>
        <item x="0"/>
        <item t="default"/>
      </items>
    </pivotField>
    <pivotField showAll="0"/>
    <pivotField showAll="0">
      <items count="6">
        <item x="0"/>
        <item x="4"/>
        <item x="2"/>
        <item x="1"/>
        <item x="3"/>
        <item t="default"/>
      </items>
    </pivotField>
    <pivotField showAll="0"/>
    <pivotField showAll="0">
      <items count="8">
        <item x="0"/>
        <item x="1"/>
        <item x="2"/>
        <item x="4"/>
        <item x="5"/>
        <item x="3"/>
        <item x="6"/>
        <item t="default"/>
      </items>
    </pivotField>
    <pivotField showAll="0"/>
    <pivotField showAll="0"/>
    <pivotField showAll="0">
      <items count="4">
        <item x="2"/>
        <item x="1"/>
        <item x="0"/>
        <item t="default"/>
      </items>
    </pivotField>
    <pivotField showAll="0">
      <items count="5">
        <item x="1"/>
        <item x="2"/>
        <item x="0"/>
        <item x="3"/>
        <item t="default"/>
      </items>
    </pivotField>
  </pivotFields>
  <rowFields count="1">
    <field x="4"/>
  </rowFields>
  <rowItems count="2">
    <i>
      <x/>
    </i>
    <i>
      <x v="1"/>
    </i>
  </rowItems>
  <colFields count="1">
    <field x="-2"/>
  </colFields>
  <colItems count="2">
    <i>
      <x/>
    </i>
    <i i="1">
      <x v="1"/>
    </i>
  </colItems>
  <dataFields count="2">
    <dataField name="Sum of Survived" fld="1" baseField="0" baseItem="0"/>
    <dataField name="Count of PassengerId" fld="0" subtotal="count" baseField="0" baseItem="0"/>
  </dataFields>
  <chartFormats count="4">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3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C6:E9" firstHeaderRow="0" firstDataRow="1" firstDataCol="1"/>
  <pivotFields count="14">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3"/>
  </rowFields>
  <rowItems count="3">
    <i>
      <x/>
    </i>
    <i>
      <x v="1"/>
    </i>
    <i>
      <x v="2"/>
    </i>
  </rowItems>
  <colFields count="1">
    <field x="-2"/>
  </colFields>
  <colItems count="2">
    <i>
      <x/>
    </i>
    <i i="1">
      <x v="1"/>
    </i>
  </colItems>
  <dataFields count="2">
    <dataField name="Sum of Survived" fld="1" baseField="0" baseItem="0"/>
    <dataField name="Count of PassengerI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C6" firstHeaderRow="0" firstDataRow="1" firstDataCol="1"/>
  <pivotFields count="13">
    <pivotField dataField="1" showAll="0"/>
    <pivotField dataField="1" showAll="0">
      <items count="3">
        <item x="0"/>
        <item x="1"/>
        <item t="default"/>
      </items>
    </pivotField>
    <pivotField showAll="0">
      <items count="4">
        <item x="1"/>
        <item x="2"/>
        <item x="0"/>
        <item t="default"/>
      </items>
    </pivotField>
    <pivotField showAll="0"/>
    <pivotField showAll="0">
      <items count="3">
        <item x="1"/>
        <item x="0"/>
        <item t="default"/>
      </items>
    </pivotField>
    <pivotField showAll="0"/>
    <pivotField axis="axisRow" showAll="0">
      <items count="6">
        <item x="0"/>
        <item x="4"/>
        <item x="2"/>
        <item x="1"/>
        <item x="3"/>
        <item t="default"/>
      </items>
    </pivotField>
    <pivotField showAll="0">
      <items count="8">
        <item x="1"/>
        <item x="0"/>
        <item x="4"/>
        <item x="2"/>
        <item x="3"/>
        <item x="5"/>
        <item x="6"/>
        <item t="default"/>
      </items>
    </pivotField>
    <pivotField showAll="0">
      <items count="8">
        <item x="0"/>
        <item x="1"/>
        <item x="2"/>
        <item x="4"/>
        <item x="5"/>
        <item x="3"/>
        <item x="6"/>
        <item t="default"/>
      </items>
    </pivotField>
    <pivotField showAll="0"/>
    <pivotField showAll="0"/>
    <pivotField showAll="0">
      <items count="4">
        <item x="2"/>
        <item x="1"/>
        <item x="0"/>
        <item t="default"/>
      </items>
    </pivotField>
    <pivotField showAll="0"/>
  </pivotFields>
  <rowFields count="1">
    <field x="6"/>
  </rowFields>
  <rowItems count="5">
    <i>
      <x/>
    </i>
    <i>
      <x v="1"/>
    </i>
    <i>
      <x v="2"/>
    </i>
    <i>
      <x v="3"/>
    </i>
    <i>
      <x v="4"/>
    </i>
  </rowItems>
  <colFields count="1">
    <field x="-2"/>
  </colFields>
  <colItems count="2">
    <i>
      <x/>
    </i>
    <i i="1">
      <x v="1"/>
    </i>
  </colItems>
  <dataFields count="2">
    <dataField name="Sum of Survived" fld="1" baseField="0" baseItem="0"/>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1:C4" firstHeaderRow="0" firstDataRow="1" firstDataCol="1"/>
  <pivotFields count="13">
    <pivotField dataField="1" showAll="0"/>
    <pivotField dataField="1" showAll="0">
      <items count="3">
        <item x="0"/>
        <item x="1"/>
        <item t="default"/>
      </items>
    </pivotField>
    <pivotField showAll="0">
      <items count="4">
        <item x="1"/>
        <item x="2"/>
        <item x="0"/>
        <item t="default"/>
      </items>
    </pivotField>
    <pivotField showAll="0"/>
    <pivotField showAll="0"/>
    <pivotField showAll="0"/>
    <pivotField showAll="0">
      <items count="6">
        <item x="0"/>
        <item x="4"/>
        <item x="2"/>
        <item x="1"/>
        <item x="3"/>
        <item t="default"/>
      </items>
    </pivotField>
    <pivotField showAll="0"/>
    <pivotField showAll="0">
      <items count="8">
        <item x="0"/>
        <item x="1"/>
        <item x="2"/>
        <item x="4"/>
        <item x="5"/>
        <item x="3"/>
        <item x="6"/>
        <item t="default"/>
      </items>
    </pivotField>
    <pivotField showAll="0"/>
    <pivotField showAll="0"/>
    <pivotField axis="axisRow" showAll="0">
      <items count="4">
        <item x="2"/>
        <item x="1"/>
        <item x="0"/>
        <item t="default"/>
      </items>
    </pivotField>
    <pivotField showAll="0"/>
  </pivotFields>
  <rowFields count="1">
    <field x="11"/>
  </rowFields>
  <rowItems count="3">
    <i>
      <x/>
    </i>
    <i>
      <x v="1"/>
    </i>
    <i>
      <x v="2"/>
    </i>
  </rowItems>
  <colFields count="1">
    <field x="-2"/>
  </colFields>
  <colItems count="2">
    <i>
      <x/>
    </i>
    <i i="1">
      <x v="1"/>
    </i>
  </colItems>
  <dataFields count="2">
    <dataField name="Sum of Survived" fld="1" baseField="0" baseItem="0"/>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C10" firstHeaderRow="0" firstDataRow="1" firstDataCol="1"/>
  <pivotFields count="13">
    <pivotField dataField="1" showAll="0"/>
    <pivotField dataField="1" showAll="0">
      <items count="3">
        <item x="0"/>
        <item x="1"/>
        <item t="default"/>
      </items>
    </pivotField>
    <pivotField showAll="0">
      <items count="4">
        <item x="1"/>
        <item x="2"/>
        <item x="0"/>
        <item t="default"/>
      </items>
    </pivotField>
    <pivotField showAll="0"/>
    <pivotField showAll="0">
      <items count="3">
        <item x="1"/>
        <item x="0"/>
        <item t="default"/>
      </items>
    </pivotField>
    <pivotField showAll="0"/>
    <pivotField showAll="0">
      <items count="6">
        <item x="0"/>
        <item x="4"/>
        <item x="2"/>
        <item x="1"/>
        <item x="3"/>
        <item t="default"/>
      </items>
    </pivotField>
    <pivotField showAll="0"/>
    <pivotField axis="axisRow" showAll="0">
      <items count="8">
        <item x="0"/>
        <item x="1"/>
        <item x="2"/>
        <item x="4"/>
        <item x="5"/>
        <item x="3"/>
        <item x="6"/>
        <item t="default"/>
      </items>
    </pivotField>
    <pivotField showAll="0"/>
    <pivotField showAll="0"/>
    <pivotField showAll="0">
      <items count="4">
        <item x="2"/>
        <item x="1"/>
        <item x="0"/>
        <item t="default"/>
      </items>
    </pivotField>
    <pivotField showAll="0"/>
  </pivotFields>
  <rowFields count="1">
    <field x="8"/>
  </rowFields>
  <rowItems count="7">
    <i>
      <x/>
    </i>
    <i>
      <x v="1"/>
    </i>
    <i>
      <x v="2"/>
    </i>
    <i>
      <x v="3"/>
    </i>
    <i>
      <x v="4"/>
    </i>
    <i>
      <x v="5"/>
    </i>
    <i>
      <x v="6"/>
    </i>
  </rowItems>
  <colFields count="1">
    <field x="-2"/>
  </colFields>
  <colItems count="2">
    <i>
      <x/>
    </i>
    <i i="1">
      <x v="1"/>
    </i>
  </colItems>
  <dataFields count="2">
    <dataField name="Sum of Survived" fld="1" baseField="0" baseItem="0"/>
    <dataField name="Count of Passenger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2" name="PivotTable1"/>
    <pivotTable tabId="3" name="PivotTable2"/>
    <pivotTable tabId="4" name="PivotTable3"/>
    <pivotTable tabId="5" name="PivotTable4"/>
  </pivotTables>
  <data>
    <tabular pivotCacheId="193678185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Category" sourceName="Age Category">
  <pivotTables>
    <pivotTable tabId="2" name="PivotTable1"/>
    <pivotTable tabId="3" name="PivotTable2"/>
    <pivotTable tabId="4" name="PivotTable3"/>
    <pivotTable tabId="5" name="PivotTable4"/>
  </pivotTables>
  <data>
    <tabular pivotCacheId="19367818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ch" sourceName="Parch">
  <pivotTables>
    <pivotTable tabId="2" name="PivotTable1"/>
    <pivotTable tabId="3" name="PivotTable2"/>
    <pivotTable tabId="4" name="PivotTable3"/>
    <pivotTable tabId="5" name="PivotTable4"/>
  </pivotTables>
  <data>
    <tabular pivotCacheId="1936781851">
      <items count="7">
        <i x="0" s="1"/>
        <i x="1" s="1"/>
        <i x="2" s="1"/>
        <i x="4" s="1"/>
        <i x="5"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are_Category" sourceName="Fare Category">
  <pivotTables>
    <pivotTable tabId="2" name="PivotTable1"/>
    <pivotTable tabId="3" name="PivotTable2"/>
    <pivotTable tabId="4" name="PivotTable3"/>
    <pivotTable tabId="5" name="PivotTable4"/>
  </pivotTables>
  <data>
    <tabular pivotCacheId="193678185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2" name="PivotTable1"/>
    <pivotTable tabId="3" name="PivotTable2"/>
    <pivotTable tabId="4" name="PivotTable3"/>
    <pivotTable tabId="5" name="PivotTable4"/>
  </pivotTables>
  <data>
    <tabular pivotCacheId="193678185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class" cache="Slicer_Pclass" caption="Pclass" rowHeight="234950"/>
  <slicer name="Age Category" cache="Slicer_Age_Category" caption="Age Category" rowHeight="234950"/>
  <slicer name="Parch" cache="Slicer_Parch" caption="Parch" rowHeight="234950"/>
  <slicer name="Fare Category" cache="Slicer_Fare_Category" caption="Fare Category" rowHeight="234950"/>
  <slicer name="Survived" cache="Slicer_Survived" caption="Survive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2"/>
  <sheetViews>
    <sheetView topLeftCell="A867" workbookViewId="0">
      <selection activeCell="O3" sqref="O3"/>
    </sheetView>
  </sheetViews>
  <sheetFormatPr defaultColWidth="13.5546875" defaultRowHeight="14.4" x14ac:dyDescent="0.3"/>
  <sheetData>
    <row r="1" spans="1:14" x14ac:dyDescent="0.3">
      <c r="A1" t="s">
        <v>0</v>
      </c>
      <c r="B1" t="s">
        <v>1</v>
      </c>
      <c r="C1" t="s">
        <v>2</v>
      </c>
      <c r="D1" t="s">
        <v>3</v>
      </c>
      <c r="E1" t="s">
        <v>4</v>
      </c>
      <c r="F1" t="s">
        <v>5</v>
      </c>
      <c r="G1" t="s">
        <v>1073</v>
      </c>
      <c r="H1" t="s">
        <v>6</v>
      </c>
      <c r="I1" t="s">
        <v>7</v>
      </c>
      <c r="J1" t="s">
        <v>8</v>
      </c>
      <c r="K1" t="s">
        <v>9</v>
      </c>
      <c r="L1" t="s">
        <v>1072</v>
      </c>
      <c r="M1" t="s">
        <v>10</v>
      </c>
      <c r="N1" t="s">
        <v>1091</v>
      </c>
    </row>
    <row r="2" spans="1:14" x14ac:dyDescent="0.3">
      <c r="A2">
        <v>1</v>
      </c>
      <c r="B2">
        <v>0</v>
      </c>
      <c r="C2">
        <v>3</v>
      </c>
      <c r="D2" t="s">
        <v>11</v>
      </c>
      <c r="E2" t="s">
        <v>12</v>
      </c>
      <c r="F2">
        <v>22</v>
      </c>
      <c r="G2" t="str">
        <f>IF(F2&gt;50,"50+",IF(F2&gt;=18,"18+",IF(F2&gt;=15,"15+",IF(F2&gt;1,"1+","0+"))))</f>
        <v>18+</v>
      </c>
      <c r="H2">
        <v>1</v>
      </c>
      <c r="I2">
        <v>0</v>
      </c>
      <c r="J2" t="s">
        <v>13</v>
      </c>
      <c r="K2">
        <v>7.25</v>
      </c>
      <c r="L2" t="str">
        <f>IF(K2&gt;=50,"High Fare",IF(K2&gt;=20,"Avg Fare","Low Fare"))</f>
        <v>Low Fare</v>
      </c>
      <c r="M2" t="s">
        <v>14</v>
      </c>
      <c r="N2" t="s">
        <v>1090</v>
      </c>
    </row>
    <row r="3" spans="1:14" x14ac:dyDescent="0.3">
      <c r="A3">
        <v>2</v>
      </c>
      <c r="B3">
        <v>1</v>
      </c>
      <c r="C3">
        <v>1</v>
      </c>
      <c r="D3" t="s">
        <v>15</v>
      </c>
      <c r="E3" t="s">
        <v>16</v>
      </c>
      <c r="F3">
        <v>38</v>
      </c>
      <c r="G3" t="str">
        <f>IF(F3&gt;50,"50+",IF(F3&gt;=18,"18+",IF(F3&gt;=15,"15+",IF(F3&gt;1,"1+","0+"))))</f>
        <v>18+</v>
      </c>
      <c r="H3">
        <v>1</v>
      </c>
      <c r="I3">
        <v>0</v>
      </c>
      <c r="J3" t="s">
        <v>17</v>
      </c>
      <c r="K3">
        <v>71.283299999999997</v>
      </c>
      <c r="L3" t="str">
        <f t="shared" ref="L3:L66" si="0">IF(K3&gt;=50,"High Fare",IF(K3&gt;=20,"Avg Fare","Low Fare"))</f>
        <v>High Fare</v>
      </c>
      <c r="M3" t="s">
        <v>18</v>
      </c>
      <c r="N3" t="str">
        <f>IF(M3="Q","Queenstown (now known as Cobh)",IF(M3="S","Southampton",IF(M3="C","Cherbourg","none")))</f>
        <v>Cherbourg</v>
      </c>
    </row>
    <row r="4" spans="1:14" x14ac:dyDescent="0.3">
      <c r="A4">
        <v>3</v>
      </c>
      <c r="B4">
        <v>1</v>
      </c>
      <c r="C4">
        <v>3</v>
      </c>
      <c r="D4" t="s">
        <v>19</v>
      </c>
      <c r="E4" t="s">
        <v>16</v>
      </c>
      <c r="F4">
        <v>26</v>
      </c>
      <c r="G4" t="str">
        <f>IF(F4&gt;50,"50+",IF(F4&gt;=18,"18+",IF(F4&gt;=15,"15+",IF(F4&gt;1,"1+","0+"))))</f>
        <v>18+</v>
      </c>
      <c r="H4">
        <v>0</v>
      </c>
      <c r="I4">
        <v>0</v>
      </c>
      <c r="J4" t="s">
        <v>20</v>
      </c>
      <c r="K4">
        <v>7.9249999999999998</v>
      </c>
      <c r="L4" t="str">
        <f t="shared" si="0"/>
        <v>Low Fare</v>
      </c>
      <c r="M4" t="s">
        <v>14</v>
      </c>
      <c r="N4" t="str">
        <f>IF(M4="Q","Queenstown (now known as Cobh)",IF(M4="S","Southampton",IF(M4="C","Cherbourg","none")))</f>
        <v>Southampton</v>
      </c>
    </row>
    <row r="5" spans="1:14" x14ac:dyDescent="0.3">
      <c r="A5">
        <v>4</v>
      </c>
      <c r="B5">
        <v>1</v>
      </c>
      <c r="C5">
        <v>1</v>
      </c>
      <c r="D5" t="s">
        <v>21</v>
      </c>
      <c r="E5" t="s">
        <v>16</v>
      </c>
      <c r="F5">
        <v>35</v>
      </c>
      <c r="G5" t="str">
        <f>IF(F5&gt;50,"50+",IF(F5&gt;=18,"18+",IF(F5&gt;=15,"15+",IF(F5&gt;1,"1+","0+"))))</f>
        <v>18+</v>
      </c>
      <c r="H5">
        <v>1</v>
      </c>
      <c r="I5">
        <v>0</v>
      </c>
      <c r="J5">
        <v>113803</v>
      </c>
      <c r="K5">
        <v>53.1</v>
      </c>
      <c r="L5" t="str">
        <f t="shared" si="0"/>
        <v>High Fare</v>
      </c>
      <c r="M5" t="s">
        <v>14</v>
      </c>
      <c r="N5" t="str">
        <f>IF(M5="Q","Queenstown (now known as Cobh)",IF(M5="S","Southampton",IF(M5="C","Cherbourg","none")))</f>
        <v>Southampton</v>
      </c>
    </row>
    <row r="6" spans="1:14" x14ac:dyDescent="0.3">
      <c r="A6">
        <v>5</v>
      </c>
      <c r="B6">
        <v>0</v>
      </c>
      <c r="C6">
        <v>3</v>
      </c>
      <c r="D6" t="s">
        <v>22</v>
      </c>
      <c r="E6" t="s">
        <v>12</v>
      </c>
      <c r="F6">
        <v>35</v>
      </c>
      <c r="G6" t="str">
        <f>IF(F6&gt;50,"50+",IF(F6&gt;=18,"18+",IF(F6&gt;=15,"15+",IF(F6&gt;1,"1+","0+"))))</f>
        <v>18+</v>
      </c>
      <c r="H6">
        <v>0</v>
      </c>
      <c r="I6">
        <v>0</v>
      </c>
      <c r="J6">
        <v>373450</v>
      </c>
      <c r="K6">
        <v>8.0500000000000007</v>
      </c>
      <c r="L6" t="str">
        <f t="shared" si="0"/>
        <v>Low Fare</v>
      </c>
      <c r="M6" t="s">
        <v>14</v>
      </c>
      <c r="N6" t="str">
        <f t="shared" ref="N4:N67" si="1">IF(M6="Q","Queenstown (now known as Cobh)",IF(M6="S","Southampton",IF(M6="C","Cherbourg","none")))</f>
        <v>Southampton</v>
      </c>
    </row>
    <row r="7" spans="1:14" x14ac:dyDescent="0.3">
      <c r="A7">
        <v>6</v>
      </c>
      <c r="B7">
        <v>0</v>
      </c>
      <c r="C7">
        <v>3</v>
      </c>
      <c r="D7" t="s">
        <v>23</v>
      </c>
      <c r="E7" t="s">
        <v>12</v>
      </c>
      <c r="F7">
        <v>30</v>
      </c>
      <c r="G7" t="str">
        <f>IF(F7&gt;50,"50+",IF(F7&gt;=18,"18+",IF(F7&gt;=15,"15+",IF(F7&gt;1,"1+","0+"))))</f>
        <v>18+</v>
      </c>
      <c r="H7">
        <v>0</v>
      </c>
      <c r="I7">
        <v>0</v>
      </c>
      <c r="J7">
        <v>330877</v>
      </c>
      <c r="K7">
        <v>8.4582999999999995</v>
      </c>
      <c r="L7" t="str">
        <f t="shared" si="0"/>
        <v>Low Fare</v>
      </c>
      <c r="M7" t="s">
        <v>24</v>
      </c>
      <c r="N7" t="str">
        <f t="shared" si="1"/>
        <v>Queenstown (now known as Cobh)</v>
      </c>
    </row>
    <row r="8" spans="1:14" x14ac:dyDescent="0.3">
      <c r="A8">
        <v>7</v>
      </c>
      <c r="B8">
        <v>0</v>
      </c>
      <c r="C8">
        <v>1</v>
      </c>
      <c r="D8" t="s">
        <v>25</v>
      </c>
      <c r="E8" t="s">
        <v>12</v>
      </c>
      <c r="F8">
        <v>54</v>
      </c>
      <c r="G8" t="str">
        <f>IF(F8&gt;50,"50+",IF(F8&gt;=18,"18+",IF(F8&gt;=15,"15+",IF(F8&gt;1,"1+","0+"))))</f>
        <v>50+</v>
      </c>
      <c r="H8">
        <v>0</v>
      </c>
      <c r="I8">
        <v>0</v>
      </c>
      <c r="J8">
        <v>17463</v>
      </c>
      <c r="K8">
        <v>51.862499999999997</v>
      </c>
      <c r="L8" t="str">
        <f t="shared" si="0"/>
        <v>High Fare</v>
      </c>
      <c r="M8" t="s">
        <v>14</v>
      </c>
      <c r="N8" t="str">
        <f t="shared" si="1"/>
        <v>Southampton</v>
      </c>
    </row>
    <row r="9" spans="1:14" x14ac:dyDescent="0.3">
      <c r="A9">
        <v>8</v>
      </c>
      <c r="B9">
        <v>0</v>
      </c>
      <c r="C9">
        <v>3</v>
      </c>
      <c r="D9" t="s">
        <v>26</v>
      </c>
      <c r="E9" t="s">
        <v>12</v>
      </c>
      <c r="F9">
        <v>2</v>
      </c>
      <c r="G9" t="str">
        <f>IF(F9&gt;50,"50+",IF(F9&gt;=18,"18+",IF(F9&gt;=15,"15+",IF(F9&gt;1,"1+","0+"))))</f>
        <v>1+</v>
      </c>
      <c r="H9">
        <v>3</v>
      </c>
      <c r="I9">
        <v>1</v>
      </c>
      <c r="J9">
        <v>349909</v>
      </c>
      <c r="K9">
        <v>21.074999999999999</v>
      </c>
      <c r="L9" t="str">
        <f t="shared" si="0"/>
        <v>Avg Fare</v>
      </c>
      <c r="M9" t="s">
        <v>14</v>
      </c>
      <c r="N9" t="str">
        <f t="shared" si="1"/>
        <v>Southampton</v>
      </c>
    </row>
    <row r="10" spans="1:14" x14ac:dyDescent="0.3">
      <c r="A10">
        <v>9</v>
      </c>
      <c r="B10">
        <v>1</v>
      </c>
      <c r="C10">
        <v>3</v>
      </c>
      <c r="D10" t="s">
        <v>27</v>
      </c>
      <c r="E10" t="s">
        <v>16</v>
      </c>
      <c r="F10">
        <v>27</v>
      </c>
      <c r="G10" t="str">
        <f>IF(F10&gt;50,"50+",IF(F10&gt;=18,"18+",IF(F10&gt;=15,"15+",IF(F10&gt;1,"1+","0+"))))</f>
        <v>18+</v>
      </c>
      <c r="H10">
        <v>0</v>
      </c>
      <c r="I10">
        <v>2</v>
      </c>
      <c r="J10">
        <v>347742</v>
      </c>
      <c r="K10">
        <v>11.1333</v>
      </c>
      <c r="L10" t="str">
        <f t="shared" si="0"/>
        <v>Low Fare</v>
      </c>
      <c r="M10" t="s">
        <v>14</v>
      </c>
      <c r="N10" t="str">
        <f t="shared" si="1"/>
        <v>Southampton</v>
      </c>
    </row>
    <row r="11" spans="1:14" x14ac:dyDescent="0.3">
      <c r="A11">
        <v>10</v>
      </c>
      <c r="B11">
        <v>1</v>
      </c>
      <c r="C11">
        <v>2</v>
      </c>
      <c r="D11" t="s">
        <v>28</v>
      </c>
      <c r="E11" t="s">
        <v>16</v>
      </c>
      <c r="F11">
        <v>14</v>
      </c>
      <c r="G11" t="str">
        <f>IF(F11&gt;50,"50+",IF(F11&gt;=18,"18+",IF(F11&gt;=15,"15+",IF(F11&gt;1,"1+","0+"))))</f>
        <v>1+</v>
      </c>
      <c r="H11">
        <v>1</v>
      </c>
      <c r="I11">
        <v>0</v>
      </c>
      <c r="J11">
        <v>237736</v>
      </c>
      <c r="K11">
        <v>30.070799999999998</v>
      </c>
      <c r="L11" t="str">
        <f t="shared" si="0"/>
        <v>Avg Fare</v>
      </c>
      <c r="M11" t="s">
        <v>18</v>
      </c>
      <c r="N11" t="str">
        <f t="shared" si="1"/>
        <v>Cherbourg</v>
      </c>
    </row>
    <row r="12" spans="1:14" x14ac:dyDescent="0.3">
      <c r="A12">
        <v>11</v>
      </c>
      <c r="B12">
        <v>1</v>
      </c>
      <c r="C12">
        <v>3</v>
      </c>
      <c r="D12" t="s">
        <v>29</v>
      </c>
      <c r="E12" t="s">
        <v>16</v>
      </c>
      <c r="F12">
        <v>4</v>
      </c>
      <c r="G12" t="str">
        <f>IF(F12&gt;50,"50+",IF(F12&gt;=18,"18+",IF(F12&gt;=15,"15+",IF(F12&gt;1,"1+","0+"))))</f>
        <v>1+</v>
      </c>
      <c r="H12">
        <v>1</v>
      </c>
      <c r="I12">
        <v>1</v>
      </c>
      <c r="J12" t="s">
        <v>30</v>
      </c>
      <c r="K12">
        <v>16.7</v>
      </c>
      <c r="L12" t="str">
        <f t="shared" si="0"/>
        <v>Low Fare</v>
      </c>
      <c r="M12" t="s">
        <v>14</v>
      </c>
      <c r="N12" t="str">
        <f t="shared" si="1"/>
        <v>Southampton</v>
      </c>
    </row>
    <row r="13" spans="1:14" x14ac:dyDescent="0.3">
      <c r="A13">
        <v>12</v>
      </c>
      <c r="B13">
        <v>1</v>
      </c>
      <c r="C13">
        <v>1</v>
      </c>
      <c r="D13" t="s">
        <v>31</v>
      </c>
      <c r="E13" t="s">
        <v>16</v>
      </c>
      <c r="F13">
        <v>58</v>
      </c>
      <c r="G13" t="str">
        <f>IF(F13&gt;50,"50+",IF(F13&gt;=18,"18+",IF(F13&gt;=15,"15+",IF(F13&gt;1,"1+","0+"))))</f>
        <v>50+</v>
      </c>
      <c r="H13">
        <v>0</v>
      </c>
      <c r="I13">
        <v>0</v>
      </c>
      <c r="J13">
        <v>113783</v>
      </c>
      <c r="K13">
        <v>26.55</v>
      </c>
      <c r="L13" t="str">
        <f t="shared" si="0"/>
        <v>Avg Fare</v>
      </c>
      <c r="M13" t="s">
        <v>14</v>
      </c>
      <c r="N13" t="str">
        <f t="shared" si="1"/>
        <v>Southampton</v>
      </c>
    </row>
    <row r="14" spans="1:14" x14ac:dyDescent="0.3">
      <c r="A14">
        <v>13</v>
      </c>
      <c r="B14">
        <v>0</v>
      </c>
      <c r="C14">
        <v>3</v>
      </c>
      <c r="D14" t="s">
        <v>32</v>
      </c>
      <c r="E14" t="s">
        <v>12</v>
      </c>
      <c r="F14">
        <v>20</v>
      </c>
      <c r="G14" t="str">
        <f>IF(F14&gt;50,"50+",IF(F14&gt;=18,"18+",IF(F14&gt;=15,"15+",IF(F14&gt;1,"1+","0+"))))</f>
        <v>18+</v>
      </c>
      <c r="H14">
        <v>0</v>
      </c>
      <c r="I14">
        <v>0</v>
      </c>
      <c r="J14" t="s">
        <v>33</v>
      </c>
      <c r="K14">
        <v>8.0500000000000007</v>
      </c>
      <c r="L14" t="str">
        <f t="shared" si="0"/>
        <v>Low Fare</v>
      </c>
      <c r="M14" t="s">
        <v>14</v>
      </c>
      <c r="N14" t="str">
        <f t="shared" si="1"/>
        <v>Southampton</v>
      </c>
    </row>
    <row r="15" spans="1:14" x14ac:dyDescent="0.3">
      <c r="A15">
        <v>14</v>
      </c>
      <c r="B15">
        <v>0</v>
      </c>
      <c r="C15">
        <v>3</v>
      </c>
      <c r="D15" t="s">
        <v>34</v>
      </c>
      <c r="E15" t="s">
        <v>12</v>
      </c>
      <c r="F15">
        <v>39</v>
      </c>
      <c r="G15" t="str">
        <f>IF(F15&gt;50,"50+",IF(F15&gt;=18,"18+",IF(F15&gt;=15,"15+",IF(F15&gt;1,"1+","0+"))))</f>
        <v>18+</v>
      </c>
      <c r="H15">
        <v>1</v>
      </c>
      <c r="I15">
        <v>5</v>
      </c>
      <c r="J15">
        <v>347082</v>
      </c>
      <c r="K15">
        <v>31.274999999999999</v>
      </c>
      <c r="L15" t="str">
        <f t="shared" si="0"/>
        <v>Avg Fare</v>
      </c>
      <c r="M15" t="s">
        <v>14</v>
      </c>
      <c r="N15" t="str">
        <f t="shared" si="1"/>
        <v>Southampton</v>
      </c>
    </row>
    <row r="16" spans="1:14" x14ac:dyDescent="0.3">
      <c r="A16">
        <v>15</v>
      </c>
      <c r="B16">
        <v>0</v>
      </c>
      <c r="C16">
        <v>3</v>
      </c>
      <c r="D16" t="s">
        <v>35</v>
      </c>
      <c r="E16" t="s">
        <v>16</v>
      </c>
      <c r="F16">
        <v>14</v>
      </c>
      <c r="G16" t="str">
        <f>IF(F16&gt;50,"50+",IF(F16&gt;=18,"18+",IF(F16&gt;=15,"15+",IF(F16&gt;1,"1+","0+"))))</f>
        <v>1+</v>
      </c>
      <c r="H16">
        <v>0</v>
      </c>
      <c r="I16">
        <v>0</v>
      </c>
      <c r="J16">
        <v>350406</v>
      </c>
      <c r="K16">
        <v>7.8541999999999996</v>
      </c>
      <c r="L16" t="str">
        <f t="shared" si="0"/>
        <v>Low Fare</v>
      </c>
      <c r="M16" t="s">
        <v>14</v>
      </c>
      <c r="N16" t="str">
        <f t="shared" si="1"/>
        <v>Southampton</v>
      </c>
    </row>
    <row r="17" spans="1:14" x14ac:dyDescent="0.3">
      <c r="A17">
        <v>16</v>
      </c>
      <c r="B17">
        <v>1</v>
      </c>
      <c r="C17">
        <v>2</v>
      </c>
      <c r="D17" t="s">
        <v>36</v>
      </c>
      <c r="E17" t="s">
        <v>16</v>
      </c>
      <c r="F17">
        <v>55</v>
      </c>
      <c r="G17" t="str">
        <f>IF(F17&gt;50,"50+",IF(F17&gt;=18,"18+",IF(F17&gt;=15,"15+",IF(F17&gt;1,"1+","0+"))))</f>
        <v>50+</v>
      </c>
      <c r="H17">
        <v>0</v>
      </c>
      <c r="I17">
        <v>0</v>
      </c>
      <c r="J17">
        <v>248706</v>
      </c>
      <c r="K17">
        <v>16</v>
      </c>
      <c r="L17" t="str">
        <f t="shared" si="0"/>
        <v>Low Fare</v>
      </c>
      <c r="M17" t="s">
        <v>14</v>
      </c>
      <c r="N17" t="str">
        <f t="shared" si="1"/>
        <v>Southampton</v>
      </c>
    </row>
    <row r="18" spans="1:14" x14ac:dyDescent="0.3">
      <c r="A18">
        <v>17</v>
      </c>
      <c r="B18">
        <v>0</v>
      </c>
      <c r="C18">
        <v>3</v>
      </c>
      <c r="D18" t="s">
        <v>37</v>
      </c>
      <c r="E18" t="s">
        <v>12</v>
      </c>
      <c r="F18">
        <v>2</v>
      </c>
      <c r="G18" t="str">
        <f>IF(F18&gt;50,"50+",IF(F18&gt;=18,"18+",IF(F18&gt;=15,"15+",IF(F18&gt;1,"1+","0+"))))</f>
        <v>1+</v>
      </c>
      <c r="H18">
        <v>4</v>
      </c>
      <c r="I18">
        <v>1</v>
      </c>
      <c r="J18">
        <v>382652</v>
      </c>
      <c r="K18">
        <v>29.125</v>
      </c>
      <c r="L18" t="str">
        <f t="shared" si="0"/>
        <v>Avg Fare</v>
      </c>
      <c r="M18" t="s">
        <v>24</v>
      </c>
      <c r="N18" t="str">
        <f t="shared" si="1"/>
        <v>Queenstown (now known as Cobh)</v>
      </c>
    </row>
    <row r="19" spans="1:14" x14ac:dyDescent="0.3">
      <c r="A19">
        <v>18</v>
      </c>
      <c r="B19">
        <v>1</v>
      </c>
      <c r="C19">
        <v>2</v>
      </c>
      <c r="D19" t="s">
        <v>38</v>
      </c>
      <c r="E19" t="s">
        <v>12</v>
      </c>
      <c r="F19">
        <v>30</v>
      </c>
      <c r="G19" t="str">
        <f>IF(F19&gt;50,"50+",IF(F19&gt;=18,"18+",IF(F19&gt;=15,"15+",IF(F19&gt;1,"1+","0+"))))</f>
        <v>18+</v>
      </c>
      <c r="H19">
        <v>0</v>
      </c>
      <c r="I19">
        <v>0</v>
      </c>
      <c r="J19">
        <v>244373</v>
      </c>
      <c r="K19">
        <v>13</v>
      </c>
      <c r="L19" t="str">
        <f t="shared" si="0"/>
        <v>Low Fare</v>
      </c>
      <c r="M19" t="s">
        <v>14</v>
      </c>
      <c r="N19" t="str">
        <f t="shared" si="1"/>
        <v>Southampton</v>
      </c>
    </row>
    <row r="20" spans="1:14" x14ac:dyDescent="0.3">
      <c r="A20">
        <v>19</v>
      </c>
      <c r="B20">
        <v>0</v>
      </c>
      <c r="C20">
        <v>3</v>
      </c>
      <c r="D20" t="s">
        <v>39</v>
      </c>
      <c r="E20" t="s">
        <v>16</v>
      </c>
      <c r="F20">
        <v>31</v>
      </c>
      <c r="G20" t="str">
        <f>IF(F20&gt;50,"50+",IF(F20&gt;=18,"18+",IF(F20&gt;=15,"15+",IF(F20&gt;1,"1+","0+"))))</f>
        <v>18+</v>
      </c>
      <c r="H20">
        <v>1</v>
      </c>
      <c r="I20">
        <v>0</v>
      </c>
      <c r="J20">
        <v>345763</v>
      </c>
      <c r="K20">
        <v>18</v>
      </c>
      <c r="L20" t="str">
        <f t="shared" si="0"/>
        <v>Low Fare</v>
      </c>
      <c r="M20" t="s">
        <v>14</v>
      </c>
      <c r="N20" t="str">
        <f t="shared" si="1"/>
        <v>Southampton</v>
      </c>
    </row>
    <row r="21" spans="1:14" x14ac:dyDescent="0.3">
      <c r="A21">
        <v>20</v>
      </c>
      <c r="B21">
        <v>1</v>
      </c>
      <c r="C21">
        <v>3</v>
      </c>
      <c r="D21" t="s">
        <v>40</v>
      </c>
      <c r="E21" t="s">
        <v>16</v>
      </c>
      <c r="F21">
        <v>30</v>
      </c>
      <c r="G21" t="str">
        <f>IF(F21&gt;50,"50+",IF(F21&gt;=18,"18+",IF(F21&gt;=15,"15+",IF(F21&gt;1,"1+","0+"))))</f>
        <v>18+</v>
      </c>
      <c r="H21">
        <v>0</v>
      </c>
      <c r="I21">
        <v>0</v>
      </c>
      <c r="J21">
        <v>2649</v>
      </c>
      <c r="K21">
        <v>7.2249999999999996</v>
      </c>
      <c r="L21" t="str">
        <f t="shared" si="0"/>
        <v>Low Fare</v>
      </c>
      <c r="M21" t="s">
        <v>18</v>
      </c>
      <c r="N21" t="str">
        <f t="shared" si="1"/>
        <v>Cherbourg</v>
      </c>
    </row>
    <row r="22" spans="1:14" x14ac:dyDescent="0.3">
      <c r="A22">
        <v>21</v>
      </c>
      <c r="B22">
        <v>0</v>
      </c>
      <c r="C22">
        <v>2</v>
      </c>
      <c r="D22" t="s">
        <v>41</v>
      </c>
      <c r="E22" t="s">
        <v>12</v>
      </c>
      <c r="F22">
        <v>35</v>
      </c>
      <c r="G22" t="str">
        <f>IF(F22&gt;50,"50+",IF(F22&gt;=18,"18+",IF(F22&gt;=15,"15+",IF(F22&gt;1,"1+","0+"))))</f>
        <v>18+</v>
      </c>
      <c r="H22">
        <v>0</v>
      </c>
      <c r="I22">
        <v>0</v>
      </c>
      <c r="J22">
        <v>239865</v>
      </c>
      <c r="K22">
        <v>26</v>
      </c>
      <c r="L22" t="str">
        <f t="shared" si="0"/>
        <v>Avg Fare</v>
      </c>
      <c r="M22" t="s">
        <v>14</v>
      </c>
      <c r="N22" t="str">
        <f t="shared" si="1"/>
        <v>Southampton</v>
      </c>
    </row>
    <row r="23" spans="1:14" x14ac:dyDescent="0.3">
      <c r="A23">
        <v>22</v>
      </c>
      <c r="B23">
        <v>1</v>
      </c>
      <c r="C23">
        <v>2</v>
      </c>
      <c r="D23" t="s">
        <v>42</v>
      </c>
      <c r="E23" t="s">
        <v>12</v>
      </c>
      <c r="F23">
        <v>34</v>
      </c>
      <c r="G23" t="str">
        <f>IF(F23&gt;50,"50+",IF(F23&gt;=18,"18+",IF(F23&gt;=15,"15+",IF(F23&gt;1,"1+","0+"))))</f>
        <v>18+</v>
      </c>
      <c r="H23">
        <v>0</v>
      </c>
      <c r="I23">
        <v>0</v>
      </c>
      <c r="J23">
        <v>248698</v>
      </c>
      <c r="K23">
        <v>13</v>
      </c>
      <c r="L23" t="str">
        <f t="shared" si="0"/>
        <v>Low Fare</v>
      </c>
      <c r="M23" t="s">
        <v>14</v>
      </c>
      <c r="N23" t="str">
        <f t="shared" si="1"/>
        <v>Southampton</v>
      </c>
    </row>
    <row r="24" spans="1:14" x14ac:dyDescent="0.3">
      <c r="A24">
        <v>23</v>
      </c>
      <c r="B24">
        <v>1</v>
      </c>
      <c r="C24">
        <v>3</v>
      </c>
      <c r="D24" t="s">
        <v>43</v>
      </c>
      <c r="E24" t="s">
        <v>16</v>
      </c>
      <c r="F24">
        <v>15</v>
      </c>
      <c r="G24" t="str">
        <f>IF(F24&gt;50,"50+",IF(F24&gt;=18,"18+",IF(F24&gt;=15,"15+",IF(F24&gt;1,"1+","0+"))))</f>
        <v>15+</v>
      </c>
      <c r="H24">
        <v>0</v>
      </c>
      <c r="I24">
        <v>0</v>
      </c>
      <c r="J24">
        <v>330923</v>
      </c>
      <c r="K24">
        <v>8.0291999999999994</v>
      </c>
      <c r="L24" t="str">
        <f t="shared" si="0"/>
        <v>Low Fare</v>
      </c>
      <c r="M24" t="s">
        <v>24</v>
      </c>
      <c r="N24" t="str">
        <f t="shared" si="1"/>
        <v>Queenstown (now known as Cobh)</v>
      </c>
    </row>
    <row r="25" spans="1:14" x14ac:dyDescent="0.3">
      <c r="A25">
        <v>24</v>
      </c>
      <c r="B25">
        <v>1</v>
      </c>
      <c r="C25">
        <v>1</v>
      </c>
      <c r="D25" t="s">
        <v>44</v>
      </c>
      <c r="E25" t="s">
        <v>12</v>
      </c>
      <c r="F25">
        <v>28</v>
      </c>
      <c r="G25" t="str">
        <f>IF(F25&gt;50,"50+",IF(F25&gt;=18,"18+",IF(F25&gt;=15,"15+",IF(F25&gt;1,"1+","0+"))))</f>
        <v>18+</v>
      </c>
      <c r="H25">
        <v>0</v>
      </c>
      <c r="I25">
        <v>0</v>
      </c>
      <c r="J25">
        <v>113788</v>
      </c>
      <c r="K25">
        <v>35.5</v>
      </c>
      <c r="L25" t="str">
        <f t="shared" si="0"/>
        <v>Avg Fare</v>
      </c>
      <c r="M25" t="s">
        <v>14</v>
      </c>
      <c r="N25" t="str">
        <f t="shared" si="1"/>
        <v>Southampton</v>
      </c>
    </row>
    <row r="26" spans="1:14" x14ac:dyDescent="0.3">
      <c r="A26">
        <v>25</v>
      </c>
      <c r="B26">
        <v>0</v>
      </c>
      <c r="C26">
        <v>3</v>
      </c>
      <c r="D26" t="s">
        <v>45</v>
      </c>
      <c r="E26" t="s">
        <v>16</v>
      </c>
      <c r="F26">
        <v>8</v>
      </c>
      <c r="G26" t="str">
        <f>IF(F26&gt;50,"50+",IF(F26&gt;=18,"18+",IF(F26&gt;=15,"15+",IF(F26&gt;1,"1+","0+"))))</f>
        <v>1+</v>
      </c>
      <c r="H26">
        <v>3</v>
      </c>
      <c r="I26">
        <v>1</v>
      </c>
      <c r="J26">
        <v>349909</v>
      </c>
      <c r="K26">
        <v>21.074999999999999</v>
      </c>
      <c r="L26" t="str">
        <f t="shared" si="0"/>
        <v>Avg Fare</v>
      </c>
      <c r="M26" t="s">
        <v>14</v>
      </c>
      <c r="N26" t="str">
        <f t="shared" si="1"/>
        <v>Southampton</v>
      </c>
    </row>
    <row r="27" spans="1:14" x14ac:dyDescent="0.3">
      <c r="A27">
        <v>26</v>
      </c>
      <c r="B27">
        <v>1</v>
      </c>
      <c r="C27">
        <v>3</v>
      </c>
      <c r="D27" t="s">
        <v>46</v>
      </c>
      <c r="E27" t="s">
        <v>16</v>
      </c>
      <c r="F27">
        <v>38</v>
      </c>
      <c r="G27" t="str">
        <f>IF(F27&gt;50,"50+",IF(F27&gt;=18,"18+",IF(F27&gt;=15,"15+",IF(F27&gt;1,"1+","0+"))))</f>
        <v>18+</v>
      </c>
      <c r="H27">
        <v>1</v>
      </c>
      <c r="I27">
        <v>5</v>
      </c>
      <c r="J27">
        <v>347077</v>
      </c>
      <c r="K27">
        <v>31.387499999999999</v>
      </c>
      <c r="L27" t="str">
        <f t="shared" si="0"/>
        <v>Avg Fare</v>
      </c>
      <c r="M27" t="s">
        <v>14</v>
      </c>
      <c r="N27" t="str">
        <f t="shared" si="1"/>
        <v>Southampton</v>
      </c>
    </row>
    <row r="28" spans="1:14" x14ac:dyDescent="0.3">
      <c r="A28">
        <v>27</v>
      </c>
      <c r="B28">
        <v>0</v>
      </c>
      <c r="C28">
        <v>3</v>
      </c>
      <c r="D28" t="s">
        <v>47</v>
      </c>
      <c r="E28" t="s">
        <v>12</v>
      </c>
      <c r="F28">
        <v>30</v>
      </c>
      <c r="G28" t="str">
        <f>IF(F28&gt;50,"50+",IF(F28&gt;=18,"18+",IF(F28&gt;=15,"15+",IF(F28&gt;1,"1+","0+"))))</f>
        <v>18+</v>
      </c>
      <c r="H28">
        <v>0</v>
      </c>
      <c r="I28">
        <v>0</v>
      </c>
      <c r="J28">
        <v>2631</v>
      </c>
      <c r="K28">
        <v>7.2249999999999996</v>
      </c>
      <c r="L28" t="str">
        <f t="shared" si="0"/>
        <v>Low Fare</v>
      </c>
      <c r="M28" t="s">
        <v>18</v>
      </c>
      <c r="N28" t="str">
        <f t="shared" si="1"/>
        <v>Cherbourg</v>
      </c>
    </row>
    <row r="29" spans="1:14" x14ac:dyDescent="0.3">
      <c r="A29">
        <v>28</v>
      </c>
      <c r="B29">
        <v>0</v>
      </c>
      <c r="C29">
        <v>1</v>
      </c>
      <c r="D29" t="s">
        <v>48</v>
      </c>
      <c r="E29" t="s">
        <v>12</v>
      </c>
      <c r="F29">
        <v>19</v>
      </c>
      <c r="G29" t="str">
        <f>IF(F29&gt;50,"50+",IF(F29&gt;=18,"18+",IF(F29&gt;=15,"15+",IF(F29&gt;1,"1+","0+"))))</f>
        <v>18+</v>
      </c>
      <c r="H29">
        <v>3</v>
      </c>
      <c r="I29">
        <v>2</v>
      </c>
      <c r="J29">
        <v>19950</v>
      </c>
      <c r="K29">
        <v>263</v>
      </c>
      <c r="L29" t="str">
        <f t="shared" si="0"/>
        <v>High Fare</v>
      </c>
      <c r="M29" t="s">
        <v>14</v>
      </c>
      <c r="N29" t="str">
        <f t="shared" si="1"/>
        <v>Southampton</v>
      </c>
    </row>
    <row r="30" spans="1:14" x14ac:dyDescent="0.3">
      <c r="A30">
        <v>29</v>
      </c>
      <c r="B30">
        <v>1</v>
      </c>
      <c r="C30">
        <v>3</v>
      </c>
      <c r="D30" t="s">
        <v>49</v>
      </c>
      <c r="E30" t="s">
        <v>16</v>
      </c>
      <c r="F30">
        <v>30</v>
      </c>
      <c r="G30" t="str">
        <f>IF(F30&gt;50,"50+",IF(F30&gt;=18,"18+",IF(F30&gt;=15,"15+",IF(F30&gt;1,"1+","0+"))))</f>
        <v>18+</v>
      </c>
      <c r="H30">
        <v>0</v>
      </c>
      <c r="I30">
        <v>0</v>
      </c>
      <c r="J30">
        <v>330959</v>
      </c>
      <c r="K30">
        <v>7.8792</v>
      </c>
      <c r="L30" t="str">
        <f t="shared" si="0"/>
        <v>Low Fare</v>
      </c>
      <c r="M30" t="s">
        <v>24</v>
      </c>
      <c r="N30" t="str">
        <f t="shared" si="1"/>
        <v>Queenstown (now known as Cobh)</v>
      </c>
    </row>
    <row r="31" spans="1:14" x14ac:dyDescent="0.3">
      <c r="A31">
        <v>30</v>
      </c>
      <c r="B31">
        <v>0</v>
      </c>
      <c r="C31">
        <v>3</v>
      </c>
      <c r="D31" t="s">
        <v>50</v>
      </c>
      <c r="E31" t="s">
        <v>12</v>
      </c>
      <c r="F31">
        <v>30</v>
      </c>
      <c r="G31" t="str">
        <f>IF(F31&gt;50,"50+",IF(F31&gt;=18,"18+",IF(F31&gt;=15,"15+",IF(F31&gt;1,"1+","0+"))))</f>
        <v>18+</v>
      </c>
      <c r="H31">
        <v>0</v>
      </c>
      <c r="I31">
        <v>0</v>
      </c>
      <c r="J31">
        <v>349216</v>
      </c>
      <c r="K31">
        <v>7.8958000000000004</v>
      </c>
      <c r="L31" t="str">
        <f t="shared" si="0"/>
        <v>Low Fare</v>
      </c>
      <c r="M31" t="s">
        <v>14</v>
      </c>
      <c r="N31" t="str">
        <f t="shared" si="1"/>
        <v>Southampton</v>
      </c>
    </row>
    <row r="32" spans="1:14" x14ac:dyDescent="0.3">
      <c r="A32">
        <v>31</v>
      </c>
      <c r="B32">
        <v>0</v>
      </c>
      <c r="C32">
        <v>1</v>
      </c>
      <c r="D32" t="s">
        <v>51</v>
      </c>
      <c r="E32" t="s">
        <v>12</v>
      </c>
      <c r="F32">
        <v>40</v>
      </c>
      <c r="G32" t="str">
        <f>IF(F32&gt;50,"50+",IF(F32&gt;=18,"18+",IF(F32&gt;=15,"15+",IF(F32&gt;1,"1+","0+"))))</f>
        <v>18+</v>
      </c>
      <c r="H32">
        <v>0</v>
      </c>
      <c r="I32">
        <v>0</v>
      </c>
      <c r="J32" t="s">
        <v>52</v>
      </c>
      <c r="K32">
        <v>27.720800000000001</v>
      </c>
      <c r="L32" t="str">
        <f t="shared" si="0"/>
        <v>Avg Fare</v>
      </c>
      <c r="M32" t="s">
        <v>18</v>
      </c>
      <c r="N32" t="str">
        <f t="shared" si="1"/>
        <v>Cherbourg</v>
      </c>
    </row>
    <row r="33" spans="1:14" x14ac:dyDescent="0.3">
      <c r="A33">
        <v>32</v>
      </c>
      <c r="B33">
        <v>1</v>
      </c>
      <c r="C33">
        <v>1</v>
      </c>
      <c r="D33" t="s">
        <v>53</v>
      </c>
      <c r="E33" t="s">
        <v>16</v>
      </c>
      <c r="F33">
        <v>30</v>
      </c>
      <c r="G33" t="str">
        <f>IF(F33&gt;50,"50+",IF(F33&gt;=18,"18+",IF(F33&gt;=15,"15+",IF(F33&gt;1,"1+","0+"))))</f>
        <v>18+</v>
      </c>
      <c r="H33">
        <v>1</v>
      </c>
      <c r="I33">
        <v>0</v>
      </c>
      <c r="J33" t="s">
        <v>54</v>
      </c>
      <c r="K33">
        <v>146.52080000000001</v>
      </c>
      <c r="L33" t="str">
        <f t="shared" si="0"/>
        <v>High Fare</v>
      </c>
      <c r="M33" t="s">
        <v>18</v>
      </c>
      <c r="N33" t="str">
        <f t="shared" si="1"/>
        <v>Cherbourg</v>
      </c>
    </row>
    <row r="34" spans="1:14" x14ac:dyDescent="0.3">
      <c r="A34">
        <v>33</v>
      </c>
      <c r="B34">
        <v>1</v>
      </c>
      <c r="C34">
        <v>3</v>
      </c>
      <c r="D34" t="s">
        <v>55</v>
      </c>
      <c r="E34" t="s">
        <v>16</v>
      </c>
      <c r="F34">
        <v>30</v>
      </c>
      <c r="G34" t="str">
        <f>IF(F34&gt;50,"50+",IF(F34&gt;=18,"18+",IF(F34&gt;=15,"15+",IF(F34&gt;1,"1+","0+"))))</f>
        <v>18+</v>
      </c>
      <c r="H34">
        <v>0</v>
      </c>
      <c r="I34">
        <v>0</v>
      </c>
      <c r="J34">
        <v>335677</v>
      </c>
      <c r="K34">
        <v>7.75</v>
      </c>
      <c r="L34" t="str">
        <f t="shared" si="0"/>
        <v>Low Fare</v>
      </c>
      <c r="M34" t="s">
        <v>24</v>
      </c>
      <c r="N34" t="str">
        <f t="shared" si="1"/>
        <v>Queenstown (now known as Cobh)</v>
      </c>
    </row>
    <row r="35" spans="1:14" x14ac:dyDescent="0.3">
      <c r="A35">
        <v>34</v>
      </c>
      <c r="B35">
        <v>0</v>
      </c>
      <c r="C35">
        <v>2</v>
      </c>
      <c r="D35" t="s">
        <v>56</v>
      </c>
      <c r="E35" t="s">
        <v>12</v>
      </c>
      <c r="F35">
        <v>66</v>
      </c>
      <c r="G35" t="str">
        <f>IF(F35&gt;50,"50+",IF(F35&gt;=18,"18+",IF(F35&gt;=15,"15+",IF(F35&gt;1,"1+","0+"))))</f>
        <v>50+</v>
      </c>
      <c r="H35">
        <v>0</v>
      </c>
      <c r="I35">
        <v>0</v>
      </c>
      <c r="J35" t="s">
        <v>57</v>
      </c>
      <c r="K35">
        <v>10.5</v>
      </c>
      <c r="L35" t="str">
        <f t="shared" si="0"/>
        <v>Low Fare</v>
      </c>
      <c r="M35" t="s">
        <v>14</v>
      </c>
      <c r="N35" t="str">
        <f t="shared" si="1"/>
        <v>Southampton</v>
      </c>
    </row>
    <row r="36" spans="1:14" x14ac:dyDescent="0.3">
      <c r="A36">
        <v>35</v>
      </c>
      <c r="B36">
        <v>0</v>
      </c>
      <c r="C36">
        <v>1</v>
      </c>
      <c r="D36" t="s">
        <v>58</v>
      </c>
      <c r="E36" t="s">
        <v>12</v>
      </c>
      <c r="F36">
        <v>28</v>
      </c>
      <c r="G36" t="str">
        <f>IF(F36&gt;50,"50+",IF(F36&gt;=18,"18+",IF(F36&gt;=15,"15+",IF(F36&gt;1,"1+","0+"))))</f>
        <v>18+</v>
      </c>
      <c r="H36">
        <v>1</v>
      </c>
      <c r="I36">
        <v>0</v>
      </c>
      <c r="J36" t="s">
        <v>59</v>
      </c>
      <c r="K36">
        <v>82.1708</v>
      </c>
      <c r="L36" t="str">
        <f t="shared" si="0"/>
        <v>High Fare</v>
      </c>
      <c r="M36" t="s">
        <v>18</v>
      </c>
      <c r="N36" t="str">
        <f t="shared" si="1"/>
        <v>Cherbourg</v>
      </c>
    </row>
    <row r="37" spans="1:14" x14ac:dyDescent="0.3">
      <c r="A37">
        <v>36</v>
      </c>
      <c r="B37">
        <v>0</v>
      </c>
      <c r="C37">
        <v>1</v>
      </c>
      <c r="D37" t="s">
        <v>60</v>
      </c>
      <c r="E37" t="s">
        <v>12</v>
      </c>
      <c r="F37">
        <v>42</v>
      </c>
      <c r="G37" t="str">
        <f>IF(F37&gt;50,"50+",IF(F37&gt;=18,"18+",IF(F37&gt;=15,"15+",IF(F37&gt;1,"1+","0+"))))</f>
        <v>18+</v>
      </c>
      <c r="H37">
        <v>1</v>
      </c>
      <c r="I37">
        <v>0</v>
      </c>
      <c r="J37">
        <v>113789</v>
      </c>
      <c r="K37">
        <v>52</v>
      </c>
      <c r="L37" t="str">
        <f t="shared" si="0"/>
        <v>High Fare</v>
      </c>
      <c r="M37" t="s">
        <v>14</v>
      </c>
      <c r="N37" t="str">
        <f t="shared" si="1"/>
        <v>Southampton</v>
      </c>
    </row>
    <row r="38" spans="1:14" x14ac:dyDescent="0.3">
      <c r="A38">
        <v>37</v>
      </c>
      <c r="B38">
        <v>1</v>
      </c>
      <c r="C38">
        <v>3</v>
      </c>
      <c r="D38" t="s">
        <v>61</v>
      </c>
      <c r="E38" t="s">
        <v>12</v>
      </c>
      <c r="F38">
        <v>30</v>
      </c>
      <c r="G38" t="str">
        <f>IF(F38&gt;50,"50+",IF(F38&gt;=18,"18+",IF(F38&gt;=15,"15+",IF(F38&gt;1,"1+","0+"))))</f>
        <v>18+</v>
      </c>
      <c r="H38">
        <v>0</v>
      </c>
      <c r="I38">
        <v>0</v>
      </c>
      <c r="J38">
        <v>2677</v>
      </c>
      <c r="K38">
        <v>7.2291999999999996</v>
      </c>
      <c r="L38" t="str">
        <f t="shared" si="0"/>
        <v>Low Fare</v>
      </c>
      <c r="M38" t="s">
        <v>18</v>
      </c>
      <c r="N38" t="str">
        <f t="shared" si="1"/>
        <v>Cherbourg</v>
      </c>
    </row>
    <row r="39" spans="1:14" x14ac:dyDescent="0.3">
      <c r="A39">
        <v>38</v>
      </c>
      <c r="B39">
        <v>0</v>
      </c>
      <c r="C39">
        <v>3</v>
      </c>
      <c r="D39" t="s">
        <v>62</v>
      </c>
      <c r="E39" t="s">
        <v>12</v>
      </c>
      <c r="F39">
        <v>21</v>
      </c>
      <c r="G39" t="str">
        <f>IF(F39&gt;50,"50+",IF(F39&gt;=18,"18+",IF(F39&gt;=15,"15+",IF(F39&gt;1,"1+","0+"))))</f>
        <v>18+</v>
      </c>
      <c r="H39">
        <v>0</v>
      </c>
      <c r="I39">
        <v>0</v>
      </c>
      <c r="J39" t="s">
        <v>63</v>
      </c>
      <c r="K39">
        <v>8.0500000000000007</v>
      </c>
      <c r="L39" t="str">
        <f t="shared" si="0"/>
        <v>Low Fare</v>
      </c>
      <c r="M39" t="s">
        <v>14</v>
      </c>
      <c r="N39" t="str">
        <f t="shared" si="1"/>
        <v>Southampton</v>
      </c>
    </row>
    <row r="40" spans="1:14" x14ac:dyDescent="0.3">
      <c r="A40">
        <v>39</v>
      </c>
      <c r="B40">
        <v>0</v>
      </c>
      <c r="C40">
        <v>3</v>
      </c>
      <c r="D40" t="s">
        <v>64</v>
      </c>
      <c r="E40" t="s">
        <v>16</v>
      </c>
      <c r="F40">
        <v>18</v>
      </c>
      <c r="G40" t="str">
        <f>IF(F40&gt;50,"50+",IF(F40&gt;=18,"18+",IF(F40&gt;=15,"15+",IF(F40&gt;1,"1+","0+"))))</f>
        <v>18+</v>
      </c>
      <c r="H40">
        <v>2</v>
      </c>
      <c r="I40">
        <v>0</v>
      </c>
      <c r="J40">
        <v>345764</v>
      </c>
      <c r="K40">
        <v>18</v>
      </c>
      <c r="L40" t="str">
        <f t="shared" si="0"/>
        <v>Low Fare</v>
      </c>
      <c r="M40" t="s">
        <v>14</v>
      </c>
      <c r="N40" t="str">
        <f t="shared" si="1"/>
        <v>Southampton</v>
      </c>
    </row>
    <row r="41" spans="1:14" x14ac:dyDescent="0.3">
      <c r="A41">
        <v>40</v>
      </c>
      <c r="B41">
        <v>1</v>
      </c>
      <c r="C41">
        <v>3</v>
      </c>
      <c r="D41" t="s">
        <v>65</v>
      </c>
      <c r="E41" t="s">
        <v>16</v>
      </c>
      <c r="F41">
        <v>14</v>
      </c>
      <c r="G41" t="str">
        <f>IF(F41&gt;50,"50+",IF(F41&gt;=18,"18+",IF(F41&gt;=15,"15+",IF(F41&gt;1,"1+","0+"))))</f>
        <v>1+</v>
      </c>
      <c r="H41">
        <v>1</v>
      </c>
      <c r="I41">
        <v>0</v>
      </c>
      <c r="J41">
        <v>2651</v>
      </c>
      <c r="K41">
        <v>11.2417</v>
      </c>
      <c r="L41" t="str">
        <f t="shared" si="0"/>
        <v>Low Fare</v>
      </c>
      <c r="M41" t="s">
        <v>18</v>
      </c>
      <c r="N41" t="str">
        <f t="shared" si="1"/>
        <v>Cherbourg</v>
      </c>
    </row>
    <row r="42" spans="1:14" x14ac:dyDescent="0.3">
      <c r="A42">
        <v>41</v>
      </c>
      <c r="B42">
        <v>0</v>
      </c>
      <c r="C42">
        <v>3</v>
      </c>
      <c r="D42" t="s">
        <v>66</v>
      </c>
      <c r="E42" t="s">
        <v>16</v>
      </c>
      <c r="F42">
        <v>40</v>
      </c>
      <c r="G42" t="str">
        <f>IF(F42&gt;50,"50+",IF(F42&gt;=18,"18+",IF(F42&gt;=15,"15+",IF(F42&gt;1,"1+","0+"))))</f>
        <v>18+</v>
      </c>
      <c r="H42">
        <v>1</v>
      </c>
      <c r="I42">
        <v>0</v>
      </c>
      <c r="J42">
        <v>7546</v>
      </c>
      <c r="K42">
        <v>9.4749999999999996</v>
      </c>
      <c r="L42" t="str">
        <f t="shared" si="0"/>
        <v>Low Fare</v>
      </c>
      <c r="M42" t="s">
        <v>14</v>
      </c>
      <c r="N42" t="str">
        <f t="shared" si="1"/>
        <v>Southampton</v>
      </c>
    </row>
    <row r="43" spans="1:14" x14ac:dyDescent="0.3">
      <c r="A43">
        <v>42</v>
      </c>
      <c r="B43">
        <v>0</v>
      </c>
      <c r="C43">
        <v>2</v>
      </c>
      <c r="D43" t="s">
        <v>67</v>
      </c>
      <c r="E43" t="s">
        <v>16</v>
      </c>
      <c r="F43">
        <v>27</v>
      </c>
      <c r="G43" t="str">
        <f>IF(F43&gt;50,"50+",IF(F43&gt;=18,"18+",IF(F43&gt;=15,"15+",IF(F43&gt;1,"1+","0+"))))</f>
        <v>18+</v>
      </c>
      <c r="H43">
        <v>1</v>
      </c>
      <c r="I43">
        <v>0</v>
      </c>
      <c r="J43">
        <v>11668</v>
      </c>
      <c r="K43">
        <v>21</v>
      </c>
      <c r="L43" t="str">
        <f t="shared" si="0"/>
        <v>Avg Fare</v>
      </c>
      <c r="M43" t="s">
        <v>14</v>
      </c>
      <c r="N43" t="str">
        <f t="shared" si="1"/>
        <v>Southampton</v>
      </c>
    </row>
    <row r="44" spans="1:14" x14ac:dyDescent="0.3">
      <c r="A44">
        <v>43</v>
      </c>
      <c r="B44">
        <v>0</v>
      </c>
      <c r="C44">
        <v>3</v>
      </c>
      <c r="D44" t="s">
        <v>68</v>
      </c>
      <c r="E44" t="s">
        <v>12</v>
      </c>
      <c r="F44">
        <v>30</v>
      </c>
      <c r="G44" t="str">
        <f>IF(F44&gt;50,"50+",IF(F44&gt;=18,"18+",IF(F44&gt;=15,"15+",IF(F44&gt;1,"1+","0+"))))</f>
        <v>18+</v>
      </c>
      <c r="H44">
        <v>0</v>
      </c>
      <c r="I44">
        <v>0</v>
      </c>
      <c r="J44">
        <v>349253</v>
      </c>
      <c r="K44">
        <v>7.8958000000000004</v>
      </c>
      <c r="L44" t="str">
        <f t="shared" si="0"/>
        <v>Low Fare</v>
      </c>
      <c r="M44" t="s">
        <v>18</v>
      </c>
      <c r="N44" t="str">
        <f t="shared" si="1"/>
        <v>Cherbourg</v>
      </c>
    </row>
    <row r="45" spans="1:14" x14ac:dyDescent="0.3">
      <c r="A45">
        <v>44</v>
      </c>
      <c r="B45">
        <v>1</v>
      </c>
      <c r="C45">
        <v>2</v>
      </c>
      <c r="D45" t="s">
        <v>69</v>
      </c>
      <c r="E45" t="s">
        <v>16</v>
      </c>
      <c r="F45">
        <v>3</v>
      </c>
      <c r="G45" t="str">
        <f>IF(F45&gt;50,"50+",IF(F45&gt;=18,"18+",IF(F45&gt;=15,"15+",IF(F45&gt;1,"1+","0+"))))</f>
        <v>1+</v>
      </c>
      <c r="H45">
        <v>1</v>
      </c>
      <c r="I45">
        <v>2</v>
      </c>
      <c r="J45" t="s">
        <v>70</v>
      </c>
      <c r="K45">
        <v>41.5792</v>
      </c>
      <c r="L45" t="str">
        <f t="shared" si="0"/>
        <v>Avg Fare</v>
      </c>
      <c r="M45" t="s">
        <v>18</v>
      </c>
      <c r="N45" t="str">
        <f t="shared" si="1"/>
        <v>Cherbourg</v>
      </c>
    </row>
    <row r="46" spans="1:14" x14ac:dyDescent="0.3">
      <c r="A46">
        <v>45</v>
      </c>
      <c r="B46">
        <v>1</v>
      </c>
      <c r="C46">
        <v>3</v>
      </c>
      <c r="D46" t="s">
        <v>71</v>
      </c>
      <c r="E46" t="s">
        <v>16</v>
      </c>
      <c r="F46">
        <v>19</v>
      </c>
      <c r="G46" t="str">
        <f>IF(F46&gt;50,"50+",IF(F46&gt;=18,"18+",IF(F46&gt;=15,"15+",IF(F46&gt;1,"1+","0+"))))</f>
        <v>18+</v>
      </c>
      <c r="H46">
        <v>0</v>
      </c>
      <c r="I46">
        <v>0</v>
      </c>
      <c r="J46">
        <v>330958</v>
      </c>
      <c r="K46">
        <v>7.8792</v>
      </c>
      <c r="L46" t="str">
        <f t="shared" si="0"/>
        <v>Low Fare</v>
      </c>
      <c r="M46" t="s">
        <v>24</v>
      </c>
      <c r="N46" t="str">
        <f t="shared" si="1"/>
        <v>Queenstown (now known as Cobh)</v>
      </c>
    </row>
    <row r="47" spans="1:14" x14ac:dyDescent="0.3">
      <c r="A47">
        <v>46</v>
      </c>
      <c r="B47">
        <v>0</v>
      </c>
      <c r="C47">
        <v>3</v>
      </c>
      <c r="D47" t="s">
        <v>72</v>
      </c>
      <c r="E47" t="s">
        <v>12</v>
      </c>
      <c r="F47">
        <v>30</v>
      </c>
      <c r="G47" t="str">
        <f>IF(F47&gt;50,"50+",IF(F47&gt;=18,"18+",IF(F47&gt;=15,"15+",IF(F47&gt;1,"1+","0+"))))</f>
        <v>18+</v>
      </c>
      <c r="H47">
        <v>0</v>
      </c>
      <c r="I47">
        <v>0</v>
      </c>
      <c r="J47" t="s">
        <v>73</v>
      </c>
      <c r="K47">
        <v>8.0500000000000007</v>
      </c>
      <c r="L47" t="str">
        <f t="shared" si="0"/>
        <v>Low Fare</v>
      </c>
      <c r="M47" t="s">
        <v>14</v>
      </c>
      <c r="N47" t="str">
        <f t="shared" si="1"/>
        <v>Southampton</v>
      </c>
    </row>
    <row r="48" spans="1:14" x14ac:dyDescent="0.3">
      <c r="A48">
        <v>47</v>
      </c>
      <c r="B48">
        <v>0</v>
      </c>
      <c r="C48">
        <v>3</v>
      </c>
      <c r="D48" t="s">
        <v>74</v>
      </c>
      <c r="E48" t="s">
        <v>12</v>
      </c>
      <c r="F48">
        <v>30</v>
      </c>
      <c r="G48" t="str">
        <f>IF(F48&gt;50,"50+",IF(F48&gt;=18,"18+",IF(F48&gt;=15,"15+",IF(F48&gt;1,"1+","0+"))))</f>
        <v>18+</v>
      </c>
      <c r="H48">
        <v>1</v>
      </c>
      <c r="I48">
        <v>0</v>
      </c>
      <c r="J48">
        <v>370371</v>
      </c>
      <c r="K48">
        <v>15.5</v>
      </c>
      <c r="L48" t="str">
        <f t="shared" si="0"/>
        <v>Low Fare</v>
      </c>
      <c r="M48" t="s">
        <v>24</v>
      </c>
      <c r="N48" t="str">
        <f t="shared" si="1"/>
        <v>Queenstown (now known as Cobh)</v>
      </c>
    </row>
    <row r="49" spans="1:14" x14ac:dyDescent="0.3">
      <c r="A49">
        <v>48</v>
      </c>
      <c r="B49">
        <v>1</v>
      </c>
      <c r="C49">
        <v>3</v>
      </c>
      <c r="D49" t="s">
        <v>75</v>
      </c>
      <c r="E49" t="s">
        <v>16</v>
      </c>
      <c r="F49">
        <v>30</v>
      </c>
      <c r="G49" t="str">
        <f>IF(F49&gt;50,"50+",IF(F49&gt;=18,"18+",IF(F49&gt;=15,"15+",IF(F49&gt;1,"1+","0+"))))</f>
        <v>18+</v>
      </c>
      <c r="H49">
        <v>0</v>
      </c>
      <c r="I49">
        <v>0</v>
      </c>
      <c r="J49">
        <v>14311</v>
      </c>
      <c r="K49">
        <v>7.75</v>
      </c>
      <c r="L49" t="str">
        <f t="shared" si="0"/>
        <v>Low Fare</v>
      </c>
      <c r="M49" t="s">
        <v>24</v>
      </c>
      <c r="N49" t="str">
        <f t="shared" si="1"/>
        <v>Queenstown (now known as Cobh)</v>
      </c>
    </row>
    <row r="50" spans="1:14" x14ac:dyDescent="0.3">
      <c r="A50">
        <v>49</v>
      </c>
      <c r="B50">
        <v>0</v>
      </c>
      <c r="C50">
        <v>3</v>
      </c>
      <c r="D50" t="s">
        <v>76</v>
      </c>
      <c r="E50" t="s">
        <v>12</v>
      </c>
      <c r="F50">
        <v>30</v>
      </c>
      <c r="G50" t="str">
        <f>IF(F50&gt;50,"50+",IF(F50&gt;=18,"18+",IF(F50&gt;=15,"15+",IF(F50&gt;1,"1+","0+"))))</f>
        <v>18+</v>
      </c>
      <c r="H50">
        <v>2</v>
      </c>
      <c r="I50">
        <v>0</v>
      </c>
      <c r="J50">
        <v>2662</v>
      </c>
      <c r="K50">
        <v>21.679200000000002</v>
      </c>
      <c r="L50" t="str">
        <f t="shared" si="0"/>
        <v>Avg Fare</v>
      </c>
      <c r="M50" t="s">
        <v>18</v>
      </c>
      <c r="N50" t="str">
        <f t="shared" si="1"/>
        <v>Cherbourg</v>
      </c>
    </row>
    <row r="51" spans="1:14" x14ac:dyDescent="0.3">
      <c r="A51">
        <v>50</v>
      </c>
      <c r="B51">
        <v>0</v>
      </c>
      <c r="C51">
        <v>3</v>
      </c>
      <c r="D51" t="s">
        <v>77</v>
      </c>
      <c r="E51" t="s">
        <v>16</v>
      </c>
      <c r="F51">
        <v>18</v>
      </c>
      <c r="G51" t="str">
        <f>IF(F51&gt;50,"50+",IF(F51&gt;=18,"18+",IF(F51&gt;=15,"15+",IF(F51&gt;1,"1+","0+"))))</f>
        <v>18+</v>
      </c>
      <c r="H51">
        <v>1</v>
      </c>
      <c r="I51">
        <v>0</v>
      </c>
      <c r="J51">
        <v>349237</v>
      </c>
      <c r="K51">
        <v>17.8</v>
      </c>
      <c r="L51" t="str">
        <f t="shared" si="0"/>
        <v>Low Fare</v>
      </c>
      <c r="M51" t="s">
        <v>14</v>
      </c>
      <c r="N51" t="str">
        <f t="shared" si="1"/>
        <v>Southampton</v>
      </c>
    </row>
    <row r="52" spans="1:14" x14ac:dyDescent="0.3">
      <c r="A52">
        <v>51</v>
      </c>
      <c r="B52">
        <v>0</v>
      </c>
      <c r="C52">
        <v>3</v>
      </c>
      <c r="D52" t="s">
        <v>78</v>
      </c>
      <c r="E52" t="s">
        <v>12</v>
      </c>
      <c r="F52">
        <v>7</v>
      </c>
      <c r="G52" t="str">
        <f>IF(F52&gt;50,"50+",IF(F52&gt;=18,"18+",IF(F52&gt;=15,"15+",IF(F52&gt;1,"1+","0+"))))</f>
        <v>1+</v>
      </c>
      <c r="H52">
        <v>4</v>
      </c>
      <c r="I52">
        <v>1</v>
      </c>
      <c r="J52">
        <v>3101295</v>
      </c>
      <c r="K52">
        <v>39.6875</v>
      </c>
      <c r="L52" t="str">
        <f t="shared" si="0"/>
        <v>Avg Fare</v>
      </c>
      <c r="M52" t="s">
        <v>14</v>
      </c>
      <c r="N52" t="str">
        <f t="shared" si="1"/>
        <v>Southampton</v>
      </c>
    </row>
    <row r="53" spans="1:14" x14ac:dyDescent="0.3">
      <c r="A53">
        <v>52</v>
      </c>
      <c r="B53">
        <v>0</v>
      </c>
      <c r="C53">
        <v>3</v>
      </c>
      <c r="D53" t="s">
        <v>79</v>
      </c>
      <c r="E53" t="s">
        <v>12</v>
      </c>
      <c r="F53">
        <v>21</v>
      </c>
      <c r="G53" t="str">
        <f>IF(F53&gt;50,"50+",IF(F53&gt;=18,"18+",IF(F53&gt;=15,"15+",IF(F53&gt;1,"1+","0+"))))</f>
        <v>18+</v>
      </c>
      <c r="H53">
        <v>0</v>
      </c>
      <c r="I53">
        <v>0</v>
      </c>
      <c r="J53" t="s">
        <v>80</v>
      </c>
      <c r="K53">
        <v>7.8</v>
      </c>
      <c r="L53" t="str">
        <f t="shared" si="0"/>
        <v>Low Fare</v>
      </c>
      <c r="M53" t="s">
        <v>14</v>
      </c>
      <c r="N53" t="str">
        <f t="shared" si="1"/>
        <v>Southampton</v>
      </c>
    </row>
    <row r="54" spans="1:14" x14ac:dyDescent="0.3">
      <c r="A54">
        <v>53</v>
      </c>
      <c r="B54">
        <v>1</v>
      </c>
      <c r="C54">
        <v>1</v>
      </c>
      <c r="D54" t="s">
        <v>81</v>
      </c>
      <c r="E54" t="s">
        <v>16</v>
      </c>
      <c r="F54">
        <v>49</v>
      </c>
      <c r="G54" t="str">
        <f>IF(F54&gt;50,"50+",IF(F54&gt;=18,"18+",IF(F54&gt;=15,"15+",IF(F54&gt;1,"1+","0+"))))</f>
        <v>18+</v>
      </c>
      <c r="H54">
        <v>1</v>
      </c>
      <c r="I54">
        <v>0</v>
      </c>
      <c r="J54" t="s">
        <v>82</v>
      </c>
      <c r="K54">
        <v>76.729200000000006</v>
      </c>
      <c r="L54" t="str">
        <f t="shared" si="0"/>
        <v>High Fare</v>
      </c>
      <c r="M54" t="s">
        <v>18</v>
      </c>
      <c r="N54" t="str">
        <f t="shared" si="1"/>
        <v>Cherbourg</v>
      </c>
    </row>
    <row r="55" spans="1:14" x14ac:dyDescent="0.3">
      <c r="A55">
        <v>54</v>
      </c>
      <c r="B55">
        <v>1</v>
      </c>
      <c r="C55">
        <v>2</v>
      </c>
      <c r="D55" t="s">
        <v>83</v>
      </c>
      <c r="E55" t="s">
        <v>16</v>
      </c>
      <c r="F55">
        <v>29</v>
      </c>
      <c r="G55" t="str">
        <f>IF(F55&gt;50,"50+",IF(F55&gt;=18,"18+",IF(F55&gt;=15,"15+",IF(F55&gt;1,"1+","0+"))))</f>
        <v>18+</v>
      </c>
      <c r="H55">
        <v>1</v>
      </c>
      <c r="I55">
        <v>0</v>
      </c>
      <c r="J55">
        <v>2926</v>
      </c>
      <c r="K55">
        <v>26</v>
      </c>
      <c r="L55" t="str">
        <f t="shared" si="0"/>
        <v>Avg Fare</v>
      </c>
      <c r="M55" t="s">
        <v>14</v>
      </c>
      <c r="N55" t="str">
        <f t="shared" si="1"/>
        <v>Southampton</v>
      </c>
    </row>
    <row r="56" spans="1:14" x14ac:dyDescent="0.3">
      <c r="A56">
        <v>55</v>
      </c>
      <c r="B56">
        <v>0</v>
      </c>
      <c r="C56">
        <v>1</v>
      </c>
      <c r="D56" t="s">
        <v>84</v>
      </c>
      <c r="E56" t="s">
        <v>12</v>
      </c>
      <c r="F56">
        <v>65</v>
      </c>
      <c r="G56" t="str">
        <f>IF(F56&gt;50,"50+",IF(F56&gt;=18,"18+",IF(F56&gt;=15,"15+",IF(F56&gt;1,"1+","0+"))))</f>
        <v>50+</v>
      </c>
      <c r="H56">
        <v>0</v>
      </c>
      <c r="I56">
        <v>1</v>
      </c>
      <c r="J56">
        <v>113509</v>
      </c>
      <c r="K56">
        <v>61.979199999999999</v>
      </c>
      <c r="L56" t="str">
        <f t="shared" si="0"/>
        <v>High Fare</v>
      </c>
      <c r="M56" t="s">
        <v>18</v>
      </c>
      <c r="N56" t="str">
        <f t="shared" si="1"/>
        <v>Cherbourg</v>
      </c>
    </row>
    <row r="57" spans="1:14" x14ac:dyDescent="0.3">
      <c r="A57">
        <v>56</v>
      </c>
      <c r="B57">
        <v>1</v>
      </c>
      <c r="C57">
        <v>1</v>
      </c>
      <c r="D57" t="s">
        <v>85</v>
      </c>
      <c r="E57" t="s">
        <v>12</v>
      </c>
      <c r="F57">
        <v>30</v>
      </c>
      <c r="G57" t="str">
        <f>IF(F57&gt;50,"50+",IF(F57&gt;=18,"18+",IF(F57&gt;=15,"15+",IF(F57&gt;1,"1+","0+"))))</f>
        <v>18+</v>
      </c>
      <c r="H57">
        <v>0</v>
      </c>
      <c r="I57">
        <v>0</v>
      </c>
      <c r="J57">
        <v>19947</v>
      </c>
      <c r="K57">
        <v>35.5</v>
      </c>
      <c r="L57" t="str">
        <f t="shared" si="0"/>
        <v>Avg Fare</v>
      </c>
      <c r="M57" t="s">
        <v>14</v>
      </c>
      <c r="N57" t="str">
        <f t="shared" si="1"/>
        <v>Southampton</v>
      </c>
    </row>
    <row r="58" spans="1:14" x14ac:dyDescent="0.3">
      <c r="A58">
        <v>57</v>
      </c>
      <c r="B58">
        <v>1</v>
      </c>
      <c r="C58">
        <v>2</v>
      </c>
      <c r="D58" t="s">
        <v>86</v>
      </c>
      <c r="E58" t="s">
        <v>16</v>
      </c>
      <c r="F58">
        <v>21</v>
      </c>
      <c r="G58" t="str">
        <f>IF(F58&gt;50,"50+",IF(F58&gt;=18,"18+",IF(F58&gt;=15,"15+",IF(F58&gt;1,"1+","0+"))))</f>
        <v>18+</v>
      </c>
      <c r="H58">
        <v>0</v>
      </c>
      <c r="I58">
        <v>0</v>
      </c>
      <c r="J58" t="s">
        <v>87</v>
      </c>
      <c r="K58">
        <v>10.5</v>
      </c>
      <c r="L58" t="str">
        <f t="shared" si="0"/>
        <v>Low Fare</v>
      </c>
      <c r="M58" t="s">
        <v>14</v>
      </c>
      <c r="N58" t="str">
        <f t="shared" si="1"/>
        <v>Southampton</v>
      </c>
    </row>
    <row r="59" spans="1:14" x14ac:dyDescent="0.3">
      <c r="A59">
        <v>58</v>
      </c>
      <c r="B59">
        <v>0</v>
      </c>
      <c r="C59">
        <v>3</v>
      </c>
      <c r="D59" t="s">
        <v>88</v>
      </c>
      <c r="E59" t="s">
        <v>12</v>
      </c>
      <c r="F59">
        <v>28.5</v>
      </c>
      <c r="G59" t="str">
        <f>IF(F59&gt;50,"50+",IF(F59&gt;=18,"18+",IF(F59&gt;=15,"15+",IF(F59&gt;1,"1+","0+"))))</f>
        <v>18+</v>
      </c>
      <c r="H59">
        <v>0</v>
      </c>
      <c r="I59">
        <v>0</v>
      </c>
      <c r="J59">
        <v>2697</v>
      </c>
      <c r="K59">
        <v>7.2291999999999996</v>
      </c>
      <c r="L59" t="str">
        <f t="shared" si="0"/>
        <v>Low Fare</v>
      </c>
      <c r="M59" t="s">
        <v>18</v>
      </c>
      <c r="N59" t="str">
        <f t="shared" si="1"/>
        <v>Cherbourg</v>
      </c>
    </row>
    <row r="60" spans="1:14" x14ac:dyDescent="0.3">
      <c r="A60">
        <v>59</v>
      </c>
      <c r="B60">
        <v>1</v>
      </c>
      <c r="C60">
        <v>2</v>
      </c>
      <c r="D60" t="s">
        <v>89</v>
      </c>
      <c r="E60" t="s">
        <v>16</v>
      </c>
      <c r="F60">
        <v>5</v>
      </c>
      <c r="G60" t="str">
        <f>IF(F60&gt;50,"50+",IF(F60&gt;=18,"18+",IF(F60&gt;=15,"15+",IF(F60&gt;1,"1+","0+"))))</f>
        <v>1+</v>
      </c>
      <c r="H60">
        <v>1</v>
      </c>
      <c r="I60">
        <v>2</v>
      </c>
      <c r="J60" t="s">
        <v>90</v>
      </c>
      <c r="K60">
        <v>27.75</v>
      </c>
      <c r="L60" t="str">
        <f t="shared" si="0"/>
        <v>Avg Fare</v>
      </c>
      <c r="M60" t="s">
        <v>14</v>
      </c>
      <c r="N60" t="str">
        <f t="shared" si="1"/>
        <v>Southampton</v>
      </c>
    </row>
    <row r="61" spans="1:14" x14ac:dyDescent="0.3">
      <c r="A61">
        <v>60</v>
      </c>
      <c r="B61">
        <v>0</v>
      </c>
      <c r="C61">
        <v>3</v>
      </c>
      <c r="D61" t="s">
        <v>91</v>
      </c>
      <c r="E61" t="s">
        <v>12</v>
      </c>
      <c r="F61">
        <v>11</v>
      </c>
      <c r="G61" t="str">
        <f>IF(F61&gt;50,"50+",IF(F61&gt;=18,"18+",IF(F61&gt;=15,"15+",IF(F61&gt;1,"1+","0+"))))</f>
        <v>1+</v>
      </c>
      <c r="H61">
        <v>5</v>
      </c>
      <c r="I61">
        <v>2</v>
      </c>
      <c r="J61" t="s">
        <v>92</v>
      </c>
      <c r="K61">
        <v>46.9</v>
      </c>
      <c r="L61" t="str">
        <f t="shared" si="0"/>
        <v>Avg Fare</v>
      </c>
      <c r="M61" t="s">
        <v>14</v>
      </c>
      <c r="N61" t="str">
        <f t="shared" si="1"/>
        <v>Southampton</v>
      </c>
    </row>
    <row r="62" spans="1:14" x14ac:dyDescent="0.3">
      <c r="A62">
        <v>61</v>
      </c>
      <c r="B62">
        <v>0</v>
      </c>
      <c r="C62">
        <v>3</v>
      </c>
      <c r="D62" t="s">
        <v>93</v>
      </c>
      <c r="E62" t="s">
        <v>12</v>
      </c>
      <c r="F62">
        <v>22</v>
      </c>
      <c r="G62" t="str">
        <f>IF(F62&gt;50,"50+",IF(F62&gt;=18,"18+",IF(F62&gt;=15,"15+",IF(F62&gt;1,"1+","0+"))))</f>
        <v>18+</v>
      </c>
      <c r="H62">
        <v>0</v>
      </c>
      <c r="I62">
        <v>0</v>
      </c>
      <c r="J62">
        <v>2669</v>
      </c>
      <c r="K62">
        <v>7.2291999999999996</v>
      </c>
      <c r="L62" t="str">
        <f t="shared" si="0"/>
        <v>Low Fare</v>
      </c>
      <c r="M62" t="s">
        <v>18</v>
      </c>
      <c r="N62" t="str">
        <f t="shared" si="1"/>
        <v>Cherbourg</v>
      </c>
    </row>
    <row r="63" spans="1:14" x14ac:dyDescent="0.3">
      <c r="A63">
        <v>62</v>
      </c>
      <c r="B63">
        <v>1</v>
      </c>
      <c r="C63">
        <v>1</v>
      </c>
      <c r="D63" t="s">
        <v>94</v>
      </c>
      <c r="E63" t="s">
        <v>16</v>
      </c>
      <c r="F63">
        <v>38</v>
      </c>
      <c r="G63" t="str">
        <f>IF(F63&gt;50,"50+",IF(F63&gt;=18,"18+",IF(F63&gt;=15,"15+",IF(F63&gt;1,"1+","0+"))))</f>
        <v>18+</v>
      </c>
      <c r="H63">
        <v>0</v>
      </c>
      <c r="I63">
        <v>0</v>
      </c>
      <c r="J63">
        <v>113572</v>
      </c>
      <c r="K63">
        <v>80</v>
      </c>
      <c r="L63" t="str">
        <f t="shared" si="0"/>
        <v>High Fare</v>
      </c>
      <c r="M63" t="s">
        <v>18</v>
      </c>
      <c r="N63" t="str">
        <f t="shared" si="1"/>
        <v>Cherbourg</v>
      </c>
    </row>
    <row r="64" spans="1:14" x14ac:dyDescent="0.3">
      <c r="A64">
        <v>63</v>
      </c>
      <c r="B64">
        <v>0</v>
      </c>
      <c r="C64">
        <v>1</v>
      </c>
      <c r="D64" t="s">
        <v>95</v>
      </c>
      <c r="E64" t="s">
        <v>12</v>
      </c>
      <c r="F64">
        <v>45</v>
      </c>
      <c r="G64" t="str">
        <f>IF(F64&gt;50,"50+",IF(F64&gt;=18,"18+",IF(F64&gt;=15,"15+",IF(F64&gt;1,"1+","0+"))))</f>
        <v>18+</v>
      </c>
      <c r="H64">
        <v>1</v>
      </c>
      <c r="I64">
        <v>0</v>
      </c>
      <c r="J64">
        <v>36973</v>
      </c>
      <c r="K64">
        <v>83.474999999999994</v>
      </c>
      <c r="L64" t="str">
        <f t="shared" si="0"/>
        <v>High Fare</v>
      </c>
      <c r="M64" t="s">
        <v>14</v>
      </c>
      <c r="N64" t="str">
        <f t="shared" si="1"/>
        <v>Southampton</v>
      </c>
    </row>
    <row r="65" spans="1:14" x14ac:dyDescent="0.3">
      <c r="A65">
        <v>64</v>
      </c>
      <c r="B65">
        <v>0</v>
      </c>
      <c r="C65">
        <v>3</v>
      </c>
      <c r="D65" t="s">
        <v>96</v>
      </c>
      <c r="E65" t="s">
        <v>12</v>
      </c>
      <c r="F65">
        <v>4</v>
      </c>
      <c r="G65" t="str">
        <f>IF(F65&gt;50,"50+",IF(F65&gt;=18,"18+",IF(F65&gt;=15,"15+",IF(F65&gt;1,"1+","0+"))))</f>
        <v>1+</v>
      </c>
      <c r="H65">
        <v>3</v>
      </c>
      <c r="I65">
        <v>2</v>
      </c>
      <c r="J65">
        <v>347088</v>
      </c>
      <c r="K65">
        <v>27.9</v>
      </c>
      <c r="L65" t="str">
        <f t="shared" si="0"/>
        <v>Avg Fare</v>
      </c>
      <c r="M65" t="s">
        <v>14</v>
      </c>
      <c r="N65" t="str">
        <f t="shared" si="1"/>
        <v>Southampton</v>
      </c>
    </row>
    <row r="66" spans="1:14" x14ac:dyDescent="0.3">
      <c r="A66">
        <v>65</v>
      </c>
      <c r="B66">
        <v>0</v>
      </c>
      <c r="C66">
        <v>1</v>
      </c>
      <c r="D66" t="s">
        <v>97</v>
      </c>
      <c r="E66" t="s">
        <v>12</v>
      </c>
      <c r="F66">
        <v>30</v>
      </c>
      <c r="G66" t="str">
        <f>IF(F66&gt;50,"50+",IF(F66&gt;=18,"18+",IF(F66&gt;=15,"15+",IF(F66&gt;1,"1+","0+"))))</f>
        <v>18+</v>
      </c>
      <c r="H66">
        <v>0</v>
      </c>
      <c r="I66">
        <v>0</v>
      </c>
      <c r="J66" t="s">
        <v>98</v>
      </c>
      <c r="K66">
        <v>27.720800000000001</v>
      </c>
      <c r="L66" t="str">
        <f t="shared" si="0"/>
        <v>Avg Fare</v>
      </c>
      <c r="M66" t="s">
        <v>18</v>
      </c>
      <c r="N66" t="str">
        <f t="shared" si="1"/>
        <v>Cherbourg</v>
      </c>
    </row>
    <row r="67" spans="1:14" x14ac:dyDescent="0.3">
      <c r="A67">
        <v>66</v>
      </c>
      <c r="B67">
        <v>1</v>
      </c>
      <c r="C67">
        <v>3</v>
      </c>
      <c r="D67" t="s">
        <v>99</v>
      </c>
      <c r="E67" t="s">
        <v>12</v>
      </c>
      <c r="F67">
        <v>30</v>
      </c>
      <c r="G67" t="str">
        <f>IF(F67&gt;50,"50+",IF(F67&gt;=18,"18+",IF(F67&gt;=15,"15+",IF(F67&gt;1,"1+","0+"))))</f>
        <v>18+</v>
      </c>
      <c r="H67">
        <v>1</v>
      </c>
      <c r="I67">
        <v>1</v>
      </c>
      <c r="J67">
        <v>2661</v>
      </c>
      <c r="K67">
        <v>15.245799999999999</v>
      </c>
      <c r="L67" t="str">
        <f t="shared" ref="L67:L130" si="2">IF(K67&gt;=50,"High Fare",IF(K67&gt;=20,"Avg Fare","Low Fare"))</f>
        <v>Low Fare</v>
      </c>
      <c r="M67" t="s">
        <v>18</v>
      </c>
      <c r="N67" t="str">
        <f t="shared" si="1"/>
        <v>Cherbourg</v>
      </c>
    </row>
    <row r="68" spans="1:14" x14ac:dyDescent="0.3">
      <c r="A68">
        <v>67</v>
      </c>
      <c r="B68">
        <v>1</v>
      </c>
      <c r="C68">
        <v>2</v>
      </c>
      <c r="D68" t="s">
        <v>100</v>
      </c>
      <c r="E68" t="s">
        <v>16</v>
      </c>
      <c r="F68">
        <v>29</v>
      </c>
      <c r="G68" t="str">
        <f>IF(F68&gt;50,"50+",IF(F68&gt;=18,"18+",IF(F68&gt;=15,"15+",IF(F68&gt;1,"1+","0+"))))</f>
        <v>18+</v>
      </c>
      <c r="H68">
        <v>0</v>
      </c>
      <c r="I68">
        <v>0</v>
      </c>
      <c r="J68" t="s">
        <v>101</v>
      </c>
      <c r="K68">
        <v>10.5</v>
      </c>
      <c r="L68" t="str">
        <f t="shared" si="2"/>
        <v>Low Fare</v>
      </c>
      <c r="M68" t="s">
        <v>14</v>
      </c>
      <c r="N68" t="str">
        <f t="shared" ref="N68:N131" si="3">IF(M68="Q","Queenstown (now known as Cobh)",IF(M68="S","Southampton",IF(M68="C","Cherbourg","none")))</f>
        <v>Southampton</v>
      </c>
    </row>
    <row r="69" spans="1:14" x14ac:dyDescent="0.3">
      <c r="A69">
        <v>68</v>
      </c>
      <c r="B69">
        <v>0</v>
      </c>
      <c r="C69">
        <v>3</v>
      </c>
      <c r="D69" t="s">
        <v>102</v>
      </c>
      <c r="E69" t="s">
        <v>12</v>
      </c>
      <c r="F69">
        <v>19</v>
      </c>
      <c r="G69" t="str">
        <f>IF(F69&gt;50,"50+",IF(F69&gt;=18,"18+",IF(F69&gt;=15,"15+",IF(F69&gt;1,"1+","0+"))))</f>
        <v>18+</v>
      </c>
      <c r="H69">
        <v>0</v>
      </c>
      <c r="I69">
        <v>0</v>
      </c>
      <c r="J69" t="s">
        <v>103</v>
      </c>
      <c r="K69">
        <v>8.1583000000000006</v>
      </c>
      <c r="L69" t="str">
        <f t="shared" si="2"/>
        <v>Low Fare</v>
      </c>
      <c r="M69" t="s">
        <v>14</v>
      </c>
      <c r="N69" t="str">
        <f t="shared" si="3"/>
        <v>Southampton</v>
      </c>
    </row>
    <row r="70" spans="1:14" x14ac:dyDescent="0.3">
      <c r="A70">
        <v>69</v>
      </c>
      <c r="B70">
        <v>1</v>
      </c>
      <c r="C70">
        <v>3</v>
      </c>
      <c r="D70" t="s">
        <v>104</v>
      </c>
      <c r="E70" t="s">
        <v>16</v>
      </c>
      <c r="F70">
        <v>17</v>
      </c>
      <c r="G70" t="str">
        <f>IF(F70&gt;50,"50+",IF(F70&gt;=18,"18+",IF(F70&gt;=15,"15+",IF(F70&gt;1,"1+","0+"))))</f>
        <v>15+</v>
      </c>
      <c r="H70">
        <v>4</v>
      </c>
      <c r="I70">
        <v>2</v>
      </c>
      <c r="J70">
        <v>3101281</v>
      </c>
      <c r="K70">
        <v>7.9249999999999998</v>
      </c>
      <c r="L70" t="str">
        <f t="shared" si="2"/>
        <v>Low Fare</v>
      </c>
      <c r="M70" t="s">
        <v>14</v>
      </c>
      <c r="N70" t="str">
        <f t="shared" si="3"/>
        <v>Southampton</v>
      </c>
    </row>
    <row r="71" spans="1:14" x14ac:dyDescent="0.3">
      <c r="A71">
        <v>70</v>
      </c>
      <c r="B71">
        <v>0</v>
      </c>
      <c r="C71">
        <v>3</v>
      </c>
      <c r="D71" t="s">
        <v>105</v>
      </c>
      <c r="E71" t="s">
        <v>12</v>
      </c>
      <c r="F71">
        <v>26</v>
      </c>
      <c r="G71" t="str">
        <f>IF(F71&gt;50,"50+",IF(F71&gt;=18,"18+",IF(F71&gt;=15,"15+",IF(F71&gt;1,"1+","0+"))))</f>
        <v>18+</v>
      </c>
      <c r="H71">
        <v>2</v>
      </c>
      <c r="I71">
        <v>0</v>
      </c>
      <c r="J71">
        <v>315151</v>
      </c>
      <c r="K71">
        <v>8.6624999999999996</v>
      </c>
      <c r="L71" t="str">
        <f t="shared" si="2"/>
        <v>Low Fare</v>
      </c>
      <c r="M71" t="s">
        <v>14</v>
      </c>
      <c r="N71" t="str">
        <f t="shared" si="3"/>
        <v>Southampton</v>
      </c>
    </row>
    <row r="72" spans="1:14" x14ac:dyDescent="0.3">
      <c r="A72">
        <v>71</v>
      </c>
      <c r="B72">
        <v>0</v>
      </c>
      <c r="C72">
        <v>2</v>
      </c>
      <c r="D72" t="s">
        <v>106</v>
      </c>
      <c r="E72" t="s">
        <v>12</v>
      </c>
      <c r="F72">
        <v>32</v>
      </c>
      <c r="G72" t="str">
        <f>IF(F72&gt;50,"50+",IF(F72&gt;=18,"18+",IF(F72&gt;=15,"15+",IF(F72&gt;1,"1+","0+"))))</f>
        <v>18+</v>
      </c>
      <c r="H72">
        <v>0</v>
      </c>
      <c r="I72">
        <v>0</v>
      </c>
      <c r="J72" t="s">
        <v>107</v>
      </c>
      <c r="K72">
        <v>10.5</v>
      </c>
      <c r="L72" t="str">
        <f t="shared" si="2"/>
        <v>Low Fare</v>
      </c>
      <c r="M72" t="s">
        <v>14</v>
      </c>
      <c r="N72" t="str">
        <f t="shared" si="3"/>
        <v>Southampton</v>
      </c>
    </row>
    <row r="73" spans="1:14" x14ac:dyDescent="0.3">
      <c r="A73">
        <v>72</v>
      </c>
      <c r="B73">
        <v>0</v>
      </c>
      <c r="C73">
        <v>3</v>
      </c>
      <c r="D73" t="s">
        <v>108</v>
      </c>
      <c r="E73" t="s">
        <v>16</v>
      </c>
      <c r="F73">
        <v>16</v>
      </c>
      <c r="G73" t="str">
        <f>IF(F73&gt;50,"50+",IF(F73&gt;=18,"18+",IF(F73&gt;=15,"15+",IF(F73&gt;1,"1+","0+"))))</f>
        <v>15+</v>
      </c>
      <c r="H73">
        <v>5</v>
      </c>
      <c r="I73">
        <v>2</v>
      </c>
      <c r="J73" t="s">
        <v>92</v>
      </c>
      <c r="K73">
        <v>46.9</v>
      </c>
      <c r="L73" t="str">
        <f t="shared" si="2"/>
        <v>Avg Fare</v>
      </c>
      <c r="M73" t="s">
        <v>14</v>
      </c>
      <c r="N73" t="str">
        <f t="shared" si="3"/>
        <v>Southampton</v>
      </c>
    </row>
    <row r="74" spans="1:14" x14ac:dyDescent="0.3">
      <c r="A74">
        <v>73</v>
      </c>
      <c r="B74">
        <v>0</v>
      </c>
      <c r="C74">
        <v>2</v>
      </c>
      <c r="D74" t="s">
        <v>109</v>
      </c>
      <c r="E74" t="s">
        <v>12</v>
      </c>
      <c r="F74">
        <v>21</v>
      </c>
      <c r="G74" t="str">
        <f>IF(F74&gt;50,"50+",IF(F74&gt;=18,"18+",IF(F74&gt;=15,"15+",IF(F74&gt;1,"1+","0+"))))</f>
        <v>18+</v>
      </c>
      <c r="H74">
        <v>0</v>
      </c>
      <c r="I74">
        <v>0</v>
      </c>
      <c r="J74" t="s">
        <v>110</v>
      </c>
      <c r="K74">
        <v>73.5</v>
      </c>
      <c r="L74" t="str">
        <f t="shared" si="2"/>
        <v>High Fare</v>
      </c>
      <c r="M74" t="s">
        <v>14</v>
      </c>
      <c r="N74" t="str">
        <f t="shared" si="3"/>
        <v>Southampton</v>
      </c>
    </row>
    <row r="75" spans="1:14" x14ac:dyDescent="0.3">
      <c r="A75">
        <v>74</v>
      </c>
      <c r="B75">
        <v>0</v>
      </c>
      <c r="C75">
        <v>3</v>
      </c>
      <c r="D75" t="s">
        <v>111</v>
      </c>
      <c r="E75" t="s">
        <v>12</v>
      </c>
      <c r="F75">
        <v>26</v>
      </c>
      <c r="G75" t="str">
        <f>IF(F75&gt;50,"50+",IF(F75&gt;=18,"18+",IF(F75&gt;=15,"15+",IF(F75&gt;1,"1+","0+"))))</f>
        <v>18+</v>
      </c>
      <c r="H75">
        <v>1</v>
      </c>
      <c r="I75">
        <v>0</v>
      </c>
      <c r="J75">
        <v>2680</v>
      </c>
      <c r="K75">
        <v>14.4542</v>
      </c>
      <c r="L75" t="str">
        <f t="shared" si="2"/>
        <v>Low Fare</v>
      </c>
      <c r="M75" t="s">
        <v>18</v>
      </c>
      <c r="N75" t="str">
        <f t="shared" si="3"/>
        <v>Cherbourg</v>
      </c>
    </row>
    <row r="76" spans="1:14" x14ac:dyDescent="0.3">
      <c r="A76">
        <v>75</v>
      </c>
      <c r="B76">
        <v>1</v>
      </c>
      <c r="C76">
        <v>3</v>
      </c>
      <c r="D76" t="s">
        <v>112</v>
      </c>
      <c r="E76" t="s">
        <v>12</v>
      </c>
      <c r="F76">
        <v>32</v>
      </c>
      <c r="G76" t="str">
        <f>IF(F76&gt;50,"50+",IF(F76&gt;=18,"18+",IF(F76&gt;=15,"15+",IF(F76&gt;1,"1+","0+"))))</f>
        <v>18+</v>
      </c>
      <c r="H76">
        <v>0</v>
      </c>
      <c r="I76">
        <v>0</v>
      </c>
      <c r="J76">
        <v>1601</v>
      </c>
      <c r="K76">
        <v>56.495800000000003</v>
      </c>
      <c r="L76" t="str">
        <f t="shared" si="2"/>
        <v>High Fare</v>
      </c>
      <c r="M76" t="s">
        <v>14</v>
      </c>
      <c r="N76" t="str">
        <f t="shared" si="3"/>
        <v>Southampton</v>
      </c>
    </row>
    <row r="77" spans="1:14" x14ac:dyDescent="0.3">
      <c r="A77">
        <v>76</v>
      </c>
      <c r="B77">
        <v>0</v>
      </c>
      <c r="C77">
        <v>3</v>
      </c>
      <c r="D77" t="s">
        <v>113</v>
      </c>
      <c r="E77" t="s">
        <v>12</v>
      </c>
      <c r="F77">
        <v>25</v>
      </c>
      <c r="G77" t="str">
        <f>IF(F77&gt;50,"50+",IF(F77&gt;=18,"18+",IF(F77&gt;=15,"15+",IF(F77&gt;1,"1+","0+"))))</f>
        <v>18+</v>
      </c>
      <c r="H77">
        <v>0</v>
      </c>
      <c r="I77">
        <v>0</v>
      </c>
      <c r="J77">
        <v>348123</v>
      </c>
      <c r="K77">
        <v>7.65</v>
      </c>
      <c r="L77" t="str">
        <f t="shared" si="2"/>
        <v>Low Fare</v>
      </c>
      <c r="M77" t="s">
        <v>14</v>
      </c>
      <c r="N77" t="str">
        <f t="shared" si="3"/>
        <v>Southampton</v>
      </c>
    </row>
    <row r="78" spans="1:14" x14ac:dyDescent="0.3">
      <c r="A78">
        <v>77</v>
      </c>
      <c r="B78">
        <v>0</v>
      </c>
      <c r="C78">
        <v>3</v>
      </c>
      <c r="D78" t="s">
        <v>114</v>
      </c>
      <c r="E78" t="s">
        <v>12</v>
      </c>
      <c r="F78">
        <v>30</v>
      </c>
      <c r="G78" t="str">
        <f>IF(F78&gt;50,"50+",IF(F78&gt;=18,"18+",IF(F78&gt;=15,"15+",IF(F78&gt;1,"1+","0+"))))</f>
        <v>18+</v>
      </c>
      <c r="H78">
        <v>0</v>
      </c>
      <c r="I78">
        <v>0</v>
      </c>
      <c r="J78">
        <v>349208</v>
      </c>
      <c r="K78">
        <v>7.8958000000000004</v>
      </c>
      <c r="L78" t="str">
        <f t="shared" si="2"/>
        <v>Low Fare</v>
      </c>
      <c r="M78" t="s">
        <v>14</v>
      </c>
      <c r="N78" t="str">
        <f t="shared" si="3"/>
        <v>Southampton</v>
      </c>
    </row>
    <row r="79" spans="1:14" x14ac:dyDescent="0.3">
      <c r="A79">
        <v>78</v>
      </c>
      <c r="B79">
        <v>0</v>
      </c>
      <c r="C79">
        <v>3</v>
      </c>
      <c r="D79" t="s">
        <v>115</v>
      </c>
      <c r="E79" t="s">
        <v>12</v>
      </c>
      <c r="F79">
        <v>30</v>
      </c>
      <c r="G79" t="str">
        <f>IF(F79&gt;50,"50+",IF(F79&gt;=18,"18+",IF(F79&gt;=15,"15+",IF(F79&gt;1,"1+","0+"))))</f>
        <v>18+</v>
      </c>
      <c r="H79">
        <v>0</v>
      </c>
      <c r="I79">
        <v>0</v>
      </c>
      <c r="J79">
        <v>374746</v>
      </c>
      <c r="K79">
        <v>8.0500000000000007</v>
      </c>
      <c r="L79" t="str">
        <f t="shared" si="2"/>
        <v>Low Fare</v>
      </c>
      <c r="M79" t="s">
        <v>14</v>
      </c>
      <c r="N79" t="str">
        <f t="shared" si="3"/>
        <v>Southampton</v>
      </c>
    </row>
    <row r="80" spans="1:14" x14ac:dyDescent="0.3">
      <c r="A80">
        <v>79</v>
      </c>
      <c r="B80">
        <v>1</v>
      </c>
      <c r="C80">
        <v>2</v>
      </c>
      <c r="D80" t="s">
        <v>116</v>
      </c>
      <c r="E80" t="s">
        <v>12</v>
      </c>
      <c r="F80">
        <v>0.83</v>
      </c>
      <c r="G80" t="str">
        <f>IF(F80&gt;50,"50+",IF(F80&gt;=18,"18+",IF(F80&gt;=15,"15+",IF(F80&gt;1,"1+","0+"))))</f>
        <v>0+</v>
      </c>
      <c r="H80">
        <v>0</v>
      </c>
      <c r="I80">
        <v>2</v>
      </c>
      <c r="J80">
        <v>248738</v>
      </c>
      <c r="K80">
        <v>29</v>
      </c>
      <c r="L80" t="str">
        <f t="shared" si="2"/>
        <v>Avg Fare</v>
      </c>
      <c r="M80" t="s">
        <v>14</v>
      </c>
      <c r="N80" t="str">
        <f t="shared" si="3"/>
        <v>Southampton</v>
      </c>
    </row>
    <row r="81" spans="1:14" x14ac:dyDescent="0.3">
      <c r="A81">
        <v>80</v>
      </c>
      <c r="B81">
        <v>1</v>
      </c>
      <c r="C81">
        <v>3</v>
      </c>
      <c r="D81" t="s">
        <v>117</v>
      </c>
      <c r="E81" t="s">
        <v>16</v>
      </c>
      <c r="F81">
        <v>30</v>
      </c>
      <c r="G81" t="str">
        <f>IF(F81&gt;50,"50+",IF(F81&gt;=18,"18+",IF(F81&gt;=15,"15+",IF(F81&gt;1,"1+","0+"))))</f>
        <v>18+</v>
      </c>
      <c r="H81">
        <v>0</v>
      </c>
      <c r="I81">
        <v>0</v>
      </c>
      <c r="J81">
        <v>364516</v>
      </c>
      <c r="K81">
        <v>12.475</v>
      </c>
      <c r="L81" t="str">
        <f t="shared" si="2"/>
        <v>Low Fare</v>
      </c>
      <c r="M81" t="s">
        <v>14</v>
      </c>
      <c r="N81" t="str">
        <f t="shared" si="3"/>
        <v>Southampton</v>
      </c>
    </row>
    <row r="82" spans="1:14" x14ac:dyDescent="0.3">
      <c r="A82">
        <v>81</v>
      </c>
      <c r="B82">
        <v>0</v>
      </c>
      <c r="C82">
        <v>3</v>
      </c>
      <c r="D82" t="s">
        <v>118</v>
      </c>
      <c r="E82" t="s">
        <v>12</v>
      </c>
      <c r="F82">
        <v>22</v>
      </c>
      <c r="G82" t="str">
        <f>IF(F82&gt;50,"50+",IF(F82&gt;=18,"18+",IF(F82&gt;=15,"15+",IF(F82&gt;1,"1+","0+"))))</f>
        <v>18+</v>
      </c>
      <c r="H82">
        <v>0</v>
      </c>
      <c r="I82">
        <v>0</v>
      </c>
      <c r="J82">
        <v>345767</v>
      </c>
      <c r="K82">
        <v>9</v>
      </c>
      <c r="L82" t="str">
        <f t="shared" si="2"/>
        <v>Low Fare</v>
      </c>
      <c r="M82" t="s">
        <v>14</v>
      </c>
      <c r="N82" t="str">
        <f t="shared" si="3"/>
        <v>Southampton</v>
      </c>
    </row>
    <row r="83" spans="1:14" x14ac:dyDescent="0.3">
      <c r="A83">
        <v>82</v>
      </c>
      <c r="B83">
        <v>1</v>
      </c>
      <c r="C83">
        <v>3</v>
      </c>
      <c r="D83" t="s">
        <v>119</v>
      </c>
      <c r="E83" t="s">
        <v>12</v>
      </c>
      <c r="F83">
        <v>29</v>
      </c>
      <c r="G83" t="str">
        <f>IF(F83&gt;50,"50+",IF(F83&gt;=18,"18+",IF(F83&gt;=15,"15+",IF(F83&gt;1,"1+","0+"))))</f>
        <v>18+</v>
      </c>
      <c r="H83">
        <v>0</v>
      </c>
      <c r="I83">
        <v>0</v>
      </c>
      <c r="J83">
        <v>345779</v>
      </c>
      <c r="K83">
        <v>9.5</v>
      </c>
      <c r="L83" t="str">
        <f t="shared" si="2"/>
        <v>Low Fare</v>
      </c>
      <c r="M83" t="s">
        <v>14</v>
      </c>
      <c r="N83" t="str">
        <f t="shared" si="3"/>
        <v>Southampton</v>
      </c>
    </row>
    <row r="84" spans="1:14" x14ac:dyDescent="0.3">
      <c r="A84">
        <v>83</v>
      </c>
      <c r="B84">
        <v>1</v>
      </c>
      <c r="C84">
        <v>3</v>
      </c>
      <c r="D84" t="s">
        <v>120</v>
      </c>
      <c r="E84" t="s">
        <v>16</v>
      </c>
      <c r="F84">
        <v>30</v>
      </c>
      <c r="G84" t="str">
        <f>IF(F84&gt;50,"50+",IF(F84&gt;=18,"18+",IF(F84&gt;=15,"15+",IF(F84&gt;1,"1+","0+"))))</f>
        <v>18+</v>
      </c>
      <c r="H84">
        <v>0</v>
      </c>
      <c r="I84">
        <v>0</v>
      </c>
      <c r="J84">
        <v>330932</v>
      </c>
      <c r="K84">
        <v>7.7874999999999996</v>
      </c>
      <c r="L84" t="str">
        <f t="shared" si="2"/>
        <v>Low Fare</v>
      </c>
      <c r="M84" t="s">
        <v>24</v>
      </c>
      <c r="N84" t="str">
        <f t="shared" si="3"/>
        <v>Queenstown (now known as Cobh)</v>
      </c>
    </row>
    <row r="85" spans="1:14" x14ac:dyDescent="0.3">
      <c r="A85">
        <v>84</v>
      </c>
      <c r="B85">
        <v>0</v>
      </c>
      <c r="C85">
        <v>1</v>
      </c>
      <c r="D85" t="s">
        <v>121</v>
      </c>
      <c r="E85" t="s">
        <v>12</v>
      </c>
      <c r="F85">
        <v>28</v>
      </c>
      <c r="G85" t="str">
        <f>IF(F85&gt;50,"50+",IF(F85&gt;=18,"18+",IF(F85&gt;=15,"15+",IF(F85&gt;1,"1+","0+"))))</f>
        <v>18+</v>
      </c>
      <c r="H85">
        <v>0</v>
      </c>
      <c r="I85">
        <v>0</v>
      </c>
      <c r="J85">
        <v>113059</v>
      </c>
      <c r="K85">
        <v>47.1</v>
      </c>
      <c r="L85" t="str">
        <f t="shared" si="2"/>
        <v>Avg Fare</v>
      </c>
      <c r="M85" t="s">
        <v>14</v>
      </c>
      <c r="N85" t="str">
        <f t="shared" si="3"/>
        <v>Southampton</v>
      </c>
    </row>
    <row r="86" spans="1:14" x14ac:dyDescent="0.3">
      <c r="A86">
        <v>85</v>
      </c>
      <c r="B86">
        <v>1</v>
      </c>
      <c r="C86">
        <v>2</v>
      </c>
      <c r="D86" t="s">
        <v>122</v>
      </c>
      <c r="E86" t="s">
        <v>16</v>
      </c>
      <c r="F86">
        <v>17</v>
      </c>
      <c r="G86" t="str">
        <f>IF(F86&gt;50,"50+",IF(F86&gt;=18,"18+",IF(F86&gt;=15,"15+",IF(F86&gt;1,"1+","0+"))))</f>
        <v>15+</v>
      </c>
      <c r="H86">
        <v>0</v>
      </c>
      <c r="I86">
        <v>0</v>
      </c>
      <c r="J86" t="s">
        <v>123</v>
      </c>
      <c r="K86">
        <v>10.5</v>
      </c>
      <c r="L86" t="str">
        <f t="shared" si="2"/>
        <v>Low Fare</v>
      </c>
      <c r="M86" t="s">
        <v>14</v>
      </c>
      <c r="N86" t="str">
        <f t="shared" si="3"/>
        <v>Southampton</v>
      </c>
    </row>
    <row r="87" spans="1:14" x14ac:dyDescent="0.3">
      <c r="A87">
        <v>86</v>
      </c>
      <c r="B87">
        <v>1</v>
      </c>
      <c r="C87">
        <v>3</v>
      </c>
      <c r="D87" t="s">
        <v>124</v>
      </c>
      <c r="E87" t="s">
        <v>16</v>
      </c>
      <c r="F87">
        <v>33</v>
      </c>
      <c r="G87" t="str">
        <f>IF(F87&gt;50,"50+",IF(F87&gt;=18,"18+",IF(F87&gt;=15,"15+",IF(F87&gt;1,"1+","0+"))))</f>
        <v>18+</v>
      </c>
      <c r="H87">
        <v>3</v>
      </c>
      <c r="I87">
        <v>0</v>
      </c>
      <c r="J87">
        <v>3101278</v>
      </c>
      <c r="K87">
        <v>15.85</v>
      </c>
      <c r="L87" t="str">
        <f t="shared" si="2"/>
        <v>Low Fare</v>
      </c>
      <c r="M87" t="s">
        <v>14</v>
      </c>
      <c r="N87" t="str">
        <f t="shared" si="3"/>
        <v>Southampton</v>
      </c>
    </row>
    <row r="88" spans="1:14" x14ac:dyDescent="0.3">
      <c r="A88">
        <v>87</v>
      </c>
      <c r="B88">
        <v>0</v>
      </c>
      <c r="C88">
        <v>3</v>
      </c>
      <c r="D88" t="s">
        <v>125</v>
      </c>
      <c r="E88" t="s">
        <v>12</v>
      </c>
      <c r="F88">
        <v>16</v>
      </c>
      <c r="G88" t="str">
        <f>IF(F88&gt;50,"50+",IF(F88&gt;=18,"18+",IF(F88&gt;=15,"15+",IF(F88&gt;1,"1+","0+"))))</f>
        <v>15+</v>
      </c>
      <c r="H88">
        <v>1</v>
      </c>
      <c r="I88">
        <v>3</v>
      </c>
      <c r="J88" t="s">
        <v>126</v>
      </c>
      <c r="K88">
        <v>34.375</v>
      </c>
      <c r="L88" t="str">
        <f t="shared" si="2"/>
        <v>Avg Fare</v>
      </c>
      <c r="M88" t="s">
        <v>14</v>
      </c>
      <c r="N88" t="str">
        <f t="shared" si="3"/>
        <v>Southampton</v>
      </c>
    </row>
    <row r="89" spans="1:14" x14ac:dyDescent="0.3">
      <c r="A89">
        <v>88</v>
      </c>
      <c r="B89">
        <v>0</v>
      </c>
      <c r="C89">
        <v>3</v>
      </c>
      <c r="D89" t="s">
        <v>127</v>
      </c>
      <c r="E89" t="s">
        <v>12</v>
      </c>
      <c r="F89">
        <v>30</v>
      </c>
      <c r="G89" t="str">
        <f>IF(F89&gt;50,"50+",IF(F89&gt;=18,"18+",IF(F89&gt;=15,"15+",IF(F89&gt;1,"1+","0+"))))</f>
        <v>18+</v>
      </c>
      <c r="H89">
        <v>0</v>
      </c>
      <c r="I89">
        <v>0</v>
      </c>
      <c r="J89" t="s">
        <v>128</v>
      </c>
      <c r="K89">
        <v>8.0500000000000007</v>
      </c>
      <c r="L89" t="str">
        <f t="shared" si="2"/>
        <v>Low Fare</v>
      </c>
      <c r="M89" t="s">
        <v>14</v>
      </c>
      <c r="N89" t="str">
        <f t="shared" si="3"/>
        <v>Southampton</v>
      </c>
    </row>
    <row r="90" spans="1:14" x14ac:dyDescent="0.3">
      <c r="A90">
        <v>89</v>
      </c>
      <c r="B90">
        <v>1</v>
      </c>
      <c r="C90">
        <v>1</v>
      </c>
      <c r="D90" t="s">
        <v>129</v>
      </c>
      <c r="E90" t="s">
        <v>16</v>
      </c>
      <c r="F90">
        <v>23</v>
      </c>
      <c r="G90" t="str">
        <f>IF(F90&gt;50,"50+",IF(F90&gt;=18,"18+",IF(F90&gt;=15,"15+",IF(F90&gt;1,"1+","0+"))))</f>
        <v>18+</v>
      </c>
      <c r="H90">
        <v>3</v>
      </c>
      <c r="I90">
        <v>2</v>
      </c>
      <c r="J90">
        <v>19950</v>
      </c>
      <c r="K90">
        <v>263</v>
      </c>
      <c r="L90" t="str">
        <f t="shared" si="2"/>
        <v>High Fare</v>
      </c>
      <c r="M90" t="s">
        <v>14</v>
      </c>
      <c r="N90" t="str">
        <f t="shared" si="3"/>
        <v>Southampton</v>
      </c>
    </row>
    <row r="91" spans="1:14" x14ac:dyDescent="0.3">
      <c r="A91">
        <v>90</v>
      </c>
      <c r="B91">
        <v>0</v>
      </c>
      <c r="C91">
        <v>3</v>
      </c>
      <c r="D91" t="s">
        <v>130</v>
      </c>
      <c r="E91" t="s">
        <v>12</v>
      </c>
      <c r="F91">
        <v>24</v>
      </c>
      <c r="G91" t="str">
        <f>IF(F91&gt;50,"50+",IF(F91&gt;=18,"18+",IF(F91&gt;=15,"15+",IF(F91&gt;1,"1+","0+"))))</f>
        <v>18+</v>
      </c>
      <c r="H91">
        <v>0</v>
      </c>
      <c r="I91">
        <v>0</v>
      </c>
      <c r="J91">
        <v>343275</v>
      </c>
      <c r="K91">
        <v>8.0500000000000007</v>
      </c>
      <c r="L91" t="str">
        <f t="shared" si="2"/>
        <v>Low Fare</v>
      </c>
      <c r="M91" t="s">
        <v>14</v>
      </c>
      <c r="N91" t="str">
        <f t="shared" si="3"/>
        <v>Southampton</v>
      </c>
    </row>
    <row r="92" spans="1:14" x14ac:dyDescent="0.3">
      <c r="A92">
        <v>91</v>
      </c>
      <c r="B92">
        <v>0</v>
      </c>
      <c r="C92">
        <v>3</v>
      </c>
      <c r="D92" t="s">
        <v>131</v>
      </c>
      <c r="E92" t="s">
        <v>12</v>
      </c>
      <c r="F92">
        <v>29</v>
      </c>
      <c r="G92" t="str">
        <f>IF(F92&gt;50,"50+",IF(F92&gt;=18,"18+",IF(F92&gt;=15,"15+",IF(F92&gt;1,"1+","0+"))))</f>
        <v>18+</v>
      </c>
      <c r="H92">
        <v>0</v>
      </c>
      <c r="I92">
        <v>0</v>
      </c>
      <c r="J92">
        <v>343276</v>
      </c>
      <c r="K92">
        <v>8.0500000000000007</v>
      </c>
      <c r="L92" t="str">
        <f t="shared" si="2"/>
        <v>Low Fare</v>
      </c>
      <c r="M92" t="s">
        <v>14</v>
      </c>
      <c r="N92" t="str">
        <f t="shared" si="3"/>
        <v>Southampton</v>
      </c>
    </row>
    <row r="93" spans="1:14" x14ac:dyDescent="0.3">
      <c r="A93">
        <v>92</v>
      </c>
      <c r="B93">
        <v>0</v>
      </c>
      <c r="C93">
        <v>3</v>
      </c>
      <c r="D93" t="s">
        <v>132</v>
      </c>
      <c r="E93" t="s">
        <v>12</v>
      </c>
      <c r="F93">
        <v>20</v>
      </c>
      <c r="G93" t="str">
        <f>IF(F93&gt;50,"50+",IF(F93&gt;=18,"18+",IF(F93&gt;=15,"15+",IF(F93&gt;1,"1+","0+"))))</f>
        <v>18+</v>
      </c>
      <c r="H93">
        <v>0</v>
      </c>
      <c r="I93">
        <v>0</v>
      </c>
      <c r="J93">
        <v>347466</v>
      </c>
      <c r="K93">
        <v>7.8541999999999996</v>
      </c>
      <c r="L93" t="str">
        <f t="shared" si="2"/>
        <v>Low Fare</v>
      </c>
      <c r="M93" t="s">
        <v>14</v>
      </c>
      <c r="N93" t="str">
        <f t="shared" si="3"/>
        <v>Southampton</v>
      </c>
    </row>
    <row r="94" spans="1:14" x14ac:dyDescent="0.3">
      <c r="A94">
        <v>93</v>
      </c>
      <c r="B94">
        <v>0</v>
      </c>
      <c r="C94">
        <v>1</v>
      </c>
      <c r="D94" t="s">
        <v>133</v>
      </c>
      <c r="E94" t="s">
        <v>12</v>
      </c>
      <c r="F94">
        <v>46</v>
      </c>
      <c r="G94" t="str">
        <f>IF(F94&gt;50,"50+",IF(F94&gt;=18,"18+",IF(F94&gt;=15,"15+",IF(F94&gt;1,"1+","0+"))))</f>
        <v>18+</v>
      </c>
      <c r="H94">
        <v>1</v>
      </c>
      <c r="I94">
        <v>0</v>
      </c>
      <c r="J94" t="s">
        <v>134</v>
      </c>
      <c r="K94">
        <v>61.174999999999997</v>
      </c>
      <c r="L94" t="str">
        <f t="shared" si="2"/>
        <v>High Fare</v>
      </c>
      <c r="M94" t="s">
        <v>14</v>
      </c>
      <c r="N94" t="str">
        <f t="shared" si="3"/>
        <v>Southampton</v>
      </c>
    </row>
    <row r="95" spans="1:14" x14ac:dyDescent="0.3">
      <c r="A95">
        <v>94</v>
      </c>
      <c r="B95">
        <v>0</v>
      </c>
      <c r="C95">
        <v>3</v>
      </c>
      <c r="D95" t="s">
        <v>135</v>
      </c>
      <c r="E95" t="s">
        <v>12</v>
      </c>
      <c r="F95">
        <v>26</v>
      </c>
      <c r="G95" t="str">
        <f>IF(F95&gt;50,"50+",IF(F95&gt;=18,"18+",IF(F95&gt;=15,"15+",IF(F95&gt;1,"1+","0+"))))</f>
        <v>18+</v>
      </c>
      <c r="H95">
        <v>1</v>
      </c>
      <c r="I95">
        <v>2</v>
      </c>
      <c r="J95" t="s">
        <v>136</v>
      </c>
      <c r="K95">
        <v>20.574999999999999</v>
      </c>
      <c r="L95" t="str">
        <f t="shared" si="2"/>
        <v>Avg Fare</v>
      </c>
      <c r="M95" t="s">
        <v>14</v>
      </c>
      <c r="N95" t="str">
        <f t="shared" si="3"/>
        <v>Southampton</v>
      </c>
    </row>
    <row r="96" spans="1:14" x14ac:dyDescent="0.3">
      <c r="A96">
        <v>95</v>
      </c>
      <c r="B96">
        <v>0</v>
      </c>
      <c r="C96">
        <v>3</v>
      </c>
      <c r="D96" t="s">
        <v>137</v>
      </c>
      <c r="E96" t="s">
        <v>12</v>
      </c>
      <c r="F96">
        <v>59</v>
      </c>
      <c r="G96" t="str">
        <f>IF(F96&gt;50,"50+",IF(F96&gt;=18,"18+",IF(F96&gt;=15,"15+",IF(F96&gt;1,"1+","0+"))))</f>
        <v>50+</v>
      </c>
      <c r="H96">
        <v>0</v>
      </c>
      <c r="I96">
        <v>0</v>
      </c>
      <c r="J96">
        <v>364500</v>
      </c>
      <c r="K96">
        <v>7.25</v>
      </c>
      <c r="L96" t="str">
        <f t="shared" si="2"/>
        <v>Low Fare</v>
      </c>
      <c r="M96" t="s">
        <v>14</v>
      </c>
      <c r="N96" t="str">
        <f t="shared" si="3"/>
        <v>Southampton</v>
      </c>
    </row>
    <row r="97" spans="1:14" x14ac:dyDescent="0.3">
      <c r="A97">
        <v>96</v>
      </c>
      <c r="B97">
        <v>0</v>
      </c>
      <c r="C97">
        <v>3</v>
      </c>
      <c r="D97" t="s">
        <v>138</v>
      </c>
      <c r="E97" t="s">
        <v>12</v>
      </c>
      <c r="F97">
        <v>30</v>
      </c>
      <c r="G97" t="str">
        <f>IF(F97&gt;50,"50+",IF(F97&gt;=18,"18+",IF(F97&gt;=15,"15+",IF(F97&gt;1,"1+","0+"))))</f>
        <v>18+</v>
      </c>
      <c r="H97">
        <v>0</v>
      </c>
      <c r="I97">
        <v>0</v>
      </c>
      <c r="J97">
        <v>374910</v>
      </c>
      <c r="K97">
        <v>8.0500000000000007</v>
      </c>
      <c r="L97" t="str">
        <f t="shared" si="2"/>
        <v>Low Fare</v>
      </c>
      <c r="M97" t="s">
        <v>14</v>
      </c>
      <c r="N97" t="str">
        <f t="shared" si="3"/>
        <v>Southampton</v>
      </c>
    </row>
    <row r="98" spans="1:14" x14ac:dyDescent="0.3">
      <c r="A98">
        <v>97</v>
      </c>
      <c r="B98">
        <v>0</v>
      </c>
      <c r="C98">
        <v>1</v>
      </c>
      <c r="D98" t="s">
        <v>139</v>
      </c>
      <c r="E98" t="s">
        <v>12</v>
      </c>
      <c r="F98">
        <v>71</v>
      </c>
      <c r="G98" t="str">
        <f>IF(F98&gt;50,"50+",IF(F98&gt;=18,"18+",IF(F98&gt;=15,"15+",IF(F98&gt;1,"1+","0+"))))</f>
        <v>50+</v>
      </c>
      <c r="H98">
        <v>0</v>
      </c>
      <c r="I98">
        <v>0</v>
      </c>
      <c r="J98" t="s">
        <v>140</v>
      </c>
      <c r="K98">
        <v>34.654200000000003</v>
      </c>
      <c r="L98" t="str">
        <f t="shared" si="2"/>
        <v>Avg Fare</v>
      </c>
      <c r="M98" t="s">
        <v>18</v>
      </c>
      <c r="N98" t="str">
        <f t="shared" si="3"/>
        <v>Cherbourg</v>
      </c>
    </row>
    <row r="99" spans="1:14" x14ac:dyDescent="0.3">
      <c r="A99">
        <v>98</v>
      </c>
      <c r="B99">
        <v>1</v>
      </c>
      <c r="C99">
        <v>1</v>
      </c>
      <c r="D99" t="s">
        <v>141</v>
      </c>
      <c r="E99" t="s">
        <v>12</v>
      </c>
      <c r="F99">
        <v>23</v>
      </c>
      <c r="G99" t="str">
        <f>IF(F99&gt;50,"50+",IF(F99&gt;=18,"18+",IF(F99&gt;=15,"15+",IF(F99&gt;1,"1+","0+"))))</f>
        <v>18+</v>
      </c>
      <c r="H99">
        <v>0</v>
      </c>
      <c r="I99">
        <v>1</v>
      </c>
      <c r="J99" t="s">
        <v>142</v>
      </c>
      <c r="K99">
        <v>63.3583</v>
      </c>
      <c r="L99" t="str">
        <f t="shared" si="2"/>
        <v>High Fare</v>
      </c>
      <c r="M99" t="s">
        <v>18</v>
      </c>
      <c r="N99" t="str">
        <f t="shared" si="3"/>
        <v>Cherbourg</v>
      </c>
    </row>
    <row r="100" spans="1:14" x14ac:dyDescent="0.3">
      <c r="A100">
        <v>99</v>
      </c>
      <c r="B100">
        <v>1</v>
      </c>
      <c r="C100">
        <v>2</v>
      </c>
      <c r="D100" t="s">
        <v>143</v>
      </c>
      <c r="E100" t="s">
        <v>16</v>
      </c>
      <c r="F100">
        <v>34</v>
      </c>
      <c r="G100" t="str">
        <f>IF(F100&gt;50,"50+",IF(F100&gt;=18,"18+",IF(F100&gt;=15,"15+",IF(F100&gt;1,"1+","0+"))))</f>
        <v>18+</v>
      </c>
      <c r="H100">
        <v>0</v>
      </c>
      <c r="I100">
        <v>1</v>
      </c>
      <c r="J100">
        <v>231919</v>
      </c>
      <c r="K100">
        <v>23</v>
      </c>
      <c r="L100" t="str">
        <f t="shared" si="2"/>
        <v>Avg Fare</v>
      </c>
      <c r="M100" t="s">
        <v>14</v>
      </c>
      <c r="N100" t="str">
        <f t="shared" si="3"/>
        <v>Southampton</v>
      </c>
    </row>
    <row r="101" spans="1:14" x14ac:dyDescent="0.3">
      <c r="A101">
        <v>100</v>
      </c>
      <c r="B101">
        <v>0</v>
      </c>
      <c r="C101">
        <v>2</v>
      </c>
      <c r="D101" t="s">
        <v>144</v>
      </c>
      <c r="E101" t="s">
        <v>12</v>
      </c>
      <c r="F101">
        <v>34</v>
      </c>
      <c r="G101" t="str">
        <f>IF(F101&gt;50,"50+",IF(F101&gt;=18,"18+",IF(F101&gt;=15,"15+",IF(F101&gt;1,"1+","0+"))))</f>
        <v>18+</v>
      </c>
      <c r="H101">
        <v>1</v>
      </c>
      <c r="I101">
        <v>0</v>
      </c>
      <c r="J101">
        <v>244367</v>
      </c>
      <c r="K101">
        <v>26</v>
      </c>
      <c r="L101" t="str">
        <f t="shared" si="2"/>
        <v>Avg Fare</v>
      </c>
      <c r="M101" t="s">
        <v>14</v>
      </c>
      <c r="N101" t="str">
        <f t="shared" si="3"/>
        <v>Southampton</v>
      </c>
    </row>
    <row r="102" spans="1:14" x14ac:dyDescent="0.3">
      <c r="A102">
        <v>101</v>
      </c>
      <c r="B102">
        <v>0</v>
      </c>
      <c r="C102">
        <v>3</v>
      </c>
      <c r="D102" t="s">
        <v>145</v>
      </c>
      <c r="E102" t="s">
        <v>16</v>
      </c>
      <c r="F102">
        <v>28</v>
      </c>
      <c r="G102" t="str">
        <f>IF(F102&gt;50,"50+",IF(F102&gt;=18,"18+",IF(F102&gt;=15,"15+",IF(F102&gt;1,"1+","0+"))))</f>
        <v>18+</v>
      </c>
      <c r="H102">
        <v>0</v>
      </c>
      <c r="I102">
        <v>0</v>
      </c>
      <c r="J102">
        <v>349245</v>
      </c>
      <c r="K102">
        <v>7.8958000000000004</v>
      </c>
      <c r="L102" t="str">
        <f t="shared" si="2"/>
        <v>Low Fare</v>
      </c>
      <c r="M102" t="s">
        <v>14</v>
      </c>
      <c r="N102" t="str">
        <f t="shared" si="3"/>
        <v>Southampton</v>
      </c>
    </row>
    <row r="103" spans="1:14" x14ac:dyDescent="0.3">
      <c r="A103">
        <v>102</v>
      </c>
      <c r="B103">
        <v>0</v>
      </c>
      <c r="C103">
        <v>3</v>
      </c>
      <c r="D103" t="s">
        <v>146</v>
      </c>
      <c r="E103" t="s">
        <v>12</v>
      </c>
      <c r="F103">
        <v>30</v>
      </c>
      <c r="G103" t="str">
        <f>IF(F103&gt;50,"50+",IF(F103&gt;=18,"18+",IF(F103&gt;=15,"15+",IF(F103&gt;1,"1+","0+"))))</f>
        <v>18+</v>
      </c>
      <c r="H103">
        <v>0</v>
      </c>
      <c r="I103">
        <v>0</v>
      </c>
      <c r="J103">
        <v>349215</v>
      </c>
      <c r="K103">
        <v>7.8958000000000004</v>
      </c>
      <c r="L103" t="str">
        <f t="shared" si="2"/>
        <v>Low Fare</v>
      </c>
      <c r="M103" t="s">
        <v>14</v>
      </c>
      <c r="N103" t="str">
        <f t="shared" si="3"/>
        <v>Southampton</v>
      </c>
    </row>
    <row r="104" spans="1:14" x14ac:dyDescent="0.3">
      <c r="A104">
        <v>103</v>
      </c>
      <c r="B104">
        <v>0</v>
      </c>
      <c r="C104">
        <v>1</v>
      </c>
      <c r="D104" t="s">
        <v>147</v>
      </c>
      <c r="E104" t="s">
        <v>12</v>
      </c>
      <c r="F104">
        <v>21</v>
      </c>
      <c r="G104" t="str">
        <f>IF(F104&gt;50,"50+",IF(F104&gt;=18,"18+",IF(F104&gt;=15,"15+",IF(F104&gt;1,"1+","0+"))))</f>
        <v>18+</v>
      </c>
      <c r="H104">
        <v>0</v>
      </c>
      <c r="I104">
        <v>1</v>
      </c>
      <c r="J104">
        <v>35281</v>
      </c>
      <c r="K104">
        <v>77.287499999999994</v>
      </c>
      <c r="L104" t="str">
        <f t="shared" si="2"/>
        <v>High Fare</v>
      </c>
      <c r="M104" t="s">
        <v>14</v>
      </c>
      <c r="N104" t="str">
        <f t="shared" si="3"/>
        <v>Southampton</v>
      </c>
    </row>
    <row r="105" spans="1:14" x14ac:dyDescent="0.3">
      <c r="A105">
        <v>104</v>
      </c>
      <c r="B105">
        <v>0</v>
      </c>
      <c r="C105">
        <v>3</v>
      </c>
      <c r="D105" t="s">
        <v>148</v>
      </c>
      <c r="E105" t="s">
        <v>12</v>
      </c>
      <c r="F105">
        <v>33</v>
      </c>
      <c r="G105" t="str">
        <f>IF(F105&gt;50,"50+",IF(F105&gt;=18,"18+",IF(F105&gt;=15,"15+",IF(F105&gt;1,"1+","0+"))))</f>
        <v>18+</v>
      </c>
      <c r="H105">
        <v>0</v>
      </c>
      <c r="I105">
        <v>0</v>
      </c>
      <c r="J105">
        <v>7540</v>
      </c>
      <c r="K105">
        <v>8.6541999999999994</v>
      </c>
      <c r="L105" t="str">
        <f t="shared" si="2"/>
        <v>Low Fare</v>
      </c>
      <c r="M105" t="s">
        <v>14</v>
      </c>
      <c r="N105" t="str">
        <f t="shared" si="3"/>
        <v>Southampton</v>
      </c>
    </row>
    <row r="106" spans="1:14" x14ac:dyDescent="0.3">
      <c r="A106">
        <v>105</v>
      </c>
      <c r="B106">
        <v>0</v>
      </c>
      <c r="C106">
        <v>3</v>
      </c>
      <c r="D106" t="s">
        <v>149</v>
      </c>
      <c r="E106" t="s">
        <v>12</v>
      </c>
      <c r="F106">
        <v>37</v>
      </c>
      <c r="G106" t="str">
        <f>IF(F106&gt;50,"50+",IF(F106&gt;=18,"18+",IF(F106&gt;=15,"15+",IF(F106&gt;1,"1+","0+"))))</f>
        <v>18+</v>
      </c>
      <c r="H106">
        <v>2</v>
      </c>
      <c r="I106">
        <v>0</v>
      </c>
      <c r="J106">
        <v>3101276</v>
      </c>
      <c r="K106">
        <v>7.9249999999999998</v>
      </c>
      <c r="L106" t="str">
        <f t="shared" si="2"/>
        <v>Low Fare</v>
      </c>
      <c r="M106" t="s">
        <v>14</v>
      </c>
      <c r="N106" t="str">
        <f t="shared" si="3"/>
        <v>Southampton</v>
      </c>
    </row>
    <row r="107" spans="1:14" x14ac:dyDescent="0.3">
      <c r="A107">
        <v>106</v>
      </c>
      <c r="B107">
        <v>0</v>
      </c>
      <c r="C107">
        <v>3</v>
      </c>
      <c r="D107" t="s">
        <v>150</v>
      </c>
      <c r="E107" t="s">
        <v>12</v>
      </c>
      <c r="F107">
        <v>28</v>
      </c>
      <c r="G107" t="str">
        <f>IF(F107&gt;50,"50+",IF(F107&gt;=18,"18+",IF(F107&gt;=15,"15+",IF(F107&gt;1,"1+","0+"))))</f>
        <v>18+</v>
      </c>
      <c r="H107">
        <v>0</v>
      </c>
      <c r="I107">
        <v>0</v>
      </c>
      <c r="J107">
        <v>349207</v>
      </c>
      <c r="K107">
        <v>7.8958000000000004</v>
      </c>
      <c r="L107" t="str">
        <f t="shared" si="2"/>
        <v>Low Fare</v>
      </c>
      <c r="M107" t="s">
        <v>14</v>
      </c>
      <c r="N107" t="str">
        <f t="shared" si="3"/>
        <v>Southampton</v>
      </c>
    </row>
    <row r="108" spans="1:14" x14ac:dyDescent="0.3">
      <c r="A108">
        <v>107</v>
      </c>
      <c r="B108">
        <v>1</v>
      </c>
      <c r="C108">
        <v>3</v>
      </c>
      <c r="D108" t="s">
        <v>151</v>
      </c>
      <c r="E108" t="s">
        <v>16</v>
      </c>
      <c r="F108">
        <v>21</v>
      </c>
      <c r="G108" t="str">
        <f>IF(F108&gt;50,"50+",IF(F108&gt;=18,"18+",IF(F108&gt;=15,"15+",IF(F108&gt;1,"1+","0+"))))</f>
        <v>18+</v>
      </c>
      <c r="H108">
        <v>0</v>
      </c>
      <c r="I108">
        <v>0</v>
      </c>
      <c r="J108">
        <v>343120</v>
      </c>
      <c r="K108">
        <v>7.65</v>
      </c>
      <c r="L108" t="str">
        <f t="shared" si="2"/>
        <v>Low Fare</v>
      </c>
      <c r="M108" t="s">
        <v>14</v>
      </c>
      <c r="N108" t="str">
        <f t="shared" si="3"/>
        <v>Southampton</v>
      </c>
    </row>
    <row r="109" spans="1:14" x14ac:dyDescent="0.3">
      <c r="A109">
        <v>108</v>
      </c>
      <c r="B109">
        <v>1</v>
      </c>
      <c r="C109">
        <v>3</v>
      </c>
      <c r="D109" t="s">
        <v>152</v>
      </c>
      <c r="E109" t="s">
        <v>12</v>
      </c>
      <c r="F109">
        <v>30</v>
      </c>
      <c r="G109" t="str">
        <f>IF(F109&gt;50,"50+",IF(F109&gt;=18,"18+",IF(F109&gt;=15,"15+",IF(F109&gt;1,"1+","0+"))))</f>
        <v>18+</v>
      </c>
      <c r="H109">
        <v>0</v>
      </c>
      <c r="I109">
        <v>0</v>
      </c>
      <c r="J109">
        <v>312991</v>
      </c>
      <c r="K109">
        <v>7.7750000000000004</v>
      </c>
      <c r="L109" t="str">
        <f t="shared" si="2"/>
        <v>Low Fare</v>
      </c>
      <c r="M109" t="s">
        <v>14</v>
      </c>
      <c r="N109" t="str">
        <f t="shared" si="3"/>
        <v>Southampton</v>
      </c>
    </row>
    <row r="110" spans="1:14" x14ac:dyDescent="0.3">
      <c r="A110">
        <v>109</v>
      </c>
      <c r="B110">
        <v>0</v>
      </c>
      <c r="C110">
        <v>3</v>
      </c>
      <c r="D110" t="s">
        <v>153</v>
      </c>
      <c r="E110" t="s">
        <v>12</v>
      </c>
      <c r="F110">
        <v>38</v>
      </c>
      <c r="G110" t="str">
        <f>IF(F110&gt;50,"50+",IF(F110&gt;=18,"18+",IF(F110&gt;=15,"15+",IF(F110&gt;1,"1+","0+"))))</f>
        <v>18+</v>
      </c>
      <c r="H110">
        <v>0</v>
      </c>
      <c r="I110">
        <v>0</v>
      </c>
      <c r="J110">
        <v>349249</v>
      </c>
      <c r="K110">
        <v>7.8958000000000004</v>
      </c>
      <c r="L110" t="str">
        <f t="shared" si="2"/>
        <v>Low Fare</v>
      </c>
      <c r="M110" t="s">
        <v>14</v>
      </c>
      <c r="N110" t="str">
        <f t="shared" si="3"/>
        <v>Southampton</v>
      </c>
    </row>
    <row r="111" spans="1:14" x14ac:dyDescent="0.3">
      <c r="A111">
        <v>110</v>
      </c>
      <c r="B111">
        <v>1</v>
      </c>
      <c r="C111">
        <v>3</v>
      </c>
      <c r="D111" t="s">
        <v>154</v>
      </c>
      <c r="E111" t="s">
        <v>16</v>
      </c>
      <c r="F111">
        <v>30</v>
      </c>
      <c r="G111" t="str">
        <f>IF(F111&gt;50,"50+",IF(F111&gt;=18,"18+",IF(F111&gt;=15,"15+",IF(F111&gt;1,"1+","0+"))))</f>
        <v>18+</v>
      </c>
      <c r="H111">
        <v>1</v>
      </c>
      <c r="I111">
        <v>0</v>
      </c>
      <c r="J111">
        <v>371110</v>
      </c>
      <c r="K111">
        <v>24.15</v>
      </c>
      <c r="L111" t="str">
        <f t="shared" si="2"/>
        <v>Avg Fare</v>
      </c>
      <c r="M111" t="s">
        <v>24</v>
      </c>
      <c r="N111" t="str">
        <f t="shared" si="3"/>
        <v>Queenstown (now known as Cobh)</v>
      </c>
    </row>
    <row r="112" spans="1:14" x14ac:dyDescent="0.3">
      <c r="A112">
        <v>111</v>
      </c>
      <c r="B112">
        <v>0</v>
      </c>
      <c r="C112">
        <v>1</v>
      </c>
      <c r="D112" t="s">
        <v>155</v>
      </c>
      <c r="E112" t="s">
        <v>12</v>
      </c>
      <c r="F112">
        <v>47</v>
      </c>
      <c r="G112" t="str">
        <f>IF(F112&gt;50,"50+",IF(F112&gt;=18,"18+",IF(F112&gt;=15,"15+",IF(F112&gt;1,"1+","0+"))))</f>
        <v>18+</v>
      </c>
      <c r="H112">
        <v>0</v>
      </c>
      <c r="I112">
        <v>0</v>
      </c>
      <c r="J112">
        <v>110465</v>
      </c>
      <c r="K112">
        <v>52</v>
      </c>
      <c r="L112" t="str">
        <f t="shared" si="2"/>
        <v>High Fare</v>
      </c>
      <c r="M112" t="s">
        <v>14</v>
      </c>
      <c r="N112" t="str">
        <f t="shared" si="3"/>
        <v>Southampton</v>
      </c>
    </row>
    <row r="113" spans="1:14" x14ac:dyDescent="0.3">
      <c r="A113">
        <v>112</v>
      </c>
      <c r="B113">
        <v>0</v>
      </c>
      <c r="C113">
        <v>3</v>
      </c>
      <c r="D113" t="s">
        <v>156</v>
      </c>
      <c r="E113" t="s">
        <v>16</v>
      </c>
      <c r="F113">
        <v>14.5</v>
      </c>
      <c r="G113" t="str">
        <f>IF(F113&gt;50,"50+",IF(F113&gt;=18,"18+",IF(F113&gt;=15,"15+",IF(F113&gt;1,"1+","0+"))))</f>
        <v>1+</v>
      </c>
      <c r="H113">
        <v>1</v>
      </c>
      <c r="I113">
        <v>0</v>
      </c>
      <c r="J113">
        <v>2665</v>
      </c>
      <c r="K113">
        <v>14.4542</v>
      </c>
      <c r="L113" t="str">
        <f t="shared" si="2"/>
        <v>Low Fare</v>
      </c>
      <c r="M113" t="s">
        <v>18</v>
      </c>
      <c r="N113" t="str">
        <f t="shared" si="3"/>
        <v>Cherbourg</v>
      </c>
    </row>
    <row r="114" spans="1:14" x14ac:dyDescent="0.3">
      <c r="A114">
        <v>113</v>
      </c>
      <c r="B114">
        <v>0</v>
      </c>
      <c r="C114">
        <v>3</v>
      </c>
      <c r="D114" t="s">
        <v>157</v>
      </c>
      <c r="E114" t="s">
        <v>12</v>
      </c>
      <c r="F114">
        <v>22</v>
      </c>
      <c r="G114" t="str">
        <f>IF(F114&gt;50,"50+",IF(F114&gt;=18,"18+",IF(F114&gt;=15,"15+",IF(F114&gt;1,"1+","0+"))))</f>
        <v>18+</v>
      </c>
      <c r="H114">
        <v>0</v>
      </c>
      <c r="I114">
        <v>0</v>
      </c>
      <c r="J114">
        <v>324669</v>
      </c>
      <c r="K114">
        <v>8.0500000000000007</v>
      </c>
      <c r="L114" t="str">
        <f t="shared" si="2"/>
        <v>Low Fare</v>
      </c>
      <c r="M114" t="s">
        <v>14</v>
      </c>
      <c r="N114" t="str">
        <f t="shared" si="3"/>
        <v>Southampton</v>
      </c>
    </row>
    <row r="115" spans="1:14" x14ac:dyDescent="0.3">
      <c r="A115">
        <v>114</v>
      </c>
      <c r="B115">
        <v>0</v>
      </c>
      <c r="C115">
        <v>3</v>
      </c>
      <c r="D115" t="s">
        <v>158</v>
      </c>
      <c r="E115" t="s">
        <v>16</v>
      </c>
      <c r="F115">
        <v>20</v>
      </c>
      <c r="G115" t="str">
        <f>IF(F115&gt;50,"50+",IF(F115&gt;=18,"18+",IF(F115&gt;=15,"15+",IF(F115&gt;1,"1+","0+"))))</f>
        <v>18+</v>
      </c>
      <c r="H115">
        <v>1</v>
      </c>
      <c r="I115">
        <v>0</v>
      </c>
      <c r="J115">
        <v>4136</v>
      </c>
      <c r="K115">
        <v>9.8249999999999993</v>
      </c>
      <c r="L115" t="str">
        <f t="shared" si="2"/>
        <v>Low Fare</v>
      </c>
      <c r="M115" t="s">
        <v>14</v>
      </c>
      <c r="N115" t="str">
        <f t="shared" si="3"/>
        <v>Southampton</v>
      </c>
    </row>
    <row r="116" spans="1:14" x14ac:dyDescent="0.3">
      <c r="A116">
        <v>115</v>
      </c>
      <c r="B116">
        <v>0</v>
      </c>
      <c r="C116">
        <v>3</v>
      </c>
      <c r="D116" t="s">
        <v>159</v>
      </c>
      <c r="E116" t="s">
        <v>16</v>
      </c>
      <c r="F116">
        <v>17</v>
      </c>
      <c r="G116" t="str">
        <f>IF(F116&gt;50,"50+",IF(F116&gt;=18,"18+",IF(F116&gt;=15,"15+",IF(F116&gt;1,"1+","0+"))))</f>
        <v>15+</v>
      </c>
      <c r="H116">
        <v>0</v>
      </c>
      <c r="I116">
        <v>0</v>
      </c>
      <c r="J116">
        <v>2627</v>
      </c>
      <c r="K116">
        <v>14.458299999999999</v>
      </c>
      <c r="L116" t="str">
        <f t="shared" si="2"/>
        <v>Low Fare</v>
      </c>
      <c r="M116" t="s">
        <v>18</v>
      </c>
      <c r="N116" t="str">
        <f t="shared" si="3"/>
        <v>Cherbourg</v>
      </c>
    </row>
    <row r="117" spans="1:14" x14ac:dyDescent="0.3">
      <c r="A117">
        <v>116</v>
      </c>
      <c r="B117">
        <v>0</v>
      </c>
      <c r="C117">
        <v>3</v>
      </c>
      <c r="D117" t="s">
        <v>160</v>
      </c>
      <c r="E117" t="s">
        <v>12</v>
      </c>
      <c r="F117">
        <v>21</v>
      </c>
      <c r="G117" t="str">
        <f>IF(F117&gt;50,"50+",IF(F117&gt;=18,"18+",IF(F117&gt;=15,"15+",IF(F117&gt;1,"1+","0+"))))</f>
        <v>18+</v>
      </c>
      <c r="H117">
        <v>0</v>
      </c>
      <c r="I117">
        <v>0</v>
      </c>
      <c r="J117" t="s">
        <v>161</v>
      </c>
      <c r="K117">
        <v>7.9249999999999998</v>
      </c>
      <c r="L117" t="str">
        <f t="shared" si="2"/>
        <v>Low Fare</v>
      </c>
      <c r="M117" t="s">
        <v>14</v>
      </c>
      <c r="N117" t="str">
        <f t="shared" si="3"/>
        <v>Southampton</v>
      </c>
    </row>
    <row r="118" spans="1:14" x14ac:dyDescent="0.3">
      <c r="A118">
        <v>117</v>
      </c>
      <c r="B118">
        <v>0</v>
      </c>
      <c r="C118">
        <v>3</v>
      </c>
      <c r="D118" t="s">
        <v>162</v>
      </c>
      <c r="E118" t="s">
        <v>12</v>
      </c>
      <c r="F118">
        <v>70.5</v>
      </c>
      <c r="G118" t="str">
        <f>IF(F118&gt;50,"50+",IF(F118&gt;=18,"18+",IF(F118&gt;=15,"15+",IF(F118&gt;1,"1+","0+"))))</f>
        <v>50+</v>
      </c>
      <c r="H118">
        <v>0</v>
      </c>
      <c r="I118">
        <v>0</v>
      </c>
      <c r="J118">
        <v>370369</v>
      </c>
      <c r="K118">
        <v>7.75</v>
      </c>
      <c r="L118" t="str">
        <f t="shared" si="2"/>
        <v>Low Fare</v>
      </c>
      <c r="M118" t="s">
        <v>24</v>
      </c>
      <c r="N118" t="str">
        <f t="shared" si="3"/>
        <v>Queenstown (now known as Cobh)</v>
      </c>
    </row>
    <row r="119" spans="1:14" x14ac:dyDescent="0.3">
      <c r="A119">
        <v>118</v>
      </c>
      <c r="B119">
        <v>0</v>
      </c>
      <c r="C119">
        <v>2</v>
      </c>
      <c r="D119" t="s">
        <v>163</v>
      </c>
      <c r="E119" t="s">
        <v>12</v>
      </c>
      <c r="F119">
        <v>29</v>
      </c>
      <c r="G119" t="str">
        <f>IF(F119&gt;50,"50+",IF(F119&gt;=18,"18+",IF(F119&gt;=15,"15+",IF(F119&gt;1,"1+","0+"))))</f>
        <v>18+</v>
      </c>
      <c r="H119">
        <v>1</v>
      </c>
      <c r="I119">
        <v>0</v>
      </c>
      <c r="J119">
        <v>11668</v>
      </c>
      <c r="K119">
        <v>21</v>
      </c>
      <c r="L119" t="str">
        <f t="shared" si="2"/>
        <v>Avg Fare</v>
      </c>
      <c r="M119" t="s">
        <v>14</v>
      </c>
      <c r="N119" t="str">
        <f t="shared" si="3"/>
        <v>Southampton</v>
      </c>
    </row>
    <row r="120" spans="1:14" x14ac:dyDescent="0.3">
      <c r="A120">
        <v>119</v>
      </c>
      <c r="B120">
        <v>0</v>
      </c>
      <c r="C120">
        <v>1</v>
      </c>
      <c r="D120" t="s">
        <v>164</v>
      </c>
      <c r="E120" t="s">
        <v>12</v>
      </c>
      <c r="F120">
        <v>24</v>
      </c>
      <c r="G120" t="str">
        <f>IF(F120&gt;50,"50+",IF(F120&gt;=18,"18+",IF(F120&gt;=15,"15+",IF(F120&gt;1,"1+","0+"))))</f>
        <v>18+</v>
      </c>
      <c r="H120">
        <v>0</v>
      </c>
      <c r="I120">
        <v>1</v>
      </c>
      <c r="J120" t="s">
        <v>165</v>
      </c>
      <c r="K120">
        <v>247.52080000000001</v>
      </c>
      <c r="L120" t="str">
        <f t="shared" si="2"/>
        <v>High Fare</v>
      </c>
      <c r="M120" t="s">
        <v>18</v>
      </c>
      <c r="N120" t="str">
        <f t="shared" si="3"/>
        <v>Cherbourg</v>
      </c>
    </row>
    <row r="121" spans="1:14" x14ac:dyDescent="0.3">
      <c r="A121">
        <v>120</v>
      </c>
      <c r="B121">
        <v>0</v>
      </c>
      <c r="C121">
        <v>3</v>
      </c>
      <c r="D121" t="s">
        <v>166</v>
      </c>
      <c r="E121" t="s">
        <v>16</v>
      </c>
      <c r="F121">
        <v>2</v>
      </c>
      <c r="G121" t="str">
        <f>IF(F121&gt;50,"50+",IF(F121&gt;=18,"18+",IF(F121&gt;=15,"15+",IF(F121&gt;1,"1+","0+"))))</f>
        <v>1+</v>
      </c>
      <c r="H121">
        <v>4</v>
      </c>
      <c r="I121">
        <v>2</v>
      </c>
      <c r="J121">
        <v>347082</v>
      </c>
      <c r="K121">
        <v>31.274999999999999</v>
      </c>
      <c r="L121" t="str">
        <f t="shared" si="2"/>
        <v>Avg Fare</v>
      </c>
      <c r="M121" t="s">
        <v>14</v>
      </c>
      <c r="N121" t="str">
        <f t="shared" si="3"/>
        <v>Southampton</v>
      </c>
    </row>
    <row r="122" spans="1:14" x14ac:dyDescent="0.3">
      <c r="A122">
        <v>121</v>
      </c>
      <c r="B122">
        <v>0</v>
      </c>
      <c r="C122">
        <v>2</v>
      </c>
      <c r="D122" t="s">
        <v>167</v>
      </c>
      <c r="E122" t="s">
        <v>12</v>
      </c>
      <c r="F122">
        <v>21</v>
      </c>
      <c r="G122" t="str">
        <f>IF(F122&gt;50,"50+",IF(F122&gt;=18,"18+",IF(F122&gt;=15,"15+",IF(F122&gt;1,"1+","0+"))))</f>
        <v>18+</v>
      </c>
      <c r="H122">
        <v>2</v>
      </c>
      <c r="I122">
        <v>0</v>
      </c>
      <c r="J122" t="s">
        <v>110</v>
      </c>
      <c r="K122">
        <v>73.5</v>
      </c>
      <c r="L122" t="str">
        <f t="shared" si="2"/>
        <v>High Fare</v>
      </c>
      <c r="M122" t="s">
        <v>14</v>
      </c>
      <c r="N122" t="str">
        <f t="shared" si="3"/>
        <v>Southampton</v>
      </c>
    </row>
    <row r="123" spans="1:14" x14ac:dyDescent="0.3">
      <c r="A123">
        <v>122</v>
      </c>
      <c r="B123">
        <v>0</v>
      </c>
      <c r="C123">
        <v>3</v>
      </c>
      <c r="D123" t="s">
        <v>168</v>
      </c>
      <c r="E123" t="s">
        <v>12</v>
      </c>
      <c r="F123">
        <v>30</v>
      </c>
      <c r="G123" t="str">
        <f>IF(F123&gt;50,"50+",IF(F123&gt;=18,"18+",IF(F123&gt;=15,"15+",IF(F123&gt;1,"1+","0+"))))</f>
        <v>18+</v>
      </c>
      <c r="H123">
        <v>0</v>
      </c>
      <c r="I123">
        <v>0</v>
      </c>
      <c r="J123" t="s">
        <v>169</v>
      </c>
      <c r="K123">
        <v>8.0500000000000007</v>
      </c>
      <c r="L123" t="str">
        <f t="shared" si="2"/>
        <v>Low Fare</v>
      </c>
      <c r="M123" t="s">
        <v>14</v>
      </c>
      <c r="N123" t="str">
        <f t="shared" si="3"/>
        <v>Southampton</v>
      </c>
    </row>
    <row r="124" spans="1:14" x14ac:dyDescent="0.3">
      <c r="A124">
        <v>123</v>
      </c>
      <c r="B124">
        <v>0</v>
      </c>
      <c r="C124">
        <v>2</v>
      </c>
      <c r="D124" t="s">
        <v>170</v>
      </c>
      <c r="E124" t="s">
        <v>12</v>
      </c>
      <c r="F124">
        <v>32.5</v>
      </c>
      <c r="G124" t="str">
        <f>IF(F124&gt;50,"50+",IF(F124&gt;=18,"18+",IF(F124&gt;=15,"15+",IF(F124&gt;1,"1+","0+"))))</f>
        <v>18+</v>
      </c>
      <c r="H124">
        <v>1</v>
      </c>
      <c r="I124">
        <v>0</v>
      </c>
      <c r="J124">
        <v>237736</v>
      </c>
      <c r="K124">
        <v>30.070799999999998</v>
      </c>
      <c r="L124" t="str">
        <f t="shared" si="2"/>
        <v>Avg Fare</v>
      </c>
      <c r="M124" t="s">
        <v>18</v>
      </c>
      <c r="N124" t="str">
        <f t="shared" si="3"/>
        <v>Cherbourg</v>
      </c>
    </row>
    <row r="125" spans="1:14" x14ac:dyDescent="0.3">
      <c r="A125">
        <v>124</v>
      </c>
      <c r="B125">
        <v>1</v>
      </c>
      <c r="C125">
        <v>2</v>
      </c>
      <c r="D125" t="s">
        <v>171</v>
      </c>
      <c r="E125" t="s">
        <v>16</v>
      </c>
      <c r="F125">
        <v>32.5</v>
      </c>
      <c r="G125" t="str">
        <f>IF(F125&gt;50,"50+",IF(F125&gt;=18,"18+",IF(F125&gt;=15,"15+",IF(F125&gt;1,"1+","0+"))))</f>
        <v>18+</v>
      </c>
      <c r="H125">
        <v>0</v>
      </c>
      <c r="I125">
        <v>0</v>
      </c>
      <c r="J125">
        <v>27267</v>
      </c>
      <c r="K125">
        <v>13</v>
      </c>
      <c r="L125" t="str">
        <f t="shared" si="2"/>
        <v>Low Fare</v>
      </c>
      <c r="M125" t="s">
        <v>14</v>
      </c>
      <c r="N125" t="str">
        <f t="shared" si="3"/>
        <v>Southampton</v>
      </c>
    </row>
    <row r="126" spans="1:14" x14ac:dyDescent="0.3">
      <c r="A126">
        <v>125</v>
      </c>
      <c r="B126">
        <v>0</v>
      </c>
      <c r="C126">
        <v>1</v>
      </c>
      <c r="D126" t="s">
        <v>172</v>
      </c>
      <c r="E126" t="s">
        <v>12</v>
      </c>
      <c r="F126">
        <v>54</v>
      </c>
      <c r="G126" t="str">
        <f>IF(F126&gt;50,"50+",IF(F126&gt;=18,"18+",IF(F126&gt;=15,"15+",IF(F126&gt;1,"1+","0+"))))</f>
        <v>50+</v>
      </c>
      <c r="H126">
        <v>0</v>
      </c>
      <c r="I126">
        <v>1</v>
      </c>
      <c r="J126">
        <v>35281</v>
      </c>
      <c r="K126">
        <v>77.287499999999994</v>
      </c>
      <c r="L126" t="str">
        <f t="shared" si="2"/>
        <v>High Fare</v>
      </c>
      <c r="M126" t="s">
        <v>14</v>
      </c>
      <c r="N126" t="str">
        <f t="shared" si="3"/>
        <v>Southampton</v>
      </c>
    </row>
    <row r="127" spans="1:14" x14ac:dyDescent="0.3">
      <c r="A127">
        <v>126</v>
      </c>
      <c r="B127">
        <v>1</v>
      </c>
      <c r="C127">
        <v>3</v>
      </c>
      <c r="D127" t="s">
        <v>173</v>
      </c>
      <c r="E127" t="s">
        <v>12</v>
      </c>
      <c r="F127">
        <v>12</v>
      </c>
      <c r="G127" t="str">
        <f>IF(F127&gt;50,"50+",IF(F127&gt;=18,"18+",IF(F127&gt;=15,"15+",IF(F127&gt;1,"1+","0+"))))</f>
        <v>1+</v>
      </c>
      <c r="H127">
        <v>1</v>
      </c>
      <c r="I127">
        <v>0</v>
      </c>
      <c r="J127">
        <v>2651</v>
      </c>
      <c r="K127">
        <v>11.2417</v>
      </c>
      <c r="L127" t="str">
        <f t="shared" si="2"/>
        <v>Low Fare</v>
      </c>
      <c r="M127" t="s">
        <v>18</v>
      </c>
      <c r="N127" t="str">
        <f t="shared" si="3"/>
        <v>Cherbourg</v>
      </c>
    </row>
    <row r="128" spans="1:14" x14ac:dyDescent="0.3">
      <c r="A128">
        <v>127</v>
      </c>
      <c r="B128">
        <v>0</v>
      </c>
      <c r="C128">
        <v>3</v>
      </c>
      <c r="D128" t="s">
        <v>174</v>
      </c>
      <c r="E128" t="s">
        <v>12</v>
      </c>
      <c r="F128">
        <v>30</v>
      </c>
      <c r="G128" t="str">
        <f>IF(F128&gt;50,"50+",IF(F128&gt;=18,"18+",IF(F128&gt;=15,"15+",IF(F128&gt;1,"1+","0+"))))</f>
        <v>18+</v>
      </c>
      <c r="H128">
        <v>0</v>
      </c>
      <c r="I128">
        <v>0</v>
      </c>
      <c r="J128">
        <v>370372</v>
      </c>
      <c r="K128">
        <v>7.75</v>
      </c>
      <c r="L128" t="str">
        <f t="shared" si="2"/>
        <v>Low Fare</v>
      </c>
      <c r="M128" t="s">
        <v>24</v>
      </c>
      <c r="N128" t="str">
        <f t="shared" si="3"/>
        <v>Queenstown (now known as Cobh)</v>
      </c>
    </row>
    <row r="129" spans="1:14" x14ac:dyDescent="0.3">
      <c r="A129">
        <v>128</v>
      </c>
      <c r="B129">
        <v>1</v>
      </c>
      <c r="C129">
        <v>3</v>
      </c>
      <c r="D129" t="s">
        <v>175</v>
      </c>
      <c r="E129" t="s">
        <v>12</v>
      </c>
      <c r="F129">
        <v>24</v>
      </c>
      <c r="G129" t="str">
        <f>IF(F129&gt;50,"50+",IF(F129&gt;=18,"18+",IF(F129&gt;=15,"15+",IF(F129&gt;1,"1+","0+"))))</f>
        <v>18+</v>
      </c>
      <c r="H129">
        <v>0</v>
      </c>
      <c r="I129">
        <v>0</v>
      </c>
      <c r="J129" t="s">
        <v>176</v>
      </c>
      <c r="K129">
        <v>7.1417000000000002</v>
      </c>
      <c r="L129" t="str">
        <f t="shared" si="2"/>
        <v>Low Fare</v>
      </c>
      <c r="M129" t="s">
        <v>14</v>
      </c>
      <c r="N129" t="str">
        <f t="shared" si="3"/>
        <v>Southampton</v>
      </c>
    </row>
    <row r="130" spans="1:14" x14ac:dyDescent="0.3">
      <c r="A130">
        <v>129</v>
      </c>
      <c r="B130">
        <v>1</v>
      </c>
      <c r="C130">
        <v>3</v>
      </c>
      <c r="D130" t="s">
        <v>177</v>
      </c>
      <c r="E130" t="s">
        <v>16</v>
      </c>
      <c r="F130">
        <v>30</v>
      </c>
      <c r="G130" t="str">
        <f>IF(F130&gt;50,"50+",IF(F130&gt;=18,"18+",IF(F130&gt;=15,"15+",IF(F130&gt;1,"1+","0+"))))</f>
        <v>18+</v>
      </c>
      <c r="H130">
        <v>1</v>
      </c>
      <c r="I130">
        <v>1</v>
      </c>
      <c r="J130">
        <v>2668</v>
      </c>
      <c r="K130">
        <v>22.3583</v>
      </c>
      <c r="L130" t="str">
        <f t="shared" si="2"/>
        <v>Avg Fare</v>
      </c>
      <c r="M130" t="s">
        <v>18</v>
      </c>
      <c r="N130" t="str">
        <f t="shared" si="3"/>
        <v>Cherbourg</v>
      </c>
    </row>
    <row r="131" spans="1:14" x14ac:dyDescent="0.3">
      <c r="A131">
        <v>130</v>
      </c>
      <c r="B131">
        <v>0</v>
      </c>
      <c r="C131">
        <v>3</v>
      </c>
      <c r="D131" t="s">
        <v>178</v>
      </c>
      <c r="E131" t="s">
        <v>12</v>
      </c>
      <c r="F131">
        <v>45</v>
      </c>
      <c r="G131" t="str">
        <f>IF(F131&gt;50,"50+",IF(F131&gt;=18,"18+",IF(F131&gt;=15,"15+",IF(F131&gt;1,"1+","0+"))))</f>
        <v>18+</v>
      </c>
      <c r="H131">
        <v>0</v>
      </c>
      <c r="I131">
        <v>0</v>
      </c>
      <c r="J131">
        <v>347061</v>
      </c>
      <c r="K131">
        <v>6.9749999999999996</v>
      </c>
      <c r="L131" t="str">
        <f t="shared" ref="L131:L194" si="4">IF(K131&gt;=50,"High Fare",IF(K131&gt;=20,"Avg Fare","Low Fare"))</f>
        <v>Low Fare</v>
      </c>
      <c r="M131" t="s">
        <v>14</v>
      </c>
      <c r="N131" t="str">
        <f t="shared" si="3"/>
        <v>Southampton</v>
      </c>
    </row>
    <row r="132" spans="1:14" x14ac:dyDescent="0.3">
      <c r="A132">
        <v>131</v>
      </c>
      <c r="B132">
        <v>0</v>
      </c>
      <c r="C132">
        <v>3</v>
      </c>
      <c r="D132" t="s">
        <v>179</v>
      </c>
      <c r="E132" t="s">
        <v>12</v>
      </c>
      <c r="F132">
        <v>33</v>
      </c>
      <c r="G132" t="str">
        <f>IF(F132&gt;50,"50+",IF(F132&gt;=18,"18+",IF(F132&gt;=15,"15+",IF(F132&gt;1,"1+","0+"))))</f>
        <v>18+</v>
      </c>
      <c r="H132">
        <v>0</v>
      </c>
      <c r="I132">
        <v>0</v>
      </c>
      <c r="J132">
        <v>349241</v>
      </c>
      <c r="K132">
        <v>7.8958000000000004</v>
      </c>
      <c r="L132" t="str">
        <f t="shared" si="4"/>
        <v>Low Fare</v>
      </c>
      <c r="M132" t="s">
        <v>18</v>
      </c>
      <c r="N132" t="str">
        <f t="shared" ref="N132:N195" si="5">IF(M132="Q","Queenstown (now known as Cobh)",IF(M132="S","Southampton",IF(M132="C","Cherbourg","none")))</f>
        <v>Cherbourg</v>
      </c>
    </row>
    <row r="133" spans="1:14" x14ac:dyDescent="0.3">
      <c r="A133">
        <v>132</v>
      </c>
      <c r="B133">
        <v>0</v>
      </c>
      <c r="C133">
        <v>3</v>
      </c>
      <c r="D133" t="s">
        <v>180</v>
      </c>
      <c r="E133" t="s">
        <v>12</v>
      </c>
      <c r="F133">
        <v>20</v>
      </c>
      <c r="G133" t="str">
        <f>IF(F133&gt;50,"50+",IF(F133&gt;=18,"18+",IF(F133&gt;=15,"15+",IF(F133&gt;1,"1+","0+"))))</f>
        <v>18+</v>
      </c>
      <c r="H133">
        <v>0</v>
      </c>
      <c r="I133">
        <v>0</v>
      </c>
      <c r="J133" t="s">
        <v>181</v>
      </c>
      <c r="K133">
        <v>7.05</v>
      </c>
      <c r="L133" t="str">
        <f t="shared" si="4"/>
        <v>Low Fare</v>
      </c>
      <c r="M133" t="s">
        <v>14</v>
      </c>
      <c r="N133" t="str">
        <f t="shared" si="5"/>
        <v>Southampton</v>
      </c>
    </row>
    <row r="134" spans="1:14" x14ac:dyDescent="0.3">
      <c r="A134">
        <v>133</v>
      </c>
      <c r="B134">
        <v>0</v>
      </c>
      <c r="C134">
        <v>3</v>
      </c>
      <c r="D134" t="s">
        <v>182</v>
      </c>
      <c r="E134" t="s">
        <v>16</v>
      </c>
      <c r="F134">
        <v>47</v>
      </c>
      <c r="G134" t="str">
        <f>IF(F134&gt;50,"50+",IF(F134&gt;=18,"18+",IF(F134&gt;=15,"15+",IF(F134&gt;1,"1+","0+"))))</f>
        <v>18+</v>
      </c>
      <c r="H134">
        <v>1</v>
      </c>
      <c r="I134">
        <v>0</v>
      </c>
      <c r="J134" t="s">
        <v>183</v>
      </c>
      <c r="K134">
        <v>14.5</v>
      </c>
      <c r="L134" t="str">
        <f t="shared" si="4"/>
        <v>Low Fare</v>
      </c>
      <c r="M134" t="s">
        <v>14</v>
      </c>
      <c r="N134" t="str">
        <f t="shared" si="5"/>
        <v>Southampton</v>
      </c>
    </row>
    <row r="135" spans="1:14" x14ac:dyDescent="0.3">
      <c r="A135">
        <v>134</v>
      </c>
      <c r="B135">
        <v>1</v>
      </c>
      <c r="C135">
        <v>2</v>
      </c>
      <c r="D135" t="s">
        <v>184</v>
      </c>
      <c r="E135" t="s">
        <v>16</v>
      </c>
      <c r="F135">
        <v>29</v>
      </c>
      <c r="G135" t="str">
        <f>IF(F135&gt;50,"50+",IF(F135&gt;=18,"18+",IF(F135&gt;=15,"15+",IF(F135&gt;1,"1+","0+"))))</f>
        <v>18+</v>
      </c>
      <c r="H135">
        <v>1</v>
      </c>
      <c r="I135">
        <v>0</v>
      </c>
      <c r="J135">
        <v>228414</v>
      </c>
      <c r="K135">
        <v>26</v>
      </c>
      <c r="L135" t="str">
        <f t="shared" si="4"/>
        <v>Avg Fare</v>
      </c>
      <c r="M135" t="s">
        <v>14</v>
      </c>
      <c r="N135" t="str">
        <f t="shared" si="5"/>
        <v>Southampton</v>
      </c>
    </row>
    <row r="136" spans="1:14" x14ac:dyDescent="0.3">
      <c r="A136">
        <v>135</v>
      </c>
      <c r="B136">
        <v>0</v>
      </c>
      <c r="C136">
        <v>2</v>
      </c>
      <c r="D136" t="s">
        <v>185</v>
      </c>
      <c r="E136" t="s">
        <v>12</v>
      </c>
      <c r="F136">
        <v>25</v>
      </c>
      <c r="G136" t="str">
        <f>IF(F136&gt;50,"50+",IF(F136&gt;=18,"18+",IF(F136&gt;=15,"15+",IF(F136&gt;1,"1+","0+"))))</f>
        <v>18+</v>
      </c>
      <c r="H136">
        <v>0</v>
      </c>
      <c r="I136">
        <v>0</v>
      </c>
      <c r="J136" t="s">
        <v>186</v>
      </c>
      <c r="K136">
        <v>13</v>
      </c>
      <c r="L136" t="str">
        <f t="shared" si="4"/>
        <v>Low Fare</v>
      </c>
      <c r="M136" t="s">
        <v>14</v>
      </c>
      <c r="N136" t="str">
        <f t="shared" si="5"/>
        <v>Southampton</v>
      </c>
    </row>
    <row r="137" spans="1:14" x14ac:dyDescent="0.3">
      <c r="A137">
        <v>136</v>
      </c>
      <c r="B137">
        <v>0</v>
      </c>
      <c r="C137">
        <v>2</v>
      </c>
      <c r="D137" t="s">
        <v>187</v>
      </c>
      <c r="E137" t="s">
        <v>12</v>
      </c>
      <c r="F137">
        <v>23</v>
      </c>
      <c r="G137" t="str">
        <f>IF(F137&gt;50,"50+",IF(F137&gt;=18,"18+",IF(F137&gt;=15,"15+",IF(F137&gt;1,"1+","0+"))))</f>
        <v>18+</v>
      </c>
      <c r="H137">
        <v>0</v>
      </c>
      <c r="I137">
        <v>0</v>
      </c>
      <c r="J137" t="s">
        <v>188</v>
      </c>
      <c r="K137">
        <v>15.0458</v>
      </c>
      <c r="L137" t="str">
        <f t="shared" si="4"/>
        <v>Low Fare</v>
      </c>
      <c r="M137" t="s">
        <v>18</v>
      </c>
      <c r="N137" t="str">
        <f t="shared" si="5"/>
        <v>Cherbourg</v>
      </c>
    </row>
    <row r="138" spans="1:14" x14ac:dyDescent="0.3">
      <c r="A138">
        <v>137</v>
      </c>
      <c r="B138">
        <v>1</v>
      </c>
      <c r="C138">
        <v>1</v>
      </c>
      <c r="D138" t="s">
        <v>189</v>
      </c>
      <c r="E138" t="s">
        <v>16</v>
      </c>
      <c r="F138">
        <v>19</v>
      </c>
      <c r="G138" t="str">
        <f>IF(F138&gt;50,"50+",IF(F138&gt;=18,"18+",IF(F138&gt;=15,"15+",IF(F138&gt;1,"1+","0+"))))</f>
        <v>18+</v>
      </c>
      <c r="H138">
        <v>0</v>
      </c>
      <c r="I138">
        <v>2</v>
      </c>
      <c r="J138">
        <v>11752</v>
      </c>
      <c r="K138">
        <v>26.283300000000001</v>
      </c>
      <c r="L138" t="str">
        <f t="shared" si="4"/>
        <v>Avg Fare</v>
      </c>
      <c r="M138" t="s">
        <v>14</v>
      </c>
      <c r="N138" t="str">
        <f t="shared" si="5"/>
        <v>Southampton</v>
      </c>
    </row>
    <row r="139" spans="1:14" x14ac:dyDescent="0.3">
      <c r="A139">
        <v>138</v>
      </c>
      <c r="B139">
        <v>0</v>
      </c>
      <c r="C139">
        <v>1</v>
      </c>
      <c r="D139" t="s">
        <v>190</v>
      </c>
      <c r="E139" t="s">
        <v>12</v>
      </c>
      <c r="F139">
        <v>37</v>
      </c>
      <c r="G139" t="str">
        <f>IF(F139&gt;50,"50+",IF(F139&gt;=18,"18+",IF(F139&gt;=15,"15+",IF(F139&gt;1,"1+","0+"))))</f>
        <v>18+</v>
      </c>
      <c r="H139">
        <v>1</v>
      </c>
      <c r="I139">
        <v>0</v>
      </c>
      <c r="J139">
        <v>113803</v>
      </c>
      <c r="K139">
        <v>53.1</v>
      </c>
      <c r="L139" t="str">
        <f t="shared" si="4"/>
        <v>High Fare</v>
      </c>
      <c r="M139" t="s">
        <v>14</v>
      </c>
      <c r="N139" t="str">
        <f t="shared" si="5"/>
        <v>Southampton</v>
      </c>
    </row>
    <row r="140" spans="1:14" x14ac:dyDescent="0.3">
      <c r="A140">
        <v>139</v>
      </c>
      <c r="B140">
        <v>0</v>
      </c>
      <c r="C140">
        <v>3</v>
      </c>
      <c r="D140" t="s">
        <v>191</v>
      </c>
      <c r="E140" t="s">
        <v>12</v>
      </c>
      <c r="F140">
        <v>16</v>
      </c>
      <c r="G140" t="str">
        <f>IF(F140&gt;50,"50+",IF(F140&gt;=18,"18+",IF(F140&gt;=15,"15+",IF(F140&gt;1,"1+","0+"))))</f>
        <v>15+</v>
      </c>
      <c r="H140">
        <v>0</v>
      </c>
      <c r="I140">
        <v>0</v>
      </c>
      <c r="J140">
        <v>7534</v>
      </c>
      <c r="K140">
        <v>9.2166999999999994</v>
      </c>
      <c r="L140" t="str">
        <f t="shared" si="4"/>
        <v>Low Fare</v>
      </c>
      <c r="M140" t="s">
        <v>14</v>
      </c>
      <c r="N140" t="str">
        <f t="shared" si="5"/>
        <v>Southampton</v>
      </c>
    </row>
    <row r="141" spans="1:14" x14ac:dyDescent="0.3">
      <c r="A141">
        <v>140</v>
      </c>
      <c r="B141">
        <v>0</v>
      </c>
      <c r="C141">
        <v>1</v>
      </c>
      <c r="D141" t="s">
        <v>192</v>
      </c>
      <c r="E141" t="s">
        <v>12</v>
      </c>
      <c r="F141">
        <v>24</v>
      </c>
      <c r="G141" t="str">
        <f>IF(F141&gt;50,"50+",IF(F141&gt;=18,"18+",IF(F141&gt;=15,"15+",IF(F141&gt;1,"1+","0+"))))</f>
        <v>18+</v>
      </c>
      <c r="H141">
        <v>0</v>
      </c>
      <c r="I141">
        <v>0</v>
      </c>
      <c r="J141" t="s">
        <v>193</v>
      </c>
      <c r="K141">
        <v>79.2</v>
      </c>
      <c r="L141" t="str">
        <f t="shared" si="4"/>
        <v>High Fare</v>
      </c>
      <c r="M141" t="s">
        <v>18</v>
      </c>
      <c r="N141" t="str">
        <f t="shared" si="5"/>
        <v>Cherbourg</v>
      </c>
    </row>
    <row r="142" spans="1:14" x14ac:dyDescent="0.3">
      <c r="A142">
        <v>141</v>
      </c>
      <c r="B142">
        <v>0</v>
      </c>
      <c r="C142">
        <v>3</v>
      </c>
      <c r="D142" t="s">
        <v>194</v>
      </c>
      <c r="E142" t="s">
        <v>16</v>
      </c>
      <c r="F142">
        <v>30</v>
      </c>
      <c r="G142" t="str">
        <f>IF(F142&gt;50,"50+",IF(F142&gt;=18,"18+",IF(F142&gt;=15,"15+",IF(F142&gt;1,"1+","0+"))))</f>
        <v>18+</v>
      </c>
      <c r="H142">
        <v>0</v>
      </c>
      <c r="I142">
        <v>2</v>
      </c>
      <c r="J142">
        <v>2678</v>
      </c>
      <c r="K142">
        <v>15.245799999999999</v>
      </c>
      <c r="L142" t="str">
        <f t="shared" si="4"/>
        <v>Low Fare</v>
      </c>
      <c r="M142" t="s">
        <v>18</v>
      </c>
      <c r="N142" t="str">
        <f t="shared" si="5"/>
        <v>Cherbourg</v>
      </c>
    </row>
    <row r="143" spans="1:14" x14ac:dyDescent="0.3">
      <c r="A143">
        <v>142</v>
      </c>
      <c r="B143">
        <v>1</v>
      </c>
      <c r="C143">
        <v>3</v>
      </c>
      <c r="D143" t="s">
        <v>195</v>
      </c>
      <c r="E143" t="s">
        <v>16</v>
      </c>
      <c r="F143">
        <v>22</v>
      </c>
      <c r="G143" t="str">
        <f>IF(F143&gt;50,"50+",IF(F143&gt;=18,"18+",IF(F143&gt;=15,"15+",IF(F143&gt;1,"1+","0+"))))</f>
        <v>18+</v>
      </c>
      <c r="H143">
        <v>0</v>
      </c>
      <c r="I143">
        <v>0</v>
      </c>
      <c r="J143">
        <v>347081</v>
      </c>
      <c r="K143">
        <v>7.75</v>
      </c>
      <c r="L143" t="str">
        <f t="shared" si="4"/>
        <v>Low Fare</v>
      </c>
      <c r="M143" t="s">
        <v>14</v>
      </c>
      <c r="N143" t="str">
        <f t="shared" si="5"/>
        <v>Southampton</v>
      </c>
    </row>
    <row r="144" spans="1:14" x14ac:dyDescent="0.3">
      <c r="A144">
        <v>143</v>
      </c>
      <c r="B144">
        <v>1</v>
      </c>
      <c r="C144">
        <v>3</v>
      </c>
      <c r="D144" t="s">
        <v>196</v>
      </c>
      <c r="E144" t="s">
        <v>16</v>
      </c>
      <c r="F144">
        <v>24</v>
      </c>
      <c r="G144" t="str">
        <f>IF(F144&gt;50,"50+",IF(F144&gt;=18,"18+",IF(F144&gt;=15,"15+",IF(F144&gt;1,"1+","0+"))))</f>
        <v>18+</v>
      </c>
      <c r="H144">
        <v>1</v>
      </c>
      <c r="I144">
        <v>0</v>
      </c>
      <c r="J144" t="s">
        <v>197</v>
      </c>
      <c r="K144">
        <v>15.85</v>
      </c>
      <c r="L144" t="str">
        <f t="shared" si="4"/>
        <v>Low Fare</v>
      </c>
      <c r="M144" t="s">
        <v>14</v>
      </c>
      <c r="N144" t="str">
        <f t="shared" si="5"/>
        <v>Southampton</v>
      </c>
    </row>
    <row r="145" spans="1:14" x14ac:dyDescent="0.3">
      <c r="A145">
        <v>144</v>
      </c>
      <c r="B145">
        <v>0</v>
      </c>
      <c r="C145">
        <v>3</v>
      </c>
      <c r="D145" t="s">
        <v>198</v>
      </c>
      <c r="E145" t="s">
        <v>12</v>
      </c>
      <c r="F145">
        <v>19</v>
      </c>
      <c r="G145" t="str">
        <f>IF(F145&gt;50,"50+",IF(F145&gt;=18,"18+",IF(F145&gt;=15,"15+",IF(F145&gt;1,"1+","0+"))))</f>
        <v>18+</v>
      </c>
      <c r="H145">
        <v>0</v>
      </c>
      <c r="I145">
        <v>0</v>
      </c>
      <c r="J145">
        <v>365222</v>
      </c>
      <c r="K145">
        <v>6.75</v>
      </c>
      <c r="L145" t="str">
        <f t="shared" si="4"/>
        <v>Low Fare</v>
      </c>
      <c r="M145" t="s">
        <v>24</v>
      </c>
      <c r="N145" t="str">
        <f t="shared" si="5"/>
        <v>Queenstown (now known as Cobh)</v>
      </c>
    </row>
    <row r="146" spans="1:14" x14ac:dyDescent="0.3">
      <c r="A146">
        <v>145</v>
      </c>
      <c r="B146">
        <v>0</v>
      </c>
      <c r="C146">
        <v>2</v>
      </c>
      <c r="D146" t="s">
        <v>199</v>
      </c>
      <c r="E146" t="s">
        <v>12</v>
      </c>
      <c r="F146">
        <v>18</v>
      </c>
      <c r="G146" t="str">
        <f>IF(F146&gt;50,"50+",IF(F146&gt;=18,"18+",IF(F146&gt;=15,"15+",IF(F146&gt;1,"1+","0+"))))</f>
        <v>18+</v>
      </c>
      <c r="H146">
        <v>0</v>
      </c>
      <c r="I146">
        <v>0</v>
      </c>
      <c r="J146">
        <v>231945</v>
      </c>
      <c r="K146">
        <v>11.5</v>
      </c>
      <c r="L146" t="str">
        <f t="shared" si="4"/>
        <v>Low Fare</v>
      </c>
      <c r="M146" t="s">
        <v>14</v>
      </c>
      <c r="N146" t="str">
        <f t="shared" si="5"/>
        <v>Southampton</v>
      </c>
    </row>
    <row r="147" spans="1:14" x14ac:dyDescent="0.3">
      <c r="A147">
        <v>146</v>
      </c>
      <c r="B147">
        <v>0</v>
      </c>
      <c r="C147">
        <v>2</v>
      </c>
      <c r="D147" t="s">
        <v>200</v>
      </c>
      <c r="E147" t="s">
        <v>12</v>
      </c>
      <c r="F147">
        <v>19</v>
      </c>
      <c r="G147" t="str">
        <f>IF(F147&gt;50,"50+",IF(F147&gt;=18,"18+",IF(F147&gt;=15,"15+",IF(F147&gt;1,"1+","0+"))))</f>
        <v>18+</v>
      </c>
      <c r="H147">
        <v>1</v>
      </c>
      <c r="I147">
        <v>1</v>
      </c>
      <c r="J147" t="s">
        <v>201</v>
      </c>
      <c r="K147">
        <v>36.75</v>
      </c>
      <c r="L147" t="str">
        <f t="shared" si="4"/>
        <v>Avg Fare</v>
      </c>
      <c r="M147" t="s">
        <v>14</v>
      </c>
      <c r="N147" t="str">
        <f t="shared" si="5"/>
        <v>Southampton</v>
      </c>
    </row>
    <row r="148" spans="1:14" x14ac:dyDescent="0.3">
      <c r="A148">
        <v>147</v>
      </c>
      <c r="B148">
        <v>1</v>
      </c>
      <c r="C148">
        <v>3</v>
      </c>
      <c r="D148" t="s">
        <v>202</v>
      </c>
      <c r="E148" t="s">
        <v>12</v>
      </c>
      <c r="F148">
        <v>27</v>
      </c>
      <c r="G148" t="str">
        <f>IF(F148&gt;50,"50+",IF(F148&gt;=18,"18+",IF(F148&gt;=15,"15+",IF(F148&gt;1,"1+","0+"))))</f>
        <v>18+</v>
      </c>
      <c r="H148">
        <v>0</v>
      </c>
      <c r="I148">
        <v>0</v>
      </c>
      <c r="J148">
        <v>350043</v>
      </c>
      <c r="K148">
        <v>7.7957999999999998</v>
      </c>
      <c r="L148" t="str">
        <f t="shared" si="4"/>
        <v>Low Fare</v>
      </c>
      <c r="M148" t="s">
        <v>14</v>
      </c>
      <c r="N148" t="str">
        <f t="shared" si="5"/>
        <v>Southampton</v>
      </c>
    </row>
    <row r="149" spans="1:14" x14ac:dyDescent="0.3">
      <c r="A149">
        <v>148</v>
      </c>
      <c r="B149">
        <v>0</v>
      </c>
      <c r="C149">
        <v>3</v>
      </c>
      <c r="D149" t="s">
        <v>203</v>
      </c>
      <c r="E149" t="s">
        <v>16</v>
      </c>
      <c r="F149">
        <v>9</v>
      </c>
      <c r="G149" t="str">
        <f>IF(F149&gt;50,"50+",IF(F149&gt;=18,"18+",IF(F149&gt;=15,"15+",IF(F149&gt;1,"1+","0+"))))</f>
        <v>1+</v>
      </c>
      <c r="H149">
        <v>2</v>
      </c>
      <c r="I149">
        <v>2</v>
      </c>
      <c r="J149" t="s">
        <v>126</v>
      </c>
      <c r="K149">
        <v>34.375</v>
      </c>
      <c r="L149" t="str">
        <f t="shared" si="4"/>
        <v>Avg Fare</v>
      </c>
      <c r="M149" t="s">
        <v>14</v>
      </c>
      <c r="N149" t="str">
        <f t="shared" si="5"/>
        <v>Southampton</v>
      </c>
    </row>
    <row r="150" spans="1:14" x14ac:dyDescent="0.3">
      <c r="A150">
        <v>149</v>
      </c>
      <c r="B150">
        <v>0</v>
      </c>
      <c r="C150">
        <v>2</v>
      </c>
      <c r="D150" t="s">
        <v>204</v>
      </c>
      <c r="E150" t="s">
        <v>12</v>
      </c>
      <c r="F150">
        <v>36.5</v>
      </c>
      <c r="G150" t="str">
        <f>IF(F150&gt;50,"50+",IF(F150&gt;=18,"18+",IF(F150&gt;=15,"15+",IF(F150&gt;1,"1+","0+"))))</f>
        <v>18+</v>
      </c>
      <c r="H150">
        <v>0</v>
      </c>
      <c r="I150">
        <v>2</v>
      </c>
      <c r="J150">
        <v>230080</v>
      </c>
      <c r="K150">
        <v>26</v>
      </c>
      <c r="L150" t="str">
        <f t="shared" si="4"/>
        <v>Avg Fare</v>
      </c>
      <c r="M150" t="s">
        <v>14</v>
      </c>
      <c r="N150" t="str">
        <f t="shared" si="5"/>
        <v>Southampton</v>
      </c>
    </row>
    <row r="151" spans="1:14" x14ac:dyDescent="0.3">
      <c r="A151">
        <v>150</v>
      </c>
      <c r="B151">
        <v>0</v>
      </c>
      <c r="C151">
        <v>2</v>
      </c>
      <c r="D151" t="s">
        <v>205</v>
      </c>
      <c r="E151" t="s">
        <v>12</v>
      </c>
      <c r="F151">
        <v>42</v>
      </c>
      <c r="G151" t="str">
        <f>IF(F151&gt;50,"50+",IF(F151&gt;=18,"18+",IF(F151&gt;=15,"15+",IF(F151&gt;1,"1+","0+"))))</f>
        <v>18+</v>
      </c>
      <c r="H151">
        <v>0</v>
      </c>
      <c r="I151">
        <v>0</v>
      </c>
      <c r="J151">
        <v>244310</v>
      </c>
      <c r="K151">
        <v>13</v>
      </c>
      <c r="L151" t="str">
        <f t="shared" si="4"/>
        <v>Low Fare</v>
      </c>
      <c r="M151" t="s">
        <v>14</v>
      </c>
      <c r="N151" t="str">
        <f t="shared" si="5"/>
        <v>Southampton</v>
      </c>
    </row>
    <row r="152" spans="1:14" x14ac:dyDescent="0.3">
      <c r="A152">
        <v>151</v>
      </c>
      <c r="B152">
        <v>0</v>
      </c>
      <c r="C152">
        <v>2</v>
      </c>
      <c r="D152" t="s">
        <v>206</v>
      </c>
      <c r="E152" t="s">
        <v>12</v>
      </c>
      <c r="F152">
        <v>51</v>
      </c>
      <c r="G152" t="str">
        <f>IF(F152&gt;50,"50+",IF(F152&gt;=18,"18+",IF(F152&gt;=15,"15+",IF(F152&gt;1,"1+","0+"))))</f>
        <v>50+</v>
      </c>
      <c r="H152">
        <v>0</v>
      </c>
      <c r="I152">
        <v>0</v>
      </c>
      <c r="J152" t="s">
        <v>207</v>
      </c>
      <c r="K152">
        <v>12.525</v>
      </c>
      <c r="L152" t="str">
        <f t="shared" si="4"/>
        <v>Low Fare</v>
      </c>
      <c r="M152" t="s">
        <v>14</v>
      </c>
      <c r="N152" t="str">
        <f t="shared" si="5"/>
        <v>Southampton</v>
      </c>
    </row>
    <row r="153" spans="1:14" x14ac:dyDescent="0.3">
      <c r="A153">
        <v>152</v>
      </c>
      <c r="B153">
        <v>1</v>
      </c>
      <c r="C153">
        <v>1</v>
      </c>
      <c r="D153" t="s">
        <v>208</v>
      </c>
      <c r="E153" t="s">
        <v>16</v>
      </c>
      <c r="F153">
        <v>22</v>
      </c>
      <c r="G153" t="str">
        <f>IF(F153&gt;50,"50+",IF(F153&gt;=18,"18+",IF(F153&gt;=15,"15+",IF(F153&gt;1,"1+","0+"))))</f>
        <v>18+</v>
      </c>
      <c r="H153">
        <v>1</v>
      </c>
      <c r="I153">
        <v>0</v>
      </c>
      <c r="J153">
        <v>113776</v>
      </c>
      <c r="K153">
        <v>66.599999999999994</v>
      </c>
      <c r="L153" t="str">
        <f t="shared" si="4"/>
        <v>High Fare</v>
      </c>
      <c r="M153" t="s">
        <v>14</v>
      </c>
      <c r="N153" t="str">
        <f t="shared" si="5"/>
        <v>Southampton</v>
      </c>
    </row>
    <row r="154" spans="1:14" x14ac:dyDescent="0.3">
      <c r="A154">
        <v>153</v>
      </c>
      <c r="B154">
        <v>0</v>
      </c>
      <c r="C154">
        <v>3</v>
      </c>
      <c r="D154" t="s">
        <v>209</v>
      </c>
      <c r="E154" t="s">
        <v>12</v>
      </c>
      <c r="F154">
        <v>55.5</v>
      </c>
      <c r="G154" t="str">
        <f>IF(F154&gt;50,"50+",IF(F154&gt;=18,"18+",IF(F154&gt;=15,"15+",IF(F154&gt;1,"1+","0+"))))</f>
        <v>50+</v>
      </c>
      <c r="H154">
        <v>0</v>
      </c>
      <c r="I154">
        <v>0</v>
      </c>
      <c r="J154" t="s">
        <v>210</v>
      </c>
      <c r="K154">
        <v>8.0500000000000007</v>
      </c>
      <c r="L154" t="str">
        <f t="shared" si="4"/>
        <v>Low Fare</v>
      </c>
      <c r="M154" t="s">
        <v>14</v>
      </c>
      <c r="N154" t="str">
        <f t="shared" si="5"/>
        <v>Southampton</v>
      </c>
    </row>
    <row r="155" spans="1:14" x14ac:dyDescent="0.3">
      <c r="A155">
        <v>154</v>
      </c>
      <c r="B155">
        <v>0</v>
      </c>
      <c r="C155">
        <v>3</v>
      </c>
      <c r="D155" t="s">
        <v>211</v>
      </c>
      <c r="E155" t="s">
        <v>12</v>
      </c>
      <c r="F155">
        <v>40.5</v>
      </c>
      <c r="G155" t="str">
        <f>IF(F155&gt;50,"50+",IF(F155&gt;=18,"18+",IF(F155&gt;=15,"15+",IF(F155&gt;1,"1+","0+"))))</f>
        <v>18+</v>
      </c>
      <c r="H155">
        <v>0</v>
      </c>
      <c r="I155">
        <v>2</v>
      </c>
      <c r="J155" t="s">
        <v>212</v>
      </c>
      <c r="K155">
        <v>14.5</v>
      </c>
      <c r="L155" t="str">
        <f t="shared" si="4"/>
        <v>Low Fare</v>
      </c>
      <c r="M155" t="s">
        <v>14</v>
      </c>
      <c r="N155" t="str">
        <f t="shared" si="5"/>
        <v>Southampton</v>
      </c>
    </row>
    <row r="156" spans="1:14" x14ac:dyDescent="0.3">
      <c r="A156">
        <v>155</v>
      </c>
      <c r="B156">
        <v>0</v>
      </c>
      <c r="C156">
        <v>3</v>
      </c>
      <c r="D156" t="s">
        <v>213</v>
      </c>
      <c r="E156" t="s">
        <v>12</v>
      </c>
      <c r="F156">
        <v>30</v>
      </c>
      <c r="G156" t="str">
        <f>IF(F156&gt;50,"50+",IF(F156&gt;=18,"18+",IF(F156&gt;=15,"15+",IF(F156&gt;1,"1+","0+"))))</f>
        <v>18+</v>
      </c>
      <c r="H156">
        <v>0</v>
      </c>
      <c r="I156">
        <v>0</v>
      </c>
      <c r="J156" t="s">
        <v>214</v>
      </c>
      <c r="K156">
        <v>7.3125</v>
      </c>
      <c r="L156" t="str">
        <f t="shared" si="4"/>
        <v>Low Fare</v>
      </c>
      <c r="M156" t="s">
        <v>14</v>
      </c>
      <c r="N156" t="str">
        <f t="shared" si="5"/>
        <v>Southampton</v>
      </c>
    </row>
    <row r="157" spans="1:14" x14ac:dyDescent="0.3">
      <c r="A157">
        <v>156</v>
      </c>
      <c r="B157">
        <v>0</v>
      </c>
      <c r="C157">
        <v>1</v>
      </c>
      <c r="D157" t="s">
        <v>215</v>
      </c>
      <c r="E157" t="s">
        <v>12</v>
      </c>
      <c r="F157">
        <v>51</v>
      </c>
      <c r="G157" t="str">
        <f>IF(F157&gt;50,"50+",IF(F157&gt;=18,"18+",IF(F157&gt;=15,"15+",IF(F157&gt;1,"1+","0+"))))</f>
        <v>50+</v>
      </c>
      <c r="H157">
        <v>0</v>
      </c>
      <c r="I157">
        <v>1</v>
      </c>
      <c r="J157" t="s">
        <v>216</v>
      </c>
      <c r="K157">
        <v>61.379199999999997</v>
      </c>
      <c r="L157" t="str">
        <f t="shared" si="4"/>
        <v>High Fare</v>
      </c>
      <c r="M157" t="s">
        <v>18</v>
      </c>
      <c r="N157" t="str">
        <f t="shared" si="5"/>
        <v>Cherbourg</v>
      </c>
    </row>
    <row r="158" spans="1:14" x14ac:dyDescent="0.3">
      <c r="A158">
        <v>157</v>
      </c>
      <c r="B158">
        <v>1</v>
      </c>
      <c r="C158">
        <v>3</v>
      </c>
      <c r="D158" t="s">
        <v>217</v>
      </c>
      <c r="E158" t="s">
        <v>16</v>
      </c>
      <c r="F158">
        <v>16</v>
      </c>
      <c r="G158" t="str">
        <f>IF(F158&gt;50,"50+",IF(F158&gt;=18,"18+",IF(F158&gt;=15,"15+",IF(F158&gt;1,"1+","0+"))))</f>
        <v>15+</v>
      </c>
      <c r="H158">
        <v>0</v>
      </c>
      <c r="I158">
        <v>0</v>
      </c>
      <c r="J158">
        <v>35851</v>
      </c>
      <c r="K158">
        <v>7.7332999999999998</v>
      </c>
      <c r="L158" t="str">
        <f t="shared" si="4"/>
        <v>Low Fare</v>
      </c>
      <c r="M158" t="s">
        <v>24</v>
      </c>
      <c r="N158" t="str">
        <f t="shared" si="5"/>
        <v>Queenstown (now known as Cobh)</v>
      </c>
    </row>
    <row r="159" spans="1:14" x14ac:dyDescent="0.3">
      <c r="A159">
        <v>158</v>
      </c>
      <c r="B159">
        <v>0</v>
      </c>
      <c r="C159">
        <v>3</v>
      </c>
      <c r="D159" t="s">
        <v>218</v>
      </c>
      <c r="E159" t="s">
        <v>12</v>
      </c>
      <c r="F159">
        <v>30</v>
      </c>
      <c r="G159" t="str">
        <f>IF(F159&gt;50,"50+",IF(F159&gt;=18,"18+",IF(F159&gt;=15,"15+",IF(F159&gt;1,"1+","0+"))))</f>
        <v>18+</v>
      </c>
      <c r="H159">
        <v>0</v>
      </c>
      <c r="I159">
        <v>0</v>
      </c>
      <c r="J159" t="s">
        <v>219</v>
      </c>
      <c r="K159">
        <v>8.0500000000000007</v>
      </c>
      <c r="L159" t="str">
        <f t="shared" si="4"/>
        <v>Low Fare</v>
      </c>
      <c r="M159" t="s">
        <v>14</v>
      </c>
      <c r="N159" t="str">
        <f t="shared" si="5"/>
        <v>Southampton</v>
      </c>
    </row>
    <row r="160" spans="1:14" x14ac:dyDescent="0.3">
      <c r="A160">
        <v>159</v>
      </c>
      <c r="B160">
        <v>0</v>
      </c>
      <c r="C160">
        <v>3</v>
      </c>
      <c r="D160" t="s">
        <v>220</v>
      </c>
      <c r="E160" t="s">
        <v>12</v>
      </c>
      <c r="F160">
        <v>30</v>
      </c>
      <c r="G160" t="str">
        <f>IF(F160&gt;50,"50+",IF(F160&gt;=18,"18+",IF(F160&gt;=15,"15+",IF(F160&gt;1,"1+","0+"))))</f>
        <v>18+</v>
      </c>
      <c r="H160">
        <v>0</v>
      </c>
      <c r="I160">
        <v>0</v>
      </c>
      <c r="J160">
        <v>315037</v>
      </c>
      <c r="K160">
        <v>8.6624999999999996</v>
      </c>
      <c r="L160" t="str">
        <f t="shared" si="4"/>
        <v>Low Fare</v>
      </c>
      <c r="M160" t="s">
        <v>14</v>
      </c>
      <c r="N160" t="str">
        <f t="shared" si="5"/>
        <v>Southampton</v>
      </c>
    </row>
    <row r="161" spans="1:14" x14ac:dyDescent="0.3">
      <c r="A161">
        <v>160</v>
      </c>
      <c r="B161">
        <v>0</v>
      </c>
      <c r="C161">
        <v>3</v>
      </c>
      <c r="D161" t="s">
        <v>221</v>
      </c>
      <c r="E161" t="s">
        <v>12</v>
      </c>
      <c r="F161">
        <v>30</v>
      </c>
      <c r="G161" t="str">
        <f>IF(F161&gt;50,"50+",IF(F161&gt;=18,"18+",IF(F161&gt;=15,"15+",IF(F161&gt;1,"1+","0+"))))</f>
        <v>18+</v>
      </c>
      <c r="H161">
        <v>8</v>
      </c>
      <c r="I161">
        <v>2</v>
      </c>
      <c r="J161" t="s">
        <v>222</v>
      </c>
      <c r="K161">
        <v>69.55</v>
      </c>
      <c r="L161" t="str">
        <f t="shared" si="4"/>
        <v>High Fare</v>
      </c>
      <c r="M161" t="s">
        <v>14</v>
      </c>
      <c r="N161" t="str">
        <f t="shared" si="5"/>
        <v>Southampton</v>
      </c>
    </row>
    <row r="162" spans="1:14" x14ac:dyDescent="0.3">
      <c r="A162">
        <v>161</v>
      </c>
      <c r="B162">
        <v>0</v>
      </c>
      <c r="C162">
        <v>3</v>
      </c>
      <c r="D162" t="s">
        <v>223</v>
      </c>
      <c r="E162" t="s">
        <v>12</v>
      </c>
      <c r="F162">
        <v>44</v>
      </c>
      <c r="G162" t="str">
        <f>IF(F162&gt;50,"50+",IF(F162&gt;=18,"18+",IF(F162&gt;=15,"15+",IF(F162&gt;1,"1+","0+"))))</f>
        <v>18+</v>
      </c>
      <c r="H162">
        <v>0</v>
      </c>
      <c r="I162">
        <v>1</v>
      </c>
      <c r="J162">
        <v>371362</v>
      </c>
      <c r="K162">
        <v>16.100000000000001</v>
      </c>
      <c r="L162" t="str">
        <f t="shared" si="4"/>
        <v>Low Fare</v>
      </c>
      <c r="M162" t="s">
        <v>14</v>
      </c>
      <c r="N162" t="str">
        <f t="shared" si="5"/>
        <v>Southampton</v>
      </c>
    </row>
    <row r="163" spans="1:14" x14ac:dyDescent="0.3">
      <c r="A163">
        <v>162</v>
      </c>
      <c r="B163">
        <v>1</v>
      </c>
      <c r="C163">
        <v>2</v>
      </c>
      <c r="D163" t="s">
        <v>224</v>
      </c>
      <c r="E163" t="s">
        <v>16</v>
      </c>
      <c r="F163">
        <v>40</v>
      </c>
      <c r="G163" t="str">
        <f>IF(F163&gt;50,"50+",IF(F163&gt;=18,"18+",IF(F163&gt;=15,"15+",IF(F163&gt;1,"1+","0+"))))</f>
        <v>18+</v>
      </c>
      <c r="H163">
        <v>0</v>
      </c>
      <c r="I163">
        <v>0</v>
      </c>
      <c r="J163" t="s">
        <v>225</v>
      </c>
      <c r="K163">
        <v>15.75</v>
      </c>
      <c r="L163" t="str">
        <f t="shared" si="4"/>
        <v>Low Fare</v>
      </c>
      <c r="M163" t="s">
        <v>14</v>
      </c>
      <c r="N163" t="str">
        <f t="shared" si="5"/>
        <v>Southampton</v>
      </c>
    </row>
    <row r="164" spans="1:14" x14ac:dyDescent="0.3">
      <c r="A164">
        <v>163</v>
      </c>
      <c r="B164">
        <v>0</v>
      </c>
      <c r="C164">
        <v>3</v>
      </c>
      <c r="D164" t="s">
        <v>226</v>
      </c>
      <c r="E164" t="s">
        <v>12</v>
      </c>
      <c r="F164">
        <v>26</v>
      </c>
      <c r="G164" t="str">
        <f>IF(F164&gt;50,"50+",IF(F164&gt;=18,"18+",IF(F164&gt;=15,"15+",IF(F164&gt;1,"1+","0+"))))</f>
        <v>18+</v>
      </c>
      <c r="H164">
        <v>0</v>
      </c>
      <c r="I164">
        <v>0</v>
      </c>
      <c r="J164">
        <v>347068</v>
      </c>
      <c r="K164">
        <v>7.7750000000000004</v>
      </c>
      <c r="L164" t="str">
        <f t="shared" si="4"/>
        <v>Low Fare</v>
      </c>
      <c r="M164" t="s">
        <v>14</v>
      </c>
      <c r="N164" t="str">
        <f t="shared" si="5"/>
        <v>Southampton</v>
      </c>
    </row>
    <row r="165" spans="1:14" x14ac:dyDescent="0.3">
      <c r="A165">
        <v>164</v>
      </c>
      <c r="B165">
        <v>0</v>
      </c>
      <c r="C165">
        <v>3</v>
      </c>
      <c r="D165" t="s">
        <v>227</v>
      </c>
      <c r="E165" t="s">
        <v>12</v>
      </c>
      <c r="F165">
        <v>17</v>
      </c>
      <c r="G165" t="str">
        <f>IF(F165&gt;50,"50+",IF(F165&gt;=18,"18+",IF(F165&gt;=15,"15+",IF(F165&gt;1,"1+","0+"))))</f>
        <v>15+</v>
      </c>
      <c r="H165">
        <v>0</v>
      </c>
      <c r="I165">
        <v>0</v>
      </c>
      <c r="J165">
        <v>315093</v>
      </c>
      <c r="K165">
        <v>8.6624999999999996</v>
      </c>
      <c r="L165" t="str">
        <f t="shared" si="4"/>
        <v>Low Fare</v>
      </c>
      <c r="M165" t="s">
        <v>14</v>
      </c>
      <c r="N165" t="str">
        <f t="shared" si="5"/>
        <v>Southampton</v>
      </c>
    </row>
    <row r="166" spans="1:14" x14ac:dyDescent="0.3">
      <c r="A166">
        <v>165</v>
      </c>
      <c r="B166">
        <v>0</v>
      </c>
      <c r="C166">
        <v>3</v>
      </c>
      <c r="D166" t="s">
        <v>228</v>
      </c>
      <c r="E166" t="s">
        <v>12</v>
      </c>
      <c r="F166">
        <v>1</v>
      </c>
      <c r="G166" t="str">
        <f>IF(F166&gt;50,"50+",IF(F166&gt;=18,"18+",IF(F166&gt;=15,"15+",IF(F166&gt;1,"1+","0+"))))</f>
        <v>0+</v>
      </c>
      <c r="H166">
        <v>4</v>
      </c>
      <c r="I166">
        <v>1</v>
      </c>
      <c r="J166">
        <v>3101295</v>
      </c>
      <c r="K166">
        <v>39.6875</v>
      </c>
      <c r="L166" t="str">
        <f t="shared" si="4"/>
        <v>Avg Fare</v>
      </c>
      <c r="M166" t="s">
        <v>14</v>
      </c>
      <c r="N166" t="str">
        <f t="shared" si="5"/>
        <v>Southampton</v>
      </c>
    </row>
    <row r="167" spans="1:14" x14ac:dyDescent="0.3">
      <c r="A167">
        <v>166</v>
      </c>
      <c r="B167">
        <v>1</v>
      </c>
      <c r="C167">
        <v>3</v>
      </c>
      <c r="D167" t="s">
        <v>229</v>
      </c>
      <c r="E167" t="s">
        <v>12</v>
      </c>
      <c r="F167">
        <v>9</v>
      </c>
      <c r="G167" t="str">
        <f>IF(F167&gt;50,"50+",IF(F167&gt;=18,"18+",IF(F167&gt;=15,"15+",IF(F167&gt;1,"1+","0+"))))</f>
        <v>1+</v>
      </c>
      <c r="H167">
        <v>0</v>
      </c>
      <c r="I167">
        <v>2</v>
      </c>
      <c r="J167">
        <v>363291</v>
      </c>
      <c r="K167">
        <v>20.524999999999999</v>
      </c>
      <c r="L167" t="str">
        <f t="shared" si="4"/>
        <v>Avg Fare</v>
      </c>
      <c r="M167" t="s">
        <v>14</v>
      </c>
      <c r="N167" t="str">
        <f t="shared" si="5"/>
        <v>Southampton</v>
      </c>
    </row>
    <row r="168" spans="1:14" x14ac:dyDescent="0.3">
      <c r="A168">
        <v>167</v>
      </c>
      <c r="B168">
        <v>1</v>
      </c>
      <c r="C168">
        <v>1</v>
      </c>
      <c r="D168" t="s">
        <v>230</v>
      </c>
      <c r="E168" t="s">
        <v>16</v>
      </c>
      <c r="F168">
        <v>30</v>
      </c>
      <c r="G168" t="str">
        <f>IF(F168&gt;50,"50+",IF(F168&gt;=18,"18+",IF(F168&gt;=15,"15+",IF(F168&gt;1,"1+","0+"))))</f>
        <v>18+</v>
      </c>
      <c r="H168">
        <v>0</v>
      </c>
      <c r="I168">
        <v>1</v>
      </c>
      <c r="J168">
        <v>113505</v>
      </c>
      <c r="K168">
        <v>55</v>
      </c>
      <c r="L168" t="str">
        <f t="shared" si="4"/>
        <v>High Fare</v>
      </c>
      <c r="M168" t="s">
        <v>14</v>
      </c>
      <c r="N168" t="str">
        <f t="shared" si="5"/>
        <v>Southampton</v>
      </c>
    </row>
    <row r="169" spans="1:14" x14ac:dyDescent="0.3">
      <c r="A169">
        <v>168</v>
      </c>
      <c r="B169">
        <v>0</v>
      </c>
      <c r="C169">
        <v>3</v>
      </c>
      <c r="D169" t="s">
        <v>231</v>
      </c>
      <c r="E169" t="s">
        <v>16</v>
      </c>
      <c r="F169">
        <v>45</v>
      </c>
      <c r="G169" t="str">
        <f>IF(F169&gt;50,"50+",IF(F169&gt;=18,"18+",IF(F169&gt;=15,"15+",IF(F169&gt;1,"1+","0+"))))</f>
        <v>18+</v>
      </c>
      <c r="H169">
        <v>1</v>
      </c>
      <c r="I169">
        <v>4</v>
      </c>
      <c r="J169">
        <v>347088</v>
      </c>
      <c r="K169">
        <v>27.9</v>
      </c>
      <c r="L169" t="str">
        <f t="shared" si="4"/>
        <v>Avg Fare</v>
      </c>
      <c r="M169" t="s">
        <v>14</v>
      </c>
      <c r="N169" t="str">
        <f t="shared" si="5"/>
        <v>Southampton</v>
      </c>
    </row>
    <row r="170" spans="1:14" x14ac:dyDescent="0.3">
      <c r="A170">
        <v>169</v>
      </c>
      <c r="B170">
        <v>0</v>
      </c>
      <c r="C170">
        <v>1</v>
      </c>
      <c r="D170" t="s">
        <v>232</v>
      </c>
      <c r="E170" t="s">
        <v>12</v>
      </c>
      <c r="F170">
        <v>30</v>
      </c>
      <c r="G170" t="str">
        <f>IF(F170&gt;50,"50+",IF(F170&gt;=18,"18+",IF(F170&gt;=15,"15+",IF(F170&gt;1,"1+","0+"))))</f>
        <v>18+</v>
      </c>
      <c r="H170">
        <v>0</v>
      </c>
      <c r="I170">
        <v>0</v>
      </c>
      <c r="J170" t="s">
        <v>233</v>
      </c>
      <c r="K170">
        <v>25.925000000000001</v>
      </c>
      <c r="L170" t="str">
        <f t="shared" si="4"/>
        <v>Avg Fare</v>
      </c>
      <c r="M170" t="s">
        <v>14</v>
      </c>
      <c r="N170" t="str">
        <f t="shared" si="5"/>
        <v>Southampton</v>
      </c>
    </row>
    <row r="171" spans="1:14" x14ac:dyDescent="0.3">
      <c r="A171">
        <v>170</v>
      </c>
      <c r="B171">
        <v>0</v>
      </c>
      <c r="C171">
        <v>3</v>
      </c>
      <c r="D171" t="s">
        <v>234</v>
      </c>
      <c r="E171" t="s">
        <v>12</v>
      </c>
      <c r="F171">
        <v>28</v>
      </c>
      <c r="G171" t="str">
        <f>IF(F171&gt;50,"50+",IF(F171&gt;=18,"18+",IF(F171&gt;=15,"15+",IF(F171&gt;1,"1+","0+"))))</f>
        <v>18+</v>
      </c>
      <c r="H171">
        <v>0</v>
      </c>
      <c r="I171">
        <v>0</v>
      </c>
      <c r="J171">
        <v>1601</v>
      </c>
      <c r="K171">
        <v>56.495800000000003</v>
      </c>
      <c r="L171" t="str">
        <f t="shared" si="4"/>
        <v>High Fare</v>
      </c>
      <c r="M171" t="s">
        <v>14</v>
      </c>
      <c r="N171" t="str">
        <f t="shared" si="5"/>
        <v>Southampton</v>
      </c>
    </row>
    <row r="172" spans="1:14" x14ac:dyDescent="0.3">
      <c r="A172">
        <v>171</v>
      </c>
      <c r="B172">
        <v>0</v>
      </c>
      <c r="C172">
        <v>1</v>
      </c>
      <c r="D172" t="s">
        <v>235</v>
      </c>
      <c r="E172" t="s">
        <v>12</v>
      </c>
      <c r="F172">
        <v>61</v>
      </c>
      <c r="G172" t="str">
        <f>IF(F172&gt;50,"50+",IF(F172&gt;=18,"18+",IF(F172&gt;=15,"15+",IF(F172&gt;1,"1+","0+"))))</f>
        <v>50+</v>
      </c>
      <c r="H172">
        <v>0</v>
      </c>
      <c r="I172">
        <v>0</v>
      </c>
      <c r="J172">
        <v>111240</v>
      </c>
      <c r="K172">
        <v>33.5</v>
      </c>
      <c r="L172" t="str">
        <f t="shared" si="4"/>
        <v>Avg Fare</v>
      </c>
      <c r="M172" t="s">
        <v>14</v>
      </c>
      <c r="N172" t="str">
        <f t="shared" si="5"/>
        <v>Southampton</v>
      </c>
    </row>
    <row r="173" spans="1:14" x14ac:dyDescent="0.3">
      <c r="A173">
        <v>172</v>
      </c>
      <c r="B173">
        <v>0</v>
      </c>
      <c r="C173">
        <v>3</v>
      </c>
      <c r="D173" t="s">
        <v>236</v>
      </c>
      <c r="E173" t="s">
        <v>12</v>
      </c>
      <c r="F173">
        <v>4</v>
      </c>
      <c r="G173" t="str">
        <f>IF(F173&gt;50,"50+",IF(F173&gt;=18,"18+",IF(F173&gt;=15,"15+",IF(F173&gt;1,"1+","0+"))))</f>
        <v>1+</v>
      </c>
      <c r="H173">
        <v>4</v>
      </c>
      <c r="I173">
        <v>1</v>
      </c>
      <c r="J173">
        <v>382652</v>
      </c>
      <c r="K173">
        <v>29.125</v>
      </c>
      <c r="L173" t="str">
        <f t="shared" si="4"/>
        <v>Avg Fare</v>
      </c>
      <c r="M173" t="s">
        <v>24</v>
      </c>
      <c r="N173" t="str">
        <f t="shared" si="5"/>
        <v>Queenstown (now known as Cobh)</v>
      </c>
    </row>
    <row r="174" spans="1:14" x14ac:dyDescent="0.3">
      <c r="A174">
        <v>173</v>
      </c>
      <c r="B174">
        <v>1</v>
      </c>
      <c r="C174">
        <v>3</v>
      </c>
      <c r="D174" t="s">
        <v>237</v>
      </c>
      <c r="E174" t="s">
        <v>16</v>
      </c>
      <c r="F174">
        <v>1</v>
      </c>
      <c r="G174" t="str">
        <f>IF(F174&gt;50,"50+",IF(F174&gt;=18,"18+",IF(F174&gt;=15,"15+",IF(F174&gt;1,"1+","0+"))))</f>
        <v>0+</v>
      </c>
      <c r="H174">
        <v>1</v>
      </c>
      <c r="I174">
        <v>1</v>
      </c>
      <c r="J174">
        <v>347742</v>
      </c>
      <c r="K174">
        <v>11.1333</v>
      </c>
      <c r="L174" t="str">
        <f t="shared" si="4"/>
        <v>Low Fare</v>
      </c>
      <c r="M174" t="s">
        <v>14</v>
      </c>
      <c r="N174" t="str">
        <f t="shared" si="5"/>
        <v>Southampton</v>
      </c>
    </row>
    <row r="175" spans="1:14" x14ac:dyDescent="0.3">
      <c r="A175">
        <v>174</v>
      </c>
      <c r="B175">
        <v>0</v>
      </c>
      <c r="C175">
        <v>3</v>
      </c>
      <c r="D175" t="s">
        <v>238</v>
      </c>
      <c r="E175" t="s">
        <v>12</v>
      </c>
      <c r="F175">
        <v>21</v>
      </c>
      <c r="G175" t="str">
        <f>IF(F175&gt;50,"50+",IF(F175&gt;=18,"18+",IF(F175&gt;=15,"15+",IF(F175&gt;1,"1+","0+"))))</f>
        <v>18+</v>
      </c>
      <c r="H175">
        <v>0</v>
      </c>
      <c r="I175">
        <v>0</v>
      </c>
      <c r="J175" t="s">
        <v>239</v>
      </c>
      <c r="K175">
        <v>7.9249999999999998</v>
      </c>
      <c r="L175" t="str">
        <f t="shared" si="4"/>
        <v>Low Fare</v>
      </c>
      <c r="M175" t="s">
        <v>14</v>
      </c>
      <c r="N175" t="str">
        <f t="shared" si="5"/>
        <v>Southampton</v>
      </c>
    </row>
    <row r="176" spans="1:14" x14ac:dyDescent="0.3">
      <c r="A176">
        <v>175</v>
      </c>
      <c r="B176">
        <v>0</v>
      </c>
      <c r="C176">
        <v>1</v>
      </c>
      <c r="D176" t="s">
        <v>240</v>
      </c>
      <c r="E176" t="s">
        <v>12</v>
      </c>
      <c r="F176">
        <v>56</v>
      </c>
      <c r="G176" t="str">
        <f>IF(F176&gt;50,"50+",IF(F176&gt;=18,"18+",IF(F176&gt;=15,"15+",IF(F176&gt;1,"1+","0+"))))</f>
        <v>50+</v>
      </c>
      <c r="H176">
        <v>0</v>
      </c>
      <c r="I176">
        <v>0</v>
      </c>
      <c r="J176">
        <v>17764</v>
      </c>
      <c r="K176">
        <v>30.695799999999998</v>
      </c>
      <c r="L176" t="str">
        <f t="shared" si="4"/>
        <v>Avg Fare</v>
      </c>
      <c r="M176" t="s">
        <v>18</v>
      </c>
      <c r="N176" t="str">
        <f t="shared" si="5"/>
        <v>Cherbourg</v>
      </c>
    </row>
    <row r="177" spans="1:14" x14ac:dyDescent="0.3">
      <c r="A177">
        <v>176</v>
      </c>
      <c r="B177">
        <v>0</v>
      </c>
      <c r="C177">
        <v>3</v>
      </c>
      <c r="D177" t="s">
        <v>241</v>
      </c>
      <c r="E177" t="s">
        <v>12</v>
      </c>
      <c r="F177">
        <v>18</v>
      </c>
      <c r="G177" t="str">
        <f>IF(F177&gt;50,"50+",IF(F177&gt;=18,"18+",IF(F177&gt;=15,"15+",IF(F177&gt;1,"1+","0+"))))</f>
        <v>18+</v>
      </c>
      <c r="H177">
        <v>1</v>
      </c>
      <c r="I177">
        <v>1</v>
      </c>
      <c r="J177">
        <v>350404</v>
      </c>
      <c r="K177">
        <v>7.8541999999999996</v>
      </c>
      <c r="L177" t="str">
        <f t="shared" si="4"/>
        <v>Low Fare</v>
      </c>
      <c r="M177" t="s">
        <v>14</v>
      </c>
      <c r="N177" t="str">
        <f t="shared" si="5"/>
        <v>Southampton</v>
      </c>
    </row>
    <row r="178" spans="1:14" x14ac:dyDescent="0.3">
      <c r="A178">
        <v>177</v>
      </c>
      <c r="B178">
        <v>0</v>
      </c>
      <c r="C178">
        <v>3</v>
      </c>
      <c r="D178" t="s">
        <v>242</v>
      </c>
      <c r="E178" t="s">
        <v>12</v>
      </c>
      <c r="F178">
        <v>30</v>
      </c>
      <c r="G178" t="str">
        <f>IF(F178&gt;50,"50+",IF(F178&gt;=18,"18+",IF(F178&gt;=15,"15+",IF(F178&gt;1,"1+","0+"))))</f>
        <v>18+</v>
      </c>
      <c r="H178">
        <v>3</v>
      </c>
      <c r="I178">
        <v>1</v>
      </c>
      <c r="J178">
        <v>4133</v>
      </c>
      <c r="K178">
        <v>25.466699999999999</v>
      </c>
      <c r="L178" t="str">
        <f t="shared" si="4"/>
        <v>Avg Fare</v>
      </c>
      <c r="M178" t="s">
        <v>14</v>
      </c>
      <c r="N178" t="str">
        <f t="shared" si="5"/>
        <v>Southampton</v>
      </c>
    </row>
    <row r="179" spans="1:14" x14ac:dyDescent="0.3">
      <c r="A179">
        <v>178</v>
      </c>
      <c r="B179">
        <v>0</v>
      </c>
      <c r="C179">
        <v>1</v>
      </c>
      <c r="D179" t="s">
        <v>243</v>
      </c>
      <c r="E179" t="s">
        <v>16</v>
      </c>
      <c r="F179">
        <v>50</v>
      </c>
      <c r="G179" t="str">
        <f>IF(F179&gt;50,"50+",IF(F179&gt;=18,"18+",IF(F179&gt;=15,"15+",IF(F179&gt;1,"1+","0+"))))</f>
        <v>18+</v>
      </c>
      <c r="H179">
        <v>0</v>
      </c>
      <c r="I179">
        <v>0</v>
      </c>
      <c r="J179" t="s">
        <v>244</v>
      </c>
      <c r="K179">
        <v>28.712499999999999</v>
      </c>
      <c r="L179" t="str">
        <f t="shared" si="4"/>
        <v>Avg Fare</v>
      </c>
      <c r="M179" t="s">
        <v>18</v>
      </c>
      <c r="N179" t="str">
        <f t="shared" si="5"/>
        <v>Cherbourg</v>
      </c>
    </row>
    <row r="180" spans="1:14" x14ac:dyDescent="0.3">
      <c r="A180">
        <v>179</v>
      </c>
      <c r="B180">
        <v>0</v>
      </c>
      <c r="C180">
        <v>2</v>
      </c>
      <c r="D180" t="s">
        <v>245</v>
      </c>
      <c r="E180" t="s">
        <v>12</v>
      </c>
      <c r="F180">
        <v>30</v>
      </c>
      <c r="G180" t="str">
        <f>IF(F180&gt;50,"50+",IF(F180&gt;=18,"18+",IF(F180&gt;=15,"15+",IF(F180&gt;1,"1+","0+"))))</f>
        <v>18+</v>
      </c>
      <c r="H180">
        <v>0</v>
      </c>
      <c r="I180">
        <v>0</v>
      </c>
      <c r="J180">
        <v>250653</v>
      </c>
      <c r="K180">
        <v>13</v>
      </c>
      <c r="L180" t="str">
        <f t="shared" si="4"/>
        <v>Low Fare</v>
      </c>
      <c r="M180" t="s">
        <v>14</v>
      </c>
      <c r="N180" t="str">
        <f t="shared" si="5"/>
        <v>Southampton</v>
      </c>
    </row>
    <row r="181" spans="1:14" x14ac:dyDescent="0.3">
      <c r="A181">
        <v>180</v>
      </c>
      <c r="B181">
        <v>0</v>
      </c>
      <c r="C181">
        <v>3</v>
      </c>
      <c r="D181" t="s">
        <v>246</v>
      </c>
      <c r="E181" t="s">
        <v>12</v>
      </c>
      <c r="F181">
        <v>36</v>
      </c>
      <c r="G181" t="str">
        <f>IF(F181&gt;50,"50+",IF(F181&gt;=18,"18+",IF(F181&gt;=15,"15+",IF(F181&gt;1,"1+","0+"))))</f>
        <v>18+</v>
      </c>
      <c r="H181">
        <v>0</v>
      </c>
      <c r="I181">
        <v>0</v>
      </c>
      <c r="J181" t="s">
        <v>247</v>
      </c>
      <c r="K181">
        <v>0</v>
      </c>
      <c r="L181" t="str">
        <f t="shared" si="4"/>
        <v>Low Fare</v>
      </c>
      <c r="M181" t="s">
        <v>14</v>
      </c>
      <c r="N181" t="str">
        <f t="shared" si="5"/>
        <v>Southampton</v>
      </c>
    </row>
    <row r="182" spans="1:14" x14ac:dyDescent="0.3">
      <c r="A182">
        <v>181</v>
      </c>
      <c r="B182">
        <v>0</v>
      </c>
      <c r="C182">
        <v>3</v>
      </c>
      <c r="D182" t="s">
        <v>248</v>
      </c>
      <c r="E182" t="s">
        <v>16</v>
      </c>
      <c r="F182">
        <v>30</v>
      </c>
      <c r="G182" t="str">
        <f>IF(F182&gt;50,"50+",IF(F182&gt;=18,"18+",IF(F182&gt;=15,"15+",IF(F182&gt;1,"1+","0+"))))</f>
        <v>18+</v>
      </c>
      <c r="H182">
        <v>8</v>
      </c>
      <c r="I182">
        <v>2</v>
      </c>
      <c r="J182" t="s">
        <v>222</v>
      </c>
      <c r="K182">
        <v>69.55</v>
      </c>
      <c r="L182" t="str">
        <f t="shared" si="4"/>
        <v>High Fare</v>
      </c>
      <c r="M182" t="s">
        <v>14</v>
      </c>
      <c r="N182" t="str">
        <f t="shared" si="5"/>
        <v>Southampton</v>
      </c>
    </row>
    <row r="183" spans="1:14" x14ac:dyDescent="0.3">
      <c r="A183">
        <v>182</v>
      </c>
      <c r="B183">
        <v>0</v>
      </c>
      <c r="C183">
        <v>2</v>
      </c>
      <c r="D183" t="s">
        <v>249</v>
      </c>
      <c r="E183" t="s">
        <v>12</v>
      </c>
      <c r="F183">
        <v>30</v>
      </c>
      <c r="G183" t="str">
        <f>IF(F183&gt;50,"50+",IF(F183&gt;=18,"18+",IF(F183&gt;=15,"15+",IF(F183&gt;1,"1+","0+"))))</f>
        <v>18+</v>
      </c>
      <c r="H183">
        <v>0</v>
      </c>
      <c r="I183">
        <v>0</v>
      </c>
      <c r="J183" t="s">
        <v>250</v>
      </c>
      <c r="K183">
        <v>15.05</v>
      </c>
      <c r="L183" t="str">
        <f t="shared" si="4"/>
        <v>Low Fare</v>
      </c>
      <c r="M183" t="s">
        <v>18</v>
      </c>
      <c r="N183" t="str">
        <f t="shared" si="5"/>
        <v>Cherbourg</v>
      </c>
    </row>
    <row r="184" spans="1:14" x14ac:dyDescent="0.3">
      <c r="A184">
        <v>183</v>
      </c>
      <c r="B184">
        <v>0</v>
      </c>
      <c r="C184">
        <v>3</v>
      </c>
      <c r="D184" t="s">
        <v>251</v>
      </c>
      <c r="E184" t="s">
        <v>12</v>
      </c>
      <c r="F184">
        <v>9</v>
      </c>
      <c r="G184" t="str">
        <f>IF(F184&gt;50,"50+",IF(F184&gt;=18,"18+",IF(F184&gt;=15,"15+",IF(F184&gt;1,"1+","0+"))))</f>
        <v>1+</v>
      </c>
      <c r="H184">
        <v>4</v>
      </c>
      <c r="I184">
        <v>2</v>
      </c>
      <c r="J184">
        <v>347077</v>
      </c>
      <c r="K184">
        <v>31.387499999999999</v>
      </c>
      <c r="L184" t="str">
        <f t="shared" si="4"/>
        <v>Avg Fare</v>
      </c>
      <c r="M184" t="s">
        <v>14</v>
      </c>
      <c r="N184" t="str">
        <f t="shared" si="5"/>
        <v>Southampton</v>
      </c>
    </row>
    <row r="185" spans="1:14" x14ac:dyDescent="0.3">
      <c r="A185">
        <v>184</v>
      </c>
      <c r="B185">
        <v>1</v>
      </c>
      <c r="C185">
        <v>2</v>
      </c>
      <c r="D185" t="s">
        <v>252</v>
      </c>
      <c r="E185" t="s">
        <v>12</v>
      </c>
      <c r="F185">
        <v>1</v>
      </c>
      <c r="G185" t="str">
        <f>IF(F185&gt;50,"50+",IF(F185&gt;=18,"18+",IF(F185&gt;=15,"15+",IF(F185&gt;1,"1+","0+"))))</f>
        <v>0+</v>
      </c>
      <c r="H185">
        <v>2</v>
      </c>
      <c r="I185">
        <v>1</v>
      </c>
      <c r="J185">
        <v>230136</v>
      </c>
      <c r="K185">
        <v>39</v>
      </c>
      <c r="L185" t="str">
        <f t="shared" si="4"/>
        <v>Avg Fare</v>
      </c>
      <c r="M185" t="s">
        <v>14</v>
      </c>
      <c r="N185" t="str">
        <f t="shared" si="5"/>
        <v>Southampton</v>
      </c>
    </row>
    <row r="186" spans="1:14" x14ac:dyDescent="0.3">
      <c r="A186">
        <v>185</v>
      </c>
      <c r="B186">
        <v>1</v>
      </c>
      <c r="C186">
        <v>3</v>
      </c>
      <c r="D186" t="s">
        <v>253</v>
      </c>
      <c r="E186" t="s">
        <v>16</v>
      </c>
      <c r="F186">
        <v>4</v>
      </c>
      <c r="G186" t="str">
        <f>IF(F186&gt;50,"50+",IF(F186&gt;=18,"18+",IF(F186&gt;=15,"15+",IF(F186&gt;1,"1+","0+"))))</f>
        <v>1+</v>
      </c>
      <c r="H186">
        <v>0</v>
      </c>
      <c r="I186">
        <v>2</v>
      </c>
      <c r="J186">
        <v>315153</v>
      </c>
      <c r="K186">
        <v>22.024999999999999</v>
      </c>
      <c r="L186" t="str">
        <f t="shared" si="4"/>
        <v>Avg Fare</v>
      </c>
      <c r="M186" t="s">
        <v>14</v>
      </c>
      <c r="N186" t="str">
        <f t="shared" si="5"/>
        <v>Southampton</v>
      </c>
    </row>
    <row r="187" spans="1:14" x14ac:dyDescent="0.3">
      <c r="A187">
        <v>186</v>
      </c>
      <c r="B187">
        <v>0</v>
      </c>
      <c r="C187">
        <v>1</v>
      </c>
      <c r="D187" t="s">
        <v>254</v>
      </c>
      <c r="E187" t="s">
        <v>12</v>
      </c>
      <c r="F187">
        <v>30</v>
      </c>
      <c r="G187" t="str">
        <f>IF(F187&gt;50,"50+",IF(F187&gt;=18,"18+",IF(F187&gt;=15,"15+",IF(F187&gt;1,"1+","0+"))))</f>
        <v>18+</v>
      </c>
      <c r="H187">
        <v>0</v>
      </c>
      <c r="I187">
        <v>0</v>
      </c>
      <c r="J187">
        <v>113767</v>
      </c>
      <c r="K187">
        <v>50</v>
      </c>
      <c r="L187" t="str">
        <f t="shared" si="4"/>
        <v>High Fare</v>
      </c>
      <c r="M187" t="s">
        <v>14</v>
      </c>
      <c r="N187" t="str">
        <f t="shared" si="5"/>
        <v>Southampton</v>
      </c>
    </row>
    <row r="188" spans="1:14" x14ac:dyDescent="0.3">
      <c r="A188">
        <v>187</v>
      </c>
      <c r="B188">
        <v>1</v>
      </c>
      <c r="C188">
        <v>3</v>
      </c>
      <c r="D188" t="s">
        <v>255</v>
      </c>
      <c r="E188" t="s">
        <v>16</v>
      </c>
      <c r="F188">
        <v>30</v>
      </c>
      <c r="G188" t="str">
        <f>IF(F188&gt;50,"50+",IF(F188&gt;=18,"18+",IF(F188&gt;=15,"15+",IF(F188&gt;1,"1+","0+"))))</f>
        <v>18+</v>
      </c>
      <c r="H188">
        <v>1</v>
      </c>
      <c r="I188">
        <v>0</v>
      </c>
      <c r="J188">
        <v>370365</v>
      </c>
      <c r="K188">
        <v>15.5</v>
      </c>
      <c r="L188" t="str">
        <f t="shared" si="4"/>
        <v>Low Fare</v>
      </c>
      <c r="M188" t="s">
        <v>24</v>
      </c>
      <c r="N188" t="str">
        <f t="shared" si="5"/>
        <v>Queenstown (now known as Cobh)</v>
      </c>
    </row>
    <row r="189" spans="1:14" x14ac:dyDescent="0.3">
      <c r="A189">
        <v>188</v>
      </c>
      <c r="B189">
        <v>1</v>
      </c>
      <c r="C189">
        <v>1</v>
      </c>
      <c r="D189" t="s">
        <v>256</v>
      </c>
      <c r="E189" t="s">
        <v>12</v>
      </c>
      <c r="F189">
        <v>45</v>
      </c>
      <c r="G189" t="str">
        <f>IF(F189&gt;50,"50+",IF(F189&gt;=18,"18+",IF(F189&gt;=15,"15+",IF(F189&gt;1,"1+","0+"))))</f>
        <v>18+</v>
      </c>
      <c r="H189">
        <v>0</v>
      </c>
      <c r="I189">
        <v>0</v>
      </c>
      <c r="J189">
        <v>111428</v>
      </c>
      <c r="K189">
        <v>26.55</v>
      </c>
      <c r="L189" t="str">
        <f t="shared" si="4"/>
        <v>Avg Fare</v>
      </c>
      <c r="M189" t="s">
        <v>14</v>
      </c>
      <c r="N189" t="str">
        <f t="shared" si="5"/>
        <v>Southampton</v>
      </c>
    </row>
    <row r="190" spans="1:14" x14ac:dyDescent="0.3">
      <c r="A190">
        <v>189</v>
      </c>
      <c r="B190">
        <v>0</v>
      </c>
      <c r="C190">
        <v>3</v>
      </c>
      <c r="D190" t="s">
        <v>257</v>
      </c>
      <c r="E190" t="s">
        <v>12</v>
      </c>
      <c r="F190">
        <v>40</v>
      </c>
      <c r="G190" t="str">
        <f>IF(F190&gt;50,"50+",IF(F190&gt;=18,"18+",IF(F190&gt;=15,"15+",IF(F190&gt;1,"1+","0+"))))</f>
        <v>18+</v>
      </c>
      <c r="H190">
        <v>1</v>
      </c>
      <c r="I190">
        <v>1</v>
      </c>
      <c r="J190">
        <v>364849</v>
      </c>
      <c r="K190">
        <v>15.5</v>
      </c>
      <c r="L190" t="str">
        <f t="shared" si="4"/>
        <v>Low Fare</v>
      </c>
      <c r="M190" t="s">
        <v>24</v>
      </c>
      <c r="N190" t="str">
        <f t="shared" si="5"/>
        <v>Queenstown (now known as Cobh)</v>
      </c>
    </row>
    <row r="191" spans="1:14" x14ac:dyDescent="0.3">
      <c r="A191">
        <v>190</v>
      </c>
      <c r="B191">
        <v>0</v>
      </c>
      <c r="C191">
        <v>3</v>
      </c>
      <c r="D191" t="s">
        <v>258</v>
      </c>
      <c r="E191" t="s">
        <v>12</v>
      </c>
      <c r="F191">
        <v>36</v>
      </c>
      <c r="G191" t="str">
        <f>IF(F191&gt;50,"50+",IF(F191&gt;=18,"18+",IF(F191&gt;=15,"15+",IF(F191&gt;1,"1+","0+"))))</f>
        <v>18+</v>
      </c>
      <c r="H191">
        <v>0</v>
      </c>
      <c r="I191">
        <v>0</v>
      </c>
      <c r="J191">
        <v>349247</v>
      </c>
      <c r="K191">
        <v>7.8958000000000004</v>
      </c>
      <c r="L191" t="str">
        <f t="shared" si="4"/>
        <v>Low Fare</v>
      </c>
      <c r="M191" t="s">
        <v>14</v>
      </c>
      <c r="N191" t="str">
        <f t="shared" si="5"/>
        <v>Southampton</v>
      </c>
    </row>
    <row r="192" spans="1:14" x14ac:dyDescent="0.3">
      <c r="A192">
        <v>191</v>
      </c>
      <c r="B192">
        <v>1</v>
      </c>
      <c r="C192">
        <v>2</v>
      </c>
      <c r="D192" t="s">
        <v>259</v>
      </c>
      <c r="E192" t="s">
        <v>16</v>
      </c>
      <c r="F192">
        <v>32</v>
      </c>
      <c r="G192" t="str">
        <f>IF(F192&gt;50,"50+",IF(F192&gt;=18,"18+",IF(F192&gt;=15,"15+",IF(F192&gt;1,"1+","0+"))))</f>
        <v>18+</v>
      </c>
      <c r="H192">
        <v>0</v>
      </c>
      <c r="I192">
        <v>0</v>
      </c>
      <c r="J192">
        <v>234604</v>
      </c>
      <c r="K192">
        <v>13</v>
      </c>
      <c r="L192" t="str">
        <f t="shared" si="4"/>
        <v>Low Fare</v>
      </c>
      <c r="M192" t="s">
        <v>14</v>
      </c>
      <c r="N192" t="str">
        <f t="shared" si="5"/>
        <v>Southampton</v>
      </c>
    </row>
    <row r="193" spans="1:14" x14ac:dyDescent="0.3">
      <c r="A193">
        <v>192</v>
      </c>
      <c r="B193">
        <v>0</v>
      </c>
      <c r="C193">
        <v>2</v>
      </c>
      <c r="D193" t="s">
        <v>260</v>
      </c>
      <c r="E193" t="s">
        <v>12</v>
      </c>
      <c r="F193">
        <v>19</v>
      </c>
      <c r="G193" t="str">
        <f>IF(F193&gt;50,"50+",IF(F193&gt;=18,"18+",IF(F193&gt;=15,"15+",IF(F193&gt;1,"1+","0+"))))</f>
        <v>18+</v>
      </c>
      <c r="H193">
        <v>0</v>
      </c>
      <c r="I193">
        <v>0</v>
      </c>
      <c r="J193">
        <v>28424</v>
      </c>
      <c r="K193">
        <v>13</v>
      </c>
      <c r="L193" t="str">
        <f t="shared" si="4"/>
        <v>Low Fare</v>
      </c>
      <c r="M193" t="s">
        <v>14</v>
      </c>
      <c r="N193" t="str">
        <f t="shared" si="5"/>
        <v>Southampton</v>
      </c>
    </row>
    <row r="194" spans="1:14" x14ac:dyDescent="0.3">
      <c r="A194">
        <v>193</v>
      </c>
      <c r="B194">
        <v>1</v>
      </c>
      <c r="C194">
        <v>3</v>
      </c>
      <c r="D194" t="s">
        <v>261</v>
      </c>
      <c r="E194" t="s">
        <v>16</v>
      </c>
      <c r="F194">
        <v>19</v>
      </c>
      <c r="G194" t="str">
        <f>IF(F194&gt;50,"50+",IF(F194&gt;=18,"18+",IF(F194&gt;=15,"15+",IF(F194&gt;1,"1+","0+"))))</f>
        <v>18+</v>
      </c>
      <c r="H194">
        <v>1</v>
      </c>
      <c r="I194">
        <v>0</v>
      </c>
      <c r="J194">
        <v>350046</v>
      </c>
      <c r="K194">
        <v>7.8541999999999996</v>
      </c>
      <c r="L194" t="str">
        <f t="shared" si="4"/>
        <v>Low Fare</v>
      </c>
      <c r="M194" t="s">
        <v>14</v>
      </c>
      <c r="N194" t="str">
        <f t="shared" si="5"/>
        <v>Southampton</v>
      </c>
    </row>
    <row r="195" spans="1:14" x14ac:dyDescent="0.3">
      <c r="A195">
        <v>194</v>
      </c>
      <c r="B195">
        <v>1</v>
      </c>
      <c r="C195">
        <v>2</v>
      </c>
      <c r="D195" t="s">
        <v>262</v>
      </c>
      <c r="E195" t="s">
        <v>12</v>
      </c>
      <c r="F195">
        <v>3</v>
      </c>
      <c r="G195" t="str">
        <f>IF(F195&gt;50,"50+",IF(F195&gt;=18,"18+",IF(F195&gt;=15,"15+",IF(F195&gt;1,"1+","0+"))))</f>
        <v>1+</v>
      </c>
      <c r="H195">
        <v>1</v>
      </c>
      <c r="I195">
        <v>1</v>
      </c>
      <c r="J195">
        <v>230080</v>
      </c>
      <c r="K195">
        <v>26</v>
      </c>
      <c r="L195" t="str">
        <f t="shared" ref="L195:L258" si="6">IF(K195&gt;=50,"High Fare",IF(K195&gt;=20,"Avg Fare","Low Fare"))</f>
        <v>Avg Fare</v>
      </c>
      <c r="M195" t="s">
        <v>14</v>
      </c>
      <c r="N195" t="str">
        <f t="shared" si="5"/>
        <v>Southampton</v>
      </c>
    </row>
    <row r="196" spans="1:14" x14ac:dyDescent="0.3">
      <c r="A196">
        <v>195</v>
      </c>
      <c r="B196">
        <v>1</v>
      </c>
      <c r="C196">
        <v>1</v>
      </c>
      <c r="D196" t="s">
        <v>263</v>
      </c>
      <c r="E196" t="s">
        <v>16</v>
      </c>
      <c r="F196">
        <v>44</v>
      </c>
      <c r="G196" t="str">
        <f>IF(F196&gt;50,"50+",IF(F196&gt;=18,"18+",IF(F196&gt;=15,"15+",IF(F196&gt;1,"1+","0+"))))</f>
        <v>18+</v>
      </c>
      <c r="H196">
        <v>0</v>
      </c>
      <c r="I196">
        <v>0</v>
      </c>
      <c r="J196" t="s">
        <v>264</v>
      </c>
      <c r="K196">
        <v>27.720800000000001</v>
      </c>
      <c r="L196" t="str">
        <f t="shared" si="6"/>
        <v>Avg Fare</v>
      </c>
      <c r="M196" t="s">
        <v>18</v>
      </c>
      <c r="N196" t="str">
        <f t="shared" ref="N196:N259" si="7">IF(M196="Q","Queenstown (now known as Cobh)",IF(M196="S","Southampton",IF(M196="C","Cherbourg","none")))</f>
        <v>Cherbourg</v>
      </c>
    </row>
    <row r="197" spans="1:14" x14ac:dyDescent="0.3">
      <c r="A197">
        <v>196</v>
      </c>
      <c r="B197">
        <v>1</v>
      </c>
      <c r="C197">
        <v>1</v>
      </c>
      <c r="D197" t="s">
        <v>265</v>
      </c>
      <c r="E197" t="s">
        <v>16</v>
      </c>
      <c r="F197">
        <v>58</v>
      </c>
      <c r="G197" t="str">
        <f>IF(F197&gt;50,"50+",IF(F197&gt;=18,"18+",IF(F197&gt;=15,"15+",IF(F197&gt;1,"1+","0+"))))</f>
        <v>50+</v>
      </c>
      <c r="H197">
        <v>0</v>
      </c>
      <c r="I197">
        <v>0</v>
      </c>
      <c r="J197" t="s">
        <v>54</v>
      </c>
      <c r="K197">
        <v>146.52080000000001</v>
      </c>
      <c r="L197" t="str">
        <f t="shared" si="6"/>
        <v>High Fare</v>
      </c>
      <c r="M197" t="s">
        <v>18</v>
      </c>
      <c r="N197" t="str">
        <f t="shared" si="7"/>
        <v>Cherbourg</v>
      </c>
    </row>
    <row r="198" spans="1:14" x14ac:dyDescent="0.3">
      <c r="A198">
        <v>197</v>
      </c>
      <c r="B198">
        <v>0</v>
      </c>
      <c r="C198">
        <v>3</v>
      </c>
      <c r="D198" t="s">
        <v>266</v>
      </c>
      <c r="E198" t="s">
        <v>12</v>
      </c>
      <c r="F198">
        <v>30</v>
      </c>
      <c r="G198" t="str">
        <f>IF(F198&gt;50,"50+",IF(F198&gt;=18,"18+",IF(F198&gt;=15,"15+",IF(F198&gt;1,"1+","0+"))))</f>
        <v>18+</v>
      </c>
      <c r="H198">
        <v>0</v>
      </c>
      <c r="I198">
        <v>0</v>
      </c>
      <c r="J198">
        <v>368703</v>
      </c>
      <c r="K198">
        <v>7.75</v>
      </c>
      <c r="L198" t="str">
        <f t="shared" si="6"/>
        <v>Low Fare</v>
      </c>
      <c r="M198" t="s">
        <v>24</v>
      </c>
      <c r="N198" t="str">
        <f t="shared" si="7"/>
        <v>Queenstown (now known as Cobh)</v>
      </c>
    </row>
    <row r="199" spans="1:14" x14ac:dyDescent="0.3">
      <c r="A199">
        <v>198</v>
      </c>
      <c r="B199">
        <v>0</v>
      </c>
      <c r="C199">
        <v>3</v>
      </c>
      <c r="D199" t="s">
        <v>267</v>
      </c>
      <c r="E199" t="s">
        <v>12</v>
      </c>
      <c r="F199">
        <v>42</v>
      </c>
      <c r="G199" t="str">
        <f>IF(F199&gt;50,"50+",IF(F199&gt;=18,"18+",IF(F199&gt;=15,"15+",IF(F199&gt;1,"1+","0+"))))</f>
        <v>18+</v>
      </c>
      <c r="H199">
        <v>0</v>
      </c>
      <c r="I199">
        <v>1</v>
      </c>
      <c r="J199">
        <v>4579</v>
      </c>
      <c r="K199">
        <v>8.4041999999999994</v>
      </c>
      <c r="L199" t="str">
        <f t="shared" si="6"/>
        <v>Low Fare</v>
      </c>
      <c r="M199" t="s">
        <v>14</v>
      </c>
      <c r="N199" t="str">
        <f t="shared" si="7"/>
        <v>Southampton</v>
      </c>
    </row>
    <row r="200" spans="1:14" x14ac:dyDescent="0.3">
      <c r="A200">
        <v>199</v>
      </c>
      <c r="B200">
        <v>1</v>
      </c>
      <c r="C200">
        <v>3</v>
      </c>
      <c r="D200" t="s">
        <v>268</v>
      </c>
      <c r="E200" t="s">
        <v>16</v>
      </c>
      <c r="F200">
        <v>30</v>
      </c>
      <c r="G200" t="str">
        <f>IF(F200&gt;50,"50+",IF(F200&gt;=18,"18+",IF(F200&gt;=15,"15+",IF(F200&gt;1,"1+","0+"))))</f>
        <v>18+</v>
      </c>
      <c r="H200">
        <v>0</v>
      </c>
      <c r="I200">
        <v>0</v>
      </c>
      <c r="J200">
        <v>370370</v>
      </c>
      <c r="K200">
        <v>7.75</v>
      </c>
      <c r="L200" t="str">
        <f t="shared" si="6"/>
        <v>Low Fare</v>
      </c>
      <c r="M200" t="s">
        <v>24</v>
      </c>
      <c r="N200" t="str">
        <f t="shared" si="7"/>
        <v>Queenstown (now known as Cobh)</v>
      </c>
    </row>
    <row r="201" spans="1:14" x14ac:dyDescent="0.3">
      <c r="A201">
        <v>200</v>
      </c>
      <c r="B201">
        <v>0</v>
      </c>
      <c r="C201">
        <v>2</v>
      </c>
      <c r="D201" t="s">
        <v>269</v>
      </c>
      <c r="E201" t="s">
        <v>16</v>
      </c>
      <c r="F201">
        <v>24</v>
      </c>
      <c r="G201" t="str">
        <f>IF(F201&gt;50,"50+",IF(F201&gt;=18,"18+",IF(F201&gt;=15,"15+",IF(F201&gt;1,"1+","0+"))))</f>
        <v>18+</v>
      </c>
      <c r="H201">
        <v>0</v>
      </c>
      <c r="I201">
        <v>0</v>
      </c>
      <c r="J201">
        <v>248747</v>
      </c>
      <c r="K201">
        <v>13</v>
      </c>
      <c r="L201" t="str">
        <f t="shared" si="6"/>
        <v>Low Fare</v>
      </c>
      <c r="M201" t="s">
        <v>14</v>
      </c>
      <c r="N201" t="str">
        <f t="shared" si="7"/>
        <v>Southampton</v>
      </c>
    </row>
    <row r="202" spans="1:14" x14ac:dyDescent="0.3">
      <c r="A202">
        <v>201</v>
      </c>
      <c r="B202">
        <v>0</v>
      </c>
      <c r="C202">
        <v>3</v>
      </c>
      <c r="D202" t="s">
        <v>270</v>
      </c>
      <c r="E202" t="s">
        <v>12</v>
      </c>
      <c r="F202">
        <v>28</v>
      </c>
      <c r="G202" t="str">
        <f>IF(F202&gt;50,"50+",IF(F202&gt;=18,"18+",IF(F202&gt;=15,"15+",IF(F202&gt;1,"1+","0+"))))</f>
        <v>18+</v>
      </c>
      <c r="H202">
        <v>0</v>
      </c>
      <c r="I202">
        <v>0</v>
      </c>
      <c r="J202">
        <v>345770</v>
      </c>
      <c r="K202">
        <v>9.5</v>
      </c>
      <c r="L202" t="str">
        <f t="shared" si="6"/>
        <v>Low Fare</v>
      </c>
      <c r="M202" t="s">
        <v>14</v>
      </c>
      <c r="N202" t="str">
        <f t="shared" si="7"/>
        <v>Southampton</v>
      </c>
    </row>
    <row r="203" spans="1:14" x14ac:dyDescent="0.3">
      <c r="A203">
        <v>202</v>
      </c>
      <c r="B203">
        <v>0</v>
      </c>
      <c r="C203">
        <v>3</v>
      </c>
      <c r="D203" t="s">
        <v>271</v>
      </c>
      <c r="E203" t="s">
        <v>12</v>
      </c>
      <c r="F203">
        <v>30</v>
      </c>
      <c r="G203" t="str">
        <f>IF(F203&gt;50,"50+",IF(F203&gt;=18,"18+",IF(F203&gt;=15,"15+",IF(F203&gt;1,"1+","0+"))))</f>
        <v>18+</v>
      </c>
      <c r="H203">
        <v>8</v>
      </c>
      <c r="I203">
        <v>2</v>
      </c>
      <c r="J203" t="s">
        <v>222</v>
      </c>
      <c r="K203">
        <v>69.55</v>
      </c>
      <c r="L203" t="str">
        <f t="shared" si="6"/>
        <v>High Fare</v>
      </c>
      <c r="M203" t="s">
        <v>14</v>
      </c>
      <c r="N203" t="str">
        <f t="shared" si="7"/>
        <v>Southampton</v>
      </c>
    </row>
    <row r="204" spans="1:14" x14ac:dyDescent="0.3">
      <c r="A204">
        <v>203</v>
      </c>
      <c r="B204">
        <v>0</v>
      </c>
      <c r="C204">
        <v>3</v>
      </c>
      <c r="D204" t="s">
        <v>272</v>
      </c>
      <c r="E204" t="s">
        <v>12</v>
      </c>
      <c r="F204">
        <v>34</v>
      </c>
      <c r="G204" t="str">
        <f>IF(F204&gt;50,"50+",IF(F204&gt;=18,"18+",IF(F204&gt;=15,"15+",IF(F204&gt;1,"1+","0+"))))</f>
        <v>18+</v>
      </c>
      <c r="H204">
        <v>0</v>
      </c>
      <c r="I204">
        <v>0</v>
      </c>
      <c r="J204">
        <v>3101264</v>
      </c>
      <c r="K204">
        <v>6.4958</v>
      </c>
      <c r="L204" t="str">
        <f t="shared" si="6"/>
        <v>Low Fare</v>
      </c>
      <c r="M204" t="s">
        <v>14</v>
      </c>
      <c r="N204" t="str">
        <f t="shared" si="7"/>
        <v>Southampton</v>
      </c>
    </row>
    <row r="205" spans="1:14" x14ac:dyDescent="0.3">
      <c r="A205">
        <v>204</v>
      </c>
      <c r="B205">
        <v>0</v>
      </c>
      <c r="C205">
        <v>3</v>
      </c>
      <c r="D205" t="s">
        <v>273</v>
      </c>
      <c r="E205" t="s">
        <v>12</v>
      </c>
      <c r="F205">
        <v>45.5</v>
      </c>
      <c r="G205" t="str">
        <f>IF(F205&gt;50,"50+",IF(F205&gt;=18,"18+",IF(F205&gt;=15,"15+",IF(F205&gt;1,"1+","0+"))))</f>
        <v>18+</v>
      </c>
      <c r="H205">
        <v>0</v>
      </c>
      <c r="I205">
        <v>0</v>
      </c>
      <c r="J205">
        <v>2628</v>
      </c>
      <c r="K205">
        <v>7.2249999999999996</v>
      </c>
      <c r="L205" t="str">
        <f t="shared" si="6"/>
        <v>Low Fare</v>
      </c>
      <c r="M205" t="s">
        <v>18</v>
      </c>
      <c r="N205" t="str">
        <f t="shared" si="7"/>
        <v>Cherbourg</v>
      </c>
    </row>
    <row r="206" spans="1:14" x14ac:dyDescent="0.3">
      <c r="A206">
        <v>205</v>
      </c>
      <c r="B206">
        <v>1</v>
      </c>
      <c r="C206">
        <v>3</v>
      </c>
      <c r="D206" t="s">
        <v>274</v>
      </c>
      <c r="E206" t="s">
        <v>12</v>
      </c>
      <c r="F206">
        <v>18</v>
      </c>
      <c r="G206" t="str">
        <f>IF(F206&gt;50,"50+",IF(F206&gt;=18,"18+",IF(F206&gt;=15,"15+",IF(F206&gt;1,"1+","0+"))))</f>
        <v>18+</v>
      </c>
      <c r="H206">
        <v>0</v>
      </c>
      <c r="I206">
        <v>0</v>
      </c>
      <c r="J206" t="s">
        <v>275</v>
      </c>
      <c r="K206">
        <v>8.0500000000000007</v>
      </c>
      <c r="L206" t="str">
        <f t="shared" si="6"/>
        <v>Low Fare</v>
      </c>
      <c r="M206" t="s">
        <v>14</v>
      </c>
      <c r="N206" t="str">
        <f t="shared" si="7"/>
        <v>Southampton</v>
      </c>
    </row>
    <row r="207" spans="1:14" x14ac:dyDescent="0.3">
      <c r="A207">
        <v>206</v>
      </c>
      <c r="B207">
        <v>0</v>
      </c>
      <c r="C207">
        <v>3</v>
      </c>
      <c r="D207" t="s">
        <v>276</v>
      </c>
      <c r="E207" t="s">
        <v>16</v>
      </c>
      <c r="F207">
        <v>2</v>
      </c>
      <c r="G207" t="str">
        <f>IF(F207&gt;50,"50+",IF(F207&gt;=18,"18+",IF(F207&gt;=15,"15+",IF(F207&gt;1,"1+","0+"))))</f>
        <v>1+</v>
      </c>
      <c r="H207">
        <v>0</v>
      </c>
      <c r="I207">
        <v>1</v>
      </c>
      <c r="J207">
        <v>347054</v>
      </c>
      <c r="K207">
        <v>10.4625</v>
      </c>
      <c r="L207" t="str">
        <f t="shared" si="6"/>
        <v>Low Fare</v>
      </c>
      <c r="M207" t="s">
        <v>14</v>
      </c>
      <c r="N207" t="str">
        <f t="shared" si="7"/>
        <v>Southampton</v>
      </c>
    </row>
    <row r="208" spans="1:14" x14ac:dyDescent="0.3">
      <c r="A208">
        <v>207</v>
      </c>
      <c r="B208">
        <v>0</v>
      </c>
      <c r="C208">
        <v>3</v>
      </c>
      <c r="D208" t="s">
        <v>277</v>
      </c>
      <c r="E208" t="s">
        <v>12</v>
      </c>
      <c r="F208">
        <v>32</v>
      </c>
      <c r="G208" t="str">
        <f>IF(F208&gt;50,"50+",IF(F208&gt;=18,"18+",IF(F208&gt;=15,"15+",IF(F208&gt;1,"1+","0+"))))</f>
        <v>18+</v>
      </c>
      <c r="H208">
        <v>1</v>
      </c>
      <c r="I208">
        <v>0</v>
      </c>
      <c r="J208">
        <v>3101278</v>
      </c>
      <c r="K208">
        <v>15.85</v>
      </c>
      <c r="L208" t="str">
        <f t="shared" si="6"/>
        <v>Low Fare</v>
      </c>
      <c r="M208" t="s">
        <v>14</v>
      </c>
      <c r="N208" t="str">
        <f t="shared" si="7"/>
        <v>Southampton</v>
      </c>
    </row>
    <row r="209" spans="1:14" x14ac:dyDescent="0.3">
      <c r="A209">
        <v>208</v>
      </c>
      <c r="B209">
        <v>1</v>
      </c>
      <c r="C209">
        <v>3</v>
      </c>
      <c r="D209" t="s">
        <v>278</v>
      </c>
      <c r="E209" t="s">
        <v>12</v>
      </c>
      <c r="F209">
        <v>26</v>
      </c>
      <c r="G209" t="str">
        <f>IF(F209&gt;50,"50+",IF(F209&gt;=18,"18+",IF(F209&gt;=15,"15+",IF(F209&gt;1,"1+","0+"))))</f>
        <v>18+</v>
      </c>
      <c r="H209">
        <v>0</v>
      </c>
      <c r="I209">
        <v>0</v>
      </c>
      <c r="J209">
        <v>2699</v>
      </c>
      <c r="K209">
        <v>18.787500000000001</v>
      </c>
      <c r="L209" t="str">
        <f t="shared" si="6"/>
        <v>Low Fare</v>
      </c>
      <c r="M209" t="s">
        <v>18</v>
      </c>
      <c r="N209" t="str">
        <f t="shared" si="7"/>
        <v>Cherbourg</v>
      </c>
    </row>
    <row r="210" spans="1:14" x14ac:dyDescent="0.3">
      <c r="A210">
        <v>209</v>
      </c>
      <c r="B210">
        <v>1</v>
      </c>
      <c r="C210">
        <v>3</v>
      </c>
      <c r="D210" t="s">
        <v>279</v>
      </c>
      <c r="E210" t="s">
        <v>16</v>
      </c>
      <c r="F210">
        <v>16</v>
      </c>
      <c r="G210" t="str">
        <f>IF(F210&gt;50,"50+",IF(F210&gt;=18,"18+",IF(F210&gt;=15,"15+",IF(F210&gt;1,"1+","0+"))))</f>
        <v>15+</v>
      </c>
      <c r="H210">
        <v>0</v>
      </c>
      <c r="I210">
        <v>0</v>
      </c>
      <c r="J210">
        <v>367231</v>
      </c>
      <c r="K210">
        <v>7.75</v>
      </c>
      <c r="L210" t="str">
        <f t="shared" si="6"/>
        <v>Low Fare</v>
      </c>
      <c r="M210" t="s">
        <v>24</v>
      </c>
      <c r="N210" t="str">
        <f t="shared" si="7"/>
        <v>Queenstown (now known as Cobh)</v>
      </c>
    </row>
    <row r="211" spans="1:14" x14ac:dyDescent="0.3">
      <c r="A211">
        <v>210</v>
      </c>
      <c r="B211">
        <v>1</v>
      </c>
      <c r="C211">
        <v>1</v>
      </c>
      <c r="D211" t="s">
        <v>280</v>
      </c>
      <c r="E211" t="s">
        <v>12</v>
      </c>
      <c r="F211">
        <v>40</v>
      </c>
      <c r="G211" t="str">
        <f>IF(F211&gt;50,"50+",IF(F211&gt;=18,"18+",IF(F211&gt;=15,"15+",IF(F211&gt;1,"1+","0+"))))</f>
        <v>18+</v>
      </c>
      <c r="H211">
        <v>0</v>
      </c>
      <c r="I211">
        <v>0</v>
      </c>
      <c r="J211">
        <v>112277</v>
      </c>
      <c r="K211">
        <v>31</v>
      </c>
      <c r="L211" t="str">
        <f t="shared" si="6"/>
        <v>Avg Fare</v>
      </c>
      <c r="M211" t="s">
        <v>18</v>
      </c>
      <c r="N211" t="str">
        <f t="shared" si="7"/>
        <v>Cherbourg</v>
      </c>
    </row>
    <row r="212" spans="1:14" x14ac:dyDescent="0.3">
      <c r="A212">
        <v>211</v>
      </c>
      <c r="B212">
        <v>0</v>
      </c>
      <c r="C212">
        <v>3</v>
      </c>
      <c r="D212" t="s">
        <v>281</v>
      </c>
      <c r="E212" t="s">
        <v>12</v>
      </c>
      <c r="F212">
        <v>24</v>
      </c>
      <c r="G212" t="str">
        <f>IF(F212&gt;50,"50+",IF(F212&gt;=18,"18+",IF(F212&gt;=15,"15+",IF(F212&gt;1,"1+","0+"))))</f>
        <v>18+</v>
      </c>
      <c r="H212">
        <v>0</v>
      </c>
      <c r="I212">
        <v>0</v>
      </c>
      <c r="J212" t="s">
        <v>282</v>
      </c>
      <c r="K212">
        <v>7.05</v>
      </c>
      <c r="L212" t="str">
        <f t="shared" si="6"/>
        <v>Low Fare</v>
      </c>
      <c r="M212" t="s">
        <v>14</v>
      </c>
      <c r="N212" t="str">
        <f t="shared" si="7"/>
        <v>Southampton</v>
      </c>
    </row>
    <row r="213" spans="1:14" x14ac:dyDescent="0.3">
      <c r="A213">
        <v>212</v>
      </c>
      <c r="B213">
        <v>1</v>
      </c>
      <c r="C213">
        <v>2</v>
      </c>
      <c r="D213" t="s">
        <v>283</v>
      </c>
      <c r="E213" t="s">
        <v>16</v>
      </c>
      <c r="F213">
        <v>35</v>
      </c>
      <c r="G213" t="str">
        <f>IF(F213&gt;50,"50+",IF(F213&gt;=18,"18+",IF(F213&gt;=15,"15+",IF(F213&gt;1,"1+","0+"))))</f>
        <v>18+</v>
      </c>
      <c r="H213">
        <v>0</v>
      </c>
      <c r="I213">
        <v>0</v>
      </c>
      <c r="J213" t="s">
        <v>284</v>
      </c>
      <c r="K213">
        <v>21</v>
      </c>
      <c r="L213" t="str">
        <f t="shared" si="6"/>
        <v>Avg Fare</v>
      </c>
      <c r="M213" t="s">
        <v>14</v>
      </c>
      <c r="N213" t="str">
        <f t="shared" si="7"/>
        <v>Southampton</v>
      </c>
    </row>
    <row r="214" spans="1:14" x14ac:dyDescent="0.3">
      <c r="A214">
        <v>213</v>
      </c>
      <c r="B214">
        <v>0</v>
      </c>
      <c r="C214">
        <v>3</v>
      </c>
      <c r="D214" t="s">
        <v>285</v>
      </c>
      <c r="E214" t="s">
        <v>12</v>
      </c>
      <c r="F214">
        <v>22</v>
      </c>
      <c r="G214" t="str">
        <f>IF(F214&gt;50,"50+",IF(F214&gt;=18,"18+",IF(F214&gt;=15,"15+",IF(F214&gt;1,"1+","0+"))))</f>
        <v>18+</v>
      </c>
      <c r="H214">
        <v>0</v>
      </c>
      <c r="I214">
        <v>0</v>
      </c>
      <c r="J214" t="s">
        <v>286</v>
      </c>
      <c r="K214">
        <v>7.25</v>
      </c>
      <c r="L214" t="str">
        <f t="shared" si="6"/>
        <v>Low Fare</v>
      </c>
      <c r="M214" t="s">
        <v>14</v>
      </c>
      <c r="N214" t="str">
        <f t="shared" si="7"/>
        <v>Southampton</v>
      </c>
    </row>
    <row r="215" spans="1:14" x14ac:dyDescent="0.3">
      <c r="A215">
        <v>214</v>
      </c>
      <c r="B215">
        <v>0</v>
      </c>
      <c r="C215">
        <v>2</v>
      </c>
      <c r="D215" t="s">
        <v>287</v>
      </c>
      <c r="E215" t="s">
        <v>12</v>
      </c>
      <c r="F215">
        <v>30</v>
      </c>
      <c r="G215" t="str">
        <f>IF(F215&gt;50,"50+",IF(F215&gt;=18,"18+",IF(F215&gt;=15,"15+",IF(F215&gt;1,"1+","0+"))))</f>
        <v>18+</v>
      </c>
      <c r="H215">
        <v>0</v>
      </c>
      <c r="I215">
        <v>0</v>
      </c>
      <c r="J215">
        <v>250646</v>
      </c>
      <c r="K215">
        <v>13</v>
      </c>
      <c r="L215" t="str">
        <f t="shared" si="6"/>
        <v>Low Fare</v>
      </c>
      <c r="M215" t="s">
        <v>14</v>
      </c>
      <c r="N215" t="str">
        <f t="shared" si="7"/>
        <v>Southampton</v>
      </c>
    </row>
    <row r="216" spans="1:14" x14ac:dyDescent="0.3">
      <c r="A216">
        <v>215</v>
      </c>
      <c r="B216">
        <v>0</v>
      </c>
      <c r="C216">
        <v>3</v>
      </c>
      <c r="D216" t="s">
        <v>288</v>
      </c>
      <c r="E216" t="s">
        <v>12</v>
      </c>
      <c r="F216">
        <v>30</v>
      </c>
      <c r="G216" t="str">
        <f>IF(F216&gt;50,"50+",IF(F216&gt;=18,"18+",IF(F216&gt;=15,"15+",IF(F216&gt;1,"1+","0+"))))</f>
        <v>18+</v>
      </c>
      <c r="H216">
        <v>1</v>
      </c>
      <c r="I216">
        <v>0</v>
      </c>
      <c r="J216">
        <v>367229</v>
      </c>
      <c r="K216">
        <v>7.75</v>
      </c>
      <c r="L216" t="str">
        <f t="shared" si="6"/>
        <v>Low Fare</v>
      </c>
      <c r="M216" t="s">
        <v>24</v>
      </c>
      <c r="N216" t="str">
        <f t="shared" si="7"/>
        <v>Queenstown (now known as Cobh)</v>
      </c>
    </row>
    <row r="217" spans="1:14" x14ac:dyDescent="0.3">
      <c r="A217">
        <v>216</v>
      </c>
      <c r="B217">
        <v>1</v>
      </c>
      <c r="C217">
        <v>1</v>
      </c>
      <c r="D217" t="s">
        <v>289</v>
      </c>
      <c r="E217" t="s">
        <v>16</v>
      </c>
      <c r="F217">
        <v>31</v>
      </c>
      <c r="G217" t="str">
        <f>IF(F217&gt;50,"50+",IF(F217&gt;=18,"18+",IF(F217&gt;=15,"15+",IF(F217&gt;1,"1+","0+"))))</f>
        <v>18+</v>
      </c>
      <c r="H217">
        <v>1</v>
      </c>
      <c r="I217">
        <v>0</v>
      </c>
      <c r="J217">
        <v>35273</v>
      </c>
      <c r="K217">
        <v>113.27500000000001</v>
      </c>
      <c r="L217" t="str">
        <f t="shared" si="6"/>
        <v>High Fare</v>
      </c>
      <c r="M217" t="s">
        <v>18</v>
      </c>
      <c r="N217" t="str">
        <f t="shared" si="7"/>
        <v>Cherbourg</v>
      </c>
    </row>
    <row r="218" spans="1:14" x14ac:dyDescent="0.3">
      <c r="A218">
        <v>217</v>
      </c>
      <c r="B218">
        <v>1</v>
      </c>
      <c r="C218">
        <v>3</v>
      </c>
      <c r="D218" t="s">
        <v>290</v>
      </c>
      <c r="E218" t="s">
        <v>16</v>
      </c>
      <c r="F218">
        <v>27</v>
      </c>
      <c r="G218" t="str">
        <f>IF(F218&gt;50,"50+",IF(F218&gt;=18,"18+",IF(F218&gt;=15,"15+",IF(F218&gt;1,"1+","0+"))))</f>
        <v>18+</v>
      </c>
      <c r="H218">
        <v>0</v>
      </c>
      <c r="I218">
        <v>0</v>
      </c>
      <c r="J218" t="s">
        <v>291</v>
      </c>
      <c r="K218">
        <v>7.9249999999999998</v>
      </c>
      <c r="L218" t="str">
        <f t="shared" si="6"/>
        <v>Low Fare</v>
      </c>
      <c r="M218" t="s">
        <v>14</v>
      </c>
      <c r="N218" t="str">
        <f t="shared" si="7"/>
        <v>Southampton</v>
      </c>
    </row>
    <row r="219" spans="1:14" x14ac:dyDescent="0.3">
      <c r="A219">
        <v>218</v>
      </c>
      <c r="B219">
        <v>0</v>
      </c>
      <c r="C219">
        <v>2</v>
      </c>
      <c r="D219" t="s">
        <v>292</v>
      </c>
      <c r="E219" t="s">
        <v>12</v>
      </c>
      <c r="F219">
        <v>42</v>
      </c>
      <c r="G219" t="str">
        <f>IF(F219&gt;50,"50+",IF(F219&gt;=18,"18+",IF(F219&gt;=15,"15+",IF(F219&gt;1,"1+","0+"))))</f>
        <v>18+</v>
      </c>
      <c r="H219">
        <v>1</v>
      </c>
      <c r="I219">
        <v>0</v>
      </c>
      <c r="J219">
        <v>243847</v>
      </c>
      <c r="K219">
        <v>27</v>
      </c>
      <c r="L219" t="str">
        <f t="shared" si="6"/>
        <v>Avg Fare</v>
      </c>
      <c r="M219" t="s">
        <v>14</v>
      </c>
      <c r="N219" t="str">
        <f t="shared" si="7"/>
        <v>Southampton</v>
      </c>
    </row>
    <row r="220" spans="1:14" x14ac:dyDescent="0.3">
      <c r="A220">
        <v>219</v>
      </c>
      <c r="B220">
        <v>1</v>
      </c>
      <c r="C220">
        <v>1</v>
      </c>
      <c r="D220" t="s">
        <v>293</v>
      </c>
      <c r="E220" t="s">
        <v>16</v>
      </c>
      <c r="F220">
        <v>32</v>
      </c>
      <c r="G220" t="str">
        <f>IF(F220&gt;50,"50+",IF(F220&gt;=18,"18+",IF(F220&gt;=15,"15+",IF(F220&gt;1,"1+","0+"))))</f>
        <v>18+</v>
      </c>
      <c r="H220">
        <v>0</v>
      </c>
      <c r="I220">
        <v>0</v>
      </c>
      <c r="J220">
        <v>11813</v>
      </c>
      <c r="K220">
        <v>76.291700000000006</v>
      </c>
      <c r="L220" t="str">
        <f t="shared" si="6"/>
        <v>High Fare</v>
      </c>
      <c r="M220" t="s">
        <v>18</v>
      </c>
      <c r="N220" t="str">
        <f t="shared" si="7"/>
        <v>Cherbourg</v>
      </c>
    </row>
    <row r="221" spans="1:14" x14ac:dyDescent="0.3">
      <c r="A221">
        <v>220</v>
      </c>
      <c r="B221">
        <v>0</v>
      </c>
      <c r="C221">
        <v>2</v>
      </c>
      <c r="D221" t="s">
        <v>294</v>
      </c>
      <c r="E221" t="s">
        <v>12</v>
      </c>
      <c r="F221">
        <v>30</v>
      </c>
      <c r="G221" t="str">
        <f>IF(F221&gt;50,"50+",IF(F221&gt;=18,"18+",IF(F221&gt;=15,"15+",IF(F221&gt;1,"1+","0+"))))</f>
        <v>18+</v>
      </c>
      <c r="H221">
        <v>0</v>
      </c>
      <c r="I221">
        <v>0</v>
      </c>
      <c r="J221" t="s">
        <v>295</v>
      </c>
      <c r="K221">
        <v>10.5</v>
      </c>
      <c r="L221" t="str">
        <f t="shared" si="6"/>
        <v>Low Fare</v>
      </c>
      <c r="M221" t="s">
        <v>14</v>
      </c>
      <c r="N221" t="str">
        <f t="shared" si="7"/>
        <v>Southampton</v>
      </c>
    </row>
    <row r="222" spans="1:14" x14ac:dyDescent="0.3">
      <c r="A222">
        <v>221</v>
      </c>
      <c r="B222">
        <v>1</v>
      </c>
      <c r="C222">
        <v>3</v>
      </c>
      <c r="D222" t="s">
        <v>296</v>
      </c>
      <c r="E222" t="s">
        <v>12</v>
      </c>
      <c r="F222">
        <v>16</v>
      </c>
      <c r="G222" t="str">
        <f>IF(F222&gt;50,"50+",IF(F222&gt;=18,"18+",IF(F222&gt;=15,"15+",IF(F222&gt;1,"1+","0+"))))</f>
        <v>15+</v>
      </c>
      <c r="H222">
        <v>0</v>
      </c>
      <c r="I222">
        <v>0</v>
      </c>
      <c r="J222" t="s">
        <v>297</v>
      </c>
      <c r="K222">
        <v>8.0500000000000007</v>
      </c>
      <c r="L222" t="str">
        <f t="shared" si="6"/>
        <v>Low Fare</v>
      </c>
      <c r="M222" t="s">
        <v>14</v>
      </c>
      <c r="N222" t="str">
        <f t="shared" si="7"/>
        <v>Southampton</v>
      </c>
    </row>
    <row r="223" spans="1:14" x14ac:dyDescent="0.3">
      <c r="A223">
        <v>222</v>
      </c>
      <c r="B223">
        <v>0</v>
      </c>
      <c r="C223">
        <v>2</v>
      </c>
      <c r="D223" t="s">
        <v>298</v>
      </c>
      <c r="E223" t="s">
        <v>12</v>
      </c>
      <c r="F223">
        <v>27</v>
      </c>
      <c r="G223" t="str">
        <f>IF(F223&gt;50,"50+",IF(F223&gt;=18,"18+",IF(F223&gt;=15,"15+",IF(F223&gt;1,"1+","0+"))))</f>
        <v>18+</v>
      </c>
      <c r="H223">
        <v>0</v>
      </c>
      <c r="I223">
        <v>0</v>
      </c>
      <c r="J223">
        <v>220367</v>
      </c>
      <c r="K223">
        <v>13</v>
      </c>
      <c r="L223" t="str">
        <f t="shared" si="6"/>
        <v>Low Fare</v>
      </c>
      <c r="M223" t="s">
        <v>14</v>
      </c>
      <c r="N223" t="str">
        <f t="shared" si="7"/>
        <v>Southampton</v>
      </c>
    </row>
    <row r="224" spans="1:14" x14ac:dyDescent="0.3">
      <c r="A224">
        <v>223</v>
      </c>
      <c r="B224">
        <v>0</v>
      </c>
      <c r="C224">
        <v>3</v>
      </c>
      <c r="D224" t="s">
        <v>299</v>
      </c>
      <c r="E224" t="s">
        <v>12</v>
      </c>
      <c r="F224">
        <v>51</v>
      </c>
      <c r="G224" t="str">
        <f>IF(F224&gt;50,"50+",IF(F224&gt;=18,"18+",IF(F224&gt;=15,"15+",IF(F224&gt;1,"1+","0+"))))</f>
        <v>50+</v>
      </c>
      <c r="H224">
        <v>0</v>
      </c>
      <c r="I224">
        <v>0</v>
      </c>
      <c r="J224">
        <v>21440</v>
      </c>
      <c r="K224">
        <v>8.0500000000000007</v>
      </c>
      <c r="L224" t="str">
        <f t="shared" si="6"/>
        <v>Low Fare</v>
      </c>
      <c r="M224" t="s">
        <v>14</v>
      </c>
      <c r="N224" t="str">
        <f t="shared" si="7"/>
        <v>Southampton</v>
      </c>
    </row>
    <row r="225" spans="1:14" x14ac:dyDescent="0.3">
      <c r="A225">
        <v>224</v>
      </c>
      <c r="B225">
        <v>0</v>
      </c>
      <c r="C225">
        <v>3</v>
      </c>
      <c r="D225" t="s">
        <v>300</v>
      </c>
      <c r="E225" t="s">
        <v>12</v>
      </c>
      <c r="F225">
        <v>30</v>
      </c>
      <c r="G225" t="str">
        <f>IF(F225&gt;50,"50+",IF(F225&gt;=18,"18+",IF(F225&gt;=15,"15+",IF(F225&gt;1,"1+","0+"))))</f>
        <v>18+</v>
      </c>
      <c r="H225">
        <v>0</v>
      </c>
      <c r="I225">
        <v>0</v>
      </c>
      <c r="J225">
        <v>349234</v>
      </c>
      <c r="K225">
        <v>7.8958000000000004</v>
      </c>
      <c r="L225" t="str">
        <f t="shared" si="6"/>
        <v>Low Fare</v>
      </c>
      <c r="M225" t="s">
        <v>14</v>
      </c>
      <c r="N225" t="str">
        <f t="shared" si="7"/>
        <v>Southampton</v>
      </c>
    </row>
    <row r="226" spans="1:14" x14ac:dyDescent="0.3">
      <c r="A226">
        <v>225</v>
      </c>
      <c r="B226">
        <v>1</v>
      </c>
      <c r="C226">
        <v>1</v>
      </c>
      <c r="D226" t="s">
        <v>301</v>
      </c>
      <c r="E226" t="s">
        <v>12</v>
      </c>
      <c r="F226">
        <v>38</v>
      </c>
      <c r="G226" t="str">
        <f>IF(F226&gt;50,"50+",IF(F226&gt;=18,"18+",IF(F226&gt;=15,"15+",IF(F226&gt;1,"1+","0+"))))</f>
        <v>18+</v>
      </c>
      <c r="H226">
        <v>1</v>
      </c>
      <c r="I226">
        <v>0</v>
      </c>
      <c r="J226">
        <v>19943</v>
      </c>
      <c r="K226">
        <v>90</v>
      </c>
      <c r="L226" t="str">
        <f t="shared" si="6"/>
        <v>High Fare</v>
      </c>
      <c r="M226" t="s">
        <v>14</v>
      </c>
      <c r="N226" t="str">
        <f t="shared" si="7"/>
        <v>Southampton</v>
      </c>
    </row>
    <row r="227" spans="1:14" x14ac:dyDescent="0.3">
      <c r="A227">
        <v>226</v>
      </c>
      <c r="B227">
        <v>0</v>
      </c>
      <c r="C227">
        <v>3</v>
      </c>
      <c r="D227" t="s">
        <v>302</v>
      </c>
      <c r="E227" t="s">
        <v>12</v>
      </c>
      <c r="F227">
        <v>22</v>
      </c>
      <c r="G227" t="str">
        <f>IF(F227&gt;50,"50+",IF(F227&gt;=18,"18+",IF(F227&gt;=15,"15+",IF(F227&gt;1,"1+","0+"))))</f>
        <v>18+</v>
      </c>
      <c r="H227">
        <v>0</v>
      </c>
      <c r="I227">
        <v>0</v>
      </c>
      <c r="J227" t="s">
        <v>303</v>
      </c>
      <c r="K227">
        <v>9.35</v>
      </c>
      <c r="L227" t="str">
        <f t="shared" si="6"/>
        <v>Low Fare</v>
      </c>
      <c r="M227" t="s">
        <v>14</v>
      </c>
      <c r="N227" t="str">
        <f t="shared" si="7"/>
        <v>Southampton</v>
      </c>
    </row>
    <row r="228" spans="1:14" x14ac:dyDescent="0.3">
      <c r="A228">
        <v>227</v>
      </c>
      <c r="B228">
        <v>1</v>
      </c>
      <c r="C228">
        <v>2</v>
      </c>
      <c r="D228" t="s">
        <v>304</v>
      </c>
      <c r="E228" t="s">
        <v>12</v>
      </c>
      <c r="F228">
        <v>19</v>
      </c>
      <c r="G228" t="str">
        <f>IF(F228&gt;50,"50+",IF(F228&gt;=18,"18+",IF(F228&gt;=15,"15+",IF(F228&gt;1,"1+","0+"))))</f>
        <v>18+</v>
      </c>
      <c r="H228">
        <v>0</v>
      </c>
      <c r="I228">
        <v>0</v>
      </c>
      <c r="J228" t="s">
        <v>305</v>
      </c>
      <c r="K228">
        <v>10.5</v>
      </c>
      <c r="L228" t="str">
        <f t="shared" si="6"/>
        <v>Low Fare</v>
      </c>
      <c r="M228" t="s">
        <v>14</v>
      </c>
      <c r="N228" t="str">
        <f t="shared" si="7"/>
        <v>Southampton</v>
      </c>
    </row>
    <row r="229" spans="1:14" x14ac:dyDescent="0.3">
      <c r="A229">
        <v>228</v>
      </c>
      <c r="B229">
        <v>0</v>
      </c>
      <c r="C229">
        <v>3</v>
      </c>
      <c r="D229" t="s">
        <v>306</v>
      </c>
      <c r="E229" t="s">
        <v>12</v>
      </c>
      <c r="F229">
        <v>20.5</v>
      </c>
      <c r="G229" t="str">
        <f>IF(F229&gt;50,"50+",IF(F229&gt;=18,"18+",IF(F229&gt;=15,"15+",IF(F229&gt;1,"1+","0+"))))</f>
        <v>18+</v>
      </c>
      <c r="H229">
        <v>0</v>
      </c>
      <c r="I229">
        <v>0</v>
      </c>
      <c r="J229" t="s">
        <v>307</v>
      </c>
      <c r="K229">
        <v>7.25</v>
      </c>
      <c r="L229" t="str">
        <f t="shared" si="6"/>
        <v>Low Fare</v>
      </c>
      <c r="M229" t="s">
        <v>14</v>
      </c>
      <c r="N229" t="str">
        <f t="shared" si="7"/>
        <v>Southampton</v>
      </c>
    </row>
    <row r="230" spans="1:14" x14ac:dyDescent="0.3">
      <c r="A230">
        <v>229</v>
      </c>
      <c r="B230">
        <v>0</v>
      </c>
      <c r="C230">
        <v>2</v>
      </c>
      <c r="D230" t="s">
        <v>308</v>
      </c>
      <c r="E230" t="s">
        <v>12</v>
      </c>
      <c r="F230">
        <v>18</v>
      </c>
      <c r="G230" t="str">
        <f>IF(F230&gt;50,"50+",IF(F230&gt;=18,"18+",IF(F230&gt;=15,"15+",IF(F230&gt;1,"1+","0+"))))</f>
        <v>18+</v>
      </c>
      <c r="H230">
        <v>0</v>
      </c>
      <c r="I230">
        <v>0</v>
      </c>
      <c r="J230">
        <v>236171</v>
      </c>
      <c r="K230">
        <v>13</v>
      </c>
      <c r="L230" t="str">
        <f t="shared" si="6"/>
        <v>Low Fare</v>
      </c>
      <c r="M230" t="s">
        <v>14</v>
      </c>
      <c r="N230" t="str">
        <f t="shared" si="7"/>
        <v>Southampton</v>
      </c>
    </row>
    <row r="231" spans="1:14" x14ac:dyDescent="0.3">
      <c r="A231">
        <v>230</v>
      </c>
      <c r="B231">
        <v>0</v>
      </c>
      <c r="C231">
        <v>3</v>
      </c>
      <c r="D231" t="s">
        <v>309</v>
      </c>
      <c r="E231" t="s">
        <v>16</v>
      </c>
      <c r="F231">
        <v>30</v>
      </c>
      <c r="G231" t="str">
        <f>IF(F231&gt;50,"50+",IF(F231&gt;=18,"18+",IF(F231&gt;=15,"15+",IF(F231&gt;1,"1+","0+"))))</f>
        <v>18+</v>
      </c>
      <c r="H231">
        <v>3</v>
      </c>
      <c r="I231">
        <v>1</v>
      </c>
      <c r="J231">
        <v>4133</v>
      </c>
      <c r="K231">
        <v>25.466699999999999</v>
      </c>
      <c r="L231" t="str">
        <f t="shared" si="6"/>
        <v>Avg Fare</v>
      </c>
      <c r="M231" t="s">
        <v>14</v>
      </c>
      <c r="N231" t="str">
        <f t="shared" si="7"/>
        <v>Southampton</v>
      </c>
    </row>
    <row r="232" spans="1:14" x14ac:dyDescent="0.3">
      <c r="A232">
        <v>231</v>
      </c>
      <c r="B232">
        <v>1</v>
      </c>
      <c r="C232">
        <v>1</v>
      </c>
      <c r="D232" t="s">
        <v>310</v>
      </c>
      <c r="E232" t="s">
        <v>16</v>
      </c>
      <c r="F232">
        <v>35</v>
      </c>
      <c r="G232" t="str">
        <f>IF(F232&gt;50,"50+",IF(F232&gt;=18,"18+",IF(F232&gt;=15,"15+",IF(F232&gt;1,"1+","0+"))))</f>
        <v>18+</v>
      </c>
      <c r="H232">
        <v>1</v>
      </c>
      <c r="I232">
        <v>0</v>
      </c>
      <c r="J232">
        <v>36973</v>
      </c>
      <c r="K232">
        <v>83.474999999999994</v>
      </c>
      <c r="L232" t="str">
        <f t="shared" si="6"/>
        <v>High Fare</v>
      </c>
      <c r="M232" t="s">
        <v>14</v>
      </c>
      <c r="N232" t="str">
        <f t="shared" si="7"/>
        <v>Southampton</v>
      </c>
    </row>
    <row r="233" spans="1:14" x14ac:dyDescent="0.3">
      <c r="A233">
        <v>232</v>
      </c>
      <c r="B233">
        <v>0</v>
      </c>
      <c r="C233">
        <v>3</v>
      </c>
      <c r="D233" t="s">
        <v>311</v>
      </c>
      <c r="E233" t="s">
        <v>12</v>
      </c>
      <c r="F233">
        <v>29</v>
      </c>
      <c r="G233" t="str">
        <f>IF(F233&gt;50,"50+",IF(F233&gt;=18,"18+",IF(F233&gt;=15,"15+",IF(F233&gt;1,"1+","0+"))))</f>
        <v>18+</v>
      </c>
      <c r="H233">
        <v>0</v>
      </c>
      <c r="I233">
        <v>0</v>
      </c>
      <c r="J233">
        <v>347067</v>
      </c>
      <c r="K233">
        <v>7.7750000000000004</v>
      </c>
      <c r="L233" t="str">
        <f t="shared" si="6"/>
        <v>Low Fare</v>
      </c>
      <c r="M233" t="s">
        <v>14</v>
      </c>
      <c r="N233" t="str">
        <f t="shared" si="7"/>
        <v>Southampton</v>
      </c>
    </row>
    <row r="234" spans="1:14" x14ac:dyDescent="0.3">
      <c r="A234">
        <v>233</v>
      </c>
      <c r="B234">
        <v>0</v>
      </c>
      <c r="C234">
        <v>2</v>
      </c>
      <c r="D234" t="s">
        <v>312</v>
      </c>
      <c r="E234" t="s">
        <v>12</v>
      </c>
      <c r="F234">
        <v>59</v>
      </c>
      <c r="G234" t="str">
        <f>IF(F234&gt;50,"50+",IF(F234&gt;=18,"18+",IF(F234&gt;=15,"15+",IF(F234&gt;1,"1+","0+"))))</f>
        <v>50+</v>
      </c>
      <c r="H234">
        <v>0</v>
      </c>
      <c r="I234">
        <v>0</v>
      </c>
      <c r="J234">
        <v>237442</v>
      </c>
      <c r="K234">
        <v>13.5</v>
      </c>
      <c r="L234" t="str">
        <f t="shared" si="6"/>
        <v>Low Fare</v>
      </c>
      <c r="M234" t="s">
        <v>14</v>
      </c>
      <c r="N234" t="str">
        <f t="shared" si="7"/>
        <v>Southampton</v>
      </c>
    </row>
    <row r="235" spans="1:14" x14ac:dyDescent="0.3">
      <c r="A235">
        <v>234</v>
      </c>
      <c r="B235">
        <v>1</v>
      </c>
      <c r="C235">
        <v>3</v>
      </c>
      <c r="D235" t="s">
        <v>313</v>
      </c>
      <c r="E235" t="s">
        <v>16</v>
      </c>
      <c r="F235">
        <v>5</v>
      </c>
      <c r="G235" t="str">
        <f>IF(F235&gt;50,"50+",IF(F235&gt;=18,"18+",IF(F235&gt;=15,"15+",IF(F235&gt;1,"1+","0+"))))</f>
        <v>1+</v>
      </c>
      <c r="H235">
        <v>4</v>
      </c>
      <c r="I235">
        <v>2</v>
      </c>
      <c r="J235">
        <v>347077</v>
      </c>
      <c r="K235">
        <v>31.387499999999999</v>
      </c>
      <c r="L235" t="str">
        <f t="shared" si="6"/>
        <v>Avg Fare</v>
      </c>
      <c r="M235" t="s">
        <v>14</v>
      </c>
      <c r="N235" t="str">
        <f t="shared" si="7"/>
        <v>Southampton</v>
      </c>
    </row>
    <row r="236" spans="1:14" x14ac:dyDescent="0.3">
      <c r="A236">
        <v>235</v>
      </c>
      <c r="B236">
        <v>0</v>
      </c>
      <c r="C236">
        <v>2</v>
      </c>
      <c r="D236" t="s">
        <v>314</v>
      </c>
      <c r="E236" t="s">
        <v>12</v>
      </c>
      <c r="F236">
        <v>24</v>
      </c>
      <c r="G236" t="str">
        <f>IF(F236&gt;50,"50+",IF(F236&gt;=18,"18+",IF(F236&gt;=15,"15+",IF(F236&gt;1,"1+","0+"))))</f>
        <v>18+</v>
      </c>
      <c r="H236">
        <v>0</v>
      </c>
      <c r="I236">
        <v>0</v>
      </c>
      <c r="J236" t="s">
        <v>315</v>
      </c>
      <c r="K236">
        <v>10.5</v>
      </c>
      <c r="L236" t="str">
        <f t="shared" si="6"/>
        <v>Low Fare</v>
      </c>
      <c r="M236" t="s">
        <v>14</v>
      </c>
      <c r="N236" t="str">
        <f t="shared" si="7"/>
        <v>Southampton</v>
      </c>
    </row>
    <row r="237" spans="1:14" x14ac:dyDescent="0.3">
      <c r="A237">
        <v>236</v>
      </c>
      <c r="B237">
        <v>0</v>
      </c>
      <c r="C237">
        <v>3</v>
      </c>
      <c r="D237" t="s">
        <v>316</v>
      </c>
      <c r="E237" t="s">
        <v>16</v>
      </c>
      <c r="F237">
        <v>30</v>
      </c>
      <c r="G237" t="str">
        <f>IF(F237&gt;50,"50+",IF(F237&gt;=18,"18+",IF(F237&gt;=15,"15+",IF(F237&gt;1,"1+","0+"))))</f>
        <v>18+</v>
      </c>
      <c r="H237">
        <v>0</v>
      </c>
      <c r="I237">
        <v>0</v>
      </c>
      <c r="J237" t="s">
        <v>317</v>
      </c>
      <c r="K237">
        <v>7.55</v>
      </c>
      <c r="L237" t="str">
        <f t="shared" si="6"/>
        <v>Low Fare</v>
      </c>
      <c r="M237" t="s">
        <v>14</v>
      </c>
      <c r="N237" t="str">
        <f t="shared" si="7"/>
        <v>Southampton</v>
      </c>
    </row>
    <row r="238" spans="1:14" x14ac:dyDescent="0.3">
      <c r="A238">
        <v>237</v>
      </c>
      <c r="B238">
        <v>0</v>
      </c>
      <c r="C238">
        <v>2</v>
      </c>
      <c r="D238" t="s">
        <v>318</v>
      </c>
      <c r="E238" t="s">
        <v>12</v>
      </c>
      <c r="F238">
        <v>44</v>
      </c>
      <c r="G238" t="str">
        <f>IF(F238&gt;50,"50+",IF(F238&gt;=18,"18+",IF(F238&gt;=15,"15+",IF(F238&gt;1,"1+","0+"))))</f>
        <v>18+</v>
      </c>
      <c r="H238">
        <v>1</v>
      </c>
      <c r="I238">
        <v>0</v>
      </c>
      <c r="J238">
        <v>26707</v>
      </c>
      <c r="K238">
        <v>26</v>
      </c>
      <c r="L238" t="str">
        <f t="shared" si="6"/>
        <v>Avg Fare</v>
      </c>
      <c r="M238" t="s">
        <v>14</v>
      </c>
      <c r="N238" t="str">
        <f t="shared" si="7"/>
        <v>Southampton</v>
      </c>
    </row>
    <row r="239" spans="1:14" x14ac:dyDescent="0.3">
      <c r="A239">
        <v>238</v>
      </c>
      <c r="B239">
        <v>1</v>
      </c>
      <c r="C239">
        <v>2</v>
      </c>
      <c r="D239" t="s">
        <v>319</v>
      </c>
      <c r="E239" t="s">
        <v>16</v>
      </c>
      <c r="F239">
        <v>8</v>
      </c>
      <c r="G239" t="str">
        <f>IF(F239&gt;50,"50+",IF(F239&gt;=18,"18+",IF(F239&gt;=15,"15+",IF(F239&gt;1,"1+","0+"))))</f>
        <v>1+</v>
      </c>
      <c r="H239">
        <v>0</v>
      </c>
      <c r="I239">
        <v>2</v>
      </c>
      <c r="J239" t="s">
        <v>320</v>
      </c>
      <c r="K239">
        <v>26.25</v>
      </c>
      <c r="L239" t="str">
        <f t="shared" si="6"/>
        <v>Avg Fare</v>
      </c>
      <c r="M239" t="s">
        <v>14</v>
      </c>
      <c r="N239" t="str">
        <f t="shared" si="7"/>
        <v>Southampton</v>
      </c>
    </row>
    <row r="240" spans="1:14" x14ac:dyDescent="0.3">
      <c r="A240">
        <v>239</v>
      </c>
      <c r="B240">
        <v>0</v>
      </c>
      <c r="C240">
        <v>2</v>
      </c>
      <c r="D240" t="s">
        <v>321</v>
      </c>
      <c r="E240" t="s">
        <v>12</v>
      </c>
      <c r="F240">
        <v>19</v>
      </c>
      <c r="G240" t="str">
        <f>IF(F240&gt;50,"50+",IF(F240&gt;=18,"18+",IF(F240&gt;=15,"15+",IF(F240&gt;1,"1+","0+"))))</f>
        <v>18+</v>
      </c>
      <c r="H240">
        <v>0</v>
      </c>
      <c r="I240">
        <v>0</v>
      </c>
      <c r="J240">
        <v>28665</v>
      </c>
      <c r="K240">
        <v>10.5</v>
      </c>
      <c r="L240" t="str">
        <f t="shared" si="6"/>
        <v>Low Fare</v>
      </c>
      <c r="M240" t="s">
        <v>14</v>
      </c>
      <c r="N240" t="str">
        <f t="shared" si="7"/>
        <v>Southampton</v>
      </c>
    </row>
    <row r="241" spans="1:14" x14ac:dyDescent="0.3">
      <c r="A241">
        <v>240</v>
      </c>
      <c r="B241">
        <v>0</v>
      </c>
      <c r="C241">
        <v>2</v>
      </c>
      <c r="D241" t="s">
        <v>322</v>
      </c>
      <c r="E241" t="s">
        <v>12</v>
      </c>
      <c r="F241">
        <v>33</v>
      </c>
      <c r="G241" t="str">
        <f>IF(F241&gt;50,"50+",IF(F241&gt;=18,"18+",IF(F241&gt;=15,"15+",IF(F241&gt;1,"1+","0+"))))</f>
        <v>18+</v>
      </c>
      <c r="H241">
        <v>0</v>
      </c>
      <c r="I241">
        <v>0</v>
      </c>
      <c r="J241" t="s">
        <v>323</v>
      </c>
      <c r="K241">
        <v>12.275</v>
      </c>
      <c r="L241" t="str">
        <f t="shared" si="6"/>
        <v>Low Fare</v>
      </c>
      <c r="M241" t="s">
        <v>14</v>
      </c>
      <c r="N241" t="str">
        <f t="shared" si="7"/>
        <v>Southampton</v>
      </c>
    </row>
    <row r="242" spans="1:14" x14ac:dyDescent="0.3">
      <c r="A242">
        <v>241</v>
      </c>
      <c r="B242">
        <v>0</v>
      </c>
      <c r="C242">
        <v>3</v>
      </c>
      <c r="D242" t="s">
        <v>324</v>
      </c>
      <c r="E242" t="s">
        <v>16</v>
      </c>
      <c r="F242">
        <v>30</v>
      </c>
      <c r="G242" t="str">
        <f>IF(F242&gt;50,"50+",IF(F242&gt;=18,"18+",IF(F242&gt;=15,"15+",IF(F242&gt;1,"1+","0+"))))</f>
        <v>18+</v>
      </c>
      <c r="H242">
        <v>1</v>
      </c>
      <c r="I242">
        <v>0</v>
      </c>
      <c r="J242">
        <v>2665</v>
      </c>
      <c r="K242">
        <v>14.4542</v>
      </c>
      <c r="L242" t="str">
        <f t="shared" si="6"/>
        <v>Low Fare</v>
      </c>
      <c r="M242" t="s">
        <v>18</v>
      </c>
      <c r="N242" t="str">
        <f t="shared" si="7"/>
        <v>Cherbourg</v>
      </c>
    </row>
    <row r="243" spans="1:14" x14ac:dyDescent="0.3">
      <c r="A243">
        <v>242</v>
      </c>
      <c r="B243">
        <v>1</v>
      </c>
      <c r="C243">
        <v>3</v>
      </c>
      <c r="D243" t="s">
        <v>325</v>
      </c>
      <c r="E243" t="s">
        <v>16</v>
      </c>
      <c r="F243">
        <v>30</v>
      </c>
      <c r="G243" t="str">
        <f>IF(F243&gt;50,"50+",IF(F243&gt;=18,"18+",IF(F243&gt;=15,"15+",IF(F243&gt;1,"1+","0+"))))</f>
        <v>18+</v>
      </c>
      <c r="H243">
        <v>1</v>
      </c>
      <c r="I243">
        <v>0</v>
      </c>
      <c r="J243">
        <v>367230</v>
      </c>
      <c r="K243">
        <v>15.5</v>
      </c>
      <c r="L243" t="str">
        <f t="shared" si="6"/>
        <v>Low Fare</v>
      </c>
      <c r="M243" t="s">
        <v>24</v>
      </c>
      <c r="N243" t="str">
        <f t="shared" si="7"/>
        <v>Queenstown (now known as Cobh)</v>
      </c>
    </row>
    <row r="244" spans="1:14" x14ac:dyDescent="0.3">
      <c r="A244">
        <v>243</v>
      </c>
      <c r="B244">
        <v>0</v>
      </c>
      <c r="C244">
        <v>2</v>
      </c>
      <c r="D244" t="s">
        <v>326</v>
      </c>
      <c r="E244" t="s">
        <v>12</v>
      </c>
      <c r="F244">
        <v>29</v>
      </c>
      <c r="G244" t="str">
        <f>IF(F244&gt;50,"50+",IF(F244&gt;=18,"18+",IF(F244&gt;=15,"15+",IF(F244&gt;1,"1+","0+"))))</f>
        <v>18+</v>
      </c>
      <c r="H244">
        <v>0</v>
      </c>
      <c r="I244">
        <v>0</v>
      </c>
      <c r="J244" t="s">
        <v>327</v>
      </c>
      <c r="K244">
        <v>10.5</v>
      </c>
      <c r="L244" t="str">
        <f t="shared" si="6"/>
        <v>Low Fare</v>
      </c>
      <c r="M244" t="s">
        <v>14</v>
      </c>
      <c r="N244" t="str">
        <f t="shared" si="7"/>
        <v>Southampton</v>
      </c>
    </row>
    <row r="245" spans="1:14" x14ac:dyDescent="0.3">
      <c r="A245">
        <v>244</v>
      </c>
      <c r="B245">
        <v>0</v>
      </c>
      <c r="C245">
        <v>3</v>
      </c>
      <c r="D245" t="s">
        <v>328</v>
      </c>
      <c r="E245" t="s">
        <v>12</v>
      </c>
      <c r="F245">
        <v>22</v>
      </c>
      <c r="G245" t="str">
        <f>IF(F245&gt;50,"50+",IF(F245&gt;=18,"18+",IF(F245&gt;=15,"15+",IF(F245&gt;1,"1+","0+"))))</f>
        <v>18+</v>
      </c>
      <c r="H245">
        <v>0</v>
      </c>
      <c r="I245">
        <v>0</v>
      </c>
      <c r="J245" t="s">
        <v>329</v>
      </c>
      <c r="K245">
        <v>7.125</v>
      </c>
      <c r="L245" t="str">
        <f t="shared" si="6"/>
        <v>Low Fare</v>
      </c>
      <c r="M245" t="s">
        <v>14</v>
      </c>
      <c r="N245" t="str">
        <f t="shared" si="7"/>
        <v>Southampton</v>
      </c>
    </row>
    <row r="246" spans="1:14" x14ac:dyDescent="0.3">
      <c r="A246">
        <v>245</v>
      </c>
      <c r="B246">
        <v>0</v>
      </c>
      <c r="C246">
        <v>3</v>
      </c>
      <c r="D246" t="s">
        <v>330</v>
      </c>
      <c r="E246" t="s">
        <v>12</v>
      </c>
      <c r="F246">
        <v>30</v>
      </c>
      <c r="G246" t="str">
        <f>IF(F246&gt;50,"50+",IF(F246&gt;=18,"18+",IF(F246&gt;=15,"15+",IF(F246&gt;1,"1+","0+"))))</f>
        <v>18+</v>
      </c>
      <c r="H246">
        <v>0</v>
      </c>
      <c r="I246">
        <v>0</v>
      </c>
      <c r="J246">
        <v>2694</v>
      </c>
      <c r="K246">
        <v>7.2249999999999996</v>
      </c>
      <c r="L246" t="str">
        <f t="shared" si="6"/>
        <v>Low Fare</v>
      </c>
      <c r="M246" t="s">
        <v>18</v>
      </c>
      <c r="N246" t="str">
        <f t="shared" si="7"/>
        <v>Cherbourg</v>
      </c>
    </row>
    <row r="247" spans="1:14" x14ac:dyDescent="0.3">
      <c r="A247">
        <v>246</v>
      </c>
      <c r="B247">
        <v>0</v>
      </c>
      <c r="C247">
        <v>1</v>
      </c>
      <c r="D247" t="s">
        <v>331</v>
      </c>
      <c r="E247" t="s">
        <v>12</v>
      </c>
      <c r="F247">
        <v>44</v>
      </c>
      <c r="G247" t="str">
        <f>IF(F247&gt;50,"50+",IF(F247&gt;=18,"18+",IF(F247&gt;=15,"15+",IF(F247&gt;1,"1+","0+"))))</f>
        <v>18+</v>
      </c>
      <c r="H247">
        <v>2</v>
      </c>
      <c r="I247">
        <v>0</v>
      </c>
      <c r="J247">
        <v>19928</v>
      </c>
      <c r="K247">
        <v>90</v>
      </c>
      <c r="L247" t="str">
        <f t="shared" si="6"/>
        <v>High Fare</v>
      </c>
      <c r="M247" t="s">
        <v>24</v>
      </c>
      <c r="N247" t="str">
        <f t="shared" si="7"/>
        <v>Queenstown (now known as Cobh)</v>
      </c>
    </row>
    <row r="248" spans="1:14" x14ac:dyDescent="0.3">
      <c r="A248">
        <v>247</v>
      </c>
      <c r="B248">
        <v>0</v>
      </c>
      <c r="C248">
        <v>3</v>
      </c>
      <c r="D248" t="s">
        <v>332</v>
      </c>
      <c r="E248" t="s">
        <v>16</v>
      </c>
      <c r="F248">
        <v>25</v>
      </c>
      <c r="G248" t="str">
        <f>IF(F248&gt;50,"50+",IF(F248&gt;=18,"18+",IF(F248&gt;=15,"15+",IF(F248&gt;1,"1+","0+"))))</f>
        <v>18+</v>
      </c>
      <c r="H248">
        <v>0</v>
      </c>
      <c r="I248">
        <v>0</v>
      </c>
      <c r="J248">
        <v>347071</v>
      </c>
      <c r="K248">
        <v>7.7750000000000004</v>
      </c>
      <c r="L248" t="str">
        <f t="shared" si="6"/>
        <v>Low Fare</v>
      </c>
      <c r="M248" t="s">
        <v>14</v>
      </c>
      <c r="N248" t="str">
        <f t="shared" si="7"/>
        <v>Southampton</v>
      </c>
    </row>
    <row r="249" spans="1:14" x14ac:dyDescent="0.3">
      <c r="A249">
        <v>248</v>
      </c>
      <c r="B249">
        <v>1</v>
      </c>
      <c r="C249">
        <v>2</v>
      </c>
      <c r="D249" t="s">
        <v>333</v>
      </c>
      <c r="E249" t="s">
        <v>16</v>
      </c>
      <c r="F249">
        <v>24</v>
      </c>
      <c r="G249" t="str">
        <f>IF(F249&gt;50,"50+",IF(F249&gt;=18,"18+",IF(F249&gt;=15,"15+",IF(F249&gt;1,"1+","0+"))))</f>
        <v>18+</v>
      </c>
      <c r="H249">
        <v>0</v>
      </c>
      <c r="I249">
        <v>2</v>
      </c>
      <c r="J249">
        <v>250649</v>
      </c>
      <c r="K249">
        <v>14.5</v>
      </c>
      <c r="L249" t="str">
        <f t="shared" si="6"/>
        <v>Low Fare</v>
      </c>
      <c r="M249" t="s">
        <v>14</v>
      </c>
      <c r="N249" t="str">
        <f t="shared" si="7"/>
        <v>Southampton</v>
      </c>
    </row>
    <row r="250" spans="1:14" x14ac:dyDescent="0.3">
      <c r="A250">
        <v>249</v>
      </c>
      <c r="B250">
        <v>1</v>
      </c>
      <c r="C250">
        <v>1</v>
      </c>
      <c r="D250" t="s">
        <v>334</v>
      </c>
      <c r="E250" t="s">
        <v>12</v>
      </c>
      <c r="F250">
        <v>37</v>
      </c>
      <c r="G250" t="str">
        <f>IF(F250&gt;50,"50+",IF(F250&gt;=18,"18+",IF(F250&gt;=15,"15+",IF(F250&gt;1,"1+","0+"))))</f>
        <v>18+</v>
      </c>
      <c r="H250">
        <v>1</v>
      </c>
      <c r="I250">
        <v>1</v>
      </c>
      <c r="J250">
        <v>11751</v>
      </c>
      <c r="K250">
        <v>52.554200000000002</v>
      </c>
      <c r="L250" t="str">
        <f t="shared" si="6"/>
        <v>High Fare</v>
      </c>
      <c r="M250" t="s">
        <v>14</v>
      </c>
      <c r="N250" t="str">
        <f t="shared" si="7"/>
        <v>Southampton</v>
      </c>
    </row>
    <row r="251" spans="1:14" x14ac:dyDescent="0.3">
      <c r="A251">
        <v>250</v>
      </c>
      <c r="B251">
        <v>0</v>
      </c>
      <c r="C251">
        <v>2</v>
      </c>
      <c r="D251" t="s">
        <v>335</v>
      </c>
      <c r="E251" t="s">
        <v>12</v>
      </c>
      <c r="F251">
        <v>54</v>
      </c>
      <c r="G251" t="str">
        <f>IF(F251&gt;50,"50+",IF(F251&gt;=18,"18+",IF(F251&gt;=15,"15+",IF(F251&gt;1,"1+","0+"))))</f>
        <v>50+</v>
      </c>
      <c r="H251">
        <v>1</v>
      </c>
      <c r="I251">
        <v>0</v>
      </c>
      <c r="J251">
        <v>244252</v>
      </c>
      <c r="K251">
        <v>26</v>
      </c>
      <c r="L251" t="str">
        <f t="shared" si="6"/>
        <v>Avg Fare</v>
      </c>
      <c r="M251" t="s">
        <v>14</v>
      </c>
      <c r="N251" t="str">
        <f t="shared" si="7"/>
        <v>Southampton</v>
      </c>
    </row>
    <row r="252" spans="1:14" x14ac:dyDescent="0.3">
      <c r="A252">
        <v>251</v>
      </c>
      <c r="B252">
        <v>0</v>
      </c>
      <c r="C252">
        <v>3</v>
      </c>
      <c r="D252" t="s">
        <v>336</v>
      </c>
      <c r="E252" t="s">
        <v>12</v>
      </c>
      <c r="F252">
        <v>30</v>
      </c>
      <c r="G252" t="str">
        <f>IF(F252&gt;50,"50+",IF(F252&gt;=18,"18+",IF(F252&gt;=15,"15+",IF(F252&gt;1,"1+","0+"))))</f>
        <v>18+</v>
      </c>
      <c r="H252">
        <v>0</v>
      </c>
      <c r="I252">
        <v>0</v>
      </c>
      <c r="J252">
        <v>362316</v>
      </c>
      <c r="K252">
        <v>7.25</v>
      </c>
      <c r="L252" t="str">
        <f t="shared" si="6"/>
        <v>Low Fare</v>
      </c>
      <c r="M252" t="s">
        <v>14</v>
      </c>
      <c r="N252" t="str">
        <f t="shared" si="7"/>
        <v>Southampton</v>
      </c>
    </row>
    <row r="253" spans="1:14" x14ac:dyDescent="0.3">
      <c r="A253">
        <v>252</v>
      </c>
      <c r="B253">
        <v>0</v>
      </c>
      <c r="C253">
        <v>3</v>
      </c>
      <c r="D253" t="s">
        <v>337</v>
      </c>
      <c r="E253" t="s">
        <v>16</v>
      </c>
      <c r="F253">
        <v>29</v>
      </c>
      <c r="G253" t="str">
        <f>IF(F253&gt;50,"50+",IF(F253&gt;=18,"18+",IF(F253&gt;=15,"15+",IF(F253&gt;1,"1+","0+"))))</f>
        <v>18+</v>
      </c>
      <c r="H253">
        <v>1</v>
      </c>
      <c r="I253">
        <v>1</v>
      </c>
      <c r="J253">
        <v>347054</v>
      </c>
      <c r="K253">
        <v>10.4625</v>
      </c>
      <c r="L253" t="str">
        <f t="shared" si="6"/>
        <v>Low Fare</v>
      </c>
      <c r="M253" t="s">
        <v>14</v>
      </c>
      <c r="N253" t="str">
        <f t="shared" si="7"/>
        <v>Southampton</v>
      </c>
    </row>
    <row r="254" spans="1:14" x14ac:dyDescent="0.3">
      <c r="A254">
        <v>253</v>
      </c>
      <c r="B254">
        <v>0</v>
      </c>
      <c r="C254">
        <v>1</v>
      </c>
      <c r="D254" t="s">
        <v>338</v>
      </c>
      <c r="E254" t="s">
        <v>12</v>
      </c>
      <c r="F254">
        <v>62</v>
      </c>
      <c r="G254" t="str">
        <f>IF(F254&gt;50,"50+",IF(F254&gt;=18,"18+",IF(F254&gt;=15,"15+",IF(F254&gt;1,"1+","0+"))))</f>
        <v>50+</v>
      </c>
      <c r="H254">
        <v>0</v>
      </c>
      <c r="I254">
        <v>0</v>
      </c>
      <c r="J254">
        <v>113514</v>
      </c>
      <c r="K254">
        <v>26.55</v>
      </c>
      <c r="L254" t="str">
        <f t="shared" si="6"/>
        <v>Avg Fare</v>
      </c>
      <c r="M254" t="s">
        <v>14</v>
      </c>
      <c r="N254" t="str">
        <f t="shared" si="7"/>
        <v>Southampton</v>
      </c>
    </row>
    <row r="255" spans="1:14" x14ac:dyDescent="0.3">
      <c r="A255">
        <v>254</v>
      </c>
      <c r="B255">
        <v>0</v>
      </c>
      <c r="C255">
        <v>3</v>
      </c>
      <c r="D255" t="s">
        <v>339</v>
      </c>
      <c r="E255" t="s">
        <v>12</v>
      </c>
      <c r="F255">
        <v>30</v>
      </c>
      <c r="G255" t="str">
        <f>IF(F255&gt;50,"50+",IF(F255&gt;=18,"18+",IF(F255&gt;=15,"15+",IF(F255&gt;1,"1+","0+"))))</f>
        <v>18+</v>
      </c>
      <c r="H255">
        <v>1</v>
      </c>
      <c r="I255">
        <v>0</v>
      </c>
      <c r="J255" t="s">
        <v>340</v>
      </c>
      <c r="K255">
        <v>16.100000000000001</v>
      </c>
      <c r="L255" t="str">
        <f t="shared" si="6"/>
        <v>Low Fare</v>
      </c>
      <c r="M255" t="s">
        <v>14</v>
      </c>
      <c r="N255" t="str">
        <f t="shared" si="7"/>
        <v>Southampton</v>
      </c>
    </row>
    <row r="256" spans="1:14" x14ac:dyDescent="0.3">
      <c r="A256">
        <v>255</v>
      </c>
      <c r="B256">
        <v>0</v>
      </c>
      <c r="C256">
        <v>3</v>
      </c>
      <c r="D256" t="s">
        <v>341</v>
      </c>
      <c r="E256" t="s">
        <v>16</v>
      </c>
      <c r="F256">
        <v>41</v>
      </c>
      <c r="G256" t="str">
        <f>IF(F256&gt;50,"50+",IF(F256&gt;=18,"18+",IF(F256&gt;=15,"15+",IF(F256&gt;1,"1+","0+"))))</f>
        <v>18+</v>
      </c>
      <c r="H256">
        <v>0</v>
      </c>
      <c r="I256">
        <v>2</v>
      </c>
      <c r="J256">
        <v>370129</v>
      </c>
      <c r="K256">
        <v>20.212499999999999</v>
      </c>
      <c r="L256" t="str">
        <f t="shared" si="6"/>
        <v>Avg Fare</v>
      </c>
      <c r="M256" t="s">
        <v>14</v>
      </c>
      <c r="N256" t="str">
        <f t="shared" si="7"/>
        <v>Southampton</v>
      </c>
    </row>
    <row r="257" spans="1:14" x14ac:dyDescent="0.3">
      <c r="A257">
        <v>256</v>
      </c>
      <c r="B257">
        <v>1</v>
      </c>
      <c r="C257">
        <v>3</v>
      </c>
      <c r="D257" t="s">
        <v>342</v>
      </c>
      <c r="E257" t="s">
        <v>16</v>
      </c>
      <c r="F257">
        <v>29</v>
      </c>
      <c r="G257" t="str">
        <f>IF(F257&gt;50,"50+",IF(F257&gt;=18,"18+",IF(F257&gt;=15,"15+",IF(F257&gt;1,"1+","0+"))))</f>
        <v>18+</v>
      </c>
      <c r="H257">
        <v>0</v>
      </c>
      <c r="I257">
        <v>2</v>
      </c>
      <c r="J257">
        <v>2650</v>
      </c>
      <c r="K257">
        <v>15.245799999999999</v>
      </c>
      <c r="L257" t="str">
        <f t="shared" si="6"/>
        <v>Low Fare</v>
      </c>
      <c r="M257" t="s">
        <v>18</v>
      </c>
      <c r="N257" t="str">
        <f t="shared" si="7"/>
        <v>Cherbourg</v>
      </c>
    </row>
    <row r="258" spans="1:14" x14ac:dyDescent="0.3">
      <c r="A258">
        <v>257</v>
      </c>
      <c r="B258">
        <v>1</v>
      </c>
      <c r="C258">
        <v>1</v>
      </c>
      <c r="D258" t="s">
        <v>343</v>
      </c>
      <c r="E258" t="s">
        <v>16</v>
      </c>
      <c r="F258">
        <v>30</v>
      </c>
      <c r="G258" t="str">
        <f>IF(F258&gt;50,"50+",IF(F258&gt;=18,"18+",IF(F258&gt;=15,"15+",IF(F258&gt;1,"1+","0+"))))</f>
        <v>18+</v>
      </c>
      <c r="H258">
        <v>0</v>
      </c>
      <c r="I258">
        <v>0</v>
      </c>
      <c r="J258" t="s">
        <v>344</v>
      </c>
      <c r="K258">
        <v>79.2</v>
      </c>
      <c r="L258" t="str">
        <f t="shared" si="6"/>
        <v>High Fare</v>
      </c>
      <c r="M258" t="s">
        <v>18</v>
      </c>
      <c r="N258" t="str">
        <f t="shared" si="7"/>
        <v>Cherbourg</v>
      </c>
    </row>
    <row r="259" spans="1:14" x14ac:dyDescent="0.3">
      <c r="A259">
        <v>258</v>
      </c>
      <c r="B259">
        <v>1</v>
      </c>
      <c r="C259">
        <v>1</v>
      </c>
      <c r="D259" t="s">
        <v>345</v>
      </c>
      <c r="E259" t="s">
        <v>16</v>
      </c>
      <c r="F259">
        <v>30</v>
      </c>
      <c r="G259" t="str">
        <f>IF(F259&gt;50,"50+",IF(F259&gt;=18,"18+",IF(F259&gt;=15,"15+",IF(F259&gt;1,"1+","0+"))))</f>
        <v>18+</v>
      </c>
      <c r="H259">
        <v>0</v>
      </c>
      <c r="I259">
        <v>0</v>
      </c>
      <c r="J259">
        <v>110152</v>
      </c>
      <c r="K259">
        <v>86.5</v>
      </c>
      <c r="L259" t="str">
        <f t="shared" ref="L259:L322" si="8">IF(K259&gt;=50,"High Fare",IF(K259&gt;=20,"Avg Fare","Low Fare"))</f>
        <v>High Fare</v>
      </c>
      <c r="M259" t="s">
        <v>14</v>
      </c>
      <c r="N259" t="str">
        <f t="shared" si="7"/>
        <v>Southampton</v>
      </c>
    </row>
    <row r="260" spans="1:14" x14ac:dyDescent="0.3">
      <c r="A260">
        <v>259</v>
      </c>
      <c r="B260">
        <v>1</v>
      </c>
      <c r="C260">
        <v>1</v>
      </c>
      <c r="D260" t="s">
        <v>346</v>
      </c>
      <c r="E260" t="s">
        <v>16</v>
      </c>
      <c r="F260">
        <v>35</v>
      </c>
      <c r="G260" t="str">
        <f>IF(F260&gt;50,"50+",IF(F260&gt;=18,"18+",IF(F260&gt;=15,"15+",IF(F260&gt;1,"1+","0+"))))</f>
        <v>18+</v>
      </c>
      <c r="H260">
        <v>0</v>
      </c>
      <c r="I260">
        <v>0</v>
      </c>
      <c r="J260" t="s">
        <v>347</v>
      </c>
      <c r="K260">
        <v>512.32920000000001</v>
      </c>
      <c r="L260" t="str">
        <f t="shared" si="8"/>
        <v>High Fare</v>
      </c>
      <c r="M260" t="s">
        <v>18</v>
      </c>
      <c r="N260" t="str">
        <f t="shared" ref="N260:N323" si="9">IF(M260="Q","Queenstown (now known as Cobh)",IF(M260="S","Southampton",IF(M260="C","Cherbourg","none")))</f>
        <v>Cherbourg</v>
      </c>
    </row>
    <row r="261" spans="1:14" x14ac:dyDescent="0.3">
      <c r="A261">
        <v>260</v>
      </c>
      <c r="B261">
        <v>1</v>
      </c>
      <c r="C261">
        <v>2</v>
      </c>
      <c r="D261" t="s">
        <v>348</v>
      </c>
      <c r="E261" t="s">
        <v>16</v>
      </c>
      <c r="F261">
        <v>50</v>
      </c>
      <c r="G261" t="str">
        <f>IF(F261&gt;50,"50+",IF(F261&gt;=18,"18+",IF(F261&gt;=15,"15+",IF(F261&gt;1,"1+","0+"))))</f>
        <v>18+</v>
      </c>
      <c r="H261">
        <v>0</v>
      </c>
      <c r="I261">
        <v>1</v>
      </c>
      <c r="J261">
        <v>230433</v>
      </c>
      <c r="K261">
        <v>26</v>
      </c>
      <c r="L261" t="str">
        <f t="shared" si="8"/>
        <v>Avg Fare</v>
      </c>
      <c r="M261" t="s">
        <v>14</v>
      </c>
      <c r="N261" t="str">
        <f t="shared" si="9"/>
        <v>Southampton</v>
      </c>
    </row>
    <row r="262" spans="1:14" x14ac:dyDescent="0.3">
      <c r="A262">
        <v>261</v>
      </c>
      <c r="B262">
        <v>0</v>
      </c>
      <c r="C262">
        <v>3</v>
      </c>
      <c r="D262" t="s">
        <v>349</v>
      </c>
      <c r="E262" t="s">
        <v>12</v>
      </c>
      <c r="F262">
        <v>30</v>
      </c>
      <c r="G262" t="str">
        <f>IF(F262&gt;50,"50+",IF(F262&gt;=18,"18+",IF(F262&gt;=15,"15+",IF(F262&gt;1,"1+","0+"))))</f>
        <v>18+</v>
      </c>
      <c r="H262">
        <v>0</v>
      </c>
      <c r="I262">
        <v>0</v>
      </c>
      <c r="J262">
        <v>384461</v>
      </c>
      <c r="K262">
        <v>7.75</v>
      </c>
      <c r="L262" t="str">
        <f t="shared" si="8"/>
        <v>Low Fare</v>
      </c>
      <c r="M262" t="s">
        <v>24</v>
      </c>
      <c r="N262" t="str">
        <f t="shared" si="9"/>
        <v>Queenstown (now known as Cobh)</v>
      </c>
    </row>
    <row r="263" spans="1:14" x14ac:dyDescent="0.3">
      <c r="A263">
        <v>262</v>
      </c>
      <c r="B263">
        <v>1</v>
      </c>
      <c r="C263">
        <v>3</v>
      </c>
      <c r="D263" t="s">
        <v>350</v>
      </c>
      <c r="E263" t="s">
        <v>12</v>
      </c>
      <c r="F263">
        <v>3</v>
      </c>
      <c r="G263" t="str">
        <f>IF(F263&gt;50,"50+",IF(F263&gt;=18,"18+",IF(F263&gt;=15,"15+",IF(F263&gt;1,"1+","0+"))))</f>
        <v>1+</v>
      </c>
      <c r="H263">
        <v>4</v>
      </c>
      <c r="I263">
        <v>2</v>
      </c>
      <c r="J263">
        <v>347077</v>
      </c>
      <c r="K263">
        <v>31.387499999999999</v>
      </c>
      <c r="L263" t="str">
        <f t="shared" si="8"/>
        <v>Avg Fare</v>
      </c>
      <c r="M263" t="s">
        <v>14</v>
      </c>
      <c r="N263" t="str">
        <f t="shared" si="9"/>
        <v>Southampton</v>
      </c>
    </row>
    <row r="264" spans="1:14" x14ac:dyDescent="0.3">
      <c r="A264">
        <v>263</v>
      </c>
      <c r="B264">
        <v>0</v>
      </c>
      <c r="C264">
        <v>1</v>
      </c>
      <c r="D264" t="s">
        <v>351</v>
      </c>
      <c r="E264" t="s">
        <v>12</v>
      </c>
      <c r="F264">
        <v>52</v>
      </c>
      <c r="G264" t="str">
        <f>IF(F264&gt;50,"50+",IF(F264&gt;=18,"18+",IF(F264&gt;=15,"15+",IF(F264&gt;1,"1+","0+"))))</f>
        <v>50+</v>
      </c>
      <c r="H264">
        <v>1</v>
      </c>
      <c r="I264">
        <v>1</v>
      </c>
      <c r="J264">
        <v>110413</v>
      </c>
      <c r="K264">
        <v>79.650000000000006</v>
      </c>
      <c r="L264" t="str">
        <f t="shared" si="8"/>
        <v>High Fare</v>
      </c>
      <c r="M264" t="s">
        <v>14</v>
      </c>
      <c r="N264" t="str">
        <f t="shared" si="9"/>
        <v>Southampton</v>
      </c>
    </row>
    <row r="265" spans="1:14" x14ac:dyDescent="0.3">
      <c r="A265">
        <v>264</v>
      </c>
      <c r="B265">
        <v>0</v>
      </c>
      <c r="C265">
        <v>1</v>
      </c>
      <c r="D265" t="s">
        <v>352</v>
      </c>
      <c r="E265" t="s">
        <v>12</v>
      </c>
      <c r="F265">
        <v>40</v>
      </c>
      <c r="G265" t="str">
        <f>IF(F265&gt;50,"50+",IF(F265&gt;=18,"18+",IF(F265&gt;=15,"15+",IF(F265&gt;1,"1+","0+"))))</f>
        <v>18+</v>
      </c>
      <c r="H265">
        <v>0</v>
      </c>
      <c r="I265">
        <v>0</v>
      </c>
      <c r="J265">
        <v>112059</v>
      </c>
      <c r="K265">
        <v>0</v>
      </c>
      <c r="L265" t="str">
        <f t="shared" si="8"/>
        <v>Low Fare</v>
      </c>
      <c r="M265" t="s">
        <v>14</v>
      </c>
      <c r="N265" t="str">
        <f t="shared" si="9"/>
        <v>Southampton</v>
      </c>
    </row>
    <row r="266" spans="1:14" x14ac:dyDescent="0.3">
      <c r="A266">
        <v>265</v>
      </c>
      <c r="B266">
        <v>0</v>
      </c>
      <c r="C266">
        <v>3</v>
      </c>
      <c r="D266" t="s">
        <v>353</v>
      </c>
      <c r="E266" t="s">
        <v>16</v>
      </c>
      <c r="F266">
        <v>30</v>
      </c>
      <c r="G266" t="str">
        <f>IF(F266&gt;50,"50+",IF(F266&gt;=18,"18+",IF(F266&gt;=15,"15+",IF(F266&gt;1,"1+","0+"))))</f>
        <v>18+</v>
      </c>
      <c r="H266">
        <v>0</v>
      </c>
      <c r="I266">
        <v>0</v>
      </c>
      <c r="J266">
        <v>382649</v>
      </c>
      <c r="K266">
        <v>7.75</v>
      </c>
      <c r="L266" t="str">
        <f t="shared" si="8"/>
        <v>Low Fare</v>
      </c>
      <c r="M266" t="s">
        <v>24</v>
      </c>
      <c r="N266" t="str">
        <f t="shared" si="9"/>
        <v>Queenstown (now known as Cobh)</v>
      </c>
    </row>
    <row r="267" spans="1:14" x14ac:dyDescent="0.3">
      <c r="A267">
        <v>266</v>
      </c>
      <c r="B267">
        <v>0</v>
      </c>
      <c r="C267">
        <v>2</v>
      </c>
      <c r="D267" t="s">
        <v>354</v>
      </c>
      <c r="E267" t="s">
        <v>12</v>
      </c>
      <c r="F267">
        <v>36</v>
      </c>
      <c r="G267" t="str">
        <f>IF(F267&gt;50,"50+",IF(F267&gt;=18,"18+",IF(F267&gt;=15,"15+",IF(F267&gt;1,"1+","0+"))))</f>
        <v>18+</v>
      </c>
      <c r="H267">
        <v>0</v>
      </c>
      <c r="I267">
        <v>0</v>
      </c>
      <c r="J267" t="s">
        <v>355</v>
      </c>
      <c r="K267">
        <v>10.5</v>
      </c>
      <c r="L267" t="str">
        <f t="shared" si="8"/>
        <v>Low Fare</v>
      </c>
      <c r="M267" t="s">
        <v>14</v>
      </c>
      <c r="N267" t="str">
        <f t="shared" si="9"/>
        <v>Southampton</v>
      </c>
    </row>
    <row r="268" spans="1:14" x14ac:dyDescent="0.3">
      <c r="A268">
        <v>267</v>
      </c>
      <c r="B268">
        <v>0</v>
      </c>
      <c r="C268">
        <v>3</v>
      </c>
      <c r="D268" t="s">
        <v>356</v>
      </c>
      <c r="E268" t="s">
        <v>12</v>
      </c>
      <c r="F268">
        <v>16</v>
      </c>
      <c r="G268" t="str">
        <f>IF(F268&gt;50,"50+",IF(F268&gt;=18,"18+",IF(F268&gt;=15,"15+",IF(F268&gt;1,"1+","0+"))))</f>
        <v>15+</v>
      </c>
      <c r="H268">
        <v>4</v>
      </c>
      <c r="I268">
        <v>1</v>
      </c>
      <c r="J268">
        <v>3101295</v>
      </c>
      <c r="K268">
        <v>39.6875</v>
      </c>
      <c r="L268" t="str">
        <f t="shared" si="8"/>
        <v>Avg Fare</v>
      </c>
      <c r="M268" t="s">
        <v>14</v>
      </c>
      <c r="N268" t="str">
        <f t="shared" si="9"/>
        <v>Southampton</v>
      </c>
    </row>
    <row r="269" spans="1:14" x14ac:dyDescent="0.3">
      <c r="A269">
        <v>268</v>
      </c>
      <c r="B269">
        <v>1</v>
      </c>
      <c r="C269">
        <v>3</v>
      </c>
      <c r="D269" t="s">
        <v>357</v>
      </c>
      <c r="E269" t="s">
        <v>12</v>
      </c>
      <c r="F269">
        <v>25</v>
      </c>
      <c r="G269" t="str">
        <f>IF(F269&gt;50,"50+",IF(F269&gt;=18,"18+",IF(F269&gt;=15,"15+",IF(F269&gt;1,"1+","0+"))))</f>
        <v>18+</v>
      </c>
      <c r="H269">
        <v>1</v>
      </c>
      <c r="I269">
        <v>0</v>
      </c>
      <c r="J269">
        <v>347083</v>
      </c>
      <c r="K269">
        <v>7.7750000000000004</v>
      </c>
      <c r="L269" t="str">
        <f t="shared" si="8"/>
        <v>Low Fare</v>
      </c>
      <c r="M269" t="s">
        <v>14</v>
      </c>
      <c r="N269" t="str">
        <f t="shared" si="9"/>
        <v>Southampton</v>
      </c>
    </row>
    <row r="270" spans="1:14" x14ac:dyDescent="0.3">
      <c r="A270">
        <v>269</v>
      </c>
      <c r="B270">
        <v>1</v>
      </c>
      <c r="C270">
        <v>1</v>
      </c>
      <c r="D270" t="s">
        <v>358</v>
      </c>
      <c r="E270" t="s">
        <v>16</v>
      </c>
      <c r="F270">
        <v>58</v>
      </c>
      <c r="G270" t="str">
        <f>IF(F270&gt;50,"50+",IF(F270&gt;=18,"18+",IF(F270&gt;=15,"15+",IF(F270&gt;1,"1+","0+"))))</f>
        <v>50+</v>
      </c>
      <c r="H270">
        <v>0</v>
      </c>
      <c r="I270">
        <v>1</v>
      </c>
      <c r="J270" t="s">
        <v>359</v>
      </c>
      <c r="K270">
        <v>153.46250000000001</v>
      </c>
      <c r="L270" t="str">
        <f t="shared" si="8"/>
        <v>High Fare</v>
      </c>
      <c r="M270" t="s">
        <v>14</v>
      </c>
      <c r="N270" t="str">
        <f t="shared" si="9"/>
        <v>Southampton</v>
      </c>
    </row>
    <row r="271" spans="1:14" x14ac:dyDescent="0.3">
      <c r="A271">
        <v>270</v>
      </c>
      <c r="B271">
        <v>1</v>
      </c>
      <c r="C271">
        <v>1</v>
      </c>
      <c r="D271" t="s">
        <v>360</v>
      </c>
      <c r="E271" t="s">
        <v>16</v>
      </c>
      <c r="F271">
        <v>35</v>
      </c>
      <c r="G271" t="str">
        <f>IF(F271&gt;50,"50+",IF(F271&gt;=18,"18+",IF(F271&gt;=15,"15+",IF(F271&gt;1,"1+","0+"))))</f>
        <v>18+</v>
      </c>
      <c r="H271">
        <v>0</v>
      </c>
      <c r="I271">
        <v>0</v>
      </c>
      <c r="J271" t="s">
        <v>361</v>
      </c>
      <c r="K271">
        <v>135.63329999999999</v>
      </c>
      <c r="L271" t="str">
        <f t="shared" si="8"/>
        <v>High Fare</v>
      </c>
      <c r="M271" t="s">
        <v>14</v>
      </c>
      <c r="N271" t="str">
        <f t="shared" si="9"/>
        <v>Southampton</v>
      </c>
    </row>
    <row r="272" spans="1:14" x14ac:dyDescent="0.3">
      <c r="A272">
        <v>271</v>
      </c>
      <c r="B272">
        <v>0</v>
      </c>
      <c r="C272">
        <v>1</v>
      </c>
      <c r="D272" t="s">
        <v>362</v>
      </c>
      <c r="E272" t="s">
        <v>12</v>
      </c>
      <c r="F272">
        <v>30</v>
      </c>
      <c r="G272" t="str">
        <f>IF(F272&gt;50,"50+",IF(F272&gt;=18,"18+",IF(F272&gt;=15,"15+",IF(F272&gt;1,"1+","0+"))))</f>
        <v>18+</v>
      </c>
      <c r="H272">
        <v>0</v>
      </c>
      <c r="I272">
        <v>0</v>
      </c>
      <c r="J272">
        <v>113798</v>
      </c>
      <c r="K272">
        <v>31</v>
      </c>
      <c r="L272" t="str">
        <f t="shared" si="8"/>
        <v>Avg Fare</v>
      </c>
      <c r="M272" t="s">
        <v>14</v>
      </c>
      <c r="N272" t="str">
        <f t="shared" si="9"/>
        <v>Southampton</v>
      </c>
    </row>
    <row r="273" spans="1:14" x14ac:dyDescent="0.3">
      <c r="A273">
        <v>272</v>
      </c>
      <c r="B273">
        <v>1</v>
      </c>
      <c r="C273">
        <v>3</v>
      </c>
      <c r="D273" t="s">
        <v>363</v>
      </c>
      <c r="E273" t="s">
        <v>12</v>
      </c>
      <c r="F273">
        <v>25</v>
      </c>
      <c r="G273" t="str">
        <f>IF(F273&gt;50,"50+",IF(F273&gt;=18,"18+",IF(F273&gt;=15,"15+",IF(F273&gt;1,"1+","0+"))))</f>
        <v>18+</v>
      </c>
      <c r="H273">
        <v>0</v>
      </c>
      <c r="I273">
        <v>0</v>
      </c>
      <c r="J273" t="s">
        <v>247</v>
      </c>
      <c r="K273">
        <v>0</v>
      </c>
      <c r="L273" t="str">
        <f t="shared" si="8"/>
        <v>Low Fare</v>
      </c>
      <c r="M273" t="s">
        <v>14</v>
      </c>
      <c r="N273" t="str">
        <f t="shared" si="9"/>
        <v>Southampton</v>
      </c>
    </row>
    <row r="274" spans="1:14" x14ac:dyDescent="0.3">
      <c r="A274">
        <v>273</v>
      </c>
      <c r="B274">
        <v>1</v>
      </c>
      <c r="C274">
        <v>2</v>
      </c>
      <c r="D274" t="s">
        <v>364</v>
      </c>
      <c r="E274" t="s">
        <v>16</v>
      </c>
      <c r="F274">
        <v>41</v>
      </c>
      <c r="G274" t="str">
        <f>IF(F274&gt;50,"50+",IF(F274&gt;=18,"18+",IF(F274&gt;=15,"15+",IF(F274&gt;1,"1+","0+"))))</f>
        <v>18+</v>
      </c>
      <c r="H274">
        <v>0</v>
      </c>
      <c r="I274">
        <v>1</v>
      </c>
      <c r="J274">
        <v>250644</v>
      </c>
      <c r="K274">
        <v>19.5</v>
      </c>
      <c r="L274" t="str">
        <f t="shared" si="8"/>
        <v>Low Fare</v>
      </c>
      <c r="M274" t="s">
        <v>14</v>
      </c>
      <c r="N274" t="str">
        <f t="shared" si="9"/>
        <v>Southampton</v>
      </c>
    </row>
    <row r="275" spans="1:14" x14ac:dyDescent="0.3">
      <c r="A275">
        <v>274</v>
      </c>
      <c r="B275">
        <v>0</v>
      </c>
      <c r="C275">
        <v>1</v>
      </c>
      <c r="D275" t="s">
        <v>365</v>
      </c>
      <c r="E275" t="s">
        <v>12</v>
      </c>
      <c r="F275">
        <v>37</v>
      </c>
      <c r="G275" t="str">
        <f>IF(F275&gt;50,"50+",IF(F275&gt;=18,"18+",IF(F275&gt;=15,"15+",IF(F275&gt;1,"1+","0+"))))</f>
        <v>18+</v>
      </c>
      <c r="H275">
        <v>0</v>
      </c>
      <c r="I275">
        <v>1</v>
      </c>
      <c r="J275" t="s">
        <v>366</v>
      </c>
      <c r="K275">
        <v>29.7</v>
      </c>
      <c r="L275" t="str">
        <f t="shared" si="8"/>
        <v>Avg Fare</v>
      </c>
      <c r="M275" t="s">
        <v>18</v>
      </c>
      <c r="N275" t="str">
        <f t="shared" si="9"/>
        <v>Cherbourg</v>
      </c>
    </row>
    <row r="276" spans="1:14" x14ac:dyDescent="0.3">
      <c r="A276">
        <v>275</v>
      </c>
      <c r="B276">
        <v>1</v>
      </c>
      <c r="C276">
        <v>3</v>
      </c>
      <c r="D276" t="s">
        <v>367</v>
      </c>
      <c r="E276" t="s">
        <v>16</v>
      </c>
      <c r="F276">
        <v>30</v>
      </c>
      <c r="G276" t="str">
        <f>IF(F276&gt;50,"50+",IF(F276&gt;=18,"18+",IF(F276&gt;=15,"15+",IF(F276&gt;1,"1+","0+"))))</f>
        <v>18+</v>
      </c>
      <c r="H276">
        <v>0</v>
      </c>
      <c r="I276">
        <v>0</v>
      </c>
      <c r="J276">
        <v>370375</v>
      </c>
      <c r="K276">
        <v>7.75</v>
      </c>
      <c r="L276" t="str">
        <f t="shared" si="8"/>
        <v>Low Fare</v>
      </c>
      <c r="M276" t="s">
        <v>24</v>
      </c>
      <c r="N276" t="str">
        <f t="shared" si="9"/>
        <v>Queenstown (now known as Cobh)</v>
      </c>
    </row>
    <row r="277" spans="1:14" x14ac:dyDescent="0.3">
      <c r="A277">
        <v>276</v>
      </c>
      <c r="B277">
        <v>1</v>
      </c>
      <c r="C277">
        <v>1</v>
      </c>
      <c r="D277" t="s">
        <v>368</v>
      </c>
      <c r="E277" t="s">
        <v>16</v>
      </c>
      <c r="F277">
        <v>63</v>
      </c>
      <c r="G277" t="str">
        <f>IF(F277&gt;50,"50+",IF(F277&gt;=18,"18+",IF(F277&gt;=15,"15+",IF(F277&gt;1,"1+","0+"))))</f>
        <v>50+</v>
      </c>
      <c r="H277">
        <v>1</v>
      </c>
      <c r="I277">
        <v>0</v>
      </c>
      <c r="J277">
        <v>13502</v>
      </c>
      <c r="K277">
        <v>77.958299999999994</v>
      </c>
      <c r="L277" t="str">
        <f t="shared" si="8"/>
        <v>High Fare</v>
      </c>
      <c r="M277" t="s">
        <v>14</v>
      </c>
      <c r="N277" t="str">
        <f t="shared" si="9"/>
        <v>Southampton</v>
      </c>
    </row>
    <row r="278" spans="1:14" x14ac:dyDescent="0.3">
      <c r="A278">
        <v>277</v>
      </c>
      <c r="B278">
        <v>0</v>
      </c>
      <c r="C278">
        <v>3</v>
      </c>
      <c r="D278" t="s">
        <v>369</v>
      </c>
      <c r="E278" t="s">
        <v>16</v>
      </c>
      <c r="F278">
        <v>45</v>
      </c>
      <c r="G278" t="str">
        <f>IF(F278&gt;50,"50+",IF(F278&gt;=18,"18+",IF(F278&gt;=15,"15+",IF(F278&gt;1,"1+","0+"))))</f>
        <v>18+</v>
      </c>
      <c r="H278">
        <v>0</v>
      </c>
      <c r="I278">
        <v>0</v>
      </c>
      <c r="J278">
        <v>347073</v>
      </c>
      <c r="K278">
        <v>7.75</v>
      </c>
      <c r="L278" t="str">
        <f t="shared" si="8"/>
        <v>Low Fare</v>
      </c>
      <c r="M278" t="s">
        <v>14</v>
      </c>
      <c r="N278" t="str">
        <f t="shared" si="9"/>
        <v>Southampton</v>
      </c>
    </row>
    <row r="279" spans="1:14" x14ac:dyDescent="0.3">
      <c r="A279">
        <v>278</v>
      </c>
      <c r="B279">
        <v>0</v>
      </c>
      <c r="C279">
        <v>2</v>
      </c>
      <c r="D279" t="s">
        <v>370</v>
      </c>
      <c r="E279" t="s">
        <v>12</v>
      </c>
      <c r="F279">
        <v>30</v>
      </c>
      <c r="G279" t="str">
        <f>IF(F279&gt;50,"50+",IF(F279&gt;=18,"18+",IF(F279&gt;=15,"15+",IF(F279&gt;1,"1+","0+"))))</f>
        <v>18+</v>
      </c>
      <c r="H279">
        <v>0</v>
      </c>
      <c r="I279">
        <v>0</v>
      </c>
      <c r="J279">
        <v>239853</v>
      </c>
      <c r="K279">
        <v>0</v>
      </c>
      <c r="L279" t="str">
        <f t="shared" si="8"/>
        <v>Low Fare</v>
      </c>
      <c r="M279" t="s">
        <v>14</v>
      </c>
      <c r="N279" t="str">
        <f t="shared" si="9"/>
        <v>Southampton</v>
      </c>
    </row>
    <row r="280" spans="1:14" x14ac:dyDescent="0.3">
      <c r="A280">
        <v>279</v>
      </c>
      <c r="B280">
        <v>0</v>
      </c>
      <c r="C280">
        <v>3</v>
      </c>
      <c r="D280" t="s">
        <v>371</v>
      </c>
      <c r="E280" t="s">
        <v>12</v>
      </c>
      <c r="F280">
        <v>7</v>
      </c>
      <c r="G280" t="str">
        <f>IF(F280&gt;50,"50+",IF(F280&gt;=18,"18+",IF(F280&gt;=15,"15+",IF(F280&gt;1,"1+","0+"))))</f>
        <v>1+</v>
      </c>
      <c r="H280">
        <v>4</v>
      </c>
      <c r="I280">
        <v>1</v>
      </c>
      <c r="J280">
        <v>382652</v>
      </c>
      <c r="K280">
        <v>29.125</v>
      </c>
      <c r="L280" t="str">
        <f t="shared" si="8"/>
        <v>Avg Fare</v>
      </c>
      <c r="M280" t="s">
        <v>24</v>
      </c>
      <c r="N280" t="str">
        <f t="shared" si="9"/>
        <v>Queenstown (now known as Cobh)</v>
      </c>
    </row>
    <row r="281" spans="1:14" x14ac:dyDescent="0.3">
      <c r="A281">
        <v>280</v>
      </c>
      <c r="B281">
        <v>1</v>
      </c>
      <c r="C281">
        <v>3</v>
      </c>
      <c r="D281" t="s">
        <v>372</v>
      </c>
      <c r="E281" t="s">
        <v>16</v>
      </c>
      <c r="F281">
        <v>35</v>
      </c>
      <c r="G281" t="str">
        <f>IF(F281&gt;50,"50+",IF(F281&gt;=18,"18+",IF(F281&gt;=15,"15+",IF(F281&gt;1,"1+","0+"))))</f>
        <v>18+</v>
      </c>
      <c r="H281">
        <v>1</v>
      </c>
      <c r="I281">
        <v>1</v>
      </c>
      <c r="J281" t="s">
        <v>373</v>
      </c>
      <c r="K281">
        <v>20.25</v>
      </c>
      <c r="L281" t="str">
        <f t="shared" si="8"/>
        <v>Avg Fare</v>
      </c>
      <c r="M281" t="s">
        <v>14</v>
      </c>
      <c r="N281" t="str">
        <f t="shared" si="9"/>
        <v>Southampton</v>
      </c>
    </row>
    <row r="282" spans="1:14" x14ac:dyDescent="0.3">
      <c r="A282">
        <v>281</v>
      </c>
      <c r="B282">
        <v>0</v>
      </c>
      <c r="C282">
        <v>3</v>
      </c>
      <c r="D282" t="s">
        <v>374</v>
      </c>
      <c r="E282" t="s">
        <v>12</v>
      </c>
      <c r="F282">
        <v>65</v>
      </c>
      <c r="G282" t="str">
        <f>IF(F282&gt;50,"50+",IF(F282&gt;=18,"18+",IF(F282&gt;=15,"15+",IF(F282&gt;1,"1+","0+"))))</f>
        <v>50+</v>
      </c>
      <c r="H282">
        <v>0</v>
      </c>
      <c r="I282">
        <v>0</v>
      </c>
      <c r="J282">
        <v>336439</v>
      </c>
      <c r="K282">
        <v>7.75</v>
      </c>
      <c r="L282" t="str">
        <f t="shared" si="8"/>
        <v>Low Fare</v>
      </c>
      <c r="M282" t="s">
        <v>24</v>
      </c>
      <c r="N282" t="str">
        <f t="shared" si="9"/>
        <v>Queenstown (now known as Cobh)</v>
      </c>
    </row>
    <row r="283" spans="1:14" x14ac:dyDescent="0.3">
      <c r="A283">
        <v>282</v>
      </c>
      <c r="B283">
        <v>0</v>
      </c>
      <c r="C283">
        <v>3</v>
      </c>
      <c r="D283" t="s">
        <v>375</v>
      </c>
      <c r="E283" t="s">
        <v>12</v>
      </c>
      <c r="F283">
        <v>28</v>
      </c>
      <c r="G283" t="str">
        <f>IF(F283&gt;50,"50+",IF(F283&gt;=18,"18+",IF(F283&gt;=15,"15+",IF(F283&gt;1,"1+","0+"))))</f>
        <v>18+</v>
      </c>
      <c r="H283">
        <v>0</v>
      </c>
      <c r="I283">
        <v>0</v>
      </c>
      <c r="J283">
        <v>347464</v>
      </c>
      <c r="K283">
        <v>7.8541999999999996</v>
      </c>
      <c r="L283" t="str">
        <f t="shared" si="8"/>
        <v>Low Fare</v>
      </c>
      <c r="M283" t="s">
        <v>14</v>
      </c>
      <c r="N283" t="str">
        <f t="shared" si="9"/>
        <v>Southampton</v>
      </c>
    </row>
    <row r="284" spans="1:14" x14ac:dyDescent="0.3">
      <c r="A284">
        <v>283</v>
      </c>
      <c r="B284">
        <v>0</v>
      </c>
      <c r="C284">
        <v>3</v>
      </c>
      <c r="D284" t="s">
        <v>376</v>
      </c>
      <c r="E284" t="s">
        <v>12</v>
      </c>
      <c r="F284">
        <v>16</v>
      </c>
      <c r="G284" t="str">
        <f>IF(F284&gt;50,"50+",IF(F284&gt;=18,"18+",IF(F284&gt;=15,"15+",IF(F284&gt;1,"1+","0+"))))</f>
        <v>15+</v>
      </c>
      <c r="H284">
        <v>0</v>
      </c>
      <c r="I284">
        <v>0</v>
      </c>
      <c r="J284">
        <v>345778</v>
      </c>
      <c r="K284">
        <v>9.5</v>
      </c>
      <c r="L284" t="str">
        <f t="shared" si="8"/>
        <v>Low Fare</v>
      </c>
      <c r="M284" t="s">
        <v>14</v>
      </c>
      <c r="N284" t="str">
        <f t="shared" si="9"/>
        <v>Southampton</v>
      </c>
    </row>
    <row r="285" spans="1:14" x14ac:dyDescent="0.3">
      <c r="A285">
        <v>284</v>
      </c>
      <c r="B285">
        <v>1</v>
      </c>
      <c r="C285">
        <v>3</v>
      </c>
      <c r="D285" t="s">
        <v>377</v>
      </c>
      <c r="E285" t="s">
        <v>12</v>
      </c>
      <c r="F285">
        <v>19</v>
      </c>
      <c r="G285" t="str">
        <f>IF(F285&gt;50,"50+",IF(F285&gt;=18,"18+",IF(F285&gt;=15,"15+",IF(F285&gt;1,"1+","0+"))))</f>
        <v>18+</v>
      </c>
      <c r="H285">
        <v>0</v>
      </c>
      <c r="I285">
        <v>0</v>
      </c>
      <c r="J285" t="s">
        <v>378</v>
      </c>
      <c r="K285">
        <v>8.0500000000000007</v>
      </c>
      <c r="L285" t="str">
        <f t="shared" si="8"/>
        <v>Low Fare</v>
      </c>
      <c r="M285" t="s">
        <v>14</v>
      </c>
      <c r="N285" t="str">
        <f t="shared" si="9"/>
        <v>Southampton</v>
      </c>
    </row>
    <row r="286" spans="1:14" x14ac:dyDescent="0.3">
      <c r="A286">
        <v>285</v>
      </c>
      <c r="B286">
        <v>0</v>
      </c>
      <c r="C286">
        <v>1</v>
      </c>
      <c r="D286" t="s">
        <v>379</v>
      </c>
      <c r="E286" t="s">
        <v>12</v>
      </c>
      <c r="F286">
        <v>30</v>
      </c>
      <c r="G286" t="str">
        <f>IF(F286&gt;50,"50+",IF(F286&gt;=18,"18+",IF(F286&gt;=15,"15+",IF(F286&gt;1,"1+","0+"))))</f>
        <v>18+</v>
      </c>
      <c r="H286">
        <v>0</v>
      </c>
      <c r="I286">
        <v>0</v>
      </c>
      <c r="J286">
        <v>113056</v>
      </c>
      <c r="K286">
        <v>26</v>
      </c>
      <c r="L286" t="str">
        <f t="shared" si="8"/>
        <v>Avg Fare</v>
      </c>
      <c r="M286" t="s">
        <v>14</v>
      </c>
      <c r="N286" t="str">
        <f t="shared" si="9"/>
        <v>Southampton</v>
      </c>
    </row>
    <row r="287" spans="1:14" x14ac:dyDescent="0.3">
      <c r="A287">
        <v>286</v>
      </c>
      <c r="B287">
        <v>0</v>
      </c>
      <c r="C287">
        <v>3</v>
      </c>
      <c r="D287" t="s">
        <v>380</v>
      </c>
      <c r="E287" t="s">
        <v>12</v>
      </c>
      <c r="F287">
        <v>33</v>
      </c>
      <c r="G287" t="str">
        <f>IF(F287&gt;50,"50+",IF(F287&gt;=18,"18+",IF(F287&gt;=15,"15+",IF(F287&gt;1,"1+","0+"))))</f>
        <v>18+</v>
      </c>
      <c r="H287">
        <v>0</v>
      </c>
      <c r="I287">
        <v>0</v>
      </c>
      <c r="J287">
        <v>349239</v>
      </c>
      <c r="K287">
        <v>8.6624999999999996</v>
      </c>
      <c r="L287" t="str">
        <f t="shared" si="8"/>
        <v>Low Fare</v>
      </c>
      <c r="M287" t="s">
        <v>18</v>
      </c>
      <c r="N287" t="str">
        <f t="shared" si="9"/>
        <v>Cherbourg</v>
      </c>
    </row>
    <row r="288" spans="1:14" x14ac:dyDescent="0.3">
      <c r="A288">
        <v>287</v>
      </c>
      <c r="B288">
        <v>1</v>
      </c>
      <c r="C288">
        <v>3</v>
      </c>
      <c r="D288" t="s">
        <v>381</v>
      </c>
      <c r="E288" t="s">
        <v>12</v>
      </c>
      <c r="F288">
        <v>30</v>
      </c>
      <c r="G288" t="str">
        <f>IF(F288&gt;50,"50+",IF(F288&gt;=18,"18+",IF(F288&gt;=15,"15+",IF(F288&gt;1,"1+","0+"))))</f>
        <v>18+</v>
      </c>
      <c r="H288">
        <v>0</v>
      </c>
      <c r="I288">
        <v>0</v>
      </c>
      <c r="J288">
        <v>345774</v>
      </c>
      <c r="K288">
        <v>9.5</v>
      </c>
      <c r="L288" t="str">
        <f t="shared" si="8"/>
        <v>Low Fare</v>
      </c>
      <c r="M288" t="s">
        <v>14</v>
      </c>
      <c r="N288" t="str">
        <f t="shared" si="9"/>
        <v>Southampton</v>
      </c>
    </row>
    <row r="289" spans="1:14" x14ac:dyDescent="0.3">
      <c r="A289">
        <v>288</v>
      </c>
      <c r="B289">
        <v>0</v>
      </c>
      <c r="C289">
        <v>3</v>
      </c>
      <c r="D289" t="s">
        <v>382</v>
      </c>
      <c r="E289" t="s">
        <v>12</v>
      </c>
      <c r="F289">
        <v>22</v>
      </c>
      <c r="G289" t="str">
        <f>IF(F289&gt;50,"50+",IF(F289&gt;=18,"18+",IF(F289&gt;=15,"15+",IF(F289&gt;1,"1+","0+"))))</f>
        <v>18+</v>
      </c>
      <c r="H289">
        <v>0</v>
      </c>
      <c r="I289">
        <v>0</v>
      </c>
      <c r="J289">
        <v>349206</v>
      </c>
      <c r="K289">
        <v>7.8958000000000004</v>
      </c>
      <c r="L289" t="str">
        <f t="shared" si="8"/>
        <v>Low Fare</v>
      </c>
      <c r="M289" t="s">
        <v>14</v>
      </c>
      <c r="N289" t="str">
        <f t="shared" si="9"/>
        <v>Southampton</v>
      </c>
    </row>
    <row r="290" spans="1:14" x14ac:dyDescent="0.3">
      <c r="A290">
        <v>289</v>
      </c>
      <c r="B290">
        <v>1</v>
      </c>
      <c r="C290">
        <v>2</v>
      </c>
      <c r="D290" t="s">
        <v>383</v>
      </c>
      <c r="E290" t="s">
        <v>12</v>
      </c>
      <c r="F290">
        <v>42</v>
      </c>
      <c r="G290" t="str">
        <f>IF(F290&gt;50,"50+",IF(F290&gt;=18,"18+",IF(F290&gt;=15,"15+",IF(F290&gt;1,"1+","0+"))))</f>
        <v>18+</v>
      </c>
      <c r="H290">
        <v>0</v>
      </c>
      <c r="I290">
        <v>0</v>
      </c>
      <c r="J290">
        <v>237798</v>
      </c>
      <c r="K290">
        <v>13</v>
      </c>
      <c r="L290" t="str">
        <f t="shared" si="8"/>
        <v>Low Fare</v>
      </c>
      <c r="M290" t="s">
        <v>14</v>
      </c>
      <c r="N290" t="str">
        <f t="shared" si="9"/>
        <v>Southampton</v>
      </c>
    </row>
    <row r="291" spans="1:14" x14ac:dyDescent="0.3">
      <c r="A291">
        <v>290</v>
      </c>
      <c r="B291">
        <v>1</v>
      </c>
      <c r="C291">
        <v>3</v>
      </c>
      <c r="D291" t="s">
        <v>384</v>
      </c>
      <c r="E291" t="s">
        <v>16</v>
      </c>
      <c r="F291">
        <v>22</v>
      </c>
      <c r="G291" t="str">
        <f>IF(F291&gt;50,"50+",IF(F291&gt;=18,"18+",IF(F291&gt;=15,"15+",IF(F291&gt;1,"1+","0+"))))</f>
        <v>18+</v>
      </c>
      <c r="H291">
        <v>0</v>
      </c>
      <c r="I291">
        <v>0</v>
      </c>
      <c r="J291">
        <v>370373</v>
      </c>
      <c r="K291">
        <v>7.75</v>
      </c>
      <c r="L291" t="str">
        <f t="shared" si="8"/>
        <v>Low Fare</v>
      </c>
      <c r="M291" t="s">
        <v>24</v>
      </c>
      <c r="N291" t="str">
        <f t="shared" si="9"/>
        <v>Queenstown (now known as Cobh)</v>
      </c>
    </row>
    <row r="292" spans="1:14" x14ac:dyDescent="0.3">
      <c r="A292">
        <v>291</v>
      </c>
      <c r="B292">
        <v>1</v>
      </c>
      <c r="C292">
        <v>1</v>
      </c>
      <c r="D292" t="s">
        <v>385</v>
      </c>
      <c r="E292" t="s">
        <v>16</v>
      </c>
      <c r="F292">
        <v>26</v>
      </c>
      <c r="G292" t="str">
        <f>IF(F292&gt;50,"50+",IF(F292&gt;=18,"18+",IF(F292&gt;=15,"15+",IF(F292&gt;1,"1+","0+"))))</f>
        <v>18+</v>
      </c>
      <c r="H292">
        <v>0</v>
      </c>
      <c r="I292">
        <v>0</v>
      </c>
      <c r="J292">
        <v>19877</v>
      </c>
      <c r="K292">
        <v>78.849999999999994</v>
      </c>
      <c r="L292" t="str">
        <f t="shared" si="8"/>
        <v>High Fare</v>
      </c>
      <c r="M292" t="s">
        <v>14</v>
      </c>
      <c r="N292" t="str">
        <f t="shared" si="9"/>
        <v>Southampton</v>
      </c>
    </row>
    <row r="293" spans="1:14" x14ac:dyDescent="0.3">
      <c r="A293">
        <v>292</v>
      </c>
      <c r="B293">
        <v>1</v>
      </c>
      <c r="C293">
        <v>1</v>
      </c>
      <c r="D293" t="s">
        <v>386</v>
      </c>
      <c r="E293" t="s">
        <v>16</v>
      </c>
      <c r="F293">
        <v>19</v>
      </c>
      <c r="G293" t="str">
        <f>IF(F293&gt;50,"50+",IF(F293&gt;=18,"18+",IF(F293&gt;=15,"15+",IF(F293&gt;1,"1+","0+"))))</f>
        <v>18+</v>
      </c>
      <c r="H293">
        <v>1</v>
      </c>
      <c r="I293">
        <v>0</v>
      </c>
      <c r="J293">
        <v>11967</v>
      </c>
      <c r="K293">
        <v>91.0792</v>
      </c>
      <c r="L293" t="str">
        <f t="shared" si="8"/>
        <v>High Fare</v>
      </c>
      <c r="M293" t="s">
        <v>18</v>
      </c>
      <c r="N293" t="str">
        <f t="shared" si="9"/>
        <v>Cherbourg</v>
      </c>
    </row>
    <row r="294" spans="1:14" x14ac:dyDescent="0.3">
      <c r="A294">
        <v>293</v>
      </c>
      <c r="B294">
        <v>0</v>
      </c>
      <c r="C294">
        <v>2</v>
      </c>
      <c r="D294" t="s">
        <v>387</v>
      </c>
      <c r="E294" t="s">
        <v>12</v>
      </c>
      <c r="F294">
        <v>36</v>
      </c>
      <c r="G294" t="str">
        <f>IF(F294&gt;50,"50+",IF(F294&gt;=18,"18+",IF(F294&gt;=15,"15+",IF(F294&gt;1,"1+","0+"))))</f>
        <v>18+</v>
      </c>
      <c r="H294">
        <v>0</v>
      </c>
      <c r="I294">
        <v>0</v>
      </c>
      <c r="J294" t="s">
        <v>388</v>
      </c>
      <c r="K294">
        <v>12.875</v>
      </c>
      <c r="L294" t="str">
        <f t="shared" si="8"/>
        <v>Low Fare</v>
      </c>
      <c r="M294" t="s">
        <v>18</v>
      </c>
      <c r="N294" t="str">
        <f t="shared" si="9"/>
        <v>Cherbourg</v>
      </c>
    </row>
    <row r="295" spans="1:14" x14ac:dyDescent="0.3">
      <c r="A295">
        <v>294</v>
      </c>
      <c r="B295">
        <v>0</v>
      </c>
      <c r="C295">
        <v>3</v>
      </c>
      <c r="D295" t="s">
        <v>389</v>
      </c>
      <c r="E295" t="s">
        <v>16</v>
      </c>
      <c r="F295">
        <v>24</v>
      </c>
      <c r="G295" t="str">
        <f>IF(F295&gt;50,"50+",IF(F295&gt;=18,"18+",IF(F295&gt;=15,"15+",IF(F295&gt;1,"1+","0+"))))</f>
        <v>18+</v>
      </c>
      <c r="H295">
        <v>0</v>
      </c>
      <c r="I295">
        <v>0</v>
      </c>
      <c r="J295">
        <v>349236</v>
      </c>
      <c r="K295">
        <v>8.85</v>
      </c>
      <c r="L295" t="str">
        <f t="shared" si="8"/>
        <v>Low Fare</v>
      </c>
      <c r="M295" t="s">
        <v>14</v>
      </c>
      <c r="N295" t="str">
        <f t="shared" si="9"/>
        <v>Southampton</v>
      </c>
    </row>
    <row r="296" spans="1:14" x14ac:dyDescent="0.3">
      <c r="A296">
        <v>295</v>
      </c>
      <c r="B296">
        <v>0</v>
      </c>
      <c r="C296">
        <v>3</v>
      </c>
      <c r="D296" t="s">
        <v>390</v>
      </c>
      <c r="E296" t="s">
        <v>12</v>
      </c>
      <c r="F296">
        <v>24</v>
      </c>
      <c r="G296" t="str">
        <f>IF(F296&gt;50,"50+",IF(F296&gt;=18,"18+",IF(F296&gt;=15,"15+",IF(F296&gt;1,"1+","0+"))))</f>
        <v>18+</v>
      </c>
      <c r="H296">
        <v>0</v>
      </c>
      <c r="I296">
        <v>0</v>
      </c>
      <c r="J296">
        <v>349233</v>
      </c>
      <c r="K296">
        <v>7.8958000000000004</v>
      </c>
      <c r="L296" t="str">
        <f t="shared" si="8"/>
        <v>Low Fare</v>
      </c>
      <c r="M296" t="s">
        <v>14</v>
      </c>
      <c r="N296" t="str">
        <f t="shared" si="9"/>
        <v>Southampton</v>
      </c>
    </row>
    <row r="297" spans="1:14" x14ac:dyDescent="0.3">
      <c r="A297">
        <v>296</v>
      </c>
      <c r="B297">
        <v>0</v>
      </c>
      <c r="C297">
        <v>1</v>
      </c>
      <c r="D297" t="s">
        <v>391</v>
      </c>
      <c r="E297" t="s">
        <v>12</v>
      </c>
      <c r="F297">
        <v>30</v>
      </c>
      <c r="G297" t="str">
        <f>IF(F297&gt;50,"50+",IF(F297&gt;=18,"18+",IF(F297&gt;=15,"15+",IF(F297&gt;1,"1+","0+"))))</f>
        <v>18+</v>
      </c>
      <c r="H297">
        <v>0</v>
      </c>
      <c r="I297">
        <v>0</v>
      </c>
      <c r="J297" t="s">
        <v>392</v>
      </c>
      <c r="K297">
        <v>27.720800000000001</v>
      </c>
      <c r="L297" t="str">
        <f t="shared" si="8"/>
        <v>Avg Fare</v>
      </c>
      <c r="M297" t="s">
        <v>18</v>
      </c>
      <c r="N297" t="str">
        <f t="shared" si="9"/>
        <v>Cherbourg</v>
      </c>
    </row>
    <row r="298" spans="1:14" x14ac:dyDescent="0.3">
      <c r="A298">
        <v>297</v>
      </c>
      <c r="B298">
        <v>0</v>
      </c>
      <c r="C298">
        <v>3</v>
      </c>
      <c r="D298" t="s">
        <v>393</v>
      </c>
      <c r="E298" t="s">
        <v>12</v>
      </c>
      <c r="F298">
        <v>23.5</v>
      </c>
      <c r="G298" t="str">
        <f>IF(F298&gt;50,"50+",IF(F298&gt;=18,"18+",IF(F298&gt;=15,"15+",IF(F298&gt;1,"1+","0+"))))</f>
        <v>18+</v>
      </c>
      <c r="H298">
        <v>0</v>
      </c>
      <c r="I298">
        <v>0</v>
      </c>
      <c r="J298">
        <v>2693</v>
      </c>
      <c r="K298">
        <v>7.2291999999999996</v>
      </c>
      <c r="L298" t="str">
        <f t="shared" si="8"/>
        <v>Low Fare</v>
      </c>
      <c r="M298" t="s">
        <v>18</v>
      </c>
      <c r="N298" t="str">
        <f t="shared" si="9"/>
        <v>Cherbourg</v>
      </c>
    </row>
    <row r="299" spans="1:14" x14ac:dyDescent="0.3">
      <c r="A299">
        <v>298</v>
      </c>
      <c r="B299">
        <v>0</v>
      </c>
      <c r="C299">
        <v>1</v>
      </c>
      <c r="D299" t="s">
        <v>394</v>
      </c>
      <c r="E299" t="s">
        <v>16</v>
      </c>
      <c r="F299">
        <v>2</v>
      </c>
      <c r="G299" t="str">
        <f>IF(F299&gt;50,"50+",IF(F299&gt;=18,"18+",IF(F299&gt;=15,"15+",IF(F299&gt;1,"1+","0+"))))</f>
        <v>1+</v>
      </c>
      <c r="H299">
        <v>1</v>
      </c>
      <c r="I299">
        <v>2</v>
      </c>
      <c r="J299">
        <v>113781</v>
      </c>
      <c r="K299">
        <v>151.55000000000001</v>
      </c>
      <c r="L299" t="str">
        <f t="shared" si="8"/>
        <v>High Fare</v>
      </c>
      <c r="M299" t="s">
        <v>14</v>
      </c>
      <c r="N299" t="str">
        <f t="shared" si="9"/>
        <v>Southampton</v>
      </c>
    </row>
    <row r="300" spans="1:14" x14ac:dyDescent="0.3">
      <c r="A300">
        <v>299</v>
      </c>
      <c r="B300">
        <v>1</v>
      </c>
      <c r="C300">
        <v>1</v>
      </c>
      <c r="D300" t="s">
        <v>395</v>
      </c>
      <c r="E300" t="s">
        <v>12</v>
      </c>
      <c r="F300">
        <v>30</v>
      </c>
      <c r="G300" t="str">
        <f>IF(F300&gt;50,"50+",IF(F300&gt;=18,"18+",IF(F300&gt;=15,"15+",IF(F300&gt;1,"1+","0+"))))</f>
        <v>18+</v>
      </c>
      <c r="H300">
        <v>0</v>
      </c>
      <c r="I300">
        <v>0</v>
      </c>
      <c r="J300">
        <v>19988</v>
      </c>
      <c r="K300">
        <v>30.5</v>
      </c>
      <c r="L300" t="str">
        <f t="shared" si="8"/>
        <v>Avg Fare</v>
      </c>
      <c r="M300" t="s">
        <v>14</v>
      </c>
      <c r="N300" t="str">
        <f t="shared" si="9"/>
        <v>Southampton</v>
      </c>
    </row>
    <row r="301" spans="1:14" x14ac:dyDescent="0.3">
      <c r="A301">
        <v>300</v>
      </c>
      <c r="B301">
        <v>1</v>
      </c>
      <c r="C301">
        <v>1</v>
      </c>
      <c r="D301" t="s">
        <v>396</v>
      </c>
      <c r="E301" t="s">
        <v>16</v>
      </c>
      <c r="F301">
        <v>50</v>
      </c>
      <c r="G301" t="str">
        <f>IF(F301&gt;50,"50+",IF(F301&gt;=18,"18+",IF(F301&gt;=15,"15+",IF(F301&gt;1,"1+","0+"))))</f>
        <v>18+</v>
      </c>
      <c r="H301">
        <v>0</v>
      </c>
      <c r="I301">
        <v>1</v>
      </c>
      <c r="J301" t="s">
        <v>165</v>
      </c>
      <c r="K301">
        <v>247.52080000000001</v>
      </c>
      <c r="L301" t="str">
        <f t="shared" si="8"/>
        <v>High Fare</v>
      </c>
      <c r="M301" t="s">
        <v>18</v>
      </c>
      <c r="N301" t="str">
        <f t="shared" si="9"/>
        <v>Cherbourg</v>
      </c>
    </row>
    <row r="302" spans="1:14" x14ac:dyDescent="0.3">
      <c r="A302">
        <v>301</v>
      </c>
      <c r="B302">
        <v>1</v>
      </c>
      <c r="C302">
        <v>3</v>
      </c>
      <c r="D302" t="s">
        <v>397</v>
      </c>
      <c r="E302" t="s">
        <v>16</v>
      </c>
      <c r="F302">
        <v>30</v>
      </c>
      <c r="G302" t="str">
        <f>IF(F302&gt;50,"50+",IF(F302&gt;=18,"18+",IF(F302&gt;=15,"15+",IF(F302&gt;1,"1+","0+"))))</f>
        <v>18+</v>
      </c>
      <c r="H302">
        <v>0</v>
      </c>
      <c r="I302">
        <v>0</v>
      </c>
      <c r="J302">
        <v>9234</v>
      </c>
      <c r="K302">
        <v>7.75</v>
      </c>
      <c r="L302" t="str">
        <f t="shared" si="8"/>
        <v>Low Fare</v>
      </c>
      <c r="M302" t="s">
        <v>24</v>
      </c>
      <c r="N302" t="str">
        <f t="shared" si="9"/>
        <v>Queenstown (now known as Cobh)</v>
      </c>
    </row>
    <row r="303" spans="1:14" x14ac:dyDescent="0.3">
      <c r="A303">
        <v>302</v>
      </c>
      <c r="B303">
        <v>1</v>
      </c>
      <c r="C303">
        <v>3</v>
      </c>
      <c r="D303" t="s">
        <v>398</v>
      </c>
      <c r="E303" t="s">
        <v>12</v>
      </c>
      <c r="F303">
        <v>30</v>
      </c>
      <c r="G303" t="str">
        <f>IF(F303&gt;50,"50+",IF(F303&gt;=18,"18+",IF(F303&gt;=15,"15+",IF(F303&gt;1,"1+","0+"))))</f>
        <v>18+</v>
      </c>
      <c r="H303">
        <v>2</v>
      </c>
      <c r="I303">
        <v>0</v>
      </c>
      <c r="J303">
        <v>367226</v>
      </c>
      <c r="K303">
        <v>23.25</v>
      </c>
      <c r="L303" t="str">
        <f t="shared" si="8"/>
        <v>Avg Fare</v>
      </c>
      <c r="M303" t="s">
        <v>24</v>
      </c>
      <c r="N303" t="str">
        <f t="shared" si="9"/>
        <v>Queenstown (now known as Cobh)</v>
      </c>
    </row>
    <row r="304" spans="1:14" x14ac:dyDescent="0.3">
      <c r="A304">
        <v>303</v>
      </c>
      <c r="B304">
        <v>0</v>
      </c>
      <c r="C304">
        <v>3</v>
      </c>
      <c r="D304" t="s">
        <v>399</v>
      </c>
      <c r="E304" t="s">
        <v>12</v>
      </c>
      <c r="F304">
        <v>19</v>
      </c>
      <c r="G304" t="str">
        <f>IF(F304&gt;50,"50+",IF(F304&gt;=18,"18+",IF(F304&gt;=15,"15+",IF(F304&gt;1,"1+","0+"))))</f>
        <v>18+</v>
      </c>
      <c r="H304">
        <v>0</v>
      </c>
      <c r="I304">
        <v>0</v>
      </c>
      <c r="J304" t="s">
        <v>247</v>
      </c>
      <c r="K304">
        <v>0</v>
      </c>
      <c r="L304" t="str">
        <f t="shared" si="8"/>
        <v>Low Fare</v>
      </c>
      <c r="M304" t="s">
        <v>14</v>
      </c>
      <c r="N304" t="str">
        <f t="shared" si="9"/>
        <v>Southampton</v>
      </c>
    </row>
    <row r="305" spans="1:14" x14ac:dyDescent="0.3">
      <c r="A305">
        <v>304</v>
      </c>
      <c r="B305">
        <v>1</v>
      </c>
      <c r="C305">
        <v>2</v>
      </c>
      <c r="D305" t="s">
        <v>400</v>
      </c>
      <c r="E305" t="s">
        <v>16</v>
      </c>
      <c r="F305">
        <v>30</v>
      </c>
      <c r="G305" t="str">
        <f>IF(F305&gt;50,"50+",IF(F305&gt;=18,"18+",IF(F305&gt;=15,"15+",IF(F305&gt;1,"1+","0+"))))</f>
        <v>18+</v>
      </c>
      <c r="H305">
        <v>0</v>
      </c>
      <c r="I305">
        <v>0</v>
      </c>
      <c r="J305">
        <v>226593</v>
      </c>
      <c r="K305">
        <v>12.35</v>
      </c>
      <c r="L305" t="str">
        <f t="shared" si="8"/>
        <v>Low Fare</v>
      </c>
      <c r="M305" t="s">
        <v>24</v>
      </c>
      <c r="N305" t="str">
        <f t="shared" si="9"/>
        <v>Queenstown (now known as Cobh)</v>
      </c>
    </row>
    <row r="306" spans="1:14" x14ac:dyDescent="0.3">
      <c r="A306">
        <v>305</v>
      </c>
      <c r="B306">
        <v>0</v>
      </c>
      <c r="C306">
        <v>3</v>
      </c>
      <c r="D306" t="s">
        <v>401</v>
      </c>
      <c r="E306" t="s">
        <v>12</v>
      </c>
      <c r="F306">
        <v>30</v>
      </c>
      <c r="G306" t="str">
        <f>IF(F306&gt;50,"50+",IF(F306&gt;=18,"18+",IF(F306&gt;=15,"15+",IF(F306&gt;1,"1+","0+"))))</f>
        <v>18+</v>
      </c>
      <c r="H306">
        <v>0</v>
      </c>
      <c r="I306">
        <v>0</v>
      </c>
      <c r="J306" t="s">
        <v>402</v>
      </c>
      <c r="K306">
        <v>8.0500000000000007</v>
      </c>
      <c r="L306" t="str">
        <f t="shared" si="8"/>
        <v>Low Fare</v>
      </c>
      <c r="M306" t="s">
        <v>14</v>
      </c>
      <c r="N306" t="str">
        <f t="shared" si="9"/>
        <v>Southampton</v>
      </c>
    </row>
    <row r="307" spans="1:14" x14ac:dyDescent="0.3">
      <c r="A307">
        <v>306</v>
      </c>
      <c r="B307">
        <v>1</v>
      </c>
      <c r="C307">
        <v>1</v>
      </c>
      <c r="D307" t="s">
        <v>403</v>
      </c>
      <c r="E307" t="s">
        <v>12</v>
      </c>
      <c r="F307">
        <v>0.92</v>
      </c>
      <c r="G307" t="str">
        <f>IF(F307&gt;50,"50+",IF(F307&gt;=18,"18+",IF(F307&gt;=15,"15+",IF(F307&gt;1,"1+","0+"))))</f>
        <v>0+</v>
      </c>
      <c r="H307">
        <v>1</v>
      </c>
      <c r="I307">
        <v>2</v>
      </c>
      <c r="J307">
        <v>113781</v>
      </c>
      <c r="K307">
        <v>151.55000000000001</v>
      </c>
      <c r="L307" t="str">
        <f t="shared" si="8"/>
        <v>High Fare</v>
      </c>
      <c r="M307" t="s">
        <v>14</v>
      </c>
      <c r="N307" t="str">
        <f t="shared" si="9"/>
        <v>Southampton</v>
      </c>
    </row>
    <row r="308" spans="1:14" x14ac:dyDescent="0.3">
      <c r="A308">
        <v>307</v>
      </c>
      <c r="B308">
        <v>1</v>
      </c>
      <c r="C308">
        <v>1</v>
      </c>
      <c r="D308" t="s">
        <v>404</v>
      </c>
      <c r="E308" t="s">
        <v>16</v>
      </c>
      <c r="F308">
        <v>30</v>
      </c>
      <c r="G308" t="str">
        <f>IF(F308&gt;50,"50+",IF(F308&gt;=18,"18+",IF(F308&gt;=15,"15+",IF(F308&gt;1,"1+","0+"))))</f>
        <v>18+</v>
      </c>
      <c r="H308">
        <v>0</v>
      </c>
      <c r="I308">
        <v>0</v>
      </c>
      <c r="J308">
        <v>17421</v>
      </c>
      <c r="K308">
        <v>110.88330000000001</v>
      </c>
      <c r="L308" t="str">
        <f t="shared" si="8"/>
        <v>High Fare</v>
      </c>
      <c r="M308" t="s">
        <v>18</v>
      </c>
      <c r="N308" t="str">
        <f t="shared" si="9"/>
        <v>Cherbourg</v>
      </c>
    </row>
    <row r="309" spans="1:14" x14ac:dyDescent="0.3">
      <c r="A309">
        <v>308</v>
      </c>
      <c r="B309">
        <v>1</v>
      </c>
      <c r="C309">
        <v>1</v>
      </c>
      <c r="D309" t="s">
        <v>405</v>
      </c>
      <c r="E309" t="s">
        <v>16</v>
      </c>
      <c r="F309">
        <v>17</v>
      </c>
      <c r="G309" t="str">
        <f>IF(F309&gt;50,"50+",IF(F309&gt;=18,"18+",IF(F309&gt;=15,"15+",IF(F309&gt;1,"1+","0+"))))</f>
        <v>15+</v>
      </c>
      <c r="H309">
        <v>1</v>
      </c>
      <c r="I309">
        <v>0</v>
      </c>
      <c r="J309" t="s">
        <v>406</v>
      </c>
      <c r="K309">
        <v>108.9</v>
      </c>
      <c r="L309" t="str">
        <f t="shared" si="8"/>
        <v>High Fare</v>
      </c>
      <c r="M309" t="s">
        <v>18</v>
      </c>
      <c r="N309" t="str">
        <f t="shared" si="9"/>
        <v>Cherbourg</v>
      </c>
    </row>
    <row r="310" spans="1:14" x14ac:dyDescent="0.3">
      <c r="A310">
        <v>309</v>
      </c>
      <c r="B310">
        <v>0</v>
      </c>
      <c r="C310">
        <v>2</v>
      </c>
      <c r="D310" t="s">
        <v>407</v>
      </c>
      <c r="E310" t="s">
        <v>12</v>
      </c>
      <c r="F310">
        <v>30</v>
      </c>
      <c r="G310" t="str">
        <f>IF(F310&gt;50,"50+",IF(F310&gt;=18,"18+",IF(F310&gt;=15,"15+",IF(F310&gt;1,"1+","0+"))))</f>
        <v>18+</v>
      </c>
      <c r="H310">
        <v>1</v>
      </c>
      <c r="I310">
        <v>0</v>
      </c>
      <c r="J310" t="s">
        <v>408</v>
      </c>
      <c r="K310">
        <v>24</v>
      </c>
      <c r="L310" t="str">
        <f t="shared" si="8"/>
        <v>Avg Fare</v>
      </c>
      <c r="M310" t="s">
        <v>18</v>
      </c>
      <c r="N310" t="str">
        <f t="shared" si="9"/>
        <v>Cherbourg</v>
      </c>
    </row>
    <row r="311" spans="1:14" x14ac:dyDescent="0.3">
      <c r="A311">
        <v>310</v>
      </c>
      <c r="B311">
        <v>1</v>
      </c>
      <c r="C311">
        <v>1</v>
      </c>
      <c r="D311" t="s">
        <v>409</v>
      </c>
      <c r="E311" t="s">
        <v>16</v>
      </c>
      <c r="F311">
        <v>30</v>
      </c>
      <c r="G311" t="str">
        <f>IF(F311&gt;50,"50+",IF(F311&gt;=18,"18+",IF(F311&gt;=15,"15+",IF(F311&gt;1,"1+","0+"))))</f>
        <v>18+</v>
      </c>
      <c r="H311">
        <v>0</v>
      </c>
      <c r="I311">
        <v>0</v>
      </c>
      <c r="J311" t="s">
        <v>410</v>
      </c>
      <c r="K311">
        <v>56.929200000000002</v>
      </c>
      <c r="L311" t="str">
        <f t="shared" si="8"/>
        <v>High Fare</v>
      </c>
      <c r="M311" t="s">
        <v>18</v>
      </c>
      <c r="N311" t="str">
        <f t="shared" si="9"/>
        <v>Cherbourg</v>
      </c>
    </row>
    <row r="312" spans="1:14" x14ac:dyDescent="0.3">
      <c r="A312">
        <v>311</v>
      </c>
      <c r="B312">
        <v>1</v>
      </c>
      <c r="C312">
        <v>1</v>
      </c>
      <c r="D312" t="s">
        <v>411</v>
      </c>
      <c r="E312" t="s">
        <v>16</v>
      </c>
      <c r="F312">
        <v>24</v>
      </c>
      <c r="G312" t="str">
        <f>IF(F312&gt;50,"50+",IF(F312&gt;=18,"18+",IF(F312&gt;=15,"15+",IF(F312&gt;1,"1+","0+"))))</f>
        <v>18+</v>
      </c>
      <c r="H312">
        <v>0</v>
      </c>
      <c r="I312">
        <v>0</v>
      </c>
      <c r="J312">
        <v>11767</v>
      </c>
      <c r="K312">
        <v>83.158299999999997</v>
      </c>
      <c r="L312" t="str">
        <f t="shared" si="8"/>
        <v>High Fare</v>
      </c>
      <c r="M312" t="s">
        <v>18</v>
      </c>
      <c r="N312" t="str">
        <f t="shared" si="9"/>
        <v>Cherbourg</v>
      </c>
    </row>
    <row r="313" spans="1:14" x14ac:dyDescent="0.3">
      <c r="A313">
        <v>312</v>
      </c>
      <c r="B313">
        <v>1</v>
      </c>
      <c r="C313">
        <v>1</v>
      </c>
      <c r="D313" t="s">
        <v>412</v>
      </c>
      <c r="E313" t="s">
        <v>16</v>
      </c>
      <c r="F313">
        <v>18</v>
      </c>
      <c r="G313" t="str">
        <f>IF(F313&gt;50,"50+",IF(F313&gt;=18,"18+",IF(F313&gt;=15,"15+",IF(F313&gt;1,"1+","0+"))))</f>
        <v>18+</v>
      </c>
      <c r="H313">
        <v>2</v>
      </c>
      <c r="I313">
        <v>2</v>
      </c>
      <c r="J313" t="s">
        <v>413</v>
      </c>
      <c r="K313">
        <v>262.375</v>
      </c>
      <c r="L313" t="str">
        <f t="shared" si="8"/>
        <v>High Fare</v>
      </c>
      <c r="M313" t="s">
        <v>18</v>
      </c>
      <c r="N313" t="str">
        <f t="shared" si="9"/>
        <v>Cherbourg</v>
      </c>
    </row>
    <row r="314" spans="1:14" x14ac:dyDescent="0.3">
      <c r="A314">
        <v>313</v>
      </c>
      <c r="B314">
        <v>0</v>
      </c>
      <c r="C314">
        <v>2</v>
      </c>
      <c r="D314" t="s">
        <v>414</v>
      </c>
      <c r="E314" t="s">
        <v>16</v>
      </c>
      <c r="F314">
        <v>26</v>
      </c>
      <c r="G314" t="str">
        <f>IF(F314&gt;50,"50+",IF(F314&gt;=18,"18+",IF(F314&gt;=15,"15+",IF(F314&gt;1,"1+","0+"))))</f>
        <v>18+</v>
      </c>
      <c r="H314">
        <v>1</v>
      </c>
      <c r="I314">
        <v>1</v>
      </c>
      <c r="J314">
        <v>250651</v>
      </c>
      <c r="K314">
        <v>26</v>
      </c>
      <c r="L314" t="str">
        <f t="shared" si="8"/>
        <v>Avg Fare</v>
      </c>
      <c r="M314" t="s">
        <v>14</v>
      </c>
      <c r="N314" t="str">
        <f t="shared" si="9"/>
        <v>Southampton</v>
      </c>
    </row>
    <row r="315" spans="1:14" x14ac:dyDescent="0.3">
      <c r="A315">
        <v>314</v>
      </c>
      <c r="B315">
        <v>0</v>
      </c>
      <c r="C315">
        <v>3</v>
      </c>
      <c r="D315" t="s">
        <v>415</v>
      </c>
      <c r="E315" t="s">
        <v>12</v>
      </c>
      <c r="F315">
        <v>28</v>
      </c>
      <c r="G315" t="str">
        <f>IF(F315&gt;50,"50+",IF(F315&gt;=18,"18+",IF(F315&gt;=15,"15+",IF(F315&gt;1,"1+","0+"))))</f>
        <v>18+</v>
      </c>
      <c r="H315">
        <v>0</v>
      </c>
      <c r="I315">
        <v>0</v>
      </c>
      <c r="J315">
        <v>349243</v>
      </c>
      <c r="K315">
        <v>7.8958000000000004</v>
      </c>
      <c r="L315" t="str">
        <f t="shared" si="8"/>
        <v>Low Fare</v>
      </c>
      <c r="M315" t="s">
        <v>14</v>
      </c>
      <c r="N315" t="str">
        <f t="shared" si="9"/>
        <v>Southampton</v>
      </c>
    </row>
    <row r="316" spans="1:14" x14ac:dyDescent="0.3">
      <c r="A316">
        <v>315</v>
      </c>
      <c r="B316">
        <v>0</v>
      </c>
      <c r="C316">
        <v>2</v>
      </c>
      <c r="D316" t="s">
        <v>416</v>
      </c>
      <c r="E316" t="s">
        <v>12</v>
      </c>
      <c r="F316">
        <v>43</v>
      </c>
      <c r="G316" t="str">
        <f>IF(F316&gt;50,"50+",IF(F316&gt;=18,"18+",IF(F316&gt;=15,"15+",IF(F316&gt;1,"1+","0+"))))</f>
        <v>18+</v>
      </c>
      <c r="H316">
        <v>1</v>
      </c>
      <c r="I316">
        <v>1</v>
      </c>
      <c r="J316" t="s">
        <v>417</v>
      </c>
      <c r="K316">
        <v>26.25</v>
      </c>
      <c r="L316" t="str">
        <f t="shared" si="8"/>
        <v>Avg Fare</v>
      </c>
      <c r="M316" t="s">
        <v>14</v>
      </c>
      <c r="N316" t="str">
        <f t="shared" si="9"/>
        <v>Southampton</v>
      </c>
    </row>
    <row r="317" spans="1:14" x14ac:dyDescent="0.3">
      <c r="A317">
        <v>316</v>
      </c>
      <c r="B317">
        <v>1</v>
      </c>
      <c r="C317">
        <v>3</v>
      </c>
      <c r="D317" t="s">
        <v>418</v>
      </c>
      <c r="E317" t="s">
        <v>16</v>
      </c>
      <c r="F317">
        <v>26</v>
      </c>
      <c r="G317" t="str">
        <f>IF(F317&gt;50,"50+",IF(F317&gt;=18,"18+",IF(F317&gt;=15,"15+",IF(F317&gt;1,"1+","0+"))))</f>
        <v>18+</v>
      </c>
      <c r="H317">
        <v>0</v>
      </c>
      <c r="I317">
        <v>0</v>
      </c>
      <c r="J317">
        <v>347470</v>
      </c>
      <c r="K317">
        <v>7.8541999999999996</v>
      </c>
      <c r="L317" t="str">
        <f t="shared" si="8"/>
        <v>Low Fare</v>
      </c>
      <c r="M317" t="s">
        <v>14</v>
      </c>
      <c r="N317" t="str">
        <f t="shared" si="9"/>
        <v>Southampton</v>
      </c>
    </row>
    <row r="318" spans="1:14" x14ac:dyDescent="0.3">
      <c r="A318">
        <v>317</v>
      </c>
      <c r="B318">
        <v>1</v>
      </c>
      <c r="C318">
        <v>2</v>
      </c>
      <c r="D318" t="s">
        <v>419</v>
      </c>
      <c r="E318" t="s">
        <v>16</v>
      </c>
      <c r="F318">
        <v>24</v>
      </c>
      <c r="G318" t="str">
        <f>IF(F318&gt;50,"50+",IF(F318&gt;=18,"18+",IF(F318&gt;=15,"15+",IF(F318&gt;1,"1+","0+"))))</f>
        <v>18+</v>
      </c>
      <c r="H318">
        <v>1</v>
      </c>
      <c r="I318">
        <v>0</v>
      </c>
      <c r="J318">
        <v>244367</v>
      </c>
      <c r="K318">
        <v>26</v>
      </c>
      <c r="L318" t="str">
        <f t="shared" si="8"/>
        <v>Avg Fare</v>
      </c>
      <c r="M318" t="s">
        <v>14</v>
      </c>
      <c r="N318" t="str">
        <f t="shared" si="9"/>
        <v>Southampton</v>
      </c>
    </row>
    <row r="319" spans="1:14" x14ac:dyDescent="0.3">
      <c r="A319">
        <v>318</v>
      </c>
      <c r="B319">
        <v>0</v>
      </c>
      <c r="C319">
        <v>2</v>
      </c>
      <c r="D319" t="s">
        <v>420</v>
      </c>
      <c r="E319" t="s">
        <v>12</v>
      </c>
      <c r="F319">
        <v>54</v>
      </c>
      <c r="G319" t="str">
        <f>IF(F319&gt;50,"50+",IF(F319&gt;=18,"18+",IF(F319&gt;=15,"15+",IF(F319&gt;1,"1+","0+"))))</f>
        <v>50+</v>
      </c>
      <c r="H319">
        <v>0</v>
      </c>
      <c r="I319">
        <v>0</v>
      </c>
      <c r="J319">
        <v>29011</v>
      </c>
      <c r="K319">
        <v>14</v>
      </c>
      <c r="L319" t="str">
        <f t="shared" si="8"/>
        <v>Low Fare</v>
      </c>
      <c r="M319" t="s">
        <v>14</v>
      </c>
      <c r="N319" t="str">
        <f t="shared" si="9"/>
        <v>Southampton</v>
      </c>
    </row>
    <row r="320" spans="1:14" x14ac:dyDescent="0.3">
      <c r="A320">
        <v>319</v>
      </c>
      <c r="B320">
        <v>1</v>
      </c>
      <c r="C320">
        <v>1</v>
      </c>
      <c r="D320" t="s">
        <v>421</v>
      </c>
      <c r="E320" t="s">
        <v>16</v>
      </c>
      <c r="F320">
        <v>31</v>
      </c>
      <c r="G320" t="str">
        <f>IF(F320&gt;50,"50+",IF(F320&gt;=18,"18+",IF(F320&gt;=15,"15+",IF(F320&gt;1,"1+","0+"))))</f>
        <v>18+</v>
      </c>
      <c r="H320">
        <v>0</v>
      </c>
      <c r="I320">
        <v>2</v>
      </c>
      <c r="J320">
        <v>36928</v>
      </c>
      <c r="K320">
        <v>164.86670000000001</v>
      </c>
      <c r="L320" t="str">
        <f t="shared" si="8"/>
        <v>High Fare</v>
      </c>
      <c r="M320" t="s">
        <v>14</v>
      </c>
      <c r="N320" t="str">
        <f t="shared" si="9"/>
        <v>Southampton</v>
      </c>
    </row>
    <row r="321" spans="1:14" x14ac:dyDescent="0.3">
      <c r="A321">
        <v>320</v>
      </c>
      <c r="B321">
        <v>1</v>
      </c>
      <c r="C321">
        <v>1</v>
      </c>
      <c r="D321" t="s">
        <v>422</v>
      </c>
      <c r="E321" t="s">
        <v>16</v>
      </c>
      <c r="F321">
        <v>40</v>
      </c>
      <c r="G321" t="str">
        <f>IF(F321&gt;50,"50+",IF(F321&gt;=18,"18+",IF(F321&gt;=15,"15+",IF(F321&gt;1,"1+","0+"))))</f>
        <v>18+</v>
      </c>
      <c r="H321">
        <v>1</v>
      </c>
      <c r="I321">
        <v>1</v>
      </c>
      <c r="J321">
        <v>16966</v>
      </c>
      <c r="K321">
        <v>134.5</v>
      </c>
      <c r="L321" t="str">
        <f t="shared" si="8"/>
        <v>High Fare</v>
      </c>
      <c r="M321" t="s">
        <v>18</v>
      </c>
      <c r="N321" t="str">
        <f t="shared" si="9"/>
        <v>Cherbourg</v>
      </c>
    </row>
    <row r="322" spans="1:14" x14ac:dyDescent="0.3">
      <c r="A322">
        <v>321</v>
      </c>
      <c r="B322">
        <v>0</v>
      </c>
      <c r="C322">
        <v>3</v>
      </c>
      <c r="D322" t="s">
        <v>423</v>
      </c>
      <c r="E322" t="s">
        <v>12</v>
      </c>
      <c r="F322">
        <v>22</v>
      </c>
      <c r="G322" t="str">
        <f>IF(F322&gt;50,"50+",IF(F322&gt;=18,"18+",IF(F322&gt;=15,"15+",IF(F322&gt;1,"1+","0+"))))</f>
        <v>18+</v>
      </c>
      <c r="H322">
        <v>0</v>
      </c>
      <c r="I322">
        <v>0</v>
      </c>
      <c r="J322" t="s">
        <v>424</v>
      </c>
      <c r="K322">
        <v>7.25</v>
      </c>
      <c r="L322" t="str">
        <f t="shared" si="8"/>
        <v>Low Fare</v>
      </c>
      <c r="M322" t="s">
        <v>14</v>
      </c>
      <c r="N322" t="str">
        <f t="shared" si="9"/>
        <v>Southampton</v>
      </c>
    </row>
    <row r="323" spans="1:14" x14ac:dyDescent="0.3">
      <c r="A323">
        <v>322</v>
      </c>
      <c r="B323">
        <v>0</v>
      </c>
      <c r="C323">
        <v>3</v>
      </c>
      <c r="D323" t="s">
        <v>425</v>
      </c>
      <c r="E323" t="s">
        <v>12</v>
      </c>
      <c r="F323">
        <v>27</v>
      </c>
      <c r="G323" t="str">
        <f>IF(F323&gt;50,"50+",IF(F323&gt;=18,"18+",IF(F323&gt;=15,"15+",IF(F323&gt;1,"1+","0+"))))</f>
        <v>18+</v>
      </c>
      <c r="H323">
        <v>0</v>
      </c>
      <c r="I323">
        <v>0</v>
      </c>
      <c r="J323">
        <v>349219</v>
      </c>
      <c r="K323">
        <v>7.8958000000000004</v>
      </c>
      <c r="L323" t="str">
        <f t="shared" ref="L323:L386" si="10">IF(K323&gt;=50,"High Fare",IF(K323&gt;=20,"Avg Fare","Low Fare"))</f>
        <v>Low Fare</v>
      </c>
      <c r="M323" t="s">
        <v>14</v>
      </c>
      <c r="N323" t="str">
        <f t="shared" si="9"/>
        <v>Southampton</v>
      </c>
    </row>
    <row r="324" spans="1:14" x14ac:dyDescent="0.3">
      <c r="A324">
        <v>323</v>
      </c>
      <c r="B324">
        <v>1</v>
      </c>
      <c r="C324">
        <v>2</v>
      </c>
      <c r="D324" t="s">
        <v>426</v>
      </c>
      <c r="E324" t="s">
        <v>16</v>
      </c>
      <c r="F324">
        <v>30</v>
      </c>
      <c r="G324" t="str">
        <f>IF(F324&gt;50,"50+",IF(F324&gt;=18,"18+",IF(F324&gt;=15,"15+",IF(F324&gt;1,"1+","0+"))))</f>
        <v>18+</v>
      </c>
      <c r="H324">
        <v>0</v>
      </c>
      <c r="I324">
        <v>0</v>
      </c>
      <c r="J324">
        <v>234818</v>
      </c>
      <c r="K324">
        <v>12.35</v>
      </c>
      <c r="L324" t="str">
        <f t="shared" si="10"/>
        <v>Low Fare</v>
      </c>
      <c r="M324" t="s">
        <v>24</v>
      </c>
      <c r="N324" t="str">
        <f t="shared" ref="N324:N387" si="11">IF(M324="Q","Queenstown (now known as Cobh)",IF(M324="S","Southampton",IF(M324="C","Cherbourg","none")))</f>
        <v>Queenstown (now known as Cobh)</v>
      </c>
    </row>
    <row r="325" spans="1:14" x14ac:dyDescent="0.3">
      <c r="A325">
        <v>324</v>
      </c>
      <c r="B325">
        <v>1</v>
      </c>
      <c r="C325">
        <v>2</v>
      </c>
      <c r="D325" t="s">
        <v>427</v>
      </c>
      <c r="E325" t="s">
        <v>16</v>
      </c>
      <c r="F325">
        <v>22</v>
      </c>
      <c r="G325" t="str">
        <f>IF(F325&gt;50,"50+",IF(F325&gt;=18,"18+",IF(F325&gt;=15,"15+",IF(F325&gt;1,"1+","0+"))))</f>
        <v>18+</v>
      </c>
      <c r="H325">
        <v>1</v>
      </c>
      <c r="I325">
        <v>1</v>
      </c>
      <c r="J325">
        <v>248738</v>
      </c>
      <c r="K325">
        <v>29</v>
      </c>
      <c r="L325" t="str">
        <f t="shared" si="10"/>
        <v>Avg Fare</v>
      </c>
      <c r="M325" t="s">
        <v>14</v>
      </c>
      <c r="N325" t="str">
        <f t="shared" si="11"/>
        <v>Southampton</v>
      </c>
    </row>
    <row r="326" spans="1:14" x14ac:dyDescent="0.3">
      <c r="A326">
        <v>325</v>
      </c>
      <c r="B326">
        <v>0</v>
      </c>
      <c r="C326">
        <v>3</v>
      </c>
      <c r="D326" t="s">
        <v>428</v>
      </c>
      <c r="E326" t="s">
        <v>12</v>
      </c>
      <c r="F326">
        <v>30</v>
      </c>
      <c r="G326" t="str">
        <f>IF(F326&gt;50,"50+",IF(F326&gt;=18,"18+",IF(F326&gt;=15,"15+",IF(F326&gt;1,"1+","0+"))))</f>
        <v>18+</v>
      </c>
      <c r="H326">
        <v>8</v>
      </c>
      <c r="I326">
        <v>2</v>
      </c>
      <c r="J326" t="s">
        <v>222</v>
      </c>
      <c r="K326">
        <v>69.55</v>
      </c>
      <c r="L326" t="str">
        <f t="shared" si="10"/>
        <v>High Fare</v>
      </c>
      <c r="M326" t="s">
        <v>14</v>
      </c>
      <c r="N326" t="str">
        <f t="shared" si="11"/>
        <v>Southampton</v>
      </c>
    </row>
    <row r="327" spans="1:14" x14ac:dyDescent="0.3">
      <c r="A327">
        <v>326</v>
      </c>
      <c r="B327">
        <v>1</v>
      </c>
      <c r="C327">
        <v>1</v>
      </c>
      <c r="D327" t="s">
        <v>429</v>
      </c>
      <c r="E327" t="s">
        <v>16</v>
      </c>
      <c r="F327">
        <v>36</v>
      </c>
      <c r="G327" t="str">
        <f>IF(F327&gt;50,"50+",IF(F327&gt;=18,"18+",IF(F327&gt;=15,"15+",IF(F327&gt;1,"1+","0+"))))</f>
        <v>18+</v>
      </c>
      <c r="H327">
        <v>0</v>
      </c>
      <c r="I327">
        <v>0</v>
      </c>
      <c r="J327" t="s">
        <v>361</v>
      </c>
      <c r="K327">
        <v>135.63329999999999</v>
      </c>
      <c r="L327" t="str">
        <f t="shared" si="10"/>
        <v>High Fare</v>
      </c>
      <c r="M327" t="s">
        <v>18</v>
      </c>
      <c r="N327" t="str">
        <f t="shared" si="11"/>
        <v>Cherbourg</v>
      </c>
    </row>
    <row r="328" spans="1:14" x14ac:dyDescent="0.3">
      <c r="A328">
        <v>327</v>
      </c>
      <c r="B328">
        <v>0</v>
      </c>
      <c r="C328">
        <v>3</v>
      </c>
      <c r="D328" t="s">
        <v>430</v>
      </c>
      <c r="E328" t="s">
        <v>12</v>
      </c>
      <c r="F328">
        <v>61</v>
      </c>
      <c r="G328" t="str">
        <f>IF(F328&gt;50,"50+",IF(F328&gt;=18,"18+",IF(F328&gt;=15,"15+",IF(F328&gt;1,"1+","0+"))))</f>
        <v>50+</v>
      </c>
      <c r="H328">
        <v>0</v>
      </c>
      <c r="I328">
        <v>0</v>
      </c>
      <c r="J328">
        <v>345364</v>
      </c>
      <c r="K328">
        <v>6.2374999999999998</v>
      </c>
      <c r="L328" t="str">
        <f t="shared" si="10"/>
        <v>Low Fare</v>
      </c>
      <c r="M328" t="s">
        <v>14</v>
      </c>
      <c r="N328" t="str">
        <f t="shared" si="11"/>
        <v>Southampton</v>
      </c>
    </row>
    <row r="329" spans="1:14" x14ac:dyDescent="0.3">
      <c r="A329">
        <v>328</v>
      </c>
      <c r="B329">
        <v>1</v>
      </c>
      <c r="C329">
        <v>2</v>
      </c>
      <c r="D329" t="s">
        <v>431</v>
      </c>
      <c r="E329" t="s">
        <v>16</v>
      </c>
      <c r="F329">
        <v>36</v>
      </c>
      <c r="G329" t="str">
        <f>IF(F329&gt;50,"50+",IF(F329&gt;=18,"18+",IF(F329&gt;=15,"15+",IF(F329&gt;1,"1+","0+"))))</f>
        <v>18+</v>
      </c>
      <c r="H329">
        <v>0</v>
      </c>
      <c r="I329">
        <v>0</v>
      </c>
      <c r="J329">
        <v>28551</v>
      </c>
      <c r="K329">
        <v>13</v>
      </c>
      <c r="L329" t="str">
        <f t="shared" si="10"/>
        <v>Low Fare</v>
      </c>
      <c r="M329" t="s">
        <v>14</v>
      </c>
      <c r="N329" t="str">
        <f t="shared" si="11"/>
        <v>Southampton</v>
      </c>
    </row>
    <row r="330" spans="1:14" x14ac:dyDescent="0.3">
      <c r="A330">
        <v>329</v>
      </c>
      <c r="B330">
        <v>1</v>
      </c>
      <c r="C330">
        <v>3</v>
      </c>
      <c r="D330" t="s">
        <v>432</v>
      </c>
      <c r="E330" t="s">
        <v>16</v>
      </c>
      <c r="F330">
        <v>31</v>
      </c>
      <c r="G330" t="str">
        <f>IF(F330&gt;50,"50+",IF(F330&gt;=18,"18+",IF(F330&gt;=15,"15+",IF(F330&gt;1,"1+","0+"))))</f>
        <v>18+</v>
      </c>
      <c r="H330">
        <v>1</v>
      </c>
      <c r="I330">
        <v>1</v>
      </c>
      <c r="J330">
        <v>363291</v>
      </c>
      <c r="K330">
        <v>20.524999999999999</v>
      </c>
      <c r="L330" t="str">
        <f t="shared" si="10"/>
        <v>Avg Fare</v>
      </c>
      <c r="M330" t="s">
        <v>14</v>
      </c>
      <c r="N330" t="str">
        <f t="shared" si="11"/>
        <v>Southampton</v>
      </c>
    </row>
    <row r="331" spans="1:14" x14ac:dyDescent="0.3">
      <c r="A331">
        <v>330</v>
      </c>
      <c r="B331">
        <v>1</v>
      </c>
      <c r="C331">
        <v>1</v>
      </c>
      <c r="D331" t="s">
        <v>433</v>
      </c>
      <c r="E331" t="s">
        <v>16</v>
      </c>
      <c r="F331">
        <v>16</v>
      </c>
      <c r="G331" t="str">
        <f>IF(F331&gt;50,"50+",IF(F331&gt;=18,"18+",IF(F331&gt;=15,"15+",IF(F331&gt;1,"1+","0+"))))</f>
        <v>15+</v>
      </c>
      <c r="H331">
        <v>0</v>
      </c>
      <c r="I331">
        <v>1</v>
      </c>
      <c r="J331">
        <v>111361</v>
      </c>
      <c r="K331">
        <v>57.979199999999999</v>
      </c>
      <c r="L331" t="str">
        <f t="shared" si="10"/>
        <v>High Fare</v>
      </c>
      <c r="M331" t="s">
        <v>18</v>
      </c>
      <c r="N331" t="str">
        <f t="shared" si="11"/>
        <v>Cherbourg</v>
      </c>
    </row>
    <row r="332" spans="1:14" x14ac:dyDescent="0.3">
      <c r="A332">
        <v>331</v>
      </c>
      <c r="B332">
        <v>1</v>
      </c>
      <c r="C332">
        <v>3</v>
      </c>
      <c r="D332" t="s">
        <v>434</v>
      </c>
      <c r="E332" t="s">
        <v>16</v>
      </c>
      <c r="F332">
        <v>30</v>
      </c>
      <c r="G332" t="str">
        <f>IF(F332&gt;50,"50+",IF(F332&gt;=18,"18+",IF(F332&gt;=15,"15+",IF(F332&gt;1,"1+","0+"))))</f>
        <v>18+</v>
      </c>
      <c r="H332">
        <v>2</v>
      </c>
      <c r="I332">
        <v>0</v>
      </c>
      <c r="J332">
        <v>367226</v>
      </c>
      <c r="K332">
        <v>23.25</v>
      </c>
      <c r="L332" t="str">
        <f t="shared" si="10"/>
        <v>Avg Fare</v>
      </c>
      <c r="M332" t="s">
        <v>24</v>
      </c>
      <c r="N332" t="str">
        <f t="shared" si="11"/>
        <v>Queenstown (now known as Cobh)</v>
      </c>
    </row>
    <row r="333" spans="1:14" x14ac:dyDescent="0.3">
      <c r="A333">
        <v>332</v>
      </c>
      <c r="B333">
        <v>0</v>
      </c>
      <c r="C333">
        <v>1</v>
      </c>
      <c r="D333" t="s">
        <v>435</v>
      </c>
      <c r="E333" t="s">
        <v>12</v>
      </c>
      <c r="F333">
        <v>45.5</v>
      </c>
      <c r="G333" t="str">
        <f>IF(F333&gt;50,"50+",IF(F333&gt;=18,"18+",IF(F333&gt;=15,"15+",IF(F333&gt;1,"1+","0+"))))</f>
        <v>18+</v>
      </c>
      <c r="H333">
        <v>0</v>
      </c>
      <c r="I333">
        <v>0</v>
      </c>
      <c r="J333">
        <v>113043</v>
      </c>
      <c r="K333">
        <v>28.5</v>
      </c>
      <c r="L333" t="str">
        <f t="shared" si="10"/>
        <v>Avg Fare</v>
      </c>
      <c r="M333" t="s">
        <v>14</v>
      </c>
      <c r="N333" t="str">
        <f t="shared" si="11"/>
        <v>Southampton</v>
      </c>
    </row>
    <row r="334" spans="1:14" x14ac:dyDescent="0.3">
      <c r="A334">
        <v>333</v>
      </c>
      <c r="B334">
        <v>0</v>
      </c>
      <c r="C334">
        <v>1</v>
      </c>
      <c r="D334" t="s">
        <v>436</v>
      </c>
      <c r="E334" t="s">
        <v>12</v>
      </c>
      <c r="F334">
        <v>38</v>
      </c>
      <c r="G334" t="str">
        <f>IF(F334&gt;50,"50+",IF(F334&gt;=18,"18+",IF(F334&gt;=15,"15+",IF(F334&gt;1,"1+","0+"))))</f>
        <v>18+</v>
      </c>
      <c r="H334">
        <v>0</v>
      </c>
      <c r="I334">
        <v>1</v>
      </c>
      <c r="J334" t="s">
        <v>359</v>
      </c>
      <c r="K334">
        <v>153.46250000000001</v>
      </c>
      <c r="L334" t="str">
        <f t="shared" si="10"/>
        <v>High Fare</v>
      </c>
      <c r="M334" t="s">
        <v>14</v>
      </c>
      <c r="N334" t="str">
        <f t="shared" si="11"/>
        <v>Southampton</v>
      </c>
    </row>
    <row r="335" spans="1:14" x14ac:dyDescent="0.3">
      <c r="A335">
        <v>334</v>
      </c>
      <c r="B335">
        <v>0</v>
      </c>
      <c r="C335">
        <v>3</v>
      </c>
      <c r="D335" t="s">
        <v>437</v>
      </c>
      <c r="E335" t="s">
        <v>12</v>
      </c>
      <c r="F335">
        <v>16</v>
      </c>
      <c r="G335" t="str">
        <f>IF(F335&gt;50,"50+",IF(F335&gt;=18,"18+",IF(F335&gt;=15,"15+",IF(F335&gt;1,"1+","0+"))))</f>
        <v>15+</v>
      </c>
      <c r="H335">
        <v>2</v>
      </c>
      <c r="I335">
        <v>0</v>
      </c>
      <c r="J335">
        <v>345764</v>
      </c>
      <c r="K335">
        <v>18</v>
      </c>
      <c r="L335" t="str">
        <f t="shared" si="10"/>
        <v>Low Fare</v>
      </c>
      <c r="M335" t="s">
        <v>14</v>
      </c>
      <c r="N335" t="str">
        <f t="shared" si="11"/>
        <v>Southampton</v>
      </c>
    </row>
    <row r="336" spans="1:14" x14ac:dyDescent="0.3">
      <c r="A336">
        <v>335</v>
      </c>
      <c r="B336">
        <v>1</v>
      </c>
      <c r="C336">
        <v>1</v>
      </c>
      <c r="D336" t="s">
        <v>438</v>
      </c>
      <c r="E336" t="s">
        <v>16</v>
      </c>
      <c r="F336">
        <v>30</v>
      </c>
      <c r="G336" t="str">
        <f>IF(F336&gt;50,"50+",IF(F336&gt;=18,"18+",IF(F336&gt;=15,"15+",IF(F336&gt;1,"1+","0+"))))</f>
        <v>18+</v>
      </c>
      <c r="H336">
        <v>1</v>
      </c>
      <c r="I336">
        <v>0</v>
      </c>
      <c r="J336" t="s">
        <v>439</v>
      </c>
      <c r="K336">
        <v>133.65</v>
      </c>
      <c r="L336" t="str">
        <f t="shared" si="10"/>
        <v>High Fare</v>
      </c>
      <c r="M336" t="s">
        <v>14</v>
      </c>
      <c r="N336" t="str">
        <f t="shared" si="11"/>
        <v>Southampton</v>
      </c>
    </row>
    <row r="337" spans="1:14" x14ac:dyDescent="0.3">
      <c r="A337">
        <v>336</v>
      </c>
      <c r="B337">
        <v>0</v>
      </c>
      <c r="C337">
        <v>3</v>
      </c>
      <c r="D337" t="s">
        <v>440</v>
      </c>
      <c r="E337" t="s">
        <v>12</v>
      </c>
      <c r="F337">
        <v>30</v>
      </c>
      <c r="G337" t="str">
        <f>IF(F337&gt;50,"50+",IF(F337&gt;=18,"18+",IF(F337&gt;=15,"15+",IF(F337&gt;1,"1+","0+"))))</f>
        <v>18+</v>
      </c>
      <c r="H337">
        <v>0</v>
      </c>
      <c r="I337">
        <v>0</v>
      </c>
      <c r="J337">
        <v>349225</v>
      </c>
      <c r="K337">
        <v>7.8958000000000004</v>
      </c>
      <c r="L337" t="str">
        <f t="shared" si="10"/>
        <v>Low Fare</v>
      </c>
      <c r="M337" t="s">
        <v>14</v>
      </c>
      <c r="N337" t="str">
        <f t="shared" si="11"/>
        <v>Southampton</v>
      </c>
    </row>
    <row r="338" spans="1:14" x14ac:dyDescent="0.3">
      <c r="A338">
        <v>337</v>
      </c>
      <c r="B338">
        <v>0</v>
      </c>
      <c r="C338">
        <v>1</v>
      </c>
      <c r="D338" t="s">
        <v>441</v>
      </c>
      <c r="E338" t="s">
        <v>12</v>
      </c>
      <c r="F338">
        <v>29</v>
      </c>
      <c r="G338" t="str">
        <f>IF(F338&gt;50,"50+",IF(F338&gt;=18,"18+",IF(F338&gt;=15,"15+",IF(F338&gt;1,"1+","0+"))))</f>
        <v>18+</v>
      </c>
      <c r="H338">
        <v>1</v>
      </c>
      <c r="I338">
        <v>0</v>
      </c>
      <c r="J338">
        <v>113776</v>
      </c>
      <c r="K338">
        <v>66.599999999999994</v>
      </c>
      <c r="L338" t="str">
        <f t="shared" si="10"/>
        <v>High Fare</v>
      </c>
      <c r="M338" t="s">
        <v>14</v>
      </c>
      <c r="N338" t="str">
        <f t="shared" si="11"/>
        <v>Southampton</v>
      </c>
    </row>
    <row r="339" spans="1:14" x14ac:dyDescent="0.3">
      <c r="A339">
        <v>338</v>
      </c>
      <c r="B339">
        <v>1</v>
      </c>
      <c r="C339">
        <v>1</v>
      </c>
      <c r="D339" t="s">
        <v>442</v>
      </c>
      <c r="E339" t="s">
        <v>16</v>
      </c>
      <c r="F339">
        <v>41</v>
      </c>
      <c r="G339" t="str">
        <f>IF(F339&gt;50,"50+",IF(F339&gt;=18,"18+",IF(F339&gt;=15,"15+",IF(F339&gt;1,"1+","0+"))))</f>
        <v>18+</v>
      </c>
      <c r="H339">
        <v>0</v>
      </c>
      <c r="I339">
        <v>0</v>
      </c>
      <c r="J339">
        <v>16966</v>
      </c>
      <c r="K339">
        <v>134.5</v>
      </c>
      <c r="L339" t="str">
        <f t="shared" si="10"/>
        <v>High Fare</v>
      </c>
      <c r="M339" t="s">
        <v>18</v>
      </c>
      <c r="N339" t="str">
        <f t="shared" si="11"/>
        <v>Cherbourg</v>
      </c>
    </row>
    <row r="340" spans="1:14" x14ac:dyDescent="0.3">
      <c r="A340">
        <v>339</v>
      </c>
      <c r="B340">
        <v>1</v>
      </c>
      <c r="C340">
        <v>3</v>
      </c>
      <c r="D340" t="s">
        <v>443</v>
      </c>
      <c r="E340" t="s">
        <v>12</v>
      </c>
      <c r="F340">
        <v>45</v>
      </c>
      <c r="G340" t="str">
        <f>IF(F340&gt;50,"50+",IF(F340&gt;=18,"18+",IF(F340&gt;=15,"15+",IF(F340&gt;1,"1+","0+"))))</f>
        <v>18+</v>
      </c>
      <c r="H340">
        <v>0</v>
      </c>
      <c r="I340">
        <v>0</v>
      </c>
      <c r="J340">
        <v>7598</v>
      </c>
      <c r="K340">
        <v>8.0500000000000007</v>
      </c>
      <c r="L340" t="str">
        <f t="shared" si="10"/>
        <v>Low Fare</v>
      </c>
      <c r="M340" t="s">
        <v>14</v>
      </c>
      <c r="N340" t="str">
        <f t="shared" si="11"/>
        <v>Southampton</v>
      </c>
    </row>
    <row r="341" spans="1:14" x14ac:dyDescent="0.3">
      <c r="A341">
        <v>340</v>
      </c>
      <c r="B341">
        <v>0</v>
      </c>
      <c r="C341">
        <v>1</v>
      </c>
      <c r="D341" t="s">
        <v>444</v>
      </c>
      <c r="E341" t="s">
        <v>12</v>
      </c>
      <c r="F341">
        <v>45</v>
      </c>
      <c r="G341" t="str">
        <f>IF(F341&gt;50,"50+",IF(F341&gt;=18,"18+",IF(F341&gt;=15,"15+",IF(F341&gt;1,"1+","0+"))))</f>
        <v>18+</v>
      </c>
      <c r="H341">
        <v>0</v>
      </c>
      <c r="I341">
        <v>0</v>
      </c>
      <c r="J341">
        <v>113784</v>
      </c>
      <c r="K341">
        <v>35.5</v>
      </c>
      <c r="L341" t="str">
        <f t="shared" si="10"/>
        <v>Avg Fare</v>
      </c>
      <c r="M341" t="s">
        <v>14</v>
      </c>
      <c r="N341" t="str">
        <f t="shared" si="11"/>
        <v>Southampton</v>
      </c>
    </row>
    <row r="342" spans="1:14" x14ac:dyDescent="0.3">
      <c r="A342">
        <v>341</v>
      </c>
      <c r="B342">
        <v>1</v>
      </c>
      <c r="C342">
        <v>2</v>
      </c>
      <c r="D342" t="s">
        <v>445</v>
      </c>
      <c r="E342" t="s">
        <v>12</v>
      </c>
      <c r="F342">
        <v>2</v>
      </c>
      <c r="G342" t="str">
        <f>IF(F342&gt;50,"50+",IF(F342&gt;=18,"18+",IF(F342&gt;=15,"15+",IF(F342&gt;1,"1+","0+"))))</f>
        <v>1+</v>
      </c>
      <c r="H342">
        <v>1</v>
      </c>
      <c r="I342">
        <v>1</v>
      </c>
      <c r="J342">
        <v>230080</v>
      </c>
      <c r="K342">
        <v>26</v>
      </c>
      <c r="L342" t="str">
        <f t="shared" si="10"/>
        <v>Avg Fare</v>
      </c>
      <c r="M342" t="s">
        <v>14</v>
      </c>
      <c r="N342" t="str">
        <f t="shared" si="11"/>
        <v>Southampton</v>
      </c>
    </row>
    <row r="343" spans="1:14" x14ac:dyDescent="0.3">
      <c r="A343">
        <v>342</v>
      </c>
      <c r="B343">
        <v>1</v>
      </c>
      <c r="C343">
        <v>1</v>
      </c>
      <c r="D343" t="s">
        <v>446</v>
      </c>
      <c r="E343" t="s">
        <v>16</v>
      </c>
      <c r="F343">
        <v>24</v>
      </c>
      <c r="G343" t="str">
        <f>IF(F343&gt;50,"50+",IF(F343&gt;=18,"18+",IF(F343&gt;=15,"15+",IF(F343&gt;1,"1+","0+"))))</f>
        <v>18+</v>
      </c>
      <c r="H343">
        <v>3</v>
      </c>
      <c r="I343">
        <v>2</v>
      </c>
      <c r="J343">
        <v>19950</v>
      </c>
      <c r="K343">
        <v>263</v>
      </c>
      <c r="L343" t="str">
        <f t="shared" si="10"/>
        <v>High Fare</v>
      </c>
      <c r="M343" t="s">
        <v>14</v>
      </c>
      <c r="N343" t="str">
        <f t="shared" si="11"/>
        <v>Southampton</v>
      </c>
    </row>
    <row r="344" spans="1:14" x14ac:dyDescent="0.3">
      <c r="A344">
        <v>343</v>
      </c>
      <c r="B344">
        <v>0</v>
      </c>
      <c r="C344">
        <v>2</v>
      </c>
      <c r="D344" t="s">
        <v>447</v>
      </c>
      <c r="E344" t="s">
        <v>12</v>
      </c>
      <c r="F344">
        <v>28</v>
      </c>
      <c r="G344" t="str">
        <f>IF(F344&gt;50,"50+",IF(F344&gt;=18,"18+",IF(F344&gt;=15,"15+",IF(F344&gt;1,"1+","0+"))))</f>
        <v>18+</v>
      </c>
      <c r="H344">
        <v>0</v>
      </c>
      <c r="I344">
        <v>0</v>
      </c>
      <c r="J344">
        <v>248740</v>
      </c>
      <c r="K344">
        <v>13</v>
      </c>
      <c r="L344" t="str">
        <f t="shared" si="10"/>
        <v>Low Fare</v>
      </c>
      <c r="M344" t="s">
        <v>14</v>
      </c>
      <c r="N344" t="str">
        <f t="shared" si="11"/>
        <v>Southampton</v>
      </c>
    </row>
    <row r="345" spans="1:14" x14ac:dyDescent="0.3">
      <c r="A345">
        <v>344</v>
      </c>
      <c r="B345">
        <v>0</v>
      </c>
      <c r="C345">
        <v>2</v>
      </c>
      <c r="D345" t="s">
        <v>448</v>
      </c>
      <c r="E345" t="s">
        <v>12</v>
      </c>
      <c r="F345">
        <v>25</v>
      </c>
      <c r="G345" t="str">
        <f>IF(F345&gt;50,"50+",IF(F345&gt;=18,"18+",IF(F345&gt;=15,"15+",IF(F345&gt;1,"1+","0+"))))</f>
        <v>18+</v>
      </c>
      <c r="H345">
        <v>0</v>
      </c>
      <c r="I345">
        <v>0</v>
      </c>
      <c r="J345">
        <v>244361</v>
      </c>
      <c r="K345">
        <v>13</v>
      </c>
      <c r="L345" t="str">
        <f t="shared" si="10"/>
        <v>Low Fare</v>
      </c>
      <c r="M345" t="s">
        <v>14</v>
      </c>
      <c r="N345" t="str">
        <f t="shared" si="11"/>
        <v>Southampton</v>
      </c>
    </row>
    <row r="346" spans="1:14" x14ac:dyDescent="0.3">
      <c r="A346">
        <v>345</v>
      </c>
      <c r="B346">
        <v>0</v>
      </c>
      <c r="C346">
        <v>2</v>
      </c>
      <c r="D346" t="s">
        <v>449</v>
      </c>
      <c r="E346" t="s">
        <v>12</v>
      </c>
      <c r="F346">
        <v>36</v>
      </c>
      <c r="G346" t="str">
        <f>IF(F346&gt;50,"50+",IF(F346&gt;=18,"18+",IF(F346&gt;=15,"15+",IF(F346&gt;1,"1+","0+"))))</f>
        <v>18+</v>
      </c>
      <c r="H346">
        <v>0</v>
      </c>
      <c r="I346">
        <v>0</v>
      </c>
      <c r="J346">
        <v>229236</v>
      </c>
      <c r="K346">
        <v>13</v>
      </c>
      <c r="L346" t="str">
        <f t="shared" si="10"/>
        <v>Low Fare</v>
      </c>
      <c r="M346" t="s">
        <v>14</v>
      </c>
      <c r="N346" t="str">
        <f t="shared" si="11"/>
        <v>Southampton</v>
      </c>
    </row>
    <row r="347" spans="1:14" x14ac:dyDescent="0.3">
      <c r="A347">
        <v>346</v>
      </c>
      <c r="B347">
        <v>1</v>
      </c>
      <c r="C347">
        <v>2</v>
      </c>
      <c r="D347" t="s">
        <v>450</v>
      </c>
      <c r="E347" t="s">
        <v>16</v>
      </c>
      <c r="F347">
        <v>24</v>
      </c>
      <c r="G347" t="str">
        <f>IF(F347&gt;50,"50+",IF(F347&gt;=18,"18+",IF(F347&gt;=15,"15+",IF(F347&gt;1,"1+","0+"))))</f>
        <v>18+</v>
      </c>
      <c r="H347">
        <v>0</v>
      </c>
      <c r="I347">
        <v>0</v>
      </c>
      <c r="J347">
        <v>248733</v>
      </c>
      <c r="K347">
        <v>13</v>
      </c>
      <c r="L347" t="str">
        <f t="shared" si="10"/>
        <v>Low Fare</v>
      </c>
      <c r="M347" t="s">
        <v>14</v>
      </c>
      <c r="N347" t="str">
        <f t="shared" si="11"/>
        <v>Southampton</v>
      </c>
    </row>
    <row r="348" spans="1:14" x14ac:dyDescent="0.3">
      <c r="A348">
        <v>347</v>
      </c>
      <c r="B348">
        <v>1</v>
      </c>
      <c r="C348">
        <v>2</v>
      </c>
      <c r="D348" t="s">
        <v>451</v>
      </c>
      <c r="E348" t="s">
        <v>16</v>
      </c>
      <c r="F348">
        <v>40</v>
      </c>
      <c r="G348" t="str">
        <f>IF(F348&gt;50,"50+",IF(F348&gt;=18,"18+",IF(F348&gt;=15,"15+",IF(F348&gt;1,"1+","0+"))))</f>
        <v>18+</v>
      </c>
      <c r="H348">
        <v>0</v>
      </c>
      <c r="I348">
        <v>0</v>
      </c>
      <c r="J348">
        <v>31418</v>
      </c>
      <c r="K348">
        <v>13</v>
      </c>
      <c r="L348" t="str">
        <f t="shared" si="10"/>
        <v>Low Fare</v>
      </c>
      <c r="M348" t="s">
        <v>14</v>
      </c>
      <c r="N348" t="str">
        <f t="shared" si="11"/>
        <v>Southampton</v>
      </c>
    </row>
    <row r="349" spans="1:14" x14ac:dyDescent="0.3">
      <c r="A349">
        <v>348</v>
      </c>
      <c r="B349">
        <v>1</v>
      </c>
      <c r="C349">
        <v>3</v>
      </c>
      <c r="D349" t="s">
        <v>452</v>
      </c>
      <c r="E349" t="s">
        <v>16</v>
      </c>
      <c r="F349">
        <v>30</v>
      </c>
      <c r="G349" t="str">
        <f>IF(F349&gt;50,"50+",IF(F349&gt;=18,"18+",IF(F349&gt;=15,"15+",IF(F349&gt;1,"1+","0+"))))</f>
        <v>18+</v>
      </c>
      <c r="H349">
        <v>1</v>
      </c>
      <c r="I349">
        <v>0</v>
      </c>
      <c r="J349">
        <v>386525</v>
      </c>
      <c r="K349">
        <v>16.100000000000001</v>
      </c>
      <c r="L349" t="str">
        <f t="shared" si="10"/>
        <v>Low Fare</v>
      </c>
      <c r="M349" t="s">
        <v>14</v>
      </c>
      <c r="N349" t="str">
        <f t="shared" si="11"/>
        <v>Southampton</v>
      </c>
    </row>
    <row r="350" spans="1:14" x14ac:dyDescent="0.3">
      <c r="A350">
        <v>349</v>
      </c>
      <c r="B350">
        <v>1</v>
      </c>
      <c r="C350">
        <v>3</v>
      </c>
      <c r="D350" t="s">
        <v>453</v>
      </c>
      <c r="E350" t="s">
        <v>12</v>
      </c>
      <c r="F350">
        <v>3</v>
      </c>
      <c r="G350" t="str">
        <f>IF(F350&gt;50,"50+",IF(F350&gt;=18,"18+",IF(F350&gt;=15,"15+",IF(F350&gt;1,"1+","0+"))))</f>
        <v>1+</v>
      </c>
      <c r="H350">
        <v>1</v>
      </c>
      <c r="I350">
        <v>1</v>
      </c>
      <c r="J350" t="s">
        <v>454</v>
      </c>
      <c r="K350">
        <v>15.9</v>
      </c>
      <c r="L350" t="str">
        <f t="shared" si="10"/>
        <v>Low Fare</v>
      </c>
      <c r="M350" t="s">
        <v>14</v>
      </c>
      <c r="N350" t="str">
        <f t="shared" si="11"/>
        <v>Southampton</v>
      </c>
    </row>
    <row r="351" spans="1:14" x14ac:dyDescent="0.3">
      <c r="A351">
        <v>350</v>
      </c>
      <c r="B351">
        <v>0</v>
      </c>
      <c r="C351">
        <v>3</v>
      </c>
      <c r="D351" t="s">
        <v>455</v>
      </c>
      <c r="E351" t="s">
        <v>12</v>
      </c>
      <c r="F351">
        <v>42</v>
      </c>
      <c r="G351" t="str">
        <f>IF(F351&gt;50,"50+",IF(F351&gt;=18,"18+",IF(F351&gt;=15,"15+",IF(F351&gt;1,"1+","0+"))))</f>
        <v>18+</v>
      </c>
      <c r="H351">
        <v>0</v>
      </c>
      <c r="I351">
        <v>0</v>
      </c>
      <c r="J351">
        <v>315088</v>
      </c>
      <c r="K351">
        <v>8.6624999999999996</v>
      </c>
      <c r="L351" t="str">
        <f t="shared" si="10"/>
        <v>Low Fare</v>
      </c>
      <c r="M351" t="s">
        <v>14</v>
      </c>
      <c r="N351" t="str">
        <f t="shared" si="11"/>
        <v>Southampton</v>
      </c>
    </row>
    <row r="352" spans="1:14" x14ac:dyDescent="0.3">
      <c r="A352">
        <v>351</v>
      </c>
      <c r="B352">
        <v>0</v>
      </c>
      <c r="C352">
        <v>3</v>
      </c>
      <c r="D352" t="s">
        <v>456</v>
      </c>
      <c r="E352" t="s">
        <v>12</v>
      </c>
      <c r="F352">
        <v>23</v>
      </c>
      <c r="G352" t="str">
        <f>IF(F352&gt;50,"50+",IF(F352&gt;=18,"18+",IF(F352&gt;=15,"15+",IF(F352&gt;1,"1+","0+"))))</f>
        <v>18+</v>
      </c>
      <c r="H352">
        <v>0</v>
      </c>
      <c r="I352">
        <v>0</v>
      </c>
      <c r="J352">
        <v>7267</v>
      </c>
      <c r="K352">
        <v>9.2249999999999996</v>
      </c>
      <c r="L352" t="str">
        <f t="shared" si="10"/>
        <v>Low Fare</v>
      </c>
      <c r="M352" t="s">
        <v>14</v>
      </c>
      <c r="N352" t="str">
        <f t="shared" si="11"/>
        <v>Southampton</v>
      </c>
    </row>
    <row r="353" spans="1:14" x14ac:dyDescent="0.3">
      <c r="A353">
        <v>352</v>
      </c>
      <c r="B353">
        <v>0</v>
      </c>
      <c r="C353">
        <v>1</v>
      </c>
      <c r="D353" t="s">
        <v>457</v>
      </c>
      <c r="E353" t="s">
        <v>12</v>
      </c>
      <c r="F353">
        <v>30</v>
      </c>
      <c r="G353" t="str">
        <f>IF(F353&gt;50,"50+",IF(F353&gt;=18,"18+",IF(F353&gt;=15,"15+",IF(F353&gt;1,"1+","0+"))))</f>
        <v>18+</v>
      </c>
      <c r="H353">
        <v>0</v>
      </c>
      <c r="I353">
        <v>0</v>
      </c>
      <c r="J353">
        <v>113510</v>
      </c>
      <c r="K353">
        <v>35</v>
      </c>
      <c r="L353" t="str">
        <f t="shared" si="10"/>
        <v>Avg Fare</v>
      </c>
      <c r="M353" t="s">
        <v>14</v>
      </c>
      <c r="N353" t="str">
        <f t="shared" si="11"/>
        <v>Southampton</v>
      </c>
    </row>
    <row r="354" spans="1:14" x14ac:dyDescent="0.3">
      <c r="A354">
        <v>353</v>
      </c>
      <c r="B354">
        <v>0</v>
      </c>
      <c r="C354">
        <v>3</v>
      </c>
      <c r="D354" t="s">
        <v>458</v>
      </c>
      <c r="E354" t="s">
        <v>12</v>
      </c>
      <c r="F354">
        <v>15</v>
      </c>
      <c r="G354" t="str">
        <f>IF(F354&gt;50,"50+",IF(F354&gt;=18,"18+",IF(F354&gt;=15,"15+",IF(F354&gt;1,"1+","0+"))))</f>
        <v>15+</v>
      </c>
      <c r="H354">
        <v>1</v>
      </c>
      <c r="I354">
        <v>1</v>
      </c>
      <c r="J354">
        <v>2695</v>
      </c>
      <c r="K354">
        <v>7.2291999999999996</v>
      </c>
      <c r="L354" t="str">
        <f t="shared" si="10"/>
        <v>Low Fare</v>
      </c>
      <c r="M354" t="s">
        <v>18</v>
      </c>
      <c r="N354" t="str">
        <f t="shared" si="11"/>
        <v>Cherbourg</v>
      </c>
    </row>
    <row r="355" spans="1:14" x14ac:dyDescent="0.3">
      <c r="A355">
        <v>354</v>
      </c>
      <c r="B355">
        <v>0</v>
      </c>
      <c r="C355">
        <v>3</v>
      </c>
      <c r="D355" t="s">
        <v>459</v>
      </c>
      <c r="E355" t="s">
        <v>12</v>
      </c>
      <c r="F355">
        <v>25</v>
      </c>
      <c r="G355" t="str">
        <f>IF(F355&gt;50,"50+",IF(F355&gt;=18,"18+",IF(F355&gt;=15,"15+",IF(F355&gt;1,"1+","0+"))))</f>
        <v>18+</v>
      </c>
      <c r="H355">
        <v>1</v>
      </c>
      <c r="I355">
        <v>0</v>
      </c>
      <c r="J355">
        <v>349237</v>
      </c>
      <c r="K355">
        <v>17.8</v>
      </c>
      <c r="L355" t="str">
        <f t="shared" si="10"/>
        <v>Low Fare</v>
      </c>
      <c r="M355" t="s">
        <v>14</v>
      </c>
      <c r="N355" t="str">
        <f t="shared" si="11"/>
        <v>Southampton</v>
      </c>
    </row>
    <row r="356" spans="1:14" x14ac:dyDescent="0.3">
      <c r="A356">
        <v>355</v>
      </c>
      <c r="B356">
        <v>0</v>
      </c>
      <c r="C356">
        <v>3</v>
      </c>
      <c r="D356" t="s">
        <v>460</v>
      </c>
      <c r="E356" t="s">
        <v>12</v>
      </c>
      <c r="F356">
        <v>30</v>
      </c>
      <c r="G356" t="str">
        <f>IF(F356&gt;50,"50+",IF(F356&gt;=18,"18+",IF(F356&gt;=15,"15+",IF(F356&gt;1,"1+","0+"))))</f>
        <v>18+</v>
      </c>
      <c r="H356">
        <v>0</v>
      </c>
      <c r="I356">
        <v>0</v>
      </c>
      <c r="J356">
        <v>2647</v>
      </c>
      <c r="K356">
        <v>7.2249999999999996</v>
      </c>
      <c r="L356" t="str">
        <f t="shared" si="10"/>
        <v>Low Fare</v>
      </c>
      <c r="M356" t="s">
        <v>18</v>
      </c>
      <c r="N356" t="str">
        <f t="shared" si="11"/>
        <v>Cherbourg</v>
      </c>
    </row>
    <row r="357" spans="1:14" x14ac:dyDescent="0.3">
      <c r="A357">
        <v>356</v>
      </c>
      <c r="B357">
        <v>0</v>
      </c>
      <c r="C357">
        <v>3</v>
      </c>
      <c r="D357" t="s">
        <v>461</v>
      </c>
      <c r="E357" t="s">
        <v>12</v>
      </c>
      <c r="F357">
        <v>28</v>
      </c>
      <c r="G357" t="str">
        <f>IF(F357&gt;50,"50+",IF(F357&gt;=18,"18+",IF(F357&gt;=15,"15+",IF(F357&gt;1,"1+","0+"))))</f>
        <v>18+</v>
      </c>
      <c r="H357">
        <v>0</v>
      </c>
      <c r="I357">
        <v>0</v>
      </c>
      <c r="J357">
        <v>345783</v>
      </c>
      <c r="K357">
        <v>9.5</v>
      </c>
      <c r="L357" t="str">
        <f t="shared" si="10"/>
        <v>Low Fare</v>
      </c>
      <c r="M357" t="s">
        <v>14</v>
      </c>
      <c r="N357" t="str">
        <f t="shared" si="11"/>
        <v>Southampton</v>
      </c>
    </row>
    <row r="358" spans="1:14" x14ac:dyDescent="0.3">
      <c r="A358">
        <v>357</v>
      </c>
      <c r="B358">
        <v>1</v>
      </c>
      <c r="C358">
        <v>1</v>
      </c>
      <c r="D358" t="s">
        <v>462</v>
      </c>
      <c r="E358" t="s">
        <v>16</v>
      </c>
      <c r="F358">
        <v>22</v>
      </c>
      <c r="G358" t="str">
        <f>IF(F358&gt;50,"50+",IF(F358&gt;=18,"18+",IF(F358&gt;=15,"15+",IF(F358&gt;1,"1+","0+"))))</f>
        <v>18+</v>
      </c>
      <c r="H358">
        <v>0</v>
      </c>
      <c r="I358">
        <v>1</v>
      </c>
      <c r="J358">
        <v>113505</v>
      </c>
      <c r="K358">
        <v>55</v>
      </c>
      <c r="L358" t="str">
        <f t="shared" si="10"/>
        <v>High Fare</v>
      </c>
      <c r="M358" t="s">
        <v>14</v>
      </c>
      <c r="N358" t="str">
        <f t="shared" si="11"/>
        <v>Southampton</v>
      </c>
    </row>
    <row r="359" spans="1:14" x14ac:dyDescent="0.3">
      <c r="A359">
        <v>358</v>
      </c>
      <c r="B359">
        <v>0</v>
      </c>
      <c r="C359">
        <v>2</v>
      </c>
      <c r="D359" t="s">
        <v>463</v>
      </c>
      <c r="E359" t="s">
        <v>16</v>
      </c>
      <c r="F359">
        <v>38</v>
      </c>
      <c r="G359" t="str">
        <f>IF(F359&gt;50,"50+",IF(F359&gt;=18,"18+",IF(F359&gt;=15,"15+",IF(F359&gt;1,"1+","0+"))))</f>
        <v>18+</v>
      </c>
      <c r="H359">
        <v>0</v>
      </c>
      <c r="I359">
        <v>0</v>
      </c>
      <c r="J359">
        <v>237671</v>
      </c>
      <c r="K359">
        <v>13</v>
      </c>
      <c r="L359" t="str">
        <f t="shared" si="10"/>
        <v>Low Fare</v>
      </c>
      <c r="M359" t="s">
        <v>14</v>
      </c>
      <c r="N359" t="str">
        <f t="shared" si="11"/>
        <v>Southampton</v>
      </c>
    </row>
    <row r="360" spans="1:14" x14ac:dyDescent="0.3">
      <c r="A360">
        <v>359</v>
      </c>
      <c r="B360">
        <v>1</v>
      </c>
      <c r="C360">
        <v>3</v>
      </c>
      <c r="D360" t="s">
        <v>464</v>
      </c>
      <c r="E360" t="s">
        <v>16</v>
      </c>
      <c r="F360">
        <v>30</v>
      </c>
      <c r="G360" t="str">
        <f>IF(F360&gt;50,"50+",IF(F360&gt;=18,"18+",IF(F360&gt;=15,"15+",IF(F360&gt;1,"1+","0+"))))</f>
        <v>18+</v>
      </c>
      <c r="H360">
        <v>0</v>
      </c>
      <c r="I360">
        <v>0</v>
      </c>
      <c r="J360">
        <v>330931</v>
      </c>
      <c r="K360">
        <v>7.8792</v>
      </c>
      <c r="L360" t="str">
        <f t="shared" si="10"/>
        <v>Low Fare</v>
      </c>
      <c r="M360" t="s">
        <v>24</v>
      </c>
      <c r="N360" t="str">
        <f t="shared" si="11"/>
        <v>Queenstown (now known as Cobh)</v>
      </c>
    </row>
    <row r="361" spans="1:14" x14ac:dyDescent="0.3">
      <c r="A361">
        <v>360</v>
      </c>
      <c r="B361">
        <v>1</v>
      </c>
      <c r="C361">
        <v>3</v>
      </c>
      <c r="D361" t="s">
        <v>465</v>
      </c>
      <c r="E361" t="s">
        <v>16</v>
      </c>
      <c r="F361">
        <v>30</v>
      </c>
      <c r="G361" t="str">
        <f>IF(F361&gt;50,"50+",IF(F361&gt;=18,"18+",IF(F361&gt;=15,"15+",IF(F361&gt;1,"1+","0+"))))</f>
        <v>18+</v>
      </c>
      <c r="H361">
        <v>0</v>
      </c>
      <c r="I361">
        <v>0</v>
      </c>
      <c r="J361">
        <v>330980</v>
      </c>
      <c r="K361">
        <v>7.8792</v>
      </c>
      <c r="L361" t="str">
        <f t="shared" si="10"/>
        <v>Low Fare</v>
      </c>
      <c r="M361" t="s">
        <v>24</v>
      </c>
      <c r="N361" t="str">
        <f t="shared" si="11"/>
        <v>Queenstown (now known as Cobh)</v>
      </c>
    </row>
    <row r="362" spans="1:14" x14ac:dyDescent="0.3">
      <c r="A362">
        <v>361</v>
      </c>
      <c r="B362">
        <v>0</v>
      </c>
      <c r="C362">
        <v>3</v>
      </c>
      <c r="D362" t="s">
        <v>466</v>
      </c>
      <c r="E362" t="s">
        <v>12</v>
      </c>
      <c r="F362">
        <v>40</v>
      </c>
      <c r="G362" t="str">
        <f>IF(F362&gt;50,"50+",IF(F362&gt;=18,"18+",IF(F362&gt;=15,"15+",IF(F362&gt;1,"1+","0+"))))</f>
        <v>18+</v>
      </c>
      <c r="H362">
        <v>1</v>
      </c>
      <c r="I362">
        <v>4</v>
      </c>
      <c r="J362">
        <v>347088</v>
      </c>
      <c r="K362">
        <v>27.9</v>
      </c>
      <c r="L362" t="str">
        <f t="shared" si="10"/>
        <v>Avg Fare</v>
      </c>
      <c r="M362" t="s">
        <v>14</v>
      </c>
      <c r="N362" t="str">
        <f t="shared" si="11"/>
        <v>Southampton</v>
      </c>
    </row>
    <row r="363" spans="1:14" x14ac:dyDescent="0.3">
      <c r="A363">
        <v>362</v>
      </c>
      <c r="B363">
        <v>0</v>
      </c>
      <c r="C363">
        <v>2</v>
      </c>
      <c r="D363" t="s">
        <v>467</v>
      </c>
      <c r="E363" t="s">
        <v>12</v>
      </c>
      <c r="F363">
        <v>29</v>
      </c>
      <c r="G363" t="str">
        <f>IF(F363&gt;50,"50+",IF(F363&gt;=18,"18+",IF(F363&gt;=15,"15+",IF(F363&gt;1,"1+","0+"))))</f>
        <v>18+</v>
      </c>
      <c r="H363">
        <v>1</v>
      </c>
      <c r="I363">
        <v>0</v>
      </c>
      <c r="J363" t="s">
        <v>468</v>
      </c>
      <c r="K363">
        <v>27.720800000000001</v>
      </c>
      <c r="L363" t="str">
        <f t="shared" si="10"/>
        <v>Avg Fare</v>
      </c>
      <c r="M363" t="s">
        <v>18</v>
      </c>
      <c r="N363" t="str">
        <f t="shared" si="11"/>
        <v>Cherbourg</v>
      </c>
    </row>
    <row r="364" spans="1:14" x14ac:dyDescent="0.3">
      <c r="A364">
        <v>363</v>
      </c>
      <c r="B364">
        <v>0</v>
      </c>
      <c r="C364">
        <v>3</v>
      </c>
      <c r="D364" t="s">
        <v>469</v>
      </c>
      <c r="E364" t="s">
        <v>16</v>
      </c>
      <c r="F364">
        <v>45</v>
      </c>
      <c r="G364" t="str">
        <f>IF(F364&gt;50,"50+",IF(F364&gt;=18,"18+",IF(F364&gt;=15,"15+",IF(F364&gt;1,"1+","0+"))))</f>
        <v>18+</v>
      </c>
      <c r="H364">
        <v>0</v>
      </c>
      <c r="I364">
        <v>1</v>
      </c>
      <c r="J364">
        <v>2691</v>
      </c>
      <c r="K364">
        <v>14.4542</v>
      </c>
      <c r="L364" t="str">
        <f t="shared" si="10"/>
        <v>Low Fare</v>
      </c>
      <c r="M364" t="s">
        <v>18</v>
      </c>
      <c r="N364" t="str">
        <f t="shared" si="11"/>
        <v>Cherbourg</v>
      </c>
    </row>
    <row r="365" spans="1:14" x14ac:dyDescent="0.3">
      <c r="A365">
        <v>364</v>
      </c>
      <c r="B365">
        <v>0</v>
      </c>
      <c r="C365">
        <v>3</v>
      </c>
      <c r="D365" t="s">
        <v>470</v>
      </c>
      <c r="E365" t="s">
        <v>12</v>
      </c>
      <c r="F365">
        <v>35</v>
      </c>
      <c r="G365" t="str">
        <f>IF(F365&gt;50,"50+",IF(F365&gt;=18,"18+",IF(F365&gt;=15,"15+",IF(F365&gt;1,"1+","0+"))))</f>
        <v>18+</v>
      </c>
      <c r="H365">
        <v>0</v>
      </c>
      <c r="I365">
        <v>0</v>
      </c>
      <c r="J365" t="s">
        <v>471</v>
      </c>
      <c r="K365">
        <v>7.05</v>
      </c>
      <c r="L365" t="str">
        <f t="shared" si="10"/>
        <v>Low Fare</v>
      </c>
      <c r="M365" t="s">
        <v>14</v>
      </c>
      <c r="N365" t="str">
        <f t="shared" si="11"/>
        <v>Southampton</v>
      </c>
    </row>
    <row r="366" spans="1:14" x14ac:dyDescent="0.3">
      <c r="A366">
        <v>365</v>
      </c>
      <c r="B366">
        <v>0</v>
      </c>
      <c r="C366">
        <v>3</v>
      </c>
      <c r="D366" t="s">
        <v>472</v>
      </c>
      <c r="E366" t="s">
        <v>12</v>
      </c>
      <c r="F366">
        <v>30</v>
      </c>
      <c r="G366" t="str">
        <f>IF(F366&gt;50,"50+",IF(F366&gt;=18,"18+",IF(F366&gt;=15,"15+",IF(F366&gt;1,"1+","0+"))))</f>
        <v>18+</v>
      </c>
      <c r="H366">
        <v>1</v>
      </c>
      <c r="I366">
        <v>0</v>
      </c>
      <c r="J366">
        <v>370365</v>
      </c>
      <c r="K366">
        <v>15.5</v>
      </c>
      <c r="L366" t="str">
        <f t="shared" si="10"/>
        <v>Low Fare</v>
      </c>
      <c r="M366" t="s">
        <v>24</v>
      </c>
      <c r="N366" t="str">
        <f t="shared" si="11"/>
        <v>Queenstown (now known as Cobh)</v>
      </c>
    </row>
    <row r="367" spans="1:14" x14ac:dyDescent="0.3">
      <c r="A367">
        <v>366</v>
      </c>
      <c r="B367">
        <v>0</v>
      </c>
      <c r="C367">
        <v>3</v>
      </c>
      <c r="D367" t="s">
        <v>473</v>
      </c>
      <c r="E367" t="s">
        <v>12</v>
      </c>
      <c r="F367">
        <v>30</v>
      </c>
      <c r="G367" t="str">
        <f>IF(F367&gt;50,"50+",IF(F367&gt;=18,"18+",IF(F367&gt;=15,"15+",IF(F367&gt;1,"1+","0+"))))</f>
        <v>18+</v>
      </c>
      <c r="H367">
        <v>0</v>
      </c>
      <c r="I367">
        <v>0</v>
      </c>
      <c r="J367" t="s">
        <v>474</v>
      </c>
      <c r="K367">
        <v>7.25</v>
      </c>
      <c r="L367" t="str">
        <f t="shared" si="10"/>
        <v>Low Fare</v>
      </c>
      <c r="M367" t="s">
        <v>14</v>
      </c>
      <c r="N367" t="str">
        <f t="shared" si="11"/>
        <v>Southampton</v>
      </c>
    </row>
    <row r="368" spans="1:14" x14ac:dyDescent="0.3">
      <c r="A368">
        <v>367</v>
      </c>
      <c r="B368">
        <v>1</v>
      </c>
      <c r="C368">
        <v>1</v>
      </c>
      <c r="D368" t="s">
        <v>475</v>
      </c>
      <c r="E368" t="s">
        <v>16</v>
      </c>
      <c r="F368">
        <v>60</v>
      </c>
      <c r="G368" t="str">
        <f>IF(F368&gt;50,"50+",IF(F368&gt;=18,"18+",IF(F368&gt;=15,"15+",IF(F368&gt;1,"1+","0+"))))</f>
        <v>50+</v>
      </c>
      <c r="H368">
        <v>1</v>
      </c>
      <c r="I368">
        <v>0</v>
      </c>
      <c r="J368">
        <v>110813</v>
      </c>
      <c r="K368">
        <v>75.25</v>
      </c>
      <c r="L368" t="str">
        <f t="shared" si="10"/>
        <v>High Fare</v>
      </c>
      <c r="M368" t="s">
        <v>18</v>
      </c>
      <c r="N368" t="str">
        <f t="shared" si="11"/>
        <v>Cherbourg</v>
      </c>
    </row>
    <row r="369" spans="1:14" x14ac:dyDescent="0.3">
      <c r="A369">
        <v>368</v>
      </c>
      <c r="B369">
        <v>1</v>
      </c>
      <c r="C369">
        <v>3</v>
      </c>
      <c r="D369" t="s">
        <v>476</v>
      </c>
      <c r="E369" t="s">
        <v>16</v>
      </c>
      <c r="F369">
        <v>30</v>
      </c>
      <c r="G369" t="str">
        <f>IF(F369&gt;50,"50+",IF(F369&gt;=18,"18+",IF(F369&gt;=15,"15+",IF(F369&gt;1,"1+","0+"))))</f>
        <v>18+</v>
      </c>
      <c r="H369">
        <v>0</v>
      </c>
      <c r="I369">
        <v>0</v>
      </c>
      <c r="J369">
        <v>2626</v>
      </c>
      <c r="K369">
        <v>7.2291999999999996</v>
      </c>
      <c r="L369" t="str">
        <f t="shared" si="10"/>
        <v>Low Fare</v>
      </c>
      <c r="M369" t="s">
        <v>18</v>
      </c>
      <c r="N369" t="str">
        <f t="shared" si="11"/>
        <v>Cherbourg</v>
      </c>
    </row>
    <row r="370" spans="1:14" x14ac:dyDescent="0.3">
      <c r="A370">
        <v>369</v>
      </c>
      <c r="B370">
        <v>1</v>
      </c>
      <c r="C370">
        <v>3</v>
      </c>
      <c r="D370" t="s">
        <v>477</v>
      </c>
      <c r="E370" t="s">
        <v>16</v>
      </c>
      <c r="F370">
        <v>30</v>
      </c>
      <c r="G370" t="str">
        <f>IF(F370&gt;50,"50+",IF(F370&gt;=18,"18+",IF(F370&gt;=15,"15+",IF(F370&gt;1,"1+","0+"))))</f>
        <v>18+</v>
      </c>
      <c r="H370">
        <v>0</v>
      </c>
      <c r="I370">
        <v>0</v>
      </c>
      <c r="J370">
        <v>14313</v>
      </c>
      <c r="K370">
        <v>7.75</v>
      </c>
      <c r="L370" t="str">
        <f t="shared" si="10"/>
        <v>Low Fare</v>
      </c>
      <c r="M370" t="s">
        <v>24</v>
      </c>
      <c r="N370" t="str">
        <f t="shared" si="11"/>
        <v>Queenstown (now known as Cobh)</v>
      </c>
    </row>
    <row r="371" spans="1:14" x14ac:dyDescent="0.3">
      <c r="A371">
        <v>370</v>
      </c>
      <c r="B371">
        <v>1</v>
      </c>
      <c r="C371">
        <v>1</v>
      </c>
      <c r="D371" t="s">
        <v>478</v>
      </c>
      <c r="E371" t="s">
        <v>16</v>
      </c>
      <c r="F371">
        <v>24</v>
      </c>
      <c r="G371" t="str">
        <f>IF(F371&gt;50,"50+",IF(F371&gt;=18,"18+",IF(F371&gt;=15,"15+",IF(F371&gt;1,"1+","0+"))))</f>
        <v>18+</v>
      </c>
      <c r="H371">
        <v>0</v>
      </c>
      <c r="I371">
        <v>0</v>
      </c>
      <c r="J371" t="s">
        <v>479</v>
      </c>
      <c r="K371">
        <v>69.3</v>
      </c>
      <c r="L371" t="str">
        <f t="shared" si="10"/>
        <v>High Fare</v>
      </c>
      <c r="M371" t="s">
        <v>18</v>
      </c>
      <c r="N371" t="str">
        <f t="shared" si="11"/>
        <v>Cherbourg</v>
      </c>
    </row>
    <row r="372" spans="1:14" x14ac:dyDescent="0.3">
      <c r="A372">
        <v>371</v>
      </c>
      <c r="B372">
        <v>1</v>
      </c>
      <c r="C372">
        <v>1</v>
      </c>
      <c r="D372" t="s">
        <v>480</v>
      </c>
      <c r="E372" t="s">
        <v>12</v>
      </c>
      <c r="F372">
        <v>25</v>
      </c>
      <c r="G372" t="str">
        <f>IF(F372&gt;50,"50+",IF(F372&gt;=18,"18+",IF(F372&gt;=15,"15+",IF(F372&gt;1,"1+","0+"))))</f>
        <v>18+</v>
      </c>
      <c r="H372">
        <v>1</v>
      </c>
      <c r="I372">
        <v>0</v>
      </c>
      <c r="J372">
        <v>11765</v>
      </c>
      <c r="K372">
        <v>55.441699999999997</v>
      </c>
      <c r="L372" t="str">
        <f t="shared" si="10"/>
        <v>High Fare</v>
      </c>
      <c r="M372" t="s">
        <v>18</v>
      </c>
      <c r="N372" t="str">
        <f t="shared" si="11"/>
        <v>Cherbourg</v>
      </c>
    </row>
    <row r="373" spans="1:14" x14ac:dyDescent="0.3">
      <c r="A373">
        <v>372</v>
      </c>
      <c r="B373">
        <v>0</v>
      </c>
      <c r="C373">
        <v>3</v>
      </c>
      <c r="D373" t="s">
        <v>481</v>
      </c>
      <c r="E373" t="s">
        <v>12</v>
      </c>
      <c r="F373">
        <v>18</v>
      </c>
      <c r="G373" t="str">
        <f>IF(F373&gt;50,"50+",IF(F373&gt;=18,"18+",IF(F373&gt;=15,"15+",IF(F373&gt;1,"1+","0+"))))</f>
        <v>18+</v>
      </c>
      <c r="H373">
        <v>1</v>
      </c>
      <c r="I373">
        <v>0</v>
      </c>
      <c r="J373">
        <v>3101267</v>
      </c>
      <c r="K373">
        <v>6.4958</v>
      </c>
      <c r="L373" t="str">
        <f t="shared" si="10"/>
        <v>Low Fare</v>
      </c>
      <c r="M373" t="s">
        <v>14</v>
      </c>
      <c r="N373" t="str">
        <f t="shared" si="11"/>
        <v>Southampton</v>
      </c>
    </row>
    <row r="374" spans="1:14" x14ac:dyDescent="0.3">
      <c r="A374">
        <v>373</v>
      </c>
      <c r="B374">
        <v>0</v>
      </c>
      <c r="C374">
        <v>3</v>
      </c>
      <c r="D374" t="s">
        <v>482</v>
      </c>
      <c r="E374" t="s">
        <v>12</v>
      </c>
      <c r="F374">
        <v>19</v>
      </c>
      <c r="G374" t="str">
        <f>IF(F374&gt;50,"50+",IF(F374&gt;=18,"18+",IF(F374&gt;=15,"15+",IF(F374&gt;1,"1+","0+"))))</f>
        <v>18+</v>
      </c>
      <c r="H374">
        <v>0</v>
      </c>
      <c r="I374">
        <v>0</v>
      </c>
      <c r="J374">
        <v>323951</v>
      </c>
      <c r="K374">
        <v>8.0500000000000007</v>
      </c>
      <c r="L374" t="str">
        <f t="shared" si="10"/>
        <v>Low Fare</v>
      </c>
      <c r="M374" t="s">
        <v>14</v>
      </c>
      <c r="N374" t="str">
        <f t="shared" si="11"/>
        <v>Southampton</v>
      </c>
    </row>
    <row r="375" spans="1:14" x14ac:dyDescent="0.3">
      <c r="A375">
        <v>374</v>
      </c>
      <c r="B375">
        <v>0</v>
      </c>
      <c r="C375">
        <v>1</v>
      </c>
      <c r="D375" t="s">
        <v>483</v>
      </c>
      <c r="E375" t="s">
        <v>12</v>
      </c>
      <c r="F375">
        <v>22</v>
      </c>
      <c r="G375" t="str">
        <f>IF(F375&gt;50,"50+",IF(F375&gt;=18,"18+",IF(F375&gt;=15,"15+",IF(F375&gt;1,"1+","0+"))))</f>
        <v>18+</v>
      </c>
      <c r="H375">
        <v>0</v>
      </c>
      <c r="I375">
        <v>0</v>
      </c>
      <c r="J375" t="s">
        <v>361</v>
      </c>
      <c r="K375">
        <v>135.63329999999999</v>
      </c>
      <c r="L375" t="str">
        <f t="shared" si="10"/>
        <v>High Fare</v>
      </c>
      <c r="M375" t="s">
        <v>18</v>
      </c>
      <c r="N375" t="str">
        <f t="shared" si="11"/>
        <v>Cherbourg</v>
      </c>
    </row>
    <row r="376" spans="1:14" x14ac:dyDescent="0.3">
      <c r="A376">
        <v>375</v>
      </c>
      <c r="B376">
        <v>0</v>
      </c>
      <c r="C376">
        <v>3</v>
      </c>
      <c r="D376" t="s">
        <v>484</v>
      </c>
      <c r="E376" t="s">
        <v>16</v>
      </c>
      <c r="F376">
        <v>3</v>
      </c>
      <c r="G376" t="str">
        <f>IF(F376&gt;50,"50+",IF(F376&gt;=18,"18+",IF(F376&gt;=15,"15+",IF(F376&gt;1,"1+","0+"))))</f>
        <v>1+</v>
      </c>
      <c r="H376">
        <v>3</v>
      </c>
      <c r="I376">
        <v>1</v>
      </c>
      <c r="J376">
        <v>349909</v>
      </c>
      <c r="K376">
        <v>21.074999999999999</v>
      </c>
      <c r="L376" t="str">
        <f t="shared" si="10"/>
        <v>Avg Fare</v>
      </c>
      <c r="M376" t="s">
        <v>14</v>
      </c>
      <c r="N376" t="str">
        <f t="shared" si="11"/>
        <v>Southampton</v>
      </c>
    </row>
    <row r="377" spans="1:14" x14ac:dyDescent="0.3">
      <c r="A377">
        <v>376</v>
      </c>
      <c r="B377">
        <v>1</v>
      </c>
      <c r="C377">
        <v>1</v>
      </c>
      <c r="D377" t="s">
        <v>485</v>
      </c>
      <c r="E377" t="s">
        <v>16</v>
      </c>
      <c r="F377">
        <v>30</v>
      </c>
      <c r="G377" t="str">
        <f>IF(F377&gt;50,"50+",IF(F377&gt;=18,"18+",IF(F377&gt;=15,"15+",IF(F377&gt;1,"1+","0+"))))</f>
        <v>18+</v>
      </c>
      <c r="H377">
        <v>1</v>
      </c>
      <c r="I377">
        <v>0</v>
      </c>
      <c r="J377" t="s">
        <v>59</v>
      </c>
      <c r="K377">
        <v>82.1708</v>
      </c>
      <c r="L377" t="str">
        <f t="shared" si="10"/>
        <v>High Fare</v>
      </c>
      <c r="M377" t="s">
        <v>18</v>
      </c>
      <c r="N377" t="str">
        <f t="shared" si="11"/>
        <v>Cherbourg</v>
      </c>
    </row>
    <row r="378" spans="1:14" x14ac:dyDescent="0.3">
      <c r="A378">
        <v>377</v>
      </c>
      <c r="B378">
        <v>1</v>
      </c>
      <c r="C378">
        <v>3</v>
      </c>
      <c r="D378" t="s">
        <v>486</v>
      </c>
      <c r="E378" t="s">
        <v>16</v>
      </c>
      <c r="F378">
        <v>22</v>
      </c>
      <c r="G378" t="str">
        <f>IF(F378&gt;50,"50+",IF(F378&gt;=18,"18+",IF(F378&gt;=15,"15+",IF(F378&gt;1,"1+","0+"))))</f>
        <v>18+</v>
      </c>
      <c r="H378">
        <v>0</v>
      </c>
      <c r="I378">
        <v>0</v>
      </c>
      <c r="J378" t="s">
        <v>487</v>
      </c>
      <c r="K378">
        <v>7.25</v>
      </c>
      <c r="L378" t="str">
        <f t="shared" si="10"/>
        <v>Low Fare</v>
      </c>
      <c r="M378" t="s">
        <v>14</v>
      </c>
      <c r="N378" t="str">
        <f t="shared" si="11"/>
        <v>Southampton</v>
      </c>
    </row>
    <row r="379" spans="1:14" x14ac:dyDescent="0.3">
      <c r="A379">
        <v>378</v>
      </c>
      <c r="B379">
        <v>0</v>
      </c>
      <c r="C379">
        <v>1</v>
      </c>
      <c r="D379" t="s">
        <v>488</v>
      </c>
      <c r="E379" t="s">
        <v>12</v>
      </c>
      <c r="F379">
        <v>27</v>
      </c>
      <c r="G379" t="str">
        <f>IF(F379&gt;50,"50+",IF(F379&gt;=18,"18+",IF(F379&gt;=15,"15+",IF(F379&gt;1,"1+","0+"))))</f>
        <v>18+</v>
      </c>
      <c r="H379">
        <v>0</v>
      </c>
      <c r="I379">
        <v>2</v>
      </c>
      <c r="J379">
        <v>113503</v>
      </c>
      <c r="K379">
        <v>211.5</v>
      </c>
      <c r="L379" t="str">
        <f t="shared" si="10"/>
        <v>High Fare</v>
      </c>
      <c r="M379" t="s">
        <v>18</v>
      </c>
      <c r="N379" t="str">
        <f t="shared" si="11"/>
        <v>Cherbourg</v>
      </c>
    </row>
    <row r="380" spans="1:14" x14ac:dyDescent="0.3">
      <c r="A380">
        <v>379</v>
      </c>
      <c r="B380">
        <v>0</v>
      </c>
      <c r="C380">
        <v>3</v>
      </c>
      <c r="D380" t="s">
        <v>489</v>
      </c>
      <c r="E380" t="s">
        <v>12</v>
      </c>
      <c r="F380">
        <v>20</v>
      </c>
      <c r="G380" t="str">
        <f>IF(F380&gt;50,"50+",IF(F380&gt;=18,"18+",IF(F380&gt;=15,"15+",IF(F380&gt;1,"1+","0+"))))</f>
        <v>18+</v>
      </c>
      <c r="H380">
        <v>0</v>
      </c>
      <c r="I380">
        <v>0</v>
      </c>
      <c r="J380">
        <v>2648</v>
      </c>
      <c r="K380">
        <v>4.0125000000000002</v>
      </c>
      <c r="L380" t="str">
        <f t="shared" si="10"/>
        <v>Low Fare</v>
      </c>
      <c r="M380" t="s">
        <v>18</v>
      </c>
      <c r="N380" t="str">
        <f t="shared" si="11"/>
        <v>Cherbourg</v>
      </c>
    </row>
    <row r="381" spans="1:14" x14ac:dyDescent="0.3">
      <c r="A381">
        <v>380</v>
      </c>
      <c r="B381">
        <v>0</v>
      </c>
      <c r="C381">
        <v>3</v>
      </c>
      <c r="D381" t="s">
        <v>490</v>
      </c>
      <c r="E381" t="s">
        <v>12</v>
      </c>
      <c r="F381">
        <v>19</v>
      </c>
      <c r="G381" t="str">
        <f>IF(F381&gt;50,"50+",IF(F381&gt;=18,"18+",IF(F381&gt;=15,"15+",IF(F381&gt;1,"1+","0+"))))</f>
        <v>18+</v>
      </c>
      <c r="H381">
        <v>0</v>
      </c>
      <c r="I381">
        <v>0</v>
      </c>
      <c r="J381">
        <v>347069</v>
      </c>
      <c r="K381">
        <v>7.7750000000000004</v>
      </c>
      <c r="L381" t="str">
        <f t="shared" si="10"/>
        <v>Low Fare</v>
      </c>
      <c r="M381" t="s">
        <v>14</v>
      </c>
      <c r="N381" t="str">
        <f t="shared" si="11"/>
        <v>Southampton</v>
      </c>
    </row>
    <row r="382" spans="1:14" x14ac:dyDescent="0.3">
      <c r="A382">
        <v>381</v>
      </c>
      <c r="B382">
        <v>1</v>
      </c>
      <c r="C382">
        <v>1</v>
      </c>
      <c r="D382" t="s">
        <v>491</v>
      </c>
      <c r="E382" t="s">
        <v>16</v>
      </c>
      <c r="F382">
        <v>42</v>
      </c>
      <c r="G382" t="str">
        <f>IF(F382&gt;50,"50+",IF(F382&gt;=18,"18+",IF(F382&gt;=15,"15+",IF(F382&gt;1,"1+","0+"))))</f>
        <v>18+</v>
      </c>
      <c r="H382">
        <v>0</v>
      </c>
      <c r="I382">
        <v>0</v>
      </c>
      <c r="J382" t="s">
        <v>492</v>
      </c>
      <c r="K382">
        <v>227.52500000000001</v>
      </c>
      <c r="L382" t="str">
        <f t="shared" si="10"/>
        <v>High Fare</v>
      </c>
      <c r="M382" t="s">
        <v>18</v>
      </c>
      <c r="N382" t="str">
        <f t="shared" si="11"/>
        <v>Cherbourg</v>
      </c>
    </row>
    <row r="383" spans="1:14" x14ac:dyDescent="0.3">
      <c r="A383">
        <v>382</v>
      </c>
      <c r="B383">
        <v>1</v>
      </c>
      <c r="C383">
        <v>3</v>
      </c>
      <c r="D383" t="s">
        <v>1082</v>
      </c>
      <c r="E383" t="s">
        <v>16</v>
      </c>
      <c r="F383">
        <v>1</v>
      </c>
      <c r="G383" t="str">
        <f>IF(F383&gt;50,"50+",IF(F383&gt;=18,"18+",IF(F383&gt;=15,"15+",IF(F383&gt;1,"1+","0+"))))</f>
        <v>0+</v>
      </c>
      <c r="H383">
        <v>0</v>
      </c>
      <c r="I383">
        <v>2</v>
      </c>
      <c r="J383">
        <v>2653</v>
      </c>
      <c r="K383">
        <v>15.7417</v>
      </c>
      <c r="L383" t="str">
        <f t="shared" si="10"/>
        <v>Low Fare</v>
      </c>
      <c r="M383" t="s">
        <v>18</v>
      </c>
      <c r="N383" t="str">
        <f t="shared" si="11"/>
        <v>Cherbourg</v>
      </c>
    </row>
    <row r="384" spans="1:14" x14ac:dyDescent="0.3">
      <c r="A384">
        <v>383</v>
      </c>
      <c r="B384">
        <v>0</v>
      </c>
      <c r="C384">
        <v>3</v>
      </c>
      <c r="D384" t="s">
        <v>493</v>
      </c>
      <c r="E384" t="s">
        <v>12</v>
      </c>
      <c r="F384">
        <v>32</v>
      </c>
      <c r="G384" t="str">
        <f>IF(F384&gt;50,"50+",IF(F384&gt;=18,"18+",IF(F384&gt;=15,"15+",IF(F384&gt;1,"1+","0+"))))</f>
        <v>18+</v>
      </c>
      <c r="H384">
        <v>0</v>
      </c>
      <c r="I384">
        <v>0</v>
      </c>
      <c r="J384" t="s">
        <v>494</v>
      </c>
      <c r="K384">
        <v>7.9249999999999998</v>
      </c>
      <c r="L384" t="str">
        <f t="shared" si="10"/>
        <v>Low Fare</v>
      </c>
      <c r="M384" t="s">
        <v>14</v>
      </c>
      <c r="N384" t="str">
        <f t="shared" si="11"/>
        <v>Southampton</v>
      </c>
    </row>
    <row r="385" spans="1:14" x14ac:dyDescent="0.3">
      <c r="A385">
        <v>384</v>
      </c>
      <c r="B385">
        <v>1</v>
      </c>
      <c r="C385">
        <v>1</v>
      </c>
      <c r="D385" t="s">
        <v>495</v>
      </c>
      <c r="E385" t="s">
        <v>16</v>
      </c>
      <c r="F385">
        <v>35</v>
      </c>
      <c r="G385" t="str">
        <f>IF(F385&gt;50,"50+",IF(F385&gt;=18,"18+",IF(F385&gt;=15,"15+",IF(F385&gt;1,"1+","0+"))))</f>
        <v>18+</v>
      </c>
      <c r="H385">
        <v>1</v>
      </c>
      <c r="I385">
        <v>0</v>
      </c>
      <c r="J385">
        <v>113789</v>
      </c>
      <c r="K385">
        <v>52</v>
      </c>
      <c r="L385" t="str">
        <f t="shared" si="10"/>
        <v>High Fare</v>
      </c>
      <c r="M385" t="s">
        <v>14</v>
      </c>
      <c r="N385" t="str">
        <f t="shared" si="11"/>
        <v>Southampton</v>
      </c>
    </row>
    <row r="386" spans="1:14" x14ac:dyDescent="0.3">
      <c r="A386">
        <v>385</v>
      </c>
      <c r="B386">
        <v>0</v>
      </c>
      <c r="C386">
        <v>3</v>
      </c>
      <c r="D386" t="s">
        <v>496</v>
      </c>
      <c r="E386" t="s">
        <v>12</v>
      </c>
      <c r="F386">
        <v>30</v>
      </c>
      <c r="G386" t="str">
        <f>IF(F386&gt;50,"50+",IF(F386&gt;=18,"18+",IF(F386&gt;=15,"15+",IF(F386&gt;1,"1+","0+"))))</f>
        <v>18+</v>
      </c>
      <c r="H386">
        <v>0</v>
      </c>
      <c r="I386">
        <v>0</v>
      </c>
      <c r="J386">
        <v>349227</v>
      </c>
      <c r="K386">
        <v>7.8958000000000004</v>
      </c>
      <c r="L386" t="str">
        <f t="shared" si="10"/>
        <v>Low Fare</v>
      </c>
      <c r="M386" t="s">
        <v>14</v>
      </c>
      <c r="N386" t="str">
        <f t="shared" si="11"/>
        <v>Southampton</v>
      </c>
    </row>
    <row r="387" spans="1:14" x14ac:dyDescent="0.3">
      <c r="A387">
        <v>386</v>
      </c>
      <c r="B387">
        <v>0</v>
      </c>
      <c r="C387">
        <v>2</v>
      </c>
      <c r="D387" t="s">
        <v>497</v>
      </c>
      <c r="E387" t="s">
        <v>12</v>
      </c>
      <c r="F387">
        <v>18</v>
      </c>
      <c r="G387" t="str">
        <f>IF(F387&gt;50,"50+",IF(F387&gt;=18,"18+",IF(F387&gt;=15,"15+",IF(F387&gt;1,"1+","0+"))))</f>
        <v>18+</v>
      </c>
      <c r="H387">
        <v>0</v>
      </c>
      <c r="I387">
        <v>0</v>
      </c>
      <c r="J387" t="s">
        <v>110</v>
      </c>
      <c r="K387">
        <v>73.5</v>
      </c>
      <c r="L387" t="str">
        <f t="shared" ref="L387:L450" si="12">IF(K387&gt;=50,"High Fare",IF(K387&gt;=20,"Avg Fare","Low Fare"))</f>
        <v>High Fare</v>
      </c>
      <c r="M387" t="s">
        <v>14</v>
      </c>
      <c r="N387" t="str">
        <f t="shared" si="11"/>
        <v>Southampton</v>
      </c>
    </row>
    <row r="388" spans="1:14" x14ac:dyDescent="0.3">
      <c r="A388">
        <v>387</v>
      </c>
      <c r="B388">
        <v>0</v>
      </c>
      <c r="C388">
        <v>3</v>
      </c>
      <c r="D388" t="s">
        <v>498</v>
      </c>
      <c r="E388" t="s">
        <v>12</v>
      </c>
      <c r="F388">
        <v>1</v>
      </c>
      <c r="G388" t="str">
        <f>IF(F388&gt;50,"50+",IF(F388&gt;=18,"18+",IF(F388&gt;=15,"15+",IF(F388&gt;1,"1+","0+"))))</f>
        <v>0+</v>
      </c>
      <c r="H388">
        <v>5</v>
      </c>
      <c r="I388">
        <v>2</v>
      </c>
      <c r="J388" t="s">
        <v>92</v>
      </c>
      <c r="K388">
        <v>46.9</v>
      </c>
      <c r="L388" t="str">
        <f t="shared" si="12"/>
        <v>Avg Fare</v>
      </c>
      <c r="M388" t="s">
        <v>14</v>
      </c>
      <c r="N388" t="str">
        <f t="shared" ref="N388:N451" si="13">IF(M388="Q","Queenstown (now known as Cobh)",IF(M388="S","Southampton",IF(M388="C","Cherbourg","none")))</f>
        <v>Southampton</v>
      </c>
    </row>
    <row r="389" spans="1:14" x14ac:dyDescent="0.3">
      <c r="A389">
        <v>388</v>
      </c>
      <c r="B389">
        <v>1</v>
      </c>
      <c r="C389">
        <v>2</v>
      </c>
      <c r="D389" t="s">
        <v>499</v>
      </c>
      <c r="E389" t="s">
        <v>16</v>
      </c>
      <c r="F389">
        <v>36</v>
      </c>
      <c r="G389" t="str">
        <f>IF(F389&gt;50,"50+",IF(F389&gt;=18,"18+",IF(F389&gt;=15,"15+",IF(F389&gt;1,"1+","0+"))))</f>
        <v>18+</v>
      </c>
      <c r="H389">
        <v>0</v>
      </c>
      <c r="I389">
        <v>0</v>
      </c>
      <c r="J389">
        <v>27849</v>
      </c>
      <c r="K389">
        <v>13</v>
      </c>
      <c r="L389" t="str">
        <f t="shared" si="12"/>
        <v>Low Fare</v>
      </c>
      <c r="M389" t="s">
        <v>14</v>
      </c>
      <c r="N389" t="str">
        <f t="shared" si="13"/>
        <v>Southampton</v>
      </c>
    </row>
    <row r="390" spans="1:14" x14ac:dyDescent="0.3">
      <c r="A390">
        <v>389</v>
      </c>
      <c r="B390">
        <v>0</v>
      </c>
      <c r="C390">
        <v>3</v>
      </c>
      <c r="D390" t="s">
        <v>500</v>
      </c>
      <c r="E390" t="s">
        <v>12</v>
      </c>
      <c r="F390">
        <v>30</v>
      </c>
      <c r="G390" t="str">
        <f>IF(F390&gt;50,"50+",IF(F390&gt;=18,"18+",IF(F390&gt;=15,"15+",IF(F390&gt;1,"1+","0+"))))</f>
        <v>18+</v>
      </c>
      <c r="H390">
        <v>0</v>
      </c>
      <c r="I390">
        <v>0</v>
      </c>
      <c r="J390">
        <v>367655</v>
      </c>
      <c r="K390">
        <v>7.7291999999999996</v>
      </c>
      <c r="L390" t="str">
        <f t="shared" si="12"/>
        <v>Low Fare</v>
      </c>
      <c r="M390" t="s">
        <v>24</v>
      </c>
      <c r="N390" t="str">
        <f t="shared" si="13"/>
        <v>Queenstown (now known as Cobh)</v>
      </c>
    </row>
    <row r="391" spans="1:14" x14ac:dyDescent="0.3">
      <c r="A391">
        <v>390</v>
      </c>
      <c r="B391">
        <v>1</v>
      </c>
      <c r="C391">
        <v>2</v>
      </c>
      <c r="D391" t="s">
        <v>501</v>
      </c>
      <c r="E391" t="s">
        <v>16</v>
      </c>
      <c r="F391">
        <v>17</v>
      </c>
      <c r="G391" t="str">
        <f>IF(F391&gt;50,"50+",IF(F391&gt;=18,"18+",IF(F391&gt;=15,"15+",IF(F391&gt;1,"1+","0+"))))</f>
        <v>15+</v>
      </c>
      <c r="H391">
        <v>0</v>
      </c>
      <c r="I391">
        <v>0</v>
      </c>
      <c r="J391" t="s">
        <v>502</v>
      </c>
      <c r="K391">
        <v>12</v>
      </c>
      <c r="L391" t="str">
        <f t="shared" si="12"/>
        <v>Low Fare</v>
      </c>
      <c r="M391" t="s">
        <v>18</v>
      </c>
      <c r="N391" t="str">
        <f t="shared" si="13"/>
        <v>Cherbourg</v>
      </c>
    </row>
    <row r="392" spans="1:14" x14ac:dyDescent="0.3">
      <c r="A392">
        <v>391</v>
      </c>
      <c r="B392">
        <v>1</v>
      </c>
      <c r="C392">
        <v>1</v>
      </c>
      <c r="D392" t="s">
        <v>503</v>
      </c>
      <c r="E392" t="s">
        <v>12</v>
      </c>
      <c r="F392">
        <v>36</v>
      </c>
      <c r="G392" t="str">
        <f>IF(F392&gt;50,"50+",IF(F392&gt;=18,"18+",IF(F392&gt;=15,"15+",IF(F392&gt;1,"1+","0+"))))</f>
        <v>18+</v>
      </c>
      <c r="H392">
        <v>1</v>
      </c>
      <c r="I392">
        <v>2</v>
      </c>
      <c r="J392">
        <v>113760</v>
      </c>
      <c r="K392">
        <v>120</v>
      </c>
      <c r="L392" t="str">
        <f t="shared" si="12"/>
        <v>High Fare</v>
      </c>
      <c r="M392" t="s">
        <v>14</v>
      </c>
      <c r="N392" t="str">
        <f t="shared" si="13"/>
        <v>Southampton</v>
      </c>
    </row>
    <row r="393" spans="1:14" x14ac:dyDescent="0.3">
      <c r="A393">
        <v>392</v>
      </c>
      <c r="B393">
        <v>1</v>
      </c>
      <c r="C393">
        <v>3</v>
      </c>
      <c r="D393" t="s">
        <v>504</v>
      </c>
      <c r="E393" t="s">
        <v>12</v>
      </c>
      <c r="F393">
        <v>21</v>
      </c>
      <c r="G393" t="str">
        <f>IF(F393&gt;50,"50+",IF(F393&gt;=18,"18+",IF(F393&gt;=15,"15+",IF(F393&gt;1,"1+","0+"))))</f>
        <v>18+</v>
      </c>
      <c r="H393">
        <v>0</v>
      </c>
      <c r="I393">
        <v>0</v>
      </c>
      <c r="J393">
        <v>350034</v>
      </c>
      <c r="K393">
        <v>7.7957999999999998</v>
      </c>
      <c r="L393" t="str">
        <f t="shared" si="12"/>
        <v>Low Fare</v>
      </c>
      <c r="M393" t="s">
        <v>14</v>
      </c>
      <c r="N393" t="str">
        <f t="shared" si="13"/>
        <v>Southampton</v>
      </c>
    </row>
    <row r="394" spans="1:14" x14ac:dyDescent="0.3">
      <c r="A394">
        <v>393</v>
      </c>
      <c r="B394">
        <v>0</v>
      </c>
      <c r="C394">
        <v>3</v>
      </c>
      <c r="D394" t="s">
        <v>505</v>
      </c>
      <c r="E394" t="s">
        <v>12</v>
      </c>
      <c r="F394">
        <v>28</v>
      </c>
      <c r="G394" t="str">
        <f>IF(F394&gt;50,"50+",IF(F394&gt;=18,"18+",IF(F394&gt;=15,"15+",IF(F394&gt;1,"1+","0+"))))</f>
        <v>18+</v>
      </c>
      <c r="H394">
        <v>2</v>
      </c>
      <c r="I394">
        <v>0</v>
      </c>
      <c r="J394">
        <v>3101277</v>
      </c>
      <c r="K394">
        <v>7.9249999999999998</v>
      </c>
      <c r="L394" t="str">
        <f t="shared" si="12"/>
        <v>Low Fare</v>
      </c>
      <c r="M394" t="s">
        <v>14</v>
      </c>
      <c r="N394" t="str">
        <f t="shared" si="13"/>
        <v>Southampton</v>
      </c>
    </row>
    <row r="395" spans="1:14" x14ac:dyDescent="0.3">
      <c r="A395">
        <v>394</v>
      </c>
      <c r="B395">
        <v>1</v>
      </c>
      <c r="C395">
        <v>1</v>
      </c>
      <c r="D395" t="s">
        <v>506</v>
      </c>
      <c r="E395" t="s">
        <v>16</v>
      </c>
      <c r="F395">
        <v>23</v>
      </c>
      <c r="G395" t="str">
        <f>IF(F395&gt;50,"50+",IF(F395&gt;=18,"18+",IF(F395&gt;=15,"15+",IF(F395&gt;1,"1+","0+"))))</f>
        <v>18+</v>
      </c>
      <c r="H395">
        <v>1</v>
      </c>
      <c r="I395">
        <v>0</v>
      </c>
      <c r="J395">
        <v>35273</v>
      </c>
      <c r="K395">
        <v>113.27500000000001</v>
      </c>
      <c r="L395" t="str">
        <f t="shared" si="12"/>
        <v>High Fare</v>
      </c>
      <c r="M395" t="s">
        <v>18</v>
      </c>
      <c r="N395" t="str">
        <f t="shared" si="13"/>
        <v>Cherbourg</v>
      </c>
    </row>
    <row r="396" spans="1:14" x14ac:dyDescent="0.3">
      <c r="A396">
        <v>395</v>
      </c>
      <c r="B396">
        <v>1</v>
      </c>
      <c r="C396">
        <v>3</v>
      </c>
      <c r="D396" t="s">
        <v>507</v>
      </c>
      <c r="E396" t="s">
        <v>16</v>
      </c>
      <c r="F396">
        <v>24</v>
      </c>
      <c r="G396" t="str">
        <f>IF(F396&gt;50,"50+",IF(F396&gt;=18,"18+",IF(F396&gt;=15,"15+",IF(F396&gt;1,"1+","0+"))))</f>
        <v>18+</v>
      </c>
      <c r="H396">
        <v>0</v>
      </c>
      <c r="I396">
        <v>2</v>
      </c>
      <c r="J396" t="s">
        <v>30</v>
      </c>
      <c r="K396">
        <v>16.7</v>
      </c>
      <c r="L396" t="str">
        <f t="shared" si="12"/>
        <v>Low Fare</v>
      </c>
      <c r="M396" t="s">
        <v>14</v>
      </c>
      <c r="N396" t="str">
        <f t="shared" si="13"/>
        <v>Southampton</v>
      </c>
    </row>
    <row r="397" spans="1:14" x14ac:dyDescent="0.3">
      <c r="A397">
        <v>396</v>
      </c>
      <c r="B397">
        <v>0</v>
      </c>
      <c r="C397">
        <v>3</v>
      </c>
      <c r="D397" t="s">
        <v>508</v>
      </c>
      <c r="E397" t="s">
        <v>12</v>
      </c>
      <c r="F397">
        <v>22</v>
      </c>
      <c r="G397" t="str">
        <f>IF(F397&gt;50,"50+",IF(F397&gt;=18,"18+",IF(F397&gt;=15,"15+",IF(F397&gt;1,"1+","0+"))))</f>
        <v>18+</v>
      </c>
      <c r="H397">
        <v>0</v>
      </c>
      <c r="I397">
        <v>0</v>
      </c>
      <c r="J397">
        <v>350052</v>
      </c>
      <c r="K397">
        <v>7.7957999999999998</v>
      </c>
      <c r="L397" t="str">
        <f t="shared" si="12"/>
        <v>Low Fare</v>
      </c>
      <c r="M397" t="s">
        <v>14</v>
      </c>
      <c r="N397" t="str">
        <f t="shared" si="13"/>
        <v>Southampton</v>
      </c>
    </row>
    <row r="398" spans="1:14" x14ac:dyDescent="0.3">
      <c r="A398">
        <v>397</v>
      </c>
      <c r="B398">
        <v>0</v>
      </c>
      <c r="C398">
        <v>3</v>
      </c>
      <c r="D398" t="s">
        <v>509</v>
      </c>
      <c r="E398" t="s">
        <v>16</v>
      </c>
      <c r="F398">
        <v>31</v>
      </c>
      <c r="G398" t="str">
        <f>IF(F398&gt;50,"50+",IF(F398&gt;=18,"18+",IF(F398&gt;=15,"15+",IF(F398&gt;1,"1+","0+"))))</f>
        <v>18+</v>
      </c>
      <c r="H398">
        <v>0</v>
      </c>
      <c r="I398">
        <v>0</v>
      </c>
      <c r="J398">
        <v>350407</v>
      </c>
      <c r="K398">
        <v>7.8541999999999996</v>
      </c>
      <c r="L398" t="str">
        <f t="shared" si="12"/>
        <v>Low Fare</v>
      </c>
      <c r="M398" t="s">
        <v>14</v>
      </c>
      <c r="N398" t="str">
        <f t="shared" si="13"/>
        <v>Southampton</v>
      </c>
    </row>
    <row r="399" spans="1:14" x14ac:dyDescent="0.3">
      <c r="A399">
        <v>398</v>
      </c>
      <c r="B399">
        <v>0</v>
      </c>
      <c r="C399">
        <v>2</v>
      </c>
      <c r="D399" t="s">
        <v>510</v>
      </c>
      <c r="E399" t="s">
        <v>12</v>
      </c>
      <c r="F399">
        <v>46</v>
      </c>
      <c r="G399" t="str">
        <f>IF(F399&gt;50,"50+",IF(F399&gt;=18,"18+",IF(F399&gt;=15,"15+",IF(F399&gt;1,"1+","0+"))))</f>
        <v>18+</v>
      </c>
      <c r="H399">
        <v>0</v>
      </c>
      <c r="I399">
        <v>0</v>
      </c>
      <c r="J399">
        <v>28403</v>
      </c>
      <c r="K399">
        <v>26</v>
      </c>
      <c r="L399" t="str">
        <f t="shared" si="12"/>
        <v>Avg Fare</v>
      </c>
      <c r="M399" t="s">
        <v>14</v>
      </c>
      <c r="N399" t="str">
        <f t="shared" si="13"/>
        <v>Southampton</v>
      </c>
    </row>
    <row r="400" spans="1:14" x14ac:dyDescent="0.3">
      <c r="A400">
        <v>399</v>
      </c>
      <c r="B400">
        <v>0</v>
      </c>
      <c r="C400">
        <v>2</v>
      </c>
      <c r="D400" t="s">
        <v>511</v>
      </c>
      <c r="E400" t="s">
        <v>12</v>
      </c>
      <c r="F400">
        <v>23</v>
      </c>
      <c r="G400" t="str">
        <f>IF(F400&gt;50,"50+",IF(F400&gt;=18,"18+",IF(F400&gt;=15,"15+",IF(F400&gt;1,"1+","0+"))))</f>
        <v>18+</v>
      </c>
      <c r="H400">
        <v>0</v>
      </c>
      <c r="I400">
        <v>0</v>
      </c>
      <c r="J400">
        <v>244278</v>
      </c>
      <c r="K400">
        <v>10.5</v>
      </c>
      <c r="L400" t="str">
        <f t="shared" si="12"/>
        <v>Low Fare</v>
      </c>
      <c r="M400" t="s">
        <v>14</v>
      </c>
      <c r="N400" t="str">
        <f t="shared" si="13"/>
        <v>Southampton</v>
      </c>
    </row>
    <row r="401" spans="1:14" x14ac:dyDescent="0.3">
      <c r="A401">
        <v>400</v>
      </c>
      <c r="B401">
        <v>1</v>
      </c>
      <c r="C401">
        <v>2</v>
      </c>
      <c r="D401" t="s">
        <v>512</v>
      </c>
      <c r="E401" t="s">
        <v>16</v>
      </c>
      <c r="F401">
        <v>28</v>
      </c>
      <c r="G401" t="str">
        <f>IF(F401&gt;50,"50+",IF(F401&gt;=18,"18+",IF(F401&gt;=15,"15+",IF(F401&gt;1,"1+","0+"))))</f>
        <v>18+</v>
      </c>
      <c r="H401">
        <v>0</v>
      </c>
      <c r="I401">
        <v>0</v>
      </c>
      <c r="J401">
        <v>240929</v>
      </c>
      <c r="K401">
        <v>12.65</v>
      </c>
      <c r="L401" t="str">
        <f t="shared" si="12"/>
        <v>Low Fare</v>
      </c>
      <c r="M401" t="s">
        <v>14</v>
      </c>
      <c r="N401" t="str">
        <f t="shared" si="13"/>
        <v>Southampton</v>
      </c>
    </row>
    <row r="402" spans="1:14" x14ac:dyDescent="0.3">
      <c r="A402">
        <v>401</v>
      </c>
      <c r="B402">
        <v>1</v>
      </c>
      <c r="C402">
        <v>3</v>
      </c>
      <c r="D402" t="s">
        <v>513</v>
      </c>
      <c r="E402" t="s">
        <v>12</v>
      </c>
      <c r="F402">
        <v>39</v>
      </c>
      <c r="G402" t="str">
        <f>IF(F402&gt;50,"50+",IF(F402&gt;=18,"18+",IF(F402&gt;=15,"15+",IF(F402&gt;1,"1+","0+"))))</f>
        <v>18+</v>
      </c>
      <c r="H402">
        <v>0</v>
      </c>
      <c r="I402">
        <v>0</v>
      </c>
      <c r="J402" t="s">
        <v>514</v>
      </c>
      <c r="K402">
        <v>7.9249999999999998</v>
      </c>
      <c r="L402" t="str">
        <f t="shared" si="12"/>
        <v>Low Fare</v>
      </c>
      <c r="M402" t="s">
        <v>14</v>
      </c>
      <c r="N402" t="str">
        <f t="shared" si="13"/>
        <v>Southampton</v>
      </c>
    </row>
    <row r="403" spans="1:14" x14ac:dyDescent="0.3">
      <c r="A403">
        <v>402</v>
      </c>
      <c r="B403">
        <v>0</v>
      </c>
      <c r="C403">
        <v>3</v>
      </c>
      <c r="D403" t="s">
        <v>515</v>
      </c>
      <c r="E403" t="s">
        <v>12</v>
      </c>
      <c r="F403">
        <v>26</v>
      </c>
      <c r="G403" t="str">
        <f>IF(F403&gt;50,"50+",IF(F403&gt;=18,"18+",IF(F403&gt;=15,"15+",IF(F403&gt;1,"1+","0+"))))</f>
        <v>18+</v>
      </c>
      <c r="H403">
        <v>0</v>
      </c>
      <c r="I403">
        <v>0</v>
      </c>
      <c r="J403">
        <v>341826</v>
      </c>
      <c r="K403">
        <v>8.0500000000000007</v>
      </c>
      <c r="L403" t="str">
        <f t="shared" si="12"/>
        <v>Low Fare</v>
      </c>
      <c r="M403" t="s">
        <v>14</v>
      </c>
      <c r="N403" t="str">
        <f t="shared" si="13"/>
        <v>Southampton</v>
      </c>
    </row>
    <row r="404" spans="1:14" x14ac:dyDescent="0.3">
      <c r="A404">
        <v>403</v>
      </c>
      <c r="B404">
        <v>0</v>
      </c>
      <c r="C404">
        <v>3</v>
      </c>
      <c r="D404" t="s">
        <v>516</v>
      </c>
      <c r="E404" t="s">
        <v>16</v>
      </c>
      <c r="F404">
        <v>21</v>
      </c>
      <c r="G404" t="str">
        <f>IF(F404&gt;50,"50+",IF(F404&gt;=18,"18+",IF(F404&gt;=15,"15+",IF(F404&gt;1,"1+","0+"))))</f>
        <v>18+</v>
      </c>
      <c r="H404">
        <v>1</v>
      </c>
      <c r="I404">
        <v>0</v>
      </c>
      <c r="J404">
        <v>4137</v>
      </c>
      <c r="K404">
        <v>9.8249999999999993</v>
      </c>
      <c r="L404" t="str">
        <f t="shared" si="12"/>
        <v>Low Fare</v>
      </c>
      <c r="M404" t="s">
        <v>14</v>
      </c>
      <c r="N404" t="str">
        <f t="shared" si="13"/>
        <v>Southampton</v>
      </c>
    </row>
    <row r="405" spans="1:14" x14ac:dyDescent="0.3">
      <c r="A405">
        <v>404</v>
      </c>
      <c r="B405">
        <v>0</v>
      </c>
      <c r="C405">
        <v>3</v>
      </c>
      <c r="D405" t="s">
        <v>517</v>
      </c>
      <c r="E405" t="s">
        <v>12</v>
      </c>
      <c r="F405">
        <v>28</v>
      </c>
      <c r="G405" t="str">
        <f>IF(F405&gt;50,"50+",IF(F405&gt;=18,"18+",IF(F405&gt;=15,"15+",IF(F405&gt;1,"1+","0+"))))</f>
        <v>18+</v>
      </c>
      <c r="H405">
        <v>1</v>
      </c>
      <c r="I405">
        <v>0</v>
      </c>
      <c r="J405" t="s">
        <v>197</v>
      </c>
      <c r="K405">
        <v>15.85</v>
      </c>
      <c r="L405" t="str">
        <f t="shared" si="12"/>
        <v>Low Fare</v>
      </c>
      <c r="M405" t="s">
        <v>14</v>
      </c>
      <c r="N405" t="str">
        <f t="shared" si="13"/>
        <v>Southampton</v>
      </c>
    </row>
    <row r="406" spans="1:14" x14ac:dyDescent="0.3">
      <c r="A406">
        <v>405</v>
      </c>
      <c r="B406">
        <v>0</v>
      </c>
      <c r="C406">
        <v>3</v>
      </c>
      <c r="D406" t="s">
        <v>518</v>
      </c>
      <c r="E406" t="s">
        <v>16</v>
      </c>
      <c r="F406">
        <v>20</v>
      </c>
      <c r="G406" t="str">
        <f>IF(F406&gt;50,"50+",IF(F406&gt;=18,"18+",IF(F406&gt;=15,"15+",IF(F406&gt;1,"1+","0+"))))</f>
        <v>18+</v>
      </c>
      <c r="H406">
        <v>0</v>
      </c>
      <c r="I406">
        <v>0</v>
      </c>
      <c r="J406">
        <v>315096</v>
      </c>
      <c r="K406">
        <v>8.6624999999999996</v>
      </c>
      <c r="L406" t="str">
        <f t="shared" si="12"/>
        <v>Low Fare</v>
      </c>
      <c r="M406" t="s">
        <v>14</v>
      </c>
      <c r="N406" t="str">
        <f t="shared" si="13"/>
        <v>Southampton</v>
      </c>
    </row>
    <row r="407" spans="1:14" x14ac:dyDescent="0.3">
      <c r="A407">
        <v>406</v>
      </c>
      <c r="B407">
        <v>0</v>
      </c>
      <c r="C407">
        <v>2</v>
      </c>
      <c r="D407" t="s">
        <v>519</v>
      </c>
      <c r="E407" t="s">
        <v>12</v>
      </c>
      <c r="F407">
        <v>34</v>
      </c>
      <c r="G407" t="str">
        <f>IF(F407&gt;50,"50+",IF(F407&gt;=18,"18+",IF(F407&gt;=15,"15+",IF(F407&gt;1,"1+","0+"))))</f>
        <v>18+</v>
      </c>
      <c r="H407">
        <v>1</v>
      </c>
      <c r="I407">
        <v>0</v>
      </c>
      <c r="J407">
        <v>28664</v>
      </c>
      <c r="K407">
        <v>21</v>
      </c>
      <c r="L407" t="str">
        <f t="shared" si="12"/>
        <v>Avg Fare</v>
      </c>
      <c r="M407" t="s">
        <v>14</v>
      </c>
      <c r="N407" t="str">
        <f t="shared" si="13"/>
        <v>Southampton</v>
      </c>
    </row>
    <row r="408" spans="1:14" x14ac:dyDescent="0.3">
      <c r="A408">
        <v>407</v>
      </c>
      <c r="B408">
        <v>0</v>
      </c>
      <c r="C408">
        <v>3</v>
      </c>
      <c r="D408" t="s">
        <v>520</v>
      </c>
      <c r="E408" t="s">
        <v>12</v>
      </c>
      <c r="F408">
        <v>51</v>
      </c>
      <c r="G408" t="str">
        <f>IF(F408&gt;50,"50+",IF(F408&gt;=18,"18+",IF(F408&gt;=15,"15+",IF(F408&gt;1,"1+","0+"))))</f>
        <v>50+</v>
      </c>
      <c r="H408">
        <v>0</v>
      </c>
      <c r="I408">
        <v>0</v>
      </c>
      <c r="J408">
        <v>347064</v>
      </c>
      <c r="K408">
        <v>7.75</v>
      </c>
      <c r="L408" t="str">
        <f t="shared" si="12"/>
        <v>Low Fare</v>
      </c>
      <c r="M408" t="s">
        <v>14</v>
      </c>
      <c r="N408" t="str">
        <f t="shared" si="13"/>
        <v>Southampton</v>
      </c>
    </row>
    <row r="409" spans="1:14" x14ac:dyDescent="0.3">
      <c r="A409">
        <v>408</v>
      </c>
      <c r="B409">
        <v>1</v>
      </c>
      <c r="C409">
        <v>2</v>
      </c>
      <c r="D409" t="s">
        <v>521</v>
      </c>
      <c r="E409" t="s">
        <v>12</v>
      </c>
      <c r="F409">
        <v>3</v>
      </c>
      <c r="G409" t="str">
        <f>IF(F409&gt;50,"50+",IF(F409&gt;=18,"18+",IF(F409&gt;=15,"15+",IF(F409&gt;1,"1+","0+"))))</f>
        <v>1+</v>
      </c>
      <c r="H409">
        <v>1</v>
      </c>
      <c r="I409">
        <v>1</v>
      </c>
      <c r="J409">
        <v>29106</v>
      </c>
      <c r="K409">
        <v>18.75</v>
      </c>
      <c r="L409" t="str">
        <f t="shared" si="12"/>
        <v>Low Fare</v>
      </c>
      <c r="M409" t="s">
        <v>14</v>
      </c>
      <c r="N409" t="str">
        <f t="shared" si="13"/>
        <v>Southampton</v>
      </c>
    </row>
    <row r="410" spans="1:14" x14ac:dyDescent="0.3">
      <c r="A410">
        <v>409</v>
      </c>
      <c r="B410">
        <v>0</v>
      </c>
      <c r="C410">
        <v>3</v>
      </c>
      <c r="D410" t="s">
        <v>522</v>
      </c>
      <c r="E410" t="s">
        <v>12</v>
      </c>
      <c r="F410">
        <v>21</v>
      </c>
      <c r="G410" t="str">
        <f>IF(F410&gt;50,"50+",IF(F410&gt;=18,"18+",IF(F410&gt;=15,"15+",IF(F410&gt;1,"1+","0+"))))</f>
        <v>18+</v>
      </c>
      <c r="H410">
        <v>0</v>
      </c>
      <c r="I410">
        <v>0</v>
      </c>
      <c r="J410">
        <v>312992</v>
      </c>
      <c r="K410">
        <v>7.7750000000000004</v>
      </c>
      <c r="L410" t="str">
        <f t="shared" si="12"/>
        <v>Low Fare</v>
      </c>
      <c r="M410" t="s">
        <v>14</v>
      </c>
      <c r="N410" t="str">
        <f t="shared" si="13"/>
        <v>Southampton</v>
      </c>
    </row>
    <row r="411" spans="1:14" x14ac:dyDescent="0.3">
      <c r="A411">
        <v>410</v>
      </c>
      <c r="B411">
        <v>0</v>
      </c>
      <c r="C411">
        <v>3</v>
      </c>
      <c r="D411" t="s">
        <v>523</v>
      </c>
      <c r="E411" t="s">
        <v>16</v>
      </c>
      <c r="F411">
        <v>30</v>
      </c>
      <c r="G411" t="str">
        <f>IF(F411&gt;50,"50+",IF(F411&gt;=18,"18+",IF(F411&gt;=15,"15+",IF(F411&gt;1,"1+","0+"))))</f>
        <v>18+</v>
      </c>
      <c r="H411">
        <v>3</v>
      </c>
      <c r="I411">
        <v>1</v>
      </c>
      <c r="J411">
        <v>4133</v>
      </c>
      <c r="K411">
        <v>25.466699999999999</v>
      </c>
      <c r="L411" t="str">
        <f t="shared" si="12"/>
        <v>Avg Fare</v>
      </c>
      <c r="M411" t="s">
        <v>14</v>
      </c>
      <c r="N411" t="str">
        <f t="shared" si="13"/>
        <v>Southampton</v>
      </c>
    </row>
    <row r="412" spans="1:14" x14ac:dyDescent="0.3">
      <c r="A412">
        <v>411</v>
      </c>
      <c r="B412">
        <v>0</v>
      </c>
      <c r="C412">
        <v>3</v>
      </c>
      <c r="D412" t="s">
        <v>524</v>
      </c>
      <c r="E412" t="s">
        <v>12</v>
      </c>
      <c r="F412">
        <v>30</v>
      </c>
      <c r="G412" t="str">
        <f>IF(F412&gt;50,"50+",IF(F412&gt;=18,"18+",IF(F412&gt;=15,"15+",IF(F412&gt;1,"1+","0+"))))</f>
        <v>18+</v>
      </c>
      <c r="H412">
        <v>0</v>
      </c>
      <c r="I412">
        <v>0</v>
      </c>
      <c r="J412">
        <v>349222</v>
      </c>
      <c r="K412">
        <v>7.8958000000000004</v>
      </c>
      <c r="L412" t="str">
        <f t="shared" si="12"/>
        <v>Low Fare</v>
      </c>
      <c r="M412" t="s">
        <v>14</v>
      </c>
      <c r="N412" t="str">
        <f t="shared" si="13"/>
        <v>Southampton</v>
      </c>
    </row>
    <row r="413" spans="1:14" x14ac:dyDescent="0.3">
      <c r="A413">
        <v>412</v>
      </c>
      <c r="B413">
        <v>0</v>
      </c>
      <c r="C413">
        <v>3</v>
      </c>
      <c r="D413" t="s">
        <v>525</v>
      </c>
      <c r="E413" t="s">
        <v>12</v>
      </c>
      <c r="F413">
        <v>30</v>
      </c>
      <c r="G413" t="str">
        <f>IF(F413&gt;50,"50+",IF(F413&gt;=18,"18+",IF(F413&gt;=15,"15+",IF(F413&gt;1,"1+","0+"))))</f>
        <v>18+</v>
      </c>
      <c r="H413">
        <v>0</v>
      </c>
      <c r="I413">
        <v>0</v>
      </c>
      <c r="J413">
        <v>394140</v>
      </c>
      <c r="K413">
        <v>6.8582999999999998</v>
      </c>
      <c r="L413" t="str">
        <f t="shared" si="12"/>
        <v>Low Fare</v>
      </c>
      <c r="M413" t="s">
        <v>24</v>
      </c>
      <c r="N413" t="str">
        <f t="shared" si="13"/>
        <v>Queenstown (now known as Cobh)</v>
      </c>
    </row>
    <row r="414" spans="1:14" x14ac:dyDescent="0.3">
      <c r="A414">
        <v>413</v>
      </c>
      <c r="B414">
        <v>1</v>
      </c>
      <c r="C414">
        <v>1</v>
      </c>
      <c r="D414" t="s">
        <v>526</v>
      </c>
      <c r="E414" t="s">
        <v>16</v>
      </c>
      <c r="F414">
        <v>33</v>
      </c>
      <c r="G414" t="str">
        <f>IF(F414&gt;50,"50+",IF(F414&gt;=18,"18+",IF(F414&gt;=15,"15+",IF(F414&gt;1,"1+","0+"))))</f>
        <v>18+</v>
      </c>
      <c r="H414">
        <v>1</v>
      </c>
      <c r="I414">
        <v>0</v>
      </c>
      <c r="J414">
        <v>19928</v>
      </c>
      <c r="K414">
        <v>90</v>
      </c>
      <c r="L414" t="str">
        <f t="shared" si="12"/>
        <v>High Fare</v>
      </c>
      <c r="M414" t="s">
        <v>24</v>
      </c>
      <c r="N414" t="str">
        <f t="shared" si="13"/>
        <v>Queenstown (now known as Cobh)</v>
      </c>
    </row>
    <row r="415" spans="1:14" x14ac:dyDescent="0.3">
      <c r="A415">
        <v>414</v>
      </c>
      <c r="B415">
        <v>0</v>
      </c>
      <c r="C415">
        <v>2</v>
      </c>
      <c r="D415" t="s">
        <v>527</v>
      </c>
      <c r="E415" t="s">
        <v>12</v>
      </c>
      <c r="F415">
        <v>30</v>
      </c>
      <c r="G415" t="str">
        <f>IF(F415&gt;50,"50+",IF(F415&gt;=18,"18+",IF(F415&gt;=15,"15+",IF(F415&gt;1,"1+","0+"))))</f>
        <v>18+</v>
      </c>
      <c r="H415">
        <v>0</v>
      </c>
      <c r="I415">
        <v>0</v>
      </c>
      <c r="J415">
        <v>239853</v>
      </c>
      <c r="K415">
        <v>0</v>
      </c>
      <c r="L415" t="str">
        <f t="shared" si="12"/>
        <v>Low Fare</v>
      </c>
      <c r="M415" t="s">
        <v>14</v>
      </c>
      <c r="N415" t="str">
        <f t="shared" si="13"/>
        <v>Southampton</v>
      </c>
    </row>
    <row r="416" spans="1:14" x14ac:dyDescent="0.3">
      <c r="A416">
        <v>415</v>
      </c>
      <c r="B416">
        <v>1</v>
      </c>
      <c r="C416">
        <v>3</v>
      </c>
      <c r="D416" t="s">
        <v>528</v>
      </c>
      <c r="E416" t="s">
        <v>12</v>
      </c>
      <c r="F416">
        <v>44</v>
      </c>
      <c r="G416" t="str">
        <f>IF(F416&gt;50,"50+",IF(F416&gt;=18,"18+",IF(F416&gt;=15,"15+",IF(F416&gt;1,"1+","0+"))))</f>
        <v>18+</v>
      </c>
      <c r="H416">
        <v>0</v>
      </c>
      <c r="I416">
        <v>0</v>
      </c>
      <c r="J416" t="s">
        <v>529</v>
      </c>
      <c r="K416">
        <v>7.9249999999999998</v>
      </c>
      <c r="L416" t="str">
        <f t="shared" si="12"/>
        <v>Low Fare</v>
      </c>
      <c r="M416" t="s">
        <v>14</v>
      </c>
      <c r="N416" t="str">
        <f t="shared" si="13"/>
        <v>Southampton</v>
      </c>
    </row>
    <row r="417" spans="1:14" x14ac:dyDescent="0.3">
      <c r="A417">
        <v>416</v>
      </c>
      <c r="B417">
        <v>0</v>
      </c>
      <c r="C417">
        <v>3</v>
      </c>
      <c r="D417" t="s">
        <v>530</v>
      </c>
      <c r="E417" t="s">
        <v>16</v>
      </c>
      <c r="F417">
        <v>30</v>
      </c>
      <c r="G417" t="str">
        <f>IF(F417&gt;50,"50+",IF(F417&gt;=18,"18+",IF(F417&gt;=15,"15+",IF(F417&gt;1,"1+","0+"))))</f>
        <v>18+</v>
      </c>
      <c r="H417">
        <v>0</v>
      </c>
      <c r="I417">
        <v>0</v>
      </c>
      <c r="J417">
        <v>343095</v>
      </c>
      <c r="K417">
        <v>8.0500000000000007</v>
      </c>
      <c r="L417" t="str">
        <f t="shared" si="12"/>
        <v>Low Fare</v>
      </c>
      <c r="M417" t="s">
        <v>14</v>
      </c>
      <c r="N417" t="str">
        <f t="shared" si="13"/>
        <v>Southampton</v>
      </c>
    </row>
    <row r="418" spans="1:14" x14ac:dyDescent="0.3">
      <c r="A418">
        <v>417</v>
      </c>
      <c r="B418">
        <v>1</v>
      </c>
      <c r="C418">
        <v>2</v>
      </c>
      <c r="D418" t="s">
        <v>531</v>
      </c>
      <c r="E418" t="s">
        <v>16</v>
      </c>
      <c r="F418">
        <v>34</v>
      </c>
      <c r="G418" t="str">
        <f>IF(F418&gt;50,"50+",IF(F418&gt;=18,"18+",IF(F418&gt;=15,"15+",IF(F418&gt;1,"1+","0+"))))</f>
        <v>18+</v>
      </c>
      <c r="H418">
        <v>1</v>
      </c>
      <c r="I418">
        <v>1</v>
      </c>
      <c r="J418">
        <v>28220</v>
      </c>
      <c r="K418">
        <v>32.5</v>
      </c>
      <c r="L418" t="str">
        <f t="shared" si="12"/>
        <v>Avg Fare</v>
      </c>
      <c r="M418" t="s">
        <v>14</v>
      </c>
      <c r="N418" t="str">
        <f t="shared" si="13"/>
        <v>Southampton</v>
      </c>
    </row>
    <row r="419" spans="1:14" x14ac:dyDescent="0.3">
      <c r="A419">
        <v>418</v>
      </c>
      <c r="B419">
        <v>1</v>
      </c>
      <c r="C419">
        <v>2</v>
      </c>
      <c r="D419" t="s">
        <v>532</v>
      </c>
      <c r="E419" t="s">
        <v>16</v>
      </c>
      <c r="F419">
        <v>18</v>
      </c>
      <c r="G419" t="str">
        <f>IF(F419&gt;50,"50+",IF(F419&gt;=18,"18+",IF(F419&gt;=15,"15+",IF(F419&gt;1,"1+","0+"))))</f>
        <v>18+</v>
      </c>
      <c r="H419">
        <v>0</v>
      </c>
      <c r="I419">
        <v>2</v>
      </c>
      <c r="J419">
        <v>250652</v>
      </c>
      <c r="K419">
        <v>13</v>
      </c>
      <c r="L419" t="str">
        <f t="shared" si="12"/>
        <v>Low Fare</v>
      </c>
      <c r="M419" t="s">
        <v>14</v>
      </c>
      <c r="N419" t="str">
        <f t="shared" si="13"/>
        <v>Southampton</v>
      </c>
    </row>
    <row r="420" spans="1:14" x14ac:dyDescent="0.3">
      <c r="A420">
        <v>419</v>
      </c>
      <c r="B420">
        <v>0</v>
      </c>
      <c r="C420">
        <v>2</v>
      </c>
      <c r="D420" t="s">
        <v>533</v>
      </c>
      <c r="E420" t="s">
        <v>12</v>
      </c>
      <c r="F420">
        <v>30</v>
      </c>
      <c r="G420" t="str">
        <f>IF(F420&gt;50,"50+",IF(F420&gt;=18,"18+",IF(F420&gt;=15,"15+",IF(F420&gt;1,"1+","0+"))))</f>
        <v>18+</v>
      </c>
      <c r="H420">
        <v>0</v>
      </c>
      <c r="I420">
        <v>0</v>
      </c>
      <c r="J420">
        <v>28228</v>
      </c>
      <c r="K420">
        <v>13</v>
      </c>
      <c r="L420" t="str">
        <f t="shared" si="12"/>
        <v>Low Fare</v>
      </c>
      <c r="M420" t="s">
        <v>14</v>
      </c>
      <c r="N420" t="str">
        <f t="shared" si="13"/>
        <v>Southampton</v>
      </c>
    </row>
    <row r="421" spans="1:14" x14ac:dyDescent="0.3">
      <c r="A421">
        <v>420</v>
      </c>
      <c r="B421">
        <v>0</v>
      </c>
      <c r="C421">
        <v>3</v>
      </c>
      <c r="D421" t="s">
        <v>534</v>
      </c>
      <c r="E421" t="s">
        <v>16</v>
      </c>
      <c r="F421">
        <v>10</v>
      </c>
      <c r="G421" t="str">
        <f>IF(F421&gt;50,"50+",IF(F421&gt;=18,"18+",IF(F421&gt;=15,"15+",IF(F421&gt;1,"1+","0+"))))</f>
        <v>1+</v>
      </c>
      <c r="H421">
        <v>0</v>
      </c>
      <c r="I421">
        <v>2</v>
      </c>
      <c r="J421">
        <v>345773</v>
      </c>
      <c r="K421">
        <v>24.15</v>
      </c>
      <c r="L421" t="str">
        <f t="shared" si="12"/>
        <v>Avg Fare</v>
      </c>
      <c r="M421" t="s">
        <v>14</v>
      </c>
      <c r="N421" t="str">
        <f t="shared" si="13"/>
        <v>Southampton</v>
      </c>
    </row>
    <row r="422" spans="1:14" x14ac:dyDescent="0.3">
      <c r="A422">
        <v>421</v>
      </c>
      <c r="B422">
        <v>0</v>
      </c>
      <c r="C422">
        <v>3</v>
      </c>
      <c r="D422" t="s">
        <v>535</v>
      </c>
      <c r="E422" t="s">
        <v>12</v>
      </c>
      <c r="F422">
        <v>30</v>
      </c>
      <c r="G422" t="str">
        <f>IF(F422&gt;50,"50+",IF(F422&gt;=18,"18+",IF(F422&gt;=15,"15+",IF(F422&gt;1,"1+","0+"))))</f>
        <v>18+</v>
      </c>
      <c r="H422">
        <v>0</v>
      </c>
      <c r="I422">
        <v>0</v>
      </c>
      <c r="J422">
        <v>349254</v>
      </c>
      <c r="K422">
        <v>7.8958000000000004</v>
      </c>
      <c r="L422" t="str">
        <f t="shared" si="12"/>
        <v>Low Fare</v>
      </c>
      <c r="M422" t="s">
        <v>18</v>
      </c>
      <c r="N422" t="str">
        <f t="shared" si="13"/>
        <v>Cherbourg</v>
      </c>
    </row>
    <row r="423" spans="1:14" x14ac:dyDescent="0.3">
      <c r="A423">
        <v>422</v>
      </c>
      <c r="B423">
        <v>0</v>
      </c>
      <c r="C423">
        <v>3</v>
      </c>
      <c r="D423" t="s">
        <v>536</v>
      </c>
      <c r="E423" t="s">
        <v>12</v>
      </c>
      <c r="F423">
        <v>21</v>
      </c>
      <c r="G423" t="str">
        <f>IF(F423&gt;50,"50+",IF(F423&gt;=18,"18+",IF(F423&gt;=15,"15+",IF(F423&gt;1,"1+","0+"))))</f>
        <v>18+</v>
      </c>
      <c r="H423">
        <v>0</v>
      </c>
      <c r="I423">
        <v>0</v>
      </c>
      <c r="J423" t="s">
        <v>537</v>
      </c>
      <c r="K423">
        <v>7.7332999999999998</v>
      </c>
      <c r="L423" t="str">
        <f t="shared" si="12"/>
        <v>Low Fare</v>
      </c>
      <c r="M423" t="s">
        <v>24</v>
      </c>
      <c r="N423" t="str">
        <f t="shared" si="13"/>
        <v>Queenstown (now known as Cobh)</v>
      </c>
    </row>
    <row r="424" spans="1:14" x14ac:dyDescent="0.3">
      <c r="A424">
        <v>423</v>
      </c>
      <c r="B424">
        <v>0</v>
      </c>
      <c r="C424">
        <v>3</v>
      </c>
      <c r="D424" t="s">
        <v>538</v>
      </c>
      <c r="E424" t="s">
        <v>12</v>
      </c>
      <c r="F424">
        <v>29</v>
      </c>
      <c r="G424" t="str">
        <f>IF(F424&gt;50,"50+",IF(F424&gt;=18,"18+",IF(F424&gt;=15,"15+",IF(F424&gt;1,"1+","0+"))))</f>
        <v>18+</v>
      </c>
      <c r="H424">
        <v>0</v>
      </c>
      <c r="I424">
        <v>0</v>
      </c>
      <c r="J424">
        <v>315082</v>
      </c>
      <c r="K424">
        <v>7.875</v>
      </c>
      <c r="L424" t="str">
        <f t="shared" si="12"/>
        <v>Low Fare</v>
      </c>
      <c r="M424" t="s">
        <v>14</v>
      </c>
      <c r="N424" t="str">
        <f t="shared" si="13"/>
        <v>Southampton</v>
      </c>
    </row>
    <row r="425" spans="1:14" x14ac:dyDescent="0.3">
      <c r="A425">
        <v>424</v>
      </c>
      <c r="B425">
        <v>0</v>
      </c>
      <c r="C425">
        <v>3</v>
      </c>
      <c r="D425" t="s">
        <v>539</v>
      </c>
      <c r="E425" t="s">
        <v>16</v>
      </c>
      <c r="F425">
        <v>28</v>
      </c>
      <c r="G425" t="str">
        <f>IF(F425&gt;50,"50+",IF(F425&gt;=18,"18+",IF(F425&gt;=15,"15+",IF(F425&gt;1,"1+","0+"))))</f>
        <v>18+</v>
      </c>
      <c r="H425">
        <v>1</v>
      </c>
      <c r="I425">
        <v>1</v>
      </c>
      <c r="J425">
        <v>347080</v>
      </c>
      <c r="K425">
        <v>14.4</v>
      </c>
      <c r="L425" t="str">
        <f t="shared" si="12"/>
        <v>Low Fare</v>
      </c>
      <c r="M425" t="s">
        <v>14</v>
      </c>
      <c r="N425" t="str">
        <f t="shared" si="13"/>
        <v>Southampton</v>
      </c>
    </row>
    <row r="426" spans="1:14" x14ac:dyDescent="0.3">
      <c r="A426">
        <v>425</v>
      </c>
      <c r="B426">
        <v>0</v>
      </c>
      <c r="C426">
        <v>3</v>
      </c>
      <c r="D426" t="s">
        <v>540</v>
      </c>
      <c r="E426" t="s">
        <v>12</v>
      </c>
      <c r="F426">
        <v>18</v>
      </c>
      <c r="G426" t="str">
        <f>IF(F426&gt;50,"50+",IF(F426&gt;=18,"18+",IF(F426&gt;=15,"15+",IF(F426&gt;1,"1+","0+"))))</f>
        <v>18+</v>
      </c>
      <c r="H426">
        <v>1</v>
      </c>
      <c r="I426">
        <v>1</v>
      </c>
      <c r="J426">
        <v>370129</v>
      </c>
      <c r="K426">
        <v>20.212499999999999</v>
      </c>
      <c r="L426" t="str">
        <f t="shared" si="12"/>
        <v>Avg Fare</v>
      </c>
      <c r="M426" t="s">
        <v>14</v>
      </c>
      <c r="N426" t="str">
        <f t="shared" si="13"/>
        <v>Southampton</v>
      </c>
    </row>
    <row r="427" spans="1:14" x14ac:dyDescent="0.3">
      <c r="A427">
        <v>426</v>
      </c>
      <c r="B427">
        <v>0</v>
      </c>
      <c r="C427">
        <v>3</v>
      </c>
      <c r="D427" t="s">
        <v>541</v>
      </c>
      <c r="E427" t="s">
        <v>12</v>
      </c>
      <c r="F427">
        <v>30</v>
      </c>
      <c r="G427" t="str">
        <f>IF(F427&gt;50,"50+",IF(F427&gt;=18,"18+",IF(F427&gt;=15,"15+",IF(F427&gt;1,"1+","0+"))))</f>
        <v>18+</v>
      </c>
      <c r="H427">
        <v>0</v>
      </c>
      <c r="I427">
        <v>0</v>
      </c>
      <c r="J427" t="s">
        <v>542</v>
      </c>
      <c r="K427">
        <v>7.25</v>
      </c>
      <c r="L427" t="str">
        <f t="shared" si="12"/>
        <v>Low Fare</v>
      </c>
      <c r="M427" t="s">
        <v>14</v>
      </c>
      <c r="N427" t="str">
        <f t="shared" si="13"/>
        <v>Southampton</v>
      </c>
    </row>
    <row r="428" spans="1:14" x14ac:dyDescent="0.3">
      <c r="A428">
        <v>427</v>
      </c>
      <c r="B428">
        <v>1</v>
      </c>
      <c r="C428">
        <v>2</v>
      </c>
      <c r="D428" t="s">
        <v>543</v>
      </c>
      <c r="E428" t="s">
        <v>16</v>
      </c>
      <c r="F428">
        <v>28</v>
      </c>
      <c r="G428" t="str">
        <f>IF(F428&gt;50,"50+",IF(F428&gt;=18,"18+",IF(F428&gt;=15,"15+",IF(F428&gt;1,"1+","0+"))))</f>
        <v>18+</v>
      </c>
      <c r="H428">
        <v>1</v>
      </c>
      <c r="I428">
        <v>0</v>
      </c>
      <c r="J428">
        <v>2003</v>
      </c>
      <c r="K428">
        <v>26</v>
      </c>
      <c r="L428" t="str">
        <f t="shared" si="12"/>
        <v>Avg Fare</v>
      </c>
      <c r="M428" t="s">
        <v>14</v>
      </c>
      <c r="N428" t="str">
        <f t="shared" si="13"/>
        <v>Southampton</v>
      </c>
    </row>
    <row r="429" spans="1:14" x14ac:dyDescent="0.3">
      <c r="A429">
        <v>428</v>
      </c>
      <c r="B429">
        <v>1</v>
      </c>
      <c r="C429">
        <v>2</v>
      </c>
      <c r="D429" t="s">
        <v>544</v>
      </c>
      <c r="E429" t="s">
        <v>16</v>
      </c>
      <c r="F429">
        <v>19</v>
      </c>
      <c r="G429" t="str">
        <f>IF(F429&gt;50,"50+",IF(F429&gt;=18,"18+",IF(F429&gt;=15,"15+",IF(F429&gt;1,"1+","0+"))))</f>
        <v>18+</v>
      </c>
      <c r="H429">
        <v>0</v>
      </c>
      <c r="I429">
        <v>0</v>
      </c>
      <c r="J429">
        <v>250655</v>
      </c>
      <c r="K429">
        <v>26</v>
      </c>
      <c r="L429" t="str">
        <f t="shared" si="12"/>
        <v>Avg Fare</v>
      </c>
      <c r="M429" t="s">
        <v>14</v>
      </c>
      <c r="N429" t="str">
        <f t="shared" si="13"/>
        <v>Southampton</v>
      </c>
    </row>
    <row r="430" spans="1:14" x14ac:dyDescent="0.3">
      <c r="A430">
        <v>429</v>
      </c>
      <c r="B430">
        <v>0</v>
      </c>
      <c r="C430">
        <v>3</v>
      </c>
      <c r="D430" t="s">
        <v>545</v>
      </c>
      <c r="E430" t="s">
        <v>12</v>
      </c>
      <c r="F430">
        <v>30</v>
      </c>
      <c r="G430" t="str">
        <f>IF(F430&gt;50,"50+",IF(F430&gt;=18,"18+",IF(F430&gt;=15,"15+",IF(F430&gt;1,"1+","0+"))))</f>
        <v>18+</v>
      </c>
      <c r="H430">
        <v>0</v>
      </c>
      <c r="I430">
        <v>0</v>
      </c>
      <c r="J430">
        <v>364851</v>
      </c>
      <c r="K430">
        <v>7.75</v>
      </c>
      <c r="L430" t="str">
        <f t="shared" si="12"/>
        <v>Low Fare</v>
      </c>
      <c r="M430" t="s">
        <v>24</v>
      </c>
      <c r="N430" t="str">
        <f t="shared" si="13"/>
        <v>Queenstown (now known as Cobh)</v>
      </c>
    </row>
    <row r="431" spans="1:14" x14ac:dyDescent="0.3">
      <c r="A431">
        <v>430</v>
      </c>
      <c r="B431">
        <v>1</v>
      </c>
      <c r="C431">
        <v>3</v>
      </c>
      <c r="D431" t="s">
        <v>546</v>
      </c>
      <c r="E431" t="s">
        <v>12</v>
      </c>
      <c r="F431">
        <v>32</v>
      </c>
      <c r="G431" t="str">
        <f>IF(F431&gt;50,"50+",IF(F431&gt;=18,"18+",IF(F431&gt;=15,"15+",IF(F431&gt;1,"1+","0+"))))</f>
        <v>18+</v>
      </c>
      <c r="H431">
        <v>0</v>
      </c>
      <c r="I431">
        <v>0</v>
      </c>
      <c r="J431" t="s">
        <v>547</v>
      </c>
      <c r="K431">
        <v>8.0500000000000007</v>
      </c>
      <c r="L431" t="str">
        <f t="shared" si="12"/>
        <v>Low Fare</v>
      </c>
      <c r="M431" t="s">
        <v>14</v>
      </c>
      <c r="N431" t="str">
        <f t="shared" si="13"/>
        <v>Southampton</v>
      </c>
    </row>
    <row r="432" spans="1:14" x14ac:dyDescent="0.3">
      <c r="A432">
        <v>431</v>
      </c>
      <c r="B432">
        <v>1</v>
      </c>
      <c r="C432">
        <v>1</v>
      </c>
      <c r="D432" t="s">
        <v>548</v>
      </c>
      <c r="E432" t="s">
        <v>12</v>
      </c>
      <c r="F432">
        <v>28</v>
      </c>
      <c r="G432" t="str">
        <f>IF(F432&gt;50,"50+",IF(F432&gt;=18,"18+",IF(F432&gt;=15,"15+",IF(F432&gt;1,"1+","0+"))))</f>
        <v>18+</v>
      </c>
      <c r="H432">
        <v>0</v>
      </c>
      <c r="I432">
        <v>0</v>
      </c>
      <c r="J432">
        <v>110564</v>
      </c>
      <c r="K432">
        <v>26.55</v>
      </c>
      <c r="L432" t="str">
        <f t="shared" si="12"/>
        <v>Avg Fare</v>
      </c>
      <c r="M432" t="s">
        <v>14</v>
      </c>
      <c r="N432" t="str">
        <f t="shared" si="13"/>
        <v>Southampton</v>
      </c>
    </row>
    <row r="433" spans="1:14" x14ac:dyDescent="0.3">
      <c r="A433">
        <v>432</v>
      </c>
      <c r="B433">
        <v>1</v>
      </c>
      <c r="C433">
        <v>3</v>
      </c>
      <c r="D433" t="s">
        <v>549</v>
      </c>
      <c r="E433" t="s">
        <v>16</v>
      </c>
      <c r="F433">
        <v>30</v>
      </c>
      <c r="G433" t="str">
        <f>IF(F433&gt;50,"50+",IF(F433&gt;=18,"18+",IF(F433&gt;=15,"15+",IF(F433&gt;1,"1+","0+"))))</f>
        <v>18+</v>
      </c>
      <c r="H433">
        <v>1</v>
      </c>
      <c r="I433">
        <v>0</v>
      </c>
      <c r="J433">
        <v>376564</v>
      </c>
      <c r="K433">
        <v>16.100000000000001</v>
      </c>
      <c r="L433" t="str">
        <f t="shared" si="12"/>
        <v>Low Fare</v>
      </c>
      <c r="M433" t="s">
        <v>14</v>
      </c>
      <c r="N433" t="str">
        <f t="shared" si="13"/>
        <v>Southampton</v>
      </c>
    </row>
    <row r="434" spans="1:14" x14ac:dyDescent="0.3">
      <c r="A434">
        <v>433</v>
      </c>
      <c r="B434">
        <v>1</v>
      </c>
      <c r="C434">
        <v>2</v>
      </c>
      <c r="D434" t="s">
        <v>550</v>
      </c>
      <c r="E434" t="s">
        <v>16</v>
      </c>
      <c r="F434">
        <v>42</v>
      </c>
      <c r="G434" t="str">
        <f>IF(F434&gt;50,"50+",IF(F434&gt;=18,"18+",IF(F434&gt;=15,"15+",IF(F434&gt;1,"1+","0+"))))</f>
        <v>18+</v>
      </c>
      <c r="H434">
        <v>1</v>
      </c>
      <c r="I434">
        <v>0</v>
      </c>
      <c r="J434" t="s">
        <v>551</v>
      </c>
      <c r="K434">
        <v>26</v>
      </c>
      <c r="L434" t="str">
        <f t="shared" si="12"/>
        <v>Avg Fare</v>
      </c>
      <c r="M434" t="s">
        <v>14</v>
      </c>
      <c r="N434" t="str">
        <f t="shared" si="13"/>
        <v>Southampton</v>
      </c>
    </row>
    <row r="435" spans="1:14" x14ac:dyDescent="0.3">
      <c r="A435">
        <v>434</v>
      </c>
      <c r="B435">
        <v>0</v>
      </c>
      <c r="C435">
        <v>3</v>
      </c>
      <c r="D435" t="s">
        <v>552</v>
      </c>
      <c r="E435" t="s">
        <v>12</v>
      </c>
      <c r="F435">
        <v>17</v>
      </c>
      <c r="G435" t="str">
        <f>IF(F435&gt;50,"50+",IF(F435&gt;=18,"18+",IF(F435&gt;=15,"15+",IF(F435&gt;1,"1+","0+"))))</f>
        <v>15+</v>
      </c>
      <c r="H435">
        <v>0</v>
      </c>
      <c r="I435">
        <v>0</v>
      </c>
      <c r="J435" t="s">
        <v>553</v>
      </c>
      <c r="K435">
        <v>7.125</v>
      </c>
      <c r="L435" t="str">
        <f t="shared" si="12"/>
        <v>Low Fare</v>
      </c>
      <c r="M435" t="s">
        <v>14</v>
      </c>
      <c r="N435" t="str">
        <f t="shared" si="13"/>
        <v>Southampton</v>
      </c>
    </row>
    <row r="436" spans="1:14" x14ac:dyDescent="0.3">
      <c r="A436">
        <v>435</v>
      </c>
      <c r="B436">
        <v>0</v>
      </c>
      <c r="C436">
        <v>1</v>
      </c>
      <c r="D436" t="s">
        <v>554</v>
      </c>
      <c r="E436" t="s">
        <v>12</v>
      </c>
      <c r="F436">
        <v>50</v>
      </c>
      <c r="G436" t="str">
        <f>IF(F436&gt;50,"50+",IF(F436&gt;=18,"18+",IF(F436&gt;=15,"15+",IF(F436&gt;1,"1+","0+"))))</f>
        <v>18+</v>
      </c>
      <c r="H436">
        <v>1</v>
      </c>
      <c r="I436">
        <v>0</v>
      </c>
      <c r="J436">
        <v>13507</v>
      </c>
      <c r="K436">
        <v>55.9</v>
      </c>
      <c r="L436" t="str">
        <f t="shared" si="12"/>
        <v>High Fare</v>
      </c>
      <c r="M436" t="s">
        <v>14</v>
      </c>
      <c r="N436" t="str">
        <f t="shared" si="13"/>
        <v>Southampton</v>
      </c>
    </row>
    <row r="437" spans="1:14" x14ac:dyDescent="0.3">
      <c r="A437">
        <v>436</v>
      </c>
      <c r="B437">
        <v>1</v>
      </c>
      <c r="C437">
        <v>1</v>
      </c>
      <c r="D437" t="s">
        <v>555</v>
      </c>
      <c r="E437" t="s">
        <v>16</v>
      </c>
      <c r="F437">
        <v>14</v>
      </c>
      <c r="G437" t="str">
        <f>IF(F437&gt;50,"50+",IF(F437&gt;=18,"18+",IF(F437&gt;=15,"15+",IF(F437&gt;1,"1+","0+"))))</f>
        <v>1+</v>
      </c>
      <c r="H437">
        <v>1</v>
      </c>
      <c r="I437">
        <v>2</v>
      </c>
      <c r="J437">
        <v>113760</v>
      </c>
      <c r="K437">
        <v>120</v>
      </c>
      <c r="L437" t="str">
        <f t="shared" si="12"/>
        <v>High Fare</v>
      </c>
      <c r="M437" t="s">
        <v>14</v>
      </c>
      <c r="N437" t="str">
        <f t="shared" si="13"/>
        <v>Southampton</v>
      </c>
    </row>
    <row r="438" spans="1:14" x14ac:dyDescent="0.3">
      <c r="A438">
        <v>437</v>
      </c>
      <c r="B438">
        <v>0</v>
      </c>
      <c r="C438">
        <v>3</v>
      </c>
      <c r="D438" t="s">
        <v>556</v>
      </c>
      <c r="E438" t="s">
        <v>16</v>
      </c>
      <c r="F438">
        <v>21</v>
      </c>
      <c r="G438" t="str">
        <f>IF(F438&gt;50,"50+",IF(F438&gt;=18,"18+",IF(F438&gt;=15,"15+",IF(F438&gt;1,"1+","0+"))))</f>
        <v>18+</v>
      </c>
      <c r="H438">
        <v>2</v>
      </c>
      <c r="I438">
        <v>2</v>
      </c>
      <c r="J438" t="s">
        <v>126</v>
      </c>
      <c r="K438">
        <v>34.375</v>
      </c>
      <c r="L438" t="str">
        <f t="shared" si="12"/>
        <v>Avg Fare</v>
      </c>
      <c r="M438" t="s">
        <v>14</v>
      </c>
      <c r="N438" t="str">
        <f t="shared" si="13"/>
        <v>Southampton</v>
      </c>
    </row>
    <row r="439" spans="1:14" x14ac:dyDescent="0.3">
      <c r="A439">
        <v>438</v>
      </c>
      <c r="B439">
        <v>1</v>
      </c>
      <c r="C439">
        <v>2</v>
      </c>
      <c r="D439" t="s">
        <v>557</v>
      </c>
      <c r="E439" t="s">
        <v>16</v>
      </c>
      <c r="F439">
        <v>24</v>
      </c>
      <c r="G439" t="str">
        <f>IF(F439&gt;50,"50+",IF(F439&gt;=18,"18+",IF(F439&gt;=15,"15+",IF(F439&gt;1,"1+","0+"))))</f>
        <v>18+</v>
      </c>
      <c r="H439">
        <v>2</v>
      </c>
      <c r="I439">
        <v>3</v>
      </c>
      <c r="J439">
        <v>29106</v>
      </c>
      <c r="K439">
        <v>18.75</v>
      </c>
      <c r="L439" t="str">
        <f t="shared" si="12"/>
        <v>Low Fare</v>
      </c>
      <c r="M439" t="s">
        <v>14</v>
      </c>
      <c r="N439" t="str">
        <f t="shared" si="13"/>
        <v>Southampton</v>
      </c>
    </row>
    <row r="440" spans="1:14" x14ac:dyDescent="0.3">
      <c r="A440">
        <v>439</v>
      </c>
      <c r="B440">
        <v>0</v>
      </c>
      <c r="C440">
        <v>1</v>
      </c>
      <c r="D440" t="s">
        <v>558</v>
      </c>
      <c r="E440" t="s">
        <v>12</v>
      </c>
      <c r="F440">
        <v>64</v>
      </c>
      <c r="G440" t="str">
        <f>IF(F440&gt;50,"50+",IF(F440&gt;=18,"18+",IF(F440&gt;=15,"15+",IF(F440&gt;1,"1+","0+"))))</f>
        <v>50+</v>
      </c>
      <c r="H440">
        <v>1</v>
      </c>
      <c r="I440">
        <v>4</v>
      </c>
      <c r="J440">
        <v>19950</v>
      </c>
      <c r="K440">
        <v>263</v>
      </c>
      <c r="L440" t="str">
        <f t="shared" si="12"/>
        <v>High Fare</v>
      </c>
      <c r="M440" t="s">
        <v>14</v>
      </c>
      <c r="N440" t="str">
        <f t="shared" si="13"/>
        <v>Southampton</v>
      </c>
    </row>
    <row r="441" spans="1:14" x14ac:dyDescent="0.3">
      <c r="A441">
        <v>440</v>
      </c>
      <c r="B441">
        <v>0</v>
      </c>
      <c r="C441">
        <v>2</v>
      </c>
      <c r="D441" t="s">
        <v>559</v>
      </c>
      <c r="E441" t="s">
        <v>12</v>
      </c>
      <c r="F441">
        <v>31</v>
      </c>
      <c r="G441" t="str">
        <f>IF(F441&gt;50,"50+",IF(F441&gt;=18,"18+",IF(F441&gt;=15,"15+",IF(F441&gt;1,"1+","0+"))))</f>
        <v>18+</v>
      </c>
      <c r="H441">
        <v>0</v>
      </c>
      <c r="I441">
        <v>0</v>
      </c>
      <c r="J441" t="s">
        <v>560</v>
      </c>
      <c r="K441">
        <v>10.5</v>
      </c>
      <c r="L441" t="str">
        <f t="shared" si="12"/>
        <v>Low Fare</v>
      </c>
      <c r="M441" t="s">
        <v>14</v>
      </c>
      <c r="N441" t="str">
        <f t="shared" si="13"/>
        <v>Southampton</v>
      </c>
    </row>
    <row r="442" spans="1:14" x14ac:dyDescent="0.3">
      <c r="A442">
        <v>441</v>
      </c>
      <c r="B442">
        <v>1</v>
      </c>
      <c r="C442">
        <v>2</v>
      </c>
      <c r="D442" t="s">
        <v>561</v>
      </c>
      <c r="E442" t="s">
        <v>16</v>
      </c>
      <c r="F442">
        <v>45</v>
      </c>
      <c r="G442" t="str">
        <f>IF(F442&gt;50,"50+",IF(F442&gt;=18,"18+",IF(F442&gt;=15,"15+",IF(F442&gt;1,"1+","0+"))))</f>
        <v>18+</v>
      </c>
      <c r="H442">
        <v>1</v>
      </c>
      <c r="I442">
        <v>1</v>
      </c>
      <c r="J442" t="s">
        <v>417</v>
      </c>
      <c r="K442">
        <v>26.25</v>
      </c>
      <c r="L442" t="str">
        <f t="shared" si="12"/>
        <v>Avg Fare</v>
      </c>
      <c r="M442" t="s">
        <v>14</v>
      </c>
      <c r="N442" t="str">
        <f t="shared" si="13"/>
        <v>Southampton</v>
      </c>
    </row>
    <row r="443" spans="1:14" x14ac:dyDescent="0.3">
      <c r="A443">
        <v>442</v>
      </c>
      <c r="B443">
        <v>0</v>
      </c>
      <c r="C443">
        <v>3</v>
      </c>
      <c r="D443" t="s">
        <v>562</v>
      </c>
      <c r="E443" t="s">
        <v>12</v>
      </c>
      <c r="F443">
        <v>20</v>
      </c>
      <c r="G443" t="str">
        <f>IF(F443&gt;50,"50+",IF(F443&gt;=18,"18+",IF(F443&gt;=15,"15+",IF(F443&gt;1,"1+","0+"))))</f>
        <v>18+</v>
      </c>
      <c r="H443">
        <v>0</v>
      </c>
      <c r="I443">
        <v>0</v>
      </c>
      <c r="J443">
        <v>345769</v>
      </c>
      <c r="K443">
        <v>9.5</v>
      </c>
      <c r="L443" t="str">
        <f t="shared" si="12"/>
        <v>Low Fare</v>
      </c>
      <c r="M443" t="s">
        <v>14</v>
      </c>
      <c r="N443" t="str">
        <f t="shared" si="13"/>
        <v>Southampton</v>
      </c>
    </row>
    <row r="444" spans="1:14" x14ac:dyDescent="0.3">
      <c r="A444">
        <v>443</v>
      </c>
      <c r="B444">
        <v>0</v>
      </c>
      <c r="C444">
        <v>3</v>
      </c>
      <c r="D444" t="s">
        <v>563</v>
      </c>
      <c r="E444" t="s">
        <v>12</v>
      </c>
      <c r="F444">
        <v>25</v>
      </c>
      <c r="G444" t="str">
        <f>IF(F444&gt;50,"50+",IF(F444&gt;=18,"18+",IF(F444&gt;=15,"15+",IF(F444&gt;1,"1+","0+"))))</f>
        <v>18+</v>
      </c>
      <c r="H444">
        <v>1</v>
      </c>
      <c r="I444">
        <v>0</v>
      </c>
      <c r="J444">
        <v>347076</v>
      </c>
      <c r="K444">
        <v>7.7750000000000004</v>
      </c>
      <c r="L444" t="str">
        <f t="shared" si="12"/>
        <v>Low Fare</v>
      </c>
      <c r="M444" t="s">
        <v>14</v>
      </c>
      <c r="N444" t="str">
        <f t="shared" si="13"/>
        <v>Southampton</v>
      </c>
    </row>
    <row r="445" spans="1:14" x14ac:dyDescent="0.3">
      <c r="A445">
        <v>444</v>
      </c>
      <c r="B445">
        <v>1</v>
      </c>
      <c r="C445">
        <v>2</v>
      </c>
      <c r="D445" t="s">
        <v>564</v>
      </c>
      <c r="E445" t="s">
        <v>16</v>
      </c>
      <c r="F445">
        <v>28</v>
      </c>
      <c r="G445" t="str">
        <f>IF(F445&gt;50,"50+",IF(F445&gt;=18,"18+",IF(F445&gt;=15,"15+",IF(F445&gt;1,"1+","0+"))))</f>
        <v>18+</v>
      </c>
      <c r="H445">
        <v>0</v>
      </c>
      <c r="I445">
        <v>0</v>
      </c>
      <c r="J445">
        <v>230434</v>
      </c>
      <c r="K445">
        <v>13</v>
      </c>
      <c r="L445" t="str">
        <f t="shared" si="12"/>
        <v>Low Fare</v>
      </c>
      <c r="M445" t="s">
        <v>14</v>
      </c>
      <c r="N445" t="str">
        <f t="shared" si="13"/>
        <v>Southampton</v>
      </c>
    </row>
    <row r="446" spans="1:14" x14ac:dyDescent="0.3">
      <c r="A446">
        <v>445</v>
      </c>
      <c r="B446">
        <v>1</v>
      </c>
      <c r="C446">
        <v>3</v>
      </c>
      <c r="D446" t="s">
        <v>565</v>
      </c>
      <c r="E446" t="s">
        <v>12</v>
      </c>
      <c r="F446">
        <v>30</v>
      </c>
      <c r="G446" t="str">
        <f>IF(F446&gt;50,"50+",IF(F446&gt;=18,"18+",IF(F446&gt;=15,"15+",IF(F446&gt;1,"1+","0+"))))</f>
        <v>18+</v>
      </c>
      <c r="H446">
        <v>0</v>
      </c>
      <c r="I446">
        <v>0</v>
      </c>
      <c r="J446">
        <v>65306</v>
      </c>
      <c r="K446">
        <v>8.1125000000000007</v>
      </c>
      <c r="L446" t="str">
        <f t="shared" si="12"/>
        <v>Low Fare</v>
      </c>
      <c r="M446" t="s">
        <v>14</v>
      </c>
      <c r="N446" t="str">
        <f t="shared" si="13"/>
        <v>Southampton</v>
      </c>
    </row>
    <row r="447" spans="1:14" x14ac:dyDescent="0.3">
      <c r="A447">
        <v>446</v>
      </c>
      <c r="B447">
        <v>1</v>
      </c>
      <c r="C447">
        <v>1</v>
      </c>
      <c r="D447" t="s">
        <v>566</v>
      </c>
      <c r="E447" t="s">
        <v>12</v>
      </c>
      <c r="F447">
        <v>4</v>
      </c>
      <c r="G447" t="str">
        <f>IF(F447&gt;50,"50+",IF(F447&gt;=18,"18+",IF(F447&gt;=15,"15+",IF(F447&gt;1,"1+","0+"))))</f>
        <v>1+</v>
      </c>
      <c r="H447">
        <v>0</v>
      </c>
      <c r="I447">
        <v>2</v>
      </c>
      <c r="J447">
        <v>33638</v>
      </c>
      <c r="K447">
        <v>81.8583</v>
      </c>
      <c r="L447" t="str">
        <f t="shared" si="12"/>
        <v>High Fare</v>
      </c>
      <c r="M447" t="s">
        <v>14</v>
      </c>
      <c r="N447" t="str">
        <f t="shared" si="13"/>
        <v>Southampton</v>
      </c>
    </row>
    <row r="448" spans="1:14" x14ac:dyDescent="0.3">
      <c r="A448">
        <v>447</v>
      </c>
      <c r="B448">
        <v>1</v>
      </c>
      <c r="C448">
        <v>2</v>
      </c>
      <c r="D448" t="s">
        <v>567</v>
      </c>
      <c r="E448" t="s">
        <v>16</v>
      </c>
      <c r="F448">
        <v>13</v>
      </c>
      <c r="G448" t="str">
        <f>IF(F448&gt;50,"50+",IF(F448&gt;=18,"18+",IF(F448&gt;=15,"15+",IF(F448&gt;1,"1+","0+"))))</f>
        <v>1+</v>
      </c>
      <c r="H448">
        <v>0</v>
      </c>
      <c r="I448">
        <v>1</v>
      </c>
      <c r="J448">
        <v>250644</v>
      </c>
      <c r="K448">
        <v>19.5</v>
      </c>
      <c r="L448" t="str">
        <f t="shared" si="12"/>
        <v>Low Fare</v>
      </c>
      <c r="M448" t="s">
        <v>14</v>
      </c>
      <c r="N448" t="str">
        <f t="shared" si="13"/>
        <v>Southampton</v>
      </c>
    </row>
    <row r="449" spans="1:14" x14ac:dyDescent="0.3">
      <c r="A449">
        <v>448</v>
      </c>
      <c r="B449">
        <v>1</v>
      </c>
      <c r="C449">
        <v>1</v>
      </c>
      <c r="D449" t="s">
        <v>568</v>
      </c>
      <c r="E449" t="s">
        <v>12</v>
      </c>
      <c r="F449">
        <v>34</v>
      </c>
      <c r="G449" t="str">
        <f>IF(F449&gt;50,"50+",IF(F449&gt;=18,"18+",IF(F449&gt;=15,"15+",IF(F449&gt;1,"1+","0+"))))</f>
        <v>18+</v>
      </c>
      <c r="H449">
        <v>0</v>
      </c>
      <c r="I449">
        <v>0</v>
      </c>
      <c r="J449">
        <v>113794</v>
      </c>
      <c r="K449">
        <v>26.55</v>
      </c>
      <c r="L449" t="str">
        <f t="shared" si="12"/>
        <v>Avg Fare</v>
      </c>
      <c r="M449" t="s">
        <v>14</v>
      </c>
      <c r="N449" t="str">
        <f t="shared" si="13"/>
        <v>Southampton</v>
      </c>
    </row>
    <row r="450" spans="1:14" x14ac:dyDescent="0.3">
      <c r="A450">
        <v>449</v>
      </c>
      <c r="B450">
        <v>1</v>
      </c>
      <c r="C450">
        <v>3</v>
      </c>
      <c r="D450" t="s">
        <v>569</v>
      </c>
      <c r="E450" t="s">
        <v>16</v>
      </c>
      <c r="F450">
        <v>5</v>
      </c>
      <c r="G450" t="str">
        <f>IF(F450&gt;50,"50+",IF(F450&gt;=18,"18+",IF(F450&gt;=15,"15+",IF(F450&gt;1,"1+","0+"))))</f>
        <v>1+</v>
      </c>
      <c r="H450">
        <v>2</v>
      </c>
      <c r="I450">
        <v>1</v>
      </c>
      <c r="J450">
        <v>2666</v>
      </c>
      <c r="K450">
        <v>19.258299999999998</v>
      </c>
      <c r="L450" t="str">
        <f t="shared" si="12"/>
        <v>Low Fare</v>
      </c>
      <c r="M450" t="s">
        <v>18</v>
      </c>
      <c r="N450" t="str">
        <f t="shared" si="13"/>
        <v>Cherbourg</v>
      </c>
    </row>
    <row r="451" spans="1:14" x14ac:dyDescent="0.3">
      <c r="A451">
        <v>450</v>
      </c>
      <c r="B451">
        <v>1</v>
      </c>
      <c r="C451">
        <v>1</v>
      </c>
      <c r="D451" t="s">
        <v>570</v>
      </c>
      <c r="E451" t="s">
        <v>12</v>
      </c>
      <c r="F451">
        <v>52</v>
      </c>
      <c r="G451" t="str">
        <f>IF(F451&gt;50,"50+",IF(F451&gt;=18,"18+",IF(F451&gt;=15,"15+",IF(F451&gt;1,"1+","0+"))))</f>
        <v>50+</v>
      </c>
      <c r="H451">
        <v>0</v>
      </c>
      <c r="I451">
        <v>0</v>
      </c>
      <c r="J451">
        <v>113786</v>
      </c>
      <c r="K451">
        <v>30.5</v>
      </c>
      <c r="L451" t="str">
        <f t="shared" ref="L451:L514" si="14">IF(K451&gt;=50,"High Fare",IF(K451&gt;=20,"Avg Fare","Low Fare"))</f>
        <v>Avg Fare</v>
      </c>
      <c r="M451" t="s">
        <v>14</v>
      </c>
      <c r="N451" t="str">
        <f t="shared" si="13"/>
        <v>Southampton</v>
      </c>
    </row>
    <row r="452" spans="1:14" x14ac:dyDescent="0.3">
      <c r="A452">
        <v>451</v>
      </c>
      <c r="B452">
        <v>0</v>
      </c>
      <c r="C452">
        <v>2</v>
      </c>
      <c r="D452" t="s">
        <v>571</v>
      </c>
      <c r="E452" t="s">
        <v>12</v>
      </c>
      <c r="F452">
        <v>36</v>
      </c>
      <c r="G452" t="str">
        <f>IF(F452&gt;50,"50+",IF(F452&gt;=18,"18+",IF(F452&gt;=15,"15+",IF(F452&gt;1,"1+","0+"))))</f>
        <v>18+</v>
      </c>
      <c r="H452">
        <v>1</v>
      </c>
      <c r="I452">
        <v>2</v>
      </c>
      <c r="J452" t="s">
        <v>90</v>
      </c>
      <c r="K452">
        <v>27.75</v>
      </c>
      <c r="L452" t="str">
        <f t="shared" si="14"/>
        <v>Avg Fare</v>
      </c>
      <c r="M452" t="s">
        <v>14</v>
      </c>
      <c r="N452" t="str">
        <f t="shared" ref="N452:N515" si="15">IF(M452="Q","Queenstown (now known as Cobh)",IF(M452="S","Southampton",IF(M452="C","Cherbourg","none")))</f>
        <v>Southampton</v>
      </c>
    </row>
    <row r="453" spans="1:14" x14ac:dyDescent="0.3">
      <c r="A453">
        <v>452</v>
      </c>
      <c r="B453">
        <v>0</v>
      </c>
      <c r="C453">
        <v>3</v>
      </c>
      <c r="D453" t="s">
        <v>572</v>
      </c>
      <c r="E453" t="s">
        <v>12</v>
      </c>
      <c r="F453">
        <v>30</v>
      </c>
      <c r="G453" t="str">
        <f>IF(F453&gt;50,"50+",IF(F453&gt;=18,"18+",IF(F453&gt;=15,"15+",IF(F453&gt;1,"1+","0+"))))</f>
        <v>18+</v>
      </c>
      <c r="H453">
        <v>1</v>
      </c>
      <c r="I453">
        <v>0</v>
      </c>
      <c r="J453">
        <v>65303</v>
      </c>
      <c r="K453">
        <v>19.966699999999999</v>
      </c>
      <c r="L453" t="str">
        <f t="shared" si="14"/>
        <v>Low Fare</v>
      </c>
      <c r="M453" t="s">
        <v>14</v>
      </c>
      <c r="N453" t="str">
        <f t="shared" si="15"/>
        <v>Southampton</v>
      </c>
    </row>
    <row r="454" spans="1:14" x14ac:dyDescent="0.3">
      <c r="A454">
        <v>453</v>
      </c>
      <c r="B454">
        <v>0</v>
      </c>
      <c r="C454">
        <v>1</v>
      </c>
      <c r="D454" t="s">
        <v>573</v>
      </c>
      <c r="E454" t="s">
        <v>12</v>
      </c>
      <c r="F454">
        <v>30</v>
      </c>
      <c r="G454" t="str">
        <f>IF(F454&gt;50,"50+",IF(F454&gt;=18,"18+",IF(F454&gt;=15,"15+",IF(F454&gt;1,"1+","0+"))))</f>
        <v>18+</v>
      </c>
      <c r="H454">
        <v>0</v>
      </c>
      <c r="I454">
        <v>0</v>
      </c>
      <c r="J454">
        <v>113051</v>
      </c>
      <c r="K454">
        <v>27.75</v>
      </c>
      <c r="L454" t="str">
        <f t="shared" si="14"/>
        <v>Avg Fare</v>
      </c>
      <c r="M454" t="s">
        <v>18</v>
      </c>
      <c r="N454" t="str">
        <f t="shared" si="15"/>
        <v>Cherbourg</v>
      </c>
    </row>
    <row r="455" spans="1:14" x14ac:dyDescent="0.3">
      <c r="A455">
        <v>454</v>
      </c>
      <c r="B455">
        <v>1</v>
      </c>
      <c r="C455">
        <v>1</v>
      </c>
      <c r="D455" t="s">
        <v>574</v>
      </c>
      <c r="E455" t="s">
        <v>12</v>
      </c>
      <c r="F455">
        <v>49</v>
      </c>
      <c r="G455" t="str">
        <f>IF(F455&gt;50,"50+",IF(F455&gt;=18,"18+",IF(F455&gt;=15,"15+",IF(F455&gt;1,"1+","0+"))))</f>
        <v>18+</v>
      </c>
      <c r="H455">
        <v>1</v>
      </c>
      <c r="I455">
        <v>0</v>
      </c>
      <c r="J455">
        <v>17453</v>
      </c>
      <c r="K455">
        <v>89.104200000000006</v>
      </c>
      <c r="L455" t="str">
        <f t="shared" si="14"/>
        <v>High Fare</v>
      </c>
      <c r="M455" t="s">
        <v>18</v>
      </c>
      <c r="N455" t="str">
        <f t="shared" si="15"/>
        <v>Cherbourg</v>
      </c>
    </row>
    <row r="456" spans="1:14" x14ac:dyDescent="0.3">
      <c r="A456">
        <v>455</v>
      </c>
      <c r="B456">
        <v>0</v>
      </c>
      <c r="C456">
        <v>3</v>
      </c>
      <c r="D456" t="s">
        <v>575</v>
      </c>
      <c r="E456" t="s">
        <v>12</v>
      </c>
      <c r="F456">
        <v>30</v>
      </c>
      <c r="G456" t="str">
        <f>IF(F456&gt;50,"50+",IF(F456&gt;=18,"18+",IF(F456&gt;=15,"15+",IF(F456&gt;1,"1+","0+"))))</f>
        <v>18+</v>
      </c>
      <c r="H456">
        <v>0</v>
      </c>
      <c r="I456">
        <v>0</v>
      </c>
      <c r="J456" t="s">
        <v>576</v>
      </c>
      <c r="K456">
        <v>8.0500000000000007</v>
      </c>
      <c r="L456" t="str">
        <f t="shared" si="14"/>
        <v>Low Fare</v>
      </c>
      <c r="M456" t="s">
        <v>14</v>
      </c>
      <c r="N456" t="str">
        <f t="shared" si="15"/>
        <v>Southampton</v>
      </c>
    </row>
    <row r="457" spans="1:14" x14ac:dyDescent="0.3">
      <c r="A457">
        <v>456</v>
      </c>
      <c r="B457">
        <v>1</v>
      </c>
      <c r="C457">
        <v>3</v>
      </c>
      <c r="D457" t="s">
        <v>577</v>
      </c>
      <c r="E457" t="s">
        <v>12</v>
      </c>
      <c r="F457">
        <v>29</v>
      </c>
      <c r="G457" t="str">
        <f>IF(F457&gt;50,"50+",IF(F457&gt;=18,"18+",IF(F457&gt;=15,"15+",IF(F457&gt;1,"1+","0+"))))</f>
        <v>18+</v>
      </c>
      <c r="H457">
        <v>0</v>
      </c>
      <c r="I457">
        <v>0</v>
      </c>
      <c r="J457">
        <v>349240</v>
      </c>
      <c r="K457">
        <v>7.8958000000000004</v>
      </c>
      <c r="L457" t="str">
        <f t="shared" si="14"/>
        <v>Low Fare</v>
      </c>
      <c r="M457" t="s">
        <v>18</v>
      </c>
      <c r="N457" t="str">
        <f t="shared" si="15"/>
        <v>Cherbourg</v>
      </c>
    </row>
    <row r="458" spans="1:14" x14ac:dyDescent="0.3">
      <c r="A458">
        <v>457</v>
      </c>
      <c r="B458">
        <v>0</v>
      </c>
      <c r="C458">
        <v>1</v>
      </c>
      <c r="D458" t="s">
        <v>578</v>
      </c>
      <c r="E458" t="s">
        <v>12</v>
      </c>
      <c r="F458">
        <v>65</v>
      </c>
      <c r="G458" t="str">
        <f>IF(F458&gt;50,"50+",IF(F458&gt;=18,"18+",IF(F458&gt;=15,"15+",IF(F458&gt;1,"1+","0+"))))</f>
        <v>50+</v>
      </c>
      <c r="H458">
        <v>0</v>
      </c>
      <c r="I458">
        <v>0</v>
      </c>
      <c r="J458">
        <v>13509</v>
      </c>
      <c r="K458">
        <v>26.55</v>
      </c>
      <c r="L458" t="str">
        <f t="shared" si="14"/>
        <v>Avg Fare</v>
      </c>
      <c r="M458" t="s">
        <v>14</v>
      </c>
      <c r="N458" t="str">
        <f t="shared" si="15"/>
        <v>Southampton</v>
      </c>
    </row>
    <row r="459" spans="1:14" x14ac:dyDescent="0.3">
      <c r="A459">
        <v>458</v>
      </c>
      <c r="B459">
        <v>1</v>
      </c>
      <c r="C459">
        <v>1</v>
      </c>
      <c r="D459" t="s">
        <v>579</v>
      </c>
      <c r="E459" t="s">
        <v>16</v>
      </c>
      <c r="F459">
        <v>30</v>
      </c>
      <c r="G459" t="str">
        <f>IF(F459&gt;50,"50+",IF(F459&gt;=18,"18+",IF(F459&gt;=15,"15+",IF(F459&gt;1,"1+","0+"))))</f>
        <v>18+</v>
      </c>
      <c r="H459">
        <v>1</v>
      </c>
      <c r="I459">
        <v>0</v>
      </c>
      <c r="J459">
        <v>17464</v>
      </c>
      <c r="K459">
        <v>51.862499999999997</v>
      </c>
      <c r="L459" t="str">
        <f t="shared" si="14"/>
        <v>High Fare</v>
      </c>
      <c r="M459" t="s">
        <v>14</v>
      </c>
      <c r="N459" t="str">
        <f t="shared" si="15"/>
        <v>Southampton</v>
      </c>
    </row>
    <row r="460" spans="1:14" x14ac:dyDescent="0.3">
      <c r="A460">
        <v>459</v>
      </c>
      <c r="B460">
        <v>1</v>
      </c>
      <c r="C460">
        <v>2</v>
      </c>
      <c r="D460" t="s">
        <v>580</v>
      </c>
      <c r="E460" t="s">
        <v>16</v>
      </c>
      <c r="F460">
        <v>50</v>
      </c>
      <c r="G460" t="str">
        <f>IF(F460&gt;50,"50+",IF(F460&gt;=18,"18+",IF(F460&gt;=15,"15+",IF(F460&gt;1,"1+","0+"))))</f>
        <v>18+</v>
      </c>
      <c r="H460">
        <v>0</v>
      </c>
      <c r="I460">
        <v>0</v>
      </c>
      <c r="J460" t="s">
        <v>581</v>
      </c>
      <c r="K460">
        <v>10.5</v>
      </c>
      <c r="L460" t="str">
        <f t="shared" si="14"/>
        <v>Low Fare</v>
      </c>
      <c r="M460" t="s">
        <v>14</v>
      </c>
      <c r="N460" t="str">
        <f t="shared" si="15"/>
        <v>Southampton</v>
      </c>
    </row>
    <row r="461" spans="1:14" x14ac:dyDescent="0.3">
      <c r="A461">
        <v>460</v>
      </c>
      <c r="B461">
        <v>0</v>
      </c>
      <c r="C461">
        <v>3</v>
      </c>
      <c r="D461" t="s">
        <v>582</v>
      </c>
      <c r="E461" t="s">
        <v>12</v>
      </c>
      <c r="F461">
        <v>30</v>
      </c>
      <c r="G461" t="str">
        <f>IF(F461&gt;50,"50+",IF(F461&gt;=18,"18+",IF(F461&gt;=15,"15+",IF(F461&gt;1,"1+","0+"))))</f>
        <v>18+</v>
      </c>
      <c r="H461">
        <v>0</v>
      </c>
      <c r="I461">
        <v>0</v>
      </c>
      <c r="J461">
        <v>371060</v>
      </c>
      <c r="K461">
        <v>7.75</v>
      </c>
      <c r="L461" t="str">
        <f t="shared" si="14"/>
        <v>Low Fare</v>
      </c>
      <c r="M461" t="s">
        <v>24</v>
      </c>
      <c r="N461" t="str">
        <f t="shared" si="15"/>
        <v>Queenstown (now known as Cobh)</v>
      </c>
    </row>
    <row r="462" spans="1:14" x14ac:dyDescent="0.3">
      <c r="A462">
        <v>461</v>
      </c>
      <c r="B462">
        <v>1</v>
      </c>
      <c r="C462">
        <v>1</v>
      </c>
      <c r="D462" t="s">
        <v>583</v>
      </c>
      <c r="E462" t="s">
        <v>12</v>
      </c>
      <c r="F462">
        <v>48</v>
      </c>
      <c r="G462" t="str">
        <f>IF(F462&gt;50,"50+",IF(F462&gt;=18,"18+",IF(F462&gt;=15,"15+",IF(F462&gt;1,"1+","0+"))))</f>
        <v>18+</v>
      </c>
      <c r="H462">
        <v>0</v>
      </c>
      <c r="I462">
        <v>0</v>
      </c>
      <c r="J462">
        <v>19952</v>
      </c>
      <c r="K462">
        <v>26.55</v>
      </c>
      <c r="L462" t="str">
        <f t="shared" si="14"/>
        <v>Avg Fare</v>
      </c>
      <c r="M462" t="s">
        <v>14</v>
      </c>
      <c r="N462" t="str">
        <f t="shared" si="15"/>
        <v>Southampton</v>
      </c>
    </row>
    <row r="463" spans="1:14" x14ac:dyDescent="0.3">
      <c r="A463">
        <v>462</v>
      </c>
      <c r="B463">
        <v>0</v>
      </c>
      <c r="C463">
        <v>3</v>
      </c>
      <c r="D463" t="s">
        <v>584</v>
      </c>
      <c r="E463" t="s">
        <v>12</v>
      </c>
      <c r="F463">
        <v>34</v>
      </c>
      <c r="G463" t="str">
        <f>IF(F463&gt;50,"50+",IF(F463&gt;=18,"18+",IF(F463&gt;=15,"15+",IF(F463&gt;1,"1+","0+"))))</f>
        <v>18+</v>
      </c>
      <c r="H463">
        <v>0</v>
      </c>
      <c r="I463">
        <v>0</v>
      </c>
      <c r="J463">
        <v>364506</v>
      </c>
      <c r="K463">
        <v>8.0500000000000007</v>
      </c>
      <c r="L463" t="str">
        <f t="shared" si="14"/>
        <v>Low Fare</v>
      </c>
      <c r="M463" t="s">
        <v>14</v>
      </c>
      <c r="N463" t="str">
        <f t="shared" si="15"/>
        <v>Southampton</v>
      </c>
    </row>
    <row r="464" spans="1:14" x14ac:dyDescent="0.3">
      <c r="A464">
        <v>463</v>
      </c>
      <c r="B464">
        <v>0</v>
      </c>
      <c r="C464">
        <v>1</v>
      </c>
      <c r="D464" t="s">
        <v>585</v>
      </c>
      <c r="E464" t="s">
        <v>12</v>
      </c>
      <c r="F464">
        <v>47</v>
      </c>
      <c r="G464" t="str">
        <f>IF(F464&gt;50,"50+",IF(F464&gt;=18,"18+",IF(F464&gt;=15,"15+",IF(F464&gt;1,"1+","0+"))))</f>
        <v>18+</v>
      </c>
      <c r="H464">
        <v>0</v>
      </c>
      <c r="I464">
        <v>0</v>
      </c>
      <c r="J464">
        <v>111320</v>
      </c>
      <c r="K464">
        <v>38.5</v>
      </c>
      <c r="L464" t="str">
        <f t="shared" si="14"/>
        <v>Avg Fare</v>
      </c>
      <c r="M464" t="s">
        <v>14</v>
      </c>
      <c r="N464" t="str">
        <f t="shared" si="15"/>
        <v>Southampton</v>
      </c>
    </row>
    <row r="465" spans="1:14" x14ac:dyDescent="0.3">
      <c r="A465">
        <v>464</v>
      </c>
      <c r="B465">
        <v>0</v>
      </c>
      <c r="C465">
        <v>2</v>
      </c>
      <c r="D465" t="s">
        <v>586</v>
      </c>
      <c r="E465" t="s">
        <v>12</v>
      </c>
      <c r="F465">
        <v>48</v>
      </c>
      <c r="G465" t="str">
        <f>IF(F465&gt;50,"50+",IF(F465&gt;=18,"18+",IF(F465&gt;=15,"15+",IF(F465&gt;1,"1+","0+"))))</f>
        <v>18+</v>
      </c>
      <c r="H465">
        <v>0</v>
      </c>
      <c r="I465">
        <v>0</v>
      </c>
      <c r="J465">
        <v>234360</v>
      </c>
      <c r="K465">
        <v>13</v>
      </c>
      <c r="L465" t="str">
        <f t="shared" si="14"/>
        <v>Low Fare</v>
      </c>
      <c r="M465" t="s">
        <v>14</v>
      </c>
      <c r="N465" t="str">
        <f t="shared" si="15"/>
        <v>Southampton</v>
      </c>
    </row>
    <row r="466" spans="1:14" x14ac:dyDescent="0.3">
      <c r="A466">
        <v>465</v>
      </c>
      <c r="B466">
        <v>0</v>
      </c>
      <c r="C466">
        <v>3</v>
      </c>
      <c r="D466" t="s">
        <v>587</v>
      </c>
      <c r="E466" t="s">
        <v>12</v>
      </c>
      <c r="F466">
        <v>30</v>
      </c>
      <c r="G466" t="str">
        <f>IF(F466&gt;50,"50+",IF(F466&gt;=18,"18+",IF(F466&gt;=15,"15+",IF(F466&gt;1,"1+","0+"))))</f>
        <v>18+</v>
      </c>
      <c r="H466">
        <v>0</v>
      </c>
      <c r="I466">
        <v>0</v>
      </c>
      <c r="J466" t="s">
        <v>588</v>
      </c>
      <c r="K466">
        <v>8.0500000000000007</v>
      </c>
      <c r="L466" t="str">
        <f t="shared" si="14"/>
        <v>Low Fare</v>
      </c>
      <c r="M466" t="s">
        <v>14</v>
      </c>
      <c r="N466" t="str">
        <f t="shared" si="15"/>
        <v>Southampton</v>
      </c>
    </row>
    <row r="467" spans="1:14" x14ac:dyDescent="0.3">
      <c r="A467">
        <v>466</v>
      </c>
      <c r="B467">
        <v>0</v>
      </c>
      <c r="C467">
        <v>3</v>
      </c>
      <c r="D467" t="s">
        <v>589</v>
      </c>
      <c r="E467" t="s">
        <v>12</v>
      </c>
      <c r="F467">
        <v>38</v>
      </c>
      <c r="G467" t="str">
        <f>IF(F467&gt;50,"50+",IF(F467&gt;=18,"18+",IF(F467&gt;=15,"15+",IF(F467&gt;1,"1+","0+"))))</f>
        <v>18+</v>
      </c>
      <c r="H467">
        <v>0</v>
      </c>
      <c r="I467">
        <v>0</v>
      </c>
      <c r="J467" t="s">
        <v>590</v>
      </c>
      <c r="K467">
        <v>7.05</v>
      </c>
      <c r="L467" t="str">
        <f t="shared" si="14"/>
        <v>Low Fare</v>
      </c>
      <c r="M467" t="s">
        <v>14</v>
      </c>
      <c r="N467" t="str">
        <f t="shared" si="15"/>
        <v>Southampton</v>
      </c>
    </row>
    <row r="468" spans="1:14" x14ac:dyDescent="0.3">
      <c r="A468">
        <v>467</v>
      </c>
      <c r="B468">
        <v>0</v>
      </c>
      <c r="C468">
        <v>2</v>
      </c>
      <c r="D468" t="s">
        <v>591</v>
      </c>
      <c r="E468" t="s">
        <v>12</v>
      </c>
      <c r="F468">
        <v>30</v>
      </c>
      <c r="G468" t="str">
        <f>IF(F468&gt;50,"50+",IF(F468&gt;=18,"18+",IF(F468&gt;=15,"15+",IF(F468&gt;1,"1+","0+"))))</f>
        <v>18+</v>
      </c>
      <c r="H468">
        <v>0</v>
      </c>
      <c r="I468">
        <v>0</v>
      </c>
      <c r="J468">
        <v>239853</v>
      </c>
      <c r="K468">
        <v>0</v>
      </c>
      <c r="L468" t="str">
        <f t="shared" si="14"/>
        <v>Low Fare</v>
      </c>
      <c r="M468" t="s">
        <v>14</v>
      </c>
      <c r="N468" t="str">
        <f t="shared" si="15"/>
        <v>Southampton</v>
      </c>
    </row>
    <row r="469" spans="1:14" x14ac:dyDescent="0.3">
      <c r="A469">
        <v>468</v>
      </c>
      <c r="B469">
        <v>0</v>
      </c>
      <c r="C469">
        <v>1</v>
      </c>
      <c r="D469" t="s">
        <v>592</v>
      </c>
      <c r="E469" t="s">
        <v>12</v>
      </c>
      <c r="F469">
        <v>56</v>
      </c>
      <c r="G469" t="str">
        <f>IF(F469&gt;50,"50+",IF(F469&gt;=18,"18+",IF(F469&gt;=15,"15+",IF(F469&gt;1,"1+","0+"))))</f>
        <v>50+</v>
      </c>
      <c r="H469">
        <v>0</v>
      </c>
      <c r="I469">
        <v>0</v>
      </c>
      <c r="J469">
        <v>113792</v>
      </c>
      <c r="K469">
        <v>26.55</v>
      </c>
      <c r="L469" t="str">
        <f t="shared" si="14"/>
        <v>Avg Fare</v>
      </c>
      <c r="M469" t="s">
        <v>14</v>
      </c>
      <c r="N469" t="str">
        <f t="shared" si="15"/>
        <v>Southampton</v>
      </c>
    </row>
    <row r="470" spans="1:14" x14ac:dyDescent="0.3">
      <c r="A470">
        <v>469</v>
      </c>
      <c r="B470">
        <v>0</v>
      </c>
      <c r="C470">
        <v>3</v>
      </c>
      <c r="D470" t="s">
        <v>593</v>
      </c>
      <c r="E470" t="s">
        <v>12</v>
      </c>
      <c r="F470">
        <v>30</v>
      </c>
      <c r="G470" t="str">
        <f>IF(F470&gt;50,"50+",IF(F470&gt;=18,"18+",IF(F470&gt;=15,"15+",IF(F470&gt;1,"1+","0+"))))</f>
        <v>18+</v>
      </c>
      <c r="H470">
        <v>0</v>
      </c>
      <c r="I470">
        <v>0</v>
      </c>
      <c r="J470">
        <v>36209</v>
      </c>
      <c r="K470">
        <v>7.7249999999999996</v>
      </c>
      <c r="L470" t="str">
        <f t="shared" si="14"/>
        <v>Low Fare</v>
      </c>
      <c r="M470" t="s">
        <v>24</v>
      </c>
      <c r="N470" t="str">
        <f t="shared" si="15"/>
        <v>Queenstown (now known as Cobh)</v>
      </c>
    </row>
    <row r="471" spans="1:14" x14ac:dyDescent="0.3">
      <c r="A471">
        <v>470</v>
      </c>
      <c r="B471">
        <v>1</v>
      </c>
      <c r="C471">
        <v>3</v>
      </c>
      <c r="D471" t="s">
        <v>594</v>
      </c>
      <c r="E471" t="s">
        <v>16</v>
      </c>
      <c r="F471">
        <v>0.75</v>
      </c>
      <c r="G471" t="str">
        <f>IF(F471&gt;50,"50+",IF(F471&gt;=18,"18+",IF(F471&gt;=15,"15+",IF(F471&gt;1,"1+","0+"))))</f>
        <v>0+</v>
      </c>
      <c r="H471">
        <v>2</v>
      </c>
      <c r="I471">
        <v>1</v>
      </c>
      <c r="J471">
        <v>2666</v>
      </c>
      <c r="K471">
        <v>19.258299999999998</v>
      </c>
      <c r="L471" t="str">
        <f t="shared" si="14"/>
        <v>Low Fare</v>
      </c>
      <c r="M471" t="s">
        <v>18</v>
      </c>
      <c r="N471" t="str">
        <f t="shared" si="15"/>
        <v>Cherbourg</v>
      </c>
    </row>
    <row r="472" spans="1:14" x14ac:dyDescent="0.3">
      <c r="A472">
        <v>471</v>
      </c>
      <c r="B472">
        <v>0</v>
      </c>
      <c r="C472">
        <v>3</v>
      </c>
      <c r="D472" t="s">
        <v>595</v>
      </c>
      <c r="E472" t="s">
        <v>12</v>
      </c>
      <c r="F472">
        <v>30</v>
      </c>
      <c r="G472" t="str">
        <f>IF(F472&gt;50,"50+",IF(F472&gt;=18,"18+",IF(F472&gt;=15,"15+",IF(F472&gt;1,"1+","0+"))))</f>
        <v>18+</v>
      </c>
      <c r="H472">
        <v>0</v>
      </c>
      <c r="I472">
        <v>0</v>
      </c>
      <c r="J472">
        <v>323592</v>
      </c>
      <c r="K472">
        <v>7.25</v>
      </c>
      <c r="L472" t="str">
        <f t="shared" si="14"/>
        <v>Low Fare</v>
      </c>
      <c r="M472" t="s">
        <v>14</v>
      </c>
      <c r="N472" t="str">
        <f t="shared" si="15"/>
        <v>Southampton</v>
      </c>
    </row>
    <row r="473" spans="1:14" x14ac:dyDescent="0.3">
      <c r="A473">
        <v>472</v>
      </c>
      <c r="B473">
        <v>0</v>
      </c>
      <c r="C473">
        <v>3</v>
      </c>
      <c r="D473" t="s">
        <v>596</v>
      </c>
      <c r="E473" t="s">
        <v>12</v>
      </c>
      <c r="F473">
        <v>38</v>
      </c>
      <c r="G473" t="str">
        <f>IF(F473&gt;50,"50+",IF(F473&gt;=18,"18+",IF(F473&gt;=15,"15+",IF(F473&gt;1,"1+","0+"))))</f>
        <v>18+</v>
      </c>
      <c r="H473">
        <v>0</v>
      </c>
      <c r="I473">
        <v>0</v>
      </c>
      <c r="J473">
        <v>315089</v>
      </c>
      <c r="K473">
        <v>8.6624999999999996</v>
      </c>
      <c r="L473" t="str">
        <f t="shared" si="14"/>
        <v>Low Fare</v>
      </c>
      <c r="M473" t="s">
        <v>14</v>
      </c>
      <c r="N473" t="str">
        <f t="shared" si="15"/>
        <v>Southampton</v>
      </c>
    </row>
    <row r="474" spans="1:14" x14ac:dyDescent="0.3">
      <c r="A474">
        <v>473</v>
      </c>
      <c r="B474">
        <v>1</v>
      </c>
      <c r="C474">
        <v>2</v>
      </c>
      <c r="D474" t="s">
        <v>597</v>
      </c>
      <c r="E474" t="s">
        <v>16</v>
      </c>
      <c r="F474">
        <v>33</v>
      </c>
      <c r="G474" t="str">
        <f>IF(F474&gt;50,"50+",IF(F474&gt;=18,"18+",IF(F474&gt;=15,"15+",IF(F474&gt;1,"1+","0+"))))</f>
        <v>18+</v>
      </c>
      <c r="H474">
        <v>1</v>
      </c>
      <c r="I474">
        <v>2</v>
      </c>
      <c r="J474" t="s">
        <v>90</v>
      </c>
      <c r="K474">
        <v>27.75</v>
      </c>
      <c r="L474" t="str">
        <f t="shared" si="14"/>
        <v>Avg Fare</v>
      </c>
      <c r="M474" t="s">
        <v>14</v>
      </c>
      <c r="N474" t="str">
        <f t="shared" si="15"/>
        <v>Southampton</v>
      </c>
    </row>
    <row r="475" spans="1:14" x14ac:dyDescent="0.3">
      <c r="A475">
        <v>474</v>
      </c>
      <c r="B475">
        <v>1</v>
      </c>
      <c r="C475">
        <v>2</v>
      </c>
      <c r="D475" t="s">
        <v>598</v>
      </c>
      <c r="E475" t="s">
        <v>16</v>
      </c>
      <c r="F475">
        <v>23</v>
      </c>
      <c r="G475" t="str">
        <f>IF(F475&gt;50,"50+",IF(F475&gt;=18,"18+",IF(F475&gt;=15,"15+",IF(F475&gt;1,"1+","0+"))))</f>
        <v>18+</v>
      </c>
      <c r="H475">
        <v>0</v>
      </c>
      <c r="I475">
        <v>0</v>
      </c>
      <c r="J475" t="s">
        <v>599</v>
      </c>
      <c r="K475">
        <v>13.791700000000001</v>
      </c>
      <c r="L475" t="str">
        <f t="shared" si="14"/>
        <v>Low Fare</v>
      </c>
      <c r="M475" t="s">
        <v>18</v>
      </c>
      <c r="N475" t="str">
        <f t="shared" si="15"/>
        <v>Cherbourg</v>
      </c>
    </row>
    <row r="476" spans="1:14" x14ac:dyDescent="0.3">
      <c r="A476">
        <v>475</v>
      </c>
      <c r="B476">
        <v>0</v>
      </c>
      <c r="C476">
        <v>3</v>
      </c>
      <c r="D476" t="s">
        <v>600</v>
      </c>
      <c r="E476" t="s">
        <v>16</v>
      </c>
      <c r="F476">
        <v>22</v>
      </c>
      <c r="G476" t="str">
        <f>IF(F476&gt;50,"50+",IF(F476&gt;=18,"18+",IF(F476&gt;=15,"15+",IF(F476&gt;1,"1+","0+"))))</f>
        <v>18+</v>
      </c>
      <c r="H476">
        <v>0</v>
      </c>
      <c r="I476">
        <v>0</v>
      </c>
      <c r="J476">
        <v>7553</v>
      </c>
      <c r="K476">
        <v>9.8375000000000004</v>
      </c>
      <c r="L476" t="str">
        <f t="shared" si="14"/>
        <v>Low Fare</v>
      </c>
      <c r="M476" t="s">
        <v>14</v>
      </c>
      <c r="N476" t="str">
        <f t="shared" si="15"/>
        <v>Southampton</v>
      </c>
    </row>
    <row r="477" spans="1:14" x14ac:dyDescent="0.3">
      <c r="A477">
        <v>476</v>
      </c>
      <c r="B477">
        <v>0</v>
      </c>
      <c r="C477">
        <v>1</v>
      </c>
      <c r="D477" t="s">
        <v>601</v>
      </c>
      <c r="E477" t="s">
        <v>12</v>
      </c>
      <c r="F477">
        <v>30</v>
      </c>
      <c r="G477" t="str">
        <f>IF(F477&gt;50,"50+",IF(F477&gt;=18,"18+",IF(F477&gt;=15,"15+",IF(F477&gt;1,"1+","0+"))))</f>
        <v>18+</v>
      </c>
      <c r="H477">
        <v>0</v>
      </c>
      <c r="I477">
        <v>0</v>
      </c>
      <c r="J477">
        <v>110465</v>
      </c>
      <c r="K477">
        <v>52</v>
      </c>
      <c r="L477" t="str">
        <f t="shared" si="14"/>
        <v>High Fare</v>
      </c>
      <c r="M477" t="s">
        <v>14</v>
      </c>
      <c r="N477" t="str">
        <f t="shared" si="15"/>
        <v>Southampton</v>
      </c>
    </row>
    <row r="478" spans="1:14" x14ac:dyDescent="0.3">
      <c r="A478">
        <v>477</v>
      </c>
      <c r="B478">
        <v>0</v>
      </c>
      <c r="C478">
        <v>2</v>
      </c>
      <c r="D478" t="s">
        <v>602</v>
      </c>
      <c r="E478" t="s">
        <v>12</v>
      </c>
      <c r="F478">
        <v>34</v>
      </c>
      <c r="G478" t="str">
        <f>IF(F478&gt;50,"50+",IF(F478&gt;=18,"18+",IF(F478&gt;=15,"15+",IF(F478&gt;1,"1+","0+"))))</f>
        <v>18+</v>
      </c>
      <c r="H478">
        <v>1</v>
      </c>
      <c r="I478">
        <v>0</v>
      </c>
      <c r="J478">
        <v>31027</v>
      </c>
      <c r="K478">
        <v>21</v>
      </c>
      <c r="L478" t="str">
        <f t="shared" si="14"/>
        <v>Avg Fare</v>
      </c>
      <c r="M478" t="s">
        <v>14</v>
      </c>
      <c r="N478" t="str">
        <f t="shared" si="15"/>
        <v>Southampton</v>
      </c>
    </row>
    <row r="479" spans="1:14" x14ac:dyDescent="0.3">
      <c r="A479">
        <v>478</v>
      </c>
      <c r="B479">
        <v>0</v>
      </c>
      <c r="C479">
        <v>3</v>
      </c>
      <c r="D479" t="s">
        <v>603</v>
      </c>
      <c r="E479" t="s">
        <v>12</v>
      </c>
      <c r="F479">
        <v>29</v>
      </c>
      <c r="G479" t="str">
        <f>IF(F479&gt;50,"50+",IF(F479&gt;=18,"18+",IF(F479&gt;=15,"15+",IF(F479&gt;1,"1+","0+"))))</f>
        <v>18+</v>
      </c>
      <c r="H479">
        <v>1</v>
      </c>
      <c r="I479">
        <v>0</v>
      </c>
      <c r="J479">
        <v>3460</v>
      </c>
      <c r="K479">
        <v>7.0457999999999998</v>
      </c>
      <c r="L479" t="str">
        <f t="shared" si="14"/>
        <v>Low Fare</v>
      </c>
      <c r="M479" t="s">
        <v>14</v>
      </c>
      <c r="N479" t="str">
        <f t="shared" si="15"/>
        <v>Southampton</v>
      </c>
    </row>
    <row r="480" spans="1:14" x14ac:dyDescent="0.3">
      <c r="A480">
        <v>479</v>
      </c>
      <c r="B480">
        <v>0</v>
      </c>
      <c r="C480">
        <v>3</v>
      </c>
      <c r="D480" t="s">
        <v>604</v>
      </c>
      <c r="E480" t="s">
        <v>12</v>
      </c>
      <c r="F480">
        <v>22</v>
      </c>
      <c r="G480" t="str">
        <f>IF(F480&gt;50,"50+",IF(F480&gt;=18,"18+",IF(F480&gt;=15,"15+",IF(F480&gt;1,"1+","0+"))))</f>
        <v>18+</v>
      </c>
      <c r="H480">
        <v>0</v>
      </c>
      <c r="I480">
        <v>0</v>
      </c>
      <c r="J480">
        <v>350060</v>
      </c>
      <c r="K480">
        <v>7.5208000000000004</v>
      </c>
      <c r="L480" t="str">
        <f t="shared" si="14"/>
        <v>Low Fare</v>
      </c>
      <c r="M480" t="s">
        <v>14</v>
      </c>
      <c r="N480" t="str">
        <f t="shared" si="15"/>
        <v>Southampton</v>
      </c>
    </row>
    <row r="481" spans="1:14" x14ac:dyDescent="0.3">
      <c r="A481">
        <v>480</v>
      </c>
      <c r="B481">
        <v>1</v>
      </c>
      <c r="C481">
        <v>3</v>
      </c>
      <c r="D481" t="s">
        <v>605</v>
      </c>
      <c r="E481" t="s">
        <v>16</v>
      </c>
      <c r="F481">
        <v>2</v>
      </c>
      <c r="G481" t="str">
        <f>IF(F481&gt;50,"50+",IF(F481&gt;=18,"18+",IF(F481&gt;=15,"15+",IF(F481&gt;1,"1+","0+"))))</f>
        <v>1+</v>
      </c>
      <c r="H481">
        <v>0</v>
      </c>
      <c r="I481">
        <v>1</v>
      </c>
      <c r="J481">
        <v>3101298</v>
      </c>
      <c r="K481">
        <v>12.2875</v>
      </c>
      <c r="L481" t="str">
        <f t="shared" si="14"/>
        <v>Low Fare</v>
      </c>
      <c r="M481" t="s">
        <v>14</v>
      </c>
      <c r="N481" t="str">
        <f t="shared" si="15"/>
        <v>Southampton</v>
      </c>
    </row>
    <row r="482" spans="1:14" x14ac:dyDescent="0.3">
      <c r="A482">
        <v>481</v>
      </c>
      <c r="B482">
        <v>0</v>
      </c>
      <c r="C482">
        <v>3</v>
      </c>
      <c r="D482" t="s">
        <v>606</v>
      </c>
      <c r="E482" t="s">
        <v>12</v>
      </c>
      <c r="F482">
        <v>9</v>
      </c>
      <c r="G482" t="str">
        <f>IF(F482&gt;50,"50+",IF(F482&gt;=18,"18+",IF(F482&gt;=15,"15+",IF(F482&gt;1,"1+","0+"))))</f>
        <v>1+</v>
      </c>
      <c r="H482">
        <v>5</v>
      </c>
      <c r="I482">
        <v>2</v>
      </c>
      <c r="J482" t="s">
        <v>92</v>
      </c>
      <c r="K482">
        <v>46.9</v>
      </c>
      <c r="L482" t="str">
        <f t="shared" si="14"/>
        <v>Avg Fare</v>
      </c>
      <c r="M482" t="s">
        <v>14</v>
      </c>
      <c r="N482" t="str">
        <f t="shared" si="15"/>
        <v>Southampton</v>
      </c>
    </row>
    <row r="483" spans="1:14" x14ac:dyDescent="0.3">
      <c r="A483">
        <v>482</v>
      </c>
      <c r="B483">
        <v>0</v>
      </c>
      <c r="C483">
        <v>2</v>
      </c>
      <c r="D483" t="s">
        <v>607</v>
      </c>
      <c r="E483" t="s">
        <v>12</v>
      </c>
      <c r="F483">
        <v>30</v>
      </c>
      <c r="G483" t="str">
        <f>IF(F483&gt;50,"50+",IF(F483&gt;=18,"18+",IF(F483&gt;=15,"15+",IF(F483&gt;1,"1+","0+"))))</f>
        <v>18+</v>
      </c>
      <c r="H483">
        <v>0</v>
      </c>
      <c r="I483">
        <v>0</v>
      </c>
      <c r="J483">
        <v>239854</v>
      </c>
      <c r="K483">
        <v>0</v>
      </c>
      <c r="L483" t="str">
        <f t="shared" si="14"/>
        <v>Low Fare</v>
      </c>
      <c r="M483" t="s">
        <v>14</v>
      </c>
      <c r="N483" t="str">
        <f t="shared" si="15"/>
        <v>Southampton</v>
      </c>
    </row>
    <row r="484" spans="1:14" x14ac:dyDescent="0.3">
      <c r="A484">
        <v>483</v>
      </c>
      <c r="B484">
        <v>0</v>
      </c>
      <c r="C484">
        <v>3</v>
      </c>
      <c r="D484" t="s">
        <v>608</v>
      </c>
      <c r="E484" t="s">
        <v>12</v>
      </c>
      <c r="F484">
        <v>50</v>
      </c>
      <c r="G484" t="str">
        <f>IF(F484&gt;50,"50+",IF(F484&gt;=18,"18+",IF(F484&gt;=15,"15+",IF(F484&gt;1,"1+","0+"))))</f>
        <v>18+</v>
      </c>
      <c r="H484">
        <v>0</v>
      </c>
      <c r="I484">
        <v>0</v>
      </c>
      <c r="J484" t="s">
        <v>609</v>
      </c>
      <c r="K484">
        <v>8.0500000000000007</v>
      </c>
      <c r="L484" t="str">
        <f t="shared" si="14"/>
        <v>Low Fare</v>
      </c>
      <c r="M484" t="s">
        <v>14</v>
      </c>
      <c r="N484" t="str">
        <f t="shared" si="15"/>
        <v>Southampton</v>
      </c>
    </row>
    <row r="485" spans="1:14" x14ac:dyDescent="0.3">
      <c r="A485">
        <v>484</v>
      </c>
      <c r="B485">
        <v>1</v>
      </c>
      <c r="C485">
        <v>3</v>
      </c>
      <c r="D485" t="s">
        <v>610</v>
      </c>
      <c r="E485" t="s">
        <v>16</v>
      </c>
      <c r="F485">
        <v>63</v>
      </c>
      <c r="G485" t="str">
        <f>IF(F485&gt;50,"50+",IF(F485&gt;=18,"18+",IF(F485&gt;=15,"15+",IF(F485&gt;1,"1+","0+"))))</f>
        <v>50+</v>
      </c>
      <c r="H485">
        <v>0</v>
      </c>
      <c r="I485">
        <v>0</v>
      </c>
      <c r="J485">
        <v>4134</v>
      </c>
      <c r="K485">
        <v>9.5875000000000004</v>
      </c>
      <c r="L485" t="str">
        <f t="shared" si="14"/>
        <v>Low Fare</v>
      </c>
      <c r="M485" t="s">
        <v>14</v>
      </c>
      <c r="N485" t="str">
        <f t="shared" si="15"/>
        <v>Southampton</v>
      </c>
    </row>
    <row r="486" spans="1:14" x14ac:dyDescent="0.3">
      <c r="A486">
        <v>485</v>
      </c>
      <c r="B486">
        <v>1</v>
      </c>
      <c r="C486">
        <v>1</v>
      </c>
      <c r="D486" t="s">
        <v>611</v>
      </c>
      <c r="E486" t="s">
        <v>12</v>
      </c>
      <c r="F486">
        <v>25</v>
      </c>
      <c r="G486" t="str">
        <f>IF(F486&gt;50,"50+",IF(F486&gt;=18,"18+",IF(F486&gt;=15,"15+",IF(F486&gt;1,"1+","0+"))))</f>
        <v>18+</v>
      </c>
      <c r="H486">
        <v>1</v>
      </c>
      <c r="I486">
        <v>0</v>
      </c>
      <c r="J486">
        <v>11967</v>
      </c>
      <c r="K486">
        <v>91.0792</v>
      </c>
      <c r="L486" t="str">
        <f t="shared" si="14"/>
        <v>High Fare</v>
      </c>
      <c r="M486" t="s">
        <v>18</v>
      </c>
      <c r="N486" t="str">
        <f t="shared" si="15"/>
        <v>Cherbourg</v>
      </c>
    </row>
    <row r="487" spans="1:14" x14ac:dyDescent="0.3">
      <c r="A487">
        <v>486</v>
      </c>
      <c r="B487">
        <v>0</v>
      </c>
      <c r="C487">
        <v>3</v>
      </c>
      <c r="D487" t="s">
        <v>612</v>
      </c>
      <c r="E487" t="s">
        <v>16</v>
      </c>
      <c r="F487">
        <v>30</v>
      </c>
      <c r="G487" t="str">
        <f>IF(F487&gt;50,"50+",IF(F487&gt;=18,"18+",IF(F487&gt;=15,"15+",IF(F487&gt;1,"1+","0+"))))</f>
        <v>18+</v>
      </c>
      <c r="H487">
        <v>3</v>
      </c>
      <c r="I487">
        <v>1</v>
      </c>
      <c r="J487">
        <v>4133</v>
      </c>
      <c r="K487">
        <v>25.466699999999999</v>
      </c>
      <c r="L487" t="str">
        <f t="shared" si="14"/>
        <v>Avg Fare</v>
      </c>
      <c r="M487" t="s">
        <v>14</v>
      </c>
      <c r="N487" t="str">
        <f t="shared" si="15"/>
        <v>Southampton</v>
      </c>
    </row>
    <row r="488" spans="1:14" x14ac:dyDescent="0.3">
      <c r="A488">
        <v>487</v>
      </c>
      <c r="B488">
        <v>1</v>
      </c>
      <c r="C488">
        <v>1</v>
      </c>
      <c r="D488" t="s">
        <v>613</v>
      </c>
      <c r="E488" t="s">
        <v>16</v>
      </c>
      <c r="F488">
        <v>35</v>
      </c>
      <c r="G488" t="str">
        <f>IF(F488&gt;50,"50+",IF(F488&gt;=18,"18+",IF(F488&gt;=15,"15+",IF(F488&gt;1,"1+","0+"))))</f>
        <v>18+</v>
      </c>
      <c r="H488">
        <v>1</v>
      </c>
      <c r="I488">
        <v>0</v>
      </c>
      <c r="J488">
        <v>19943</v>
      </c>
      <c r="K488">
        <v>90</v>
      </c>
      <c r="L488" t="str">
        <f t="shared" si="14"/>
        <v>High Fare</v>
      </c>
      <c r="M488" t="s">
        <v>14</v>
      </c>
      <c r="N488" t="str">
        <f t="shared" si="15"/>
        <v>Southampton</v>
      </c>
    </row>
    <row r="489" spans="1:14" x14ac:dyDescent="0.3">
      <c r="A489">
        <v>488</v>
      </c>
      <c r="B489">
        <v>0</v>
      </c>
      <c r="C489">
        <v>1</v>
      </c>
      <c r="D489" t="s">
        <v>614</v>
      </c>
      <c r="E489" t="s">
        <v>12</v>
      </c>
      <c r="F489">
        <v>58</v>
      </c>
      <c r="G489" t="str">
        <f>IF(F489&gt;50,"50+",IF(F489&gt;=18,"18+",IF(F489&gt;=15,"15+",IF(F489&gt;1,"1+","0+"))))</f>
        <v>50+</v>
      </c>
      <c r="H489">
        <v>0</v>
      </c>
      <c r="I489">
        <v>0</v>
      </c>
      <c r="J489">
        <v>11771</v>
      </c>
      <c r="K489">
        <v>29.7</v>
      </c>
      <c r="L489" t="str">
        <f t="shared" si="14"/>
        <v>Avg Fare</v>
      </c>
      <c r="M489" t="s">
        <v>18</v>
      </c>
      <c r="N489" t="str">
        <f t="shared" si="15"/>
        <v>Cherbourg</v>
      </c>
    </row>
    <row r="490" spans="1:14" x14ac:dyDescent="0.3">
      <c r="A490">
        <v>489</v>
      </c>
      <c r="B490">
        <v>0</v>
      </c>
      <c r="C490">
        <v>3</v>
      </c>
      <c r="D490" t="s">
        <v>615</v>
      </c>
      <c r="E490" t="s">
        <v>12</v>
      </c>
      <c r="F490">
        <v>30</v>
      </c>
      <c r="G490" t="str">
        <f>IF(F490&gt;50,"50+",IF(F490&gt;=18,"18+",IF(F490&gt;=15,"15+",IF(F490&gt;1,"1+","0+"))))</f>
        <v>18+</v>
      </c>
      <c r="H490">
        <v>0</v>
      </c>
      <c r="I490">
        <v>0</v>
      </c>
      <c r="J490" t="s">
        <v>616</v>
      </c>
      <c r="K490">
        <v>8.0500000000000007</v>
      </c>
      <c r="L490" t="str">
        <f t="shared" si="14"/>
        <v>Low Fare</v>
      </c>
      <c r="M490" t="s">
        <v>14</v>
      </c>
      <c r="N490" t="str">
        <f t="shared" si="15"/>
        <v>Southampton</v>
      </c>
    </row>
    <row r="491" spans="1:14" x14ac:dyDescent="0.3">
      <c r="A491">
        <v>490</v>
      </c>
      <c r="B491">
        <v>1</v>
      </c>
      <c r="C491">
        <v>3</v>
      </c>
      <c r="D491" t="s">
        <v>617</v>
      </c>
      <c r="E491" t="s">
        <v>12</v>
      </c>
      <c r="F491">
        <v>9</v>
      </c>
      <c r="G491" t="str">
        <f>IF(F491&gt;50,"50+",IF(F491&gt;=18,"18+",IF(F491&gt;=15,"15+",IF(F491&gt;1,"1+","0+"))))</f>
        <v>1+</v>
      </c>
      <c r="H491">
        <v>1</v>
      </c>
      <c r="I491">
        <v>1</v>
      </c>
      <c r="J491" t="s">
        <v>454</v>
      </c>
      <c r="K491">
        <v>15.9</v>
      </c>
      <c r="L491" t="str">
        <f t="shared" si="14"/>
        <v>Low Fare</v>
      </c>
      <c r="M491" t="s">
        <v>14</v>
      </c>
      <c r="N491" t="str">
        <f t="shared" si="15"/>
        <v>Southampton</v>
      </c>
    </row>
    <row r="492" spans="1:14" x14ac:dyDescent="0.3">
      <c r="A492">
        <v>491</v>
      </c>
      <c r="B492">
        <v>0</v>
      </c>
      <c r="C492">
        <v>3</v>
      </c>
      <c r="D492" t="s">
        <v>618</v>
      </c>
      <c r="E492" t="s">
        <v>12</v>
      </c>
      <c r="F492">
        <v>30</v>
      </c>
      <c r="G492" t="str">
        <f>IF(F492&gt;50,"50+",IF(F492&gt;=18,"18+",IF(F492&gt;=15,"15+",IF(F492&gt;1,"1+","0+"))))</f>
        <v>18+</v>
      </c>
      <c r="H492">
        <v>1</v>
      </c>
      <c r="I492">
        <v>0</v>
      </c>
      <c r="J492">
        <v>65304</v>
      </c>
      <c r="K492">
        <v>19.966699999999999</v>
      </c>
      <c r="L492" t="str">
        <f t="shared" si="14"/>
        <v>Low Fare</v>
      </c>
      <c r="M492" t="s">
        <v>14</v>
      </c>
      <c r="N492" t="str">
        <f t="shared" si="15"/>
        <v>Southampton</v>
      </c>
    </row>
    <row r="493" spans="1:14" x14ac:dyDescent="0.3">
      <c r="A493">
        <v>492</v>
      </c>
      <c r="B493">
        <v>0</v>
      </c>
      <c r="C493">
        <v>3</v>
      </c>
      <c r="D493" t="s">
        <v>619</v>
      </c>
      <c r="E493" t="s">
        <v>12</v>
      </c>
      <c r="F493">
        <v>21</v>
      </c>
      <c r="G493" t="str">
        <f>IF(F493&gt;50,"50+",IF(F493&gt;=18,"18+",IF(F493&gt;=15,"15+",IF(F493&gt;1,"1+","0+"))))</f>
        <v>18+</v>
      </c>
      <c r="H493">
        <v>0</v>
      </c>
      <c r="I493">
        <v>0</v>
      </c>
      <c r="J493" t="s">
        <v>620</v>
      </c>
      <c r="K493">
        <v>7.25</v>
      </c>
      <c r="L493" t="str">
        <f t="shared" si="14"/>
        <v>Low Fare</v>
      </c>
      <c r="M493" t="s">
        <v>14</v>
      </c>
      <c r="N493" t="str">
        <f t="shared" si="15"/>
        <v>Southampton</v>
      </c>
    </row>
    <row r="494" spans="1:14" x14ac:dyDescent="0.3">
      <c r="A494">
        <v>493</v>
      </c>
      <c r="B494">
        <v>0</v>
      </c>
      <c r="C494">
        <v>1</v>
      </c>
      <c r="D494" t="s">
        <v>621</v>
      </c>
      <c r="E494" t="s">
        <v>12</v>
      </c>
      <c r="F494">
        <v>55</v>
      </c>
      <c r="G494" t="str">
        <f>IF(F494&gt;50,"50+",IF(F494&gt;=18,"18+",IF(F494&gt;=15,"15+",IF(F494&gt;1,"1+","0+"))))</f>
        <v>50+</v>
      </c>
      <c r="H494">
        <v>0</v>
      </c>
      <c r="I494">
        <v>0</v>
      </c>
      <c r="J494">
        <v>113787</v>
      </c>
      <c r="K494">
        <v>30.5</v>
      </c>
      <c r="L494" t="str">
        <f t="shared" si="14"/>
        <v>Avg Fare</v>
      </c>
      <c r="M494" t="s">
        <v>14</v>
      </c>
      <c r="N494" t="str">
        <f t="shared" si="15"/>
        <v>Southampton</v>
      </c>
    </row>
    <row r="495" spans="1:14" x14ac:dyDescent="0.3">
      <c r="A495">
        <v>494</v>
      </c>
      <c r="B495">
        <v>0</v>
      </c>
      <c r="C495">
        <v>1</v>
      </c>
      <c r="D495" t="s">
        <v>622</v>
      </c>
      <c r="E495" t="s">
        <v>12</v>
      </c>
      <c r="F495">
        <v>71</v>
      </c>
      <c r="G495" t="str">
        <f>IF(F495&gt;50,"50+",IF(F495&gt;=18,"18+",IF(F495&gt;=15,"15+",IF(F495&gt;1,"1+","0+"))))</f>
        <v>50+</v>
      </c>
      <c r="H495">
        <v>0</v>
      </c>
      <c r="I495">
        <v>0</v>
      </c>
      <c r="J495" t="s">
        <v>623</v>
      </c>
      <c r="K495">
        <v>49.504199999999997</v>
      </c>
      <c r="L495" t="str">
        <f t="shared" si="14"/>
        <v>Avg Fare</v>
      </c>
      <c r="M495" t="s">
        <v>18</v>
      </c>
      <c r="N495" t="str">
        <f t="shared" si="15"/>
        <v>Cherbourg</v>
      </c>
    </row>
    <row r="496" spans="1:14" x14ac:dyDescent="0.3">
      <c r="A496">
        <v>495</v>
      </c>
      <c r="B496">
        <v>0</v>
      </c>
      <c r="C496">
        <v>3</v>
      </c>
      <c r="D496" t="s">
        <v>624</v>
      </c>
      <c r="E496" t="s">
        <v>12</v>
      </c>
      <c r="F496">
        <v>21</v>
      </c>
      <c r="G496" t="str">
        <f>IF(F496&gt;50,"50+",IF(F496&gt;=18,"18+",IF(F496&gt;=15,"15+",IF(F496&gt;1,"1+","0+"))))</f>
        <v>18+</v>
      </c>
      <c r="H496">
        <v>0</v>
      </c>
      <c r="I496">
        <v>0</v>
      </c>
      <c r="J496" t="s">
        <v>625</v>
      </c>
      <c r="K496">
        <v>8.0500000000000007</v>
      </c>
      <c r="L496" t="str">
        <f t="shared" si="14"/>
        <v>Low Fare</v>
      </c>
      <c r="M496" t="s">
        <v>14</v>
      </c>
      <c r="N496" t="str">
        <f t="shared" si="15"/>
        <v>Southampton</v>
      </c>
    </row>
    <row r="497" spans="1:14" x14ac:dyDescent="0.3">
      <c r="A497">
        <v>496</v>
      </c>
      <c r="B497">
        <v>0</v>
      </c>
      <c r="C497">
        <v>3</v>
      </c>
      <c r="D497" t="s">
        <v>626</v>
      </c>
      <c r="E497" t="s">
        <v>12</v>
      </c>
      <c r="F497">
        <v>30</v>
      </c>
      <c r="G497" t="str">
        <f>IF(F497&gt;50,"50+",IF(F497&gt;=18,"18+",IF(F497&gt;=15,"15+",IF(F497&gt;1,"1+","0+"))))</f>
        <v>18+</v>
      </c>
      <c r="H497">
        <v>0</v>
      </c>
      <c r="I497">
        <v>0</v>
      </c>
      <c r="J497">
        <v>2627</v>
      </c>
      <c r="K497">
        <v>14.458299999999999</v>
      </c>
      <c r="L497" t="str">
        <f t="shared" si="14"/>
        <v>Low Fare</v>
      </c>
      <c r="M497" t="s">
        <v>18</v>
      </c>
      <c r="N497" t="str">
        <f t="shared" si="15"/>
        <v>Cherbourg</v>
      </c>
    </row>
    <row r="498" spans="1:14" x14ac:dyDescent="0.3">
      <c r="A498">
        <v>497</v>
      </c>
      <c r="B498">
        <v>1</v>
      </c>
      <c r="C498">
        <v>1</v>
      </c>
      <c r="D498" t="s">
        <v>627</v>
      </c>
      <c r="E498" t="s">
        <v>16</v>
      </c>
      <c r="F498">
        <v>54</v>
      </c>
      <c r="G498" t="str">
        <f>IF(F498&gt;50,"50+",IF(F498&gt;=18,"18+",IF(F498&gt;=15,"15+",IF(F498&gt;1,"1+","0+"))))</f>
        <v>50+</v>
      </c>
      <c r="H498">
        <v>1</v>
      </c>
      <c r="I498">
        <v>0</v>
      </c>
      <c r="J498">
        <v>36947</v>
      </c>
      <c r="K498">
        <v>78.2667</v>
      </c>
      <c r="L498" t="str">
        <f t="shared" si="14"/>
        <v>High Fare</v>
      </c>
      <c r="M498" t="s">
        <v>18</v>
      </c>
      <c r="N498" t="str">
        <f t="shared" si="15"/>
        <v>Cherbourg</v>
      </c>
    </row>
    <row r="499" spans="1:14" x14ac:dyDescent="0.3">
      <c r="A499">
        <v>498</v>
      </c>
      <c r="B499">
        <v>0</v>
      </c>
      <c r="C499">
        <v>3</v>
      </c>
      <c r="D499" t="s">
        <v>628</v>
      </c>
      <c r="E499" t="s">
        <v>12</v>
      </c>
      <c r="F499">
        <v>30</v>
      </c>
      <c r="G499" t="str">
        <f>IF(F499&gt;50,"50+",IF(F499&gt;=18,"18+",IF(F499&gt;=15,"15+",IF(F499&gt;1,"1+","0+"))))</f>
        <v>18+</v>
      </c>
      <c r="H499">
        <v>0</v>
      </c>
      <c r="I499">
        <v>0</v>
      </c>
      <c r="J499" t="s">
        <v>629</v>
      </c>
      <c r="K499">
        <v>15.1</v>
      </c>
      <c r="L499" t="str">
        <f t="shared" si="14"/>
        <v>Low Fare</v>
      </c>
      <c r="M499" t="s">
        <v>14</v>
      </c>
      <c r="N499" t="str">
        <f t="shared" si="15"/>
        <v>Southampton</v>
      </c>
    </row>
    <row r="500" spans="1:14" x14ac:dyDescent="0.3">
      <c r="A500">
        <v>499</v>
      </c>
      <c r="B500">
        <v>0</v>
      </c>
      <c r="C500">
        <v>1</v>
      </c>
      <c r="D500" t="s">
        <v>630</v>
      </c>
      <c r="E500" t="s">
        <v>16</v>
      </c>
      <c r="F500">
        <v>25</v>
      </c>
      <c r="G500" t="str">
        <f>IF(F500&gt;50,"50+",IF(F500&gt;=18,"18+",IF(F500&gt;=15,"15+",IF(F500&gt;1,"1+","0+"))))</f>
        <v>18+</v>
      </c>
      <c r="H500">
        <v>1</v>
      </c>
      <c r="I500">
        <v>2</v>
      </c>
      <c r="J500">
        <v>113781</v>
      </c>
      <c r="K500">
        <v>151.55000000000001</v>
      </c>
      <c r="L500" t="str">
        <f t="shared" si="14"/>
        <v>High Fare</v>
      </c>
      <c r="M500" t="s">
        <v>14</v>
      </c>
      <c r="N500" t="str">
        <f t="shared" si="15"/>
        <v>Southampton</v>
      </c>
    </row>
    <row r="501" spans="1:14" x14ac:dyDescent="0.3">
      <c r="A501">
        <v>500</v>
      </c>
      <c r="B501">
        <v>0</v>
      </c>
      <c r="C501">
        <v>3</v>
      </c>
      <c r="D501" t="s">
        <v>631</v>
      </c>
      <c r="E501" t="s">
        <v>12</v>
      </c>
      <c r="F501">
        <v>24</v>
      </c>
      <c r="G501" t="str">
        <f>IF(F501&gt;50,"50+",IF(F501&gt;=18,"18+",IF(F501&gt;=15,"15+",IF(F501&gt;1,"1+","0+"))))</f>
        <v>18+</v>
      </c>
      <c r="H501">
        <v>0</v>
      </c>
      <c r="I501">
        <v>0</v>
      </c>
      <c r="J501">
        <v>350035</v>
      </c>
      <c r="K501">
        <v>7.7957999999999998</v>
      </c>
      <c r="L501" t="str">
        <f t="shared" si="14"/>
        <v>Low Fare</v>
      </c>
      <c r="M501" t="s">
        <v>14</v>
      </c>
      <c r="N501" t="str">
        <f t="shared" si="15"/>
        <v>Southampton</v>
      </c>
    </row>
    <row r="502" spans="1:14" x14ac:dyDescent="0.3">
      <c r="A502">
        <v>501</v>
      </c>
      <c r="B502">
        <v>0</v>
      </c>
      <c r="C502">
        <v>3</v>
      </c>
      <c r="D502" t="s">
        <v>632</v>
      </c>
      <c r="E502" t="s">
        <v>12</v>
      </c>
      <c r="F502">
        <v>17</v>
      </c>
      <c r="G502" t="str">
        <f>IF(F502&gt;50,"50+",IF(F502&gt;=18,"18+",IF(F502&gt;=15,"15+",IF(F502&gt;1,"1+","0+"))))</f>
        <v>15+</v>
      </c>
      <c r="H502">
        <v>0</v>
      </c>
      <c r="I502">
        <v>0</v>
      </c>
      <c r="J502">
        <v>315086</v>
      </c>
      <c r="K502">
        <v>8.6624999999999996</v>
      </c>
      <c r="L502" t="str">
        <f t="shared" si="14"/>
        <v>Low Fare</v>
      </c>
      <c r="M502" t="s">
        <v>14</v>
      </c>
      <c r="N502" t="str">
        <f t="shared" si="15"/>
        <v>Southampton</v>
      </c>
    </row>
    <row r="503" spans="1:14" x14ac:dyDescent="0.3">
      <c r="A503">
        <v>502</v>
      </c>
      <c r="B503">
        <v>0</v>
      </c>
      <c r="C503">
        <v>3</v>
      </c>
      <c r="D503" t="s">
        <v>633</v>
      </c>
      <c r="E503" t="s">
        <v>16</v>
      </c>
      <c r="F503">
        <v>21</v>
      </c>
      <c r="G503" t="str">
        <f>IF(F503&gt;50,"50+",IF(F503&gt;=18,"18+",IF(F503&gt;=15,"15+",IF(F503&gt;1,"1+","0+"))))</f>
        <v>18+</v>
      </c>
      <c r="H503">
        <v>0</v>
      </c>
      <c r="I503">
        <v>0</v>
      </c>
      <c r="J503">
        <v>364846</v>
      </c>
      <c r="K503">
        <v>7.75</v>
      </c>
      <c r="L503" t="str">
        <f t="shared" si="14"/>
        <v>Low Fare</v>
      </c>
      <c r="M503" t="s">
        <v>24</v>
      </c>
      <c r="N503" t="str">
        <f t="shared" si="15"/>
        <v>Queenstown (now known as Cobh)</v>
      </c>
    </row>
    <row r="504" spans="1:14" x14ac:dyDescent="0.3">
      <c r="A504">
        <v>503</v>
      </c>
      <c r="B504">
        <v>0</v>
      </c>
      <c r="C504">
        <v>3</v>
      </c>
      <c r="D504" t="s">
        <v>634</v>
      </c>
      <c r="E504" t="s">
        <v>16</v>
      </c>
      <c r="F504">
        <v>30</v>
      </c>
      <c r="G504" t="str">
        <f>IF(F504&gt;50,"50+",IF(F504&gt;=18,"18+",IF(F504&gt;=15,"15+",IF(F504&gt;1,"1+","0+"))))</f>
        <v>18+</v>
      </c>
      <c r="H504">
        <v>0</v>
      </c>
      <c r="I504">
        <v>0</v>
      </c>
      <c r="J504">
        <v>330909</v>
      </c>
      <c r="K504">
        <v>7.6292</v>
      </c>
      <c r="L504" t="str">
        <f t="shared" si="14"/>
        <v>Low Fare</v>
      </c>
      <c r="M504" t="s">
        <v>24</v>
      </c>
      <c r="N504" t="str">
        <f t="shared" si="15"/>
        <v>Queenstown (now known as Cobh)</v>
      </c>
    </row>
    <row r="505" spans="1:14" x14ac:dyDescent="0.3">
      <c r="A505">
        <v>504</v>
      </c>
      <c r="B505">
        <v>0</v>
      </c>
      <c r="C505">
        <v>3</v>
      </c>
      <c r="D505" t="s">
        <v>635</v>
      </c>
      <c r="E505" t="s">
        <v>16</v>
      </c>
      <c r="F505">
        <v>37</v>
      </c>
      <c r="G505" t="str">
        <f>IF(F505&gt;50,"50+",IF(F505&gt;=18,"18+",IF(F505&gt;=15,"15+",IF(F505&gt;1,"1+","0+"))))</f>
        <v>18+</v>
      </c>
      <c r="H505">
        <v>0</v>
      </c>
      <c r="I505">
        <v>0</v>
      </c>
      <c r="J505">
        <v>4135</v>
      </c>
      <c r="K505">
        <v>9.5875000000000004</v>
      </c>
      <c r="L505" t="str">
        <f t="shared" si="14"/>
        <v>Low Fare</v>
      </c>
      <c r="M505" t="s">
        <v>14</v>
      </c>
      <c r="N505" t="str">
        <f t="shared" si="15"/>
        <v>Southampton</v>
      </c>
    </row>
    <row r="506" spans="1:14" x14ac:dyDescent="0.3">
      <c r="A506">
        <v>505</v>
      </c>
      <c r="B506">
        <v>1</v>
      </c>
      <c r="C506">
        <v>1</v>
      </c>
      <c r="D506" t="s">
        <v>636</v>
      </c>
      <c r="E506" t="s">
        <v>16</v>
      </c>
      <c r="F506">
        <v>16</v>
      </c>
      <c r="G506" t="str">
        <f>IF(F506&gt;50,"50+",IF(F506&gt;=18,"18+",IF(F506&gt;=15,"15+",IF(F506&gt;1,"1+","0+"))))</f>
        <v>15+</v>
      </c>
      <c r="H506">
        <v>0</v>
      </c>
      <c r="I506">
        <v>0</v>
      </c>
      <c r="J506">
        <v>110152</v>
      </c>
      <c r="K506">
        <v>86.5</v>
      </c>
      <c r="L506" t="str">
        <f t="shared" si="14"/>
        <v>High Fare</v>
      </c>
      <c r="M506" t="s">
        <v>14</v>
      </c>
      <c r="N506" t="str">
        <f t="shared" si="15"/>
        <v>Southampton</v>
      </c>
    </row>
    <row r="507" spans="1:14" x14ac:dyDescent="0.3">
      <c r="A507">
        <v>506</v>
      </c>
      <c r="B507">
        <v>0</v>
      </c>
      <c r="C507">
        <v>1</v>
      </c>
      <c r="D507" t="s">
        <v>637</v>
      </c>
      <c r="E507" t="s">
        <v>12</v>
      </c>
      <c r="F507">
        <v>18</v>
      </c>
      <c r="G507" t="str">
        <f>IF(F507&gt;50,"50+",IF(F507&gt;=18,"18+",IF(F507&gt;=15,"15+",IF(F507&gt;1,"1+","0+"))))</f>
        <v>18+</v>
      </c>
      <c r="H507">
        <v>1</v>
      </c>
      <c r="I507">
        <v>0</v>
      </c>
      <c r="J507" t="s">
        <v>406</v>
      </c>
      <c r="K507">
        <v>108.9</v>
      </c>
      <c r="L507" t="str">
        <f t="shared" si="14"/>
        <v>High Fare</v>
      </c>
      <c r="M507" t="s">
        <v>18</v>
      </c>
      <c r="N507" t="str">
        <f t="shared" si="15"/>
        <v>Cherbourg</v>
      </c>
    </row>
    <row r="508" spans="1:14" x14ac:dyDescent="0.3">
      <c r="A508">
        <v>507</v>
      </c>
      <c r="B508">
        <v>1</v>
      </c>
      <c r="C508">
        <v>2</v>
      </c>
      <c r="D508" t="s">
        <v>638</v>
      </c>
      <c r="E508" t="s">
        <v>16</v>
      </c>
      <c r="F508">
        <v>33</v>
      </c>
      <c r="G508" t="str">
        <f>IF(F508&gt;50,"50+",IF(F508&gt;=18,"18+",IF(F508&gt;=15,"15+",IF(F508&gt;1,"1+","0+"))))</f>
        <v>18+</v>
      </c>
      <c r="H508">
        <v>0</v>
      </c>
      <c r="I508">
        <v>2</v>
      </c>
      <c r="J508">
        <v>26360</v>
      </c>
      <c r="K508">
        <v>26</v>
      </c>
      <c r="L508" t="str">
        <f t="shared" si="14"/>
        <v>Avg Fare</v>
      </c>
      <c r="M508" t="s">
        <v>14</v>
      </c>
      <c r="N508" t="str">
        <f t="shared" si="15"/>
        <v>Southampton</v>
      </c>
    </row>
    <row r="509" spans="1:14" x14ac:dyDescent="0.3">
      <c r="A509">
        <v>508</v>
      </c>
      <c r="B509">
        <v>1</v>
      </c>
      <c r="C509">
        <v>1</v>
      </c>
      <c r="D509" t="s">
        <v>639</v>
      </c>
      <c r="E509" t="s">
        <v>12</v>
      </c>
      <c r="F509">
        <v>30</v>
      </c>
      <c r="G509" t="str">
        <f>IF(F509&gt;50,"50+",IF(F509&gt;=18,"18+",IF(F509&gt;=15,"15+",IF(F509&gt;1,"1+","0+"))))</f>
        <v>18+</v>
      </c>
      <c r="H509">
        <v>0</v>
      </c>
      <c r="I509">
        <v>0</v>
      </c>
      <c r="J509">
        <v>111427</v>
      </c>
      <c r="K509">
        <v>26.55</v>
      </c>
      <c r="L509" t="str">
        <f t="shared" si="14"/>
        <v>Avg Fare</v>
      </c>
      <c r="M509" t="s">
        <v>14</v>
      </c>
      <c r="N509" t="str">
        <f t="shared" si="15"/>
        <v>Southampton</v>
      </c>
    </row>
    <row r="510" spans="1:14" x14ac:dyDescent="0.3">
      <c r="A510">
        <v>509</v>
      </c>
      <c r="B510">
        <v>0</v>
      </c>
      <c r="C510">
        <v>3</v>
      </c>
      <c r="D510" t="s">
        <v>640</v>
      </c>
      <c r="E510" t="s">
        <v>12</v>
      </c>
      <c r="F510">
        <v>28</v>
      </c>
      <c r="G510" t="str">
        <f>IF(F510&gt;50,"50+",IF(F510&gt;=18,"18+",IF(F510&gt;=15,"15+",IF(F510&gt;1,"1+","0+"))))</f>
        <v>18+</v>
      </c>
      <c r="H510">
        <v>0</v>
      </c>
      <c r="I510">
        <v>0</v>
      </c>
      <c r="J510" t="s">
        <v>641</v>
      </c>
      <c r="K510">
        <v>22.524999999999999</v>
      </c>
      <c r="L510" t="str">
        <f t="shared" si="14"/>
        <v>Avg Fare</v>
      </c>
      <c r="M510" t="s">
        <v>14</v>
      </c>
      <c r="N510" t="str">
        <f t="shared" si="15"/>
        <v>Southampton</v>
      </c>
    </row>
    <row r="511" spans="1:14" x14ac:dyDescent="0.3">
      <c r="A511">
        <v>510</v>
      </c>
      <c r="B511">
        <v>1</v>
      </c>
      <c r="C511">
        <v>3</v>
      </c>
      <c r="D511" t="s">
        <v>642</v>
      </c>
      <c r="E511" t="s">
        <v>12</v>
      </c>
      <c r="F511">
        <v>26</v>
      </c>
      <c r="G511" t="str">
        <f>IF(F511&gt;50,"50+",IF(F511&gt;=18,"18+",IF(F511&gt;=15,"15+",IF(F511&gt;1,"1+","0+"))))</f>
        <v>18+</v>
      </c>
      <c r="H511">
        <v>0</v>
      </c>
      <c r="I511">
        <v>0</v>
      </c>
      <c r="J511">
        <v>1601</v>
      </c>
      <c r="K511">
        <v>56.495800000000003</v>
      </c>
      <c r="L511" t="str">
        <f t="shared" si="14"/>
        <v>High Fare</v>
      </c>
      <c r="M511" t="s">
        <v>14</v>
      </c>
      <c r="N511" t="str">
        <f t="shared" si="15"/>
        <v>Southampton</v>
      </c>
    </row>
    <row r="512" spans="1:14" x14ac:dyDescent="0.3">
      <c r="A512">
        <v>511</v>
      </c>
      <c r="B512">
        <v>1</v>
      </c>
      <c r="C512">
        <v>3</v>
      </c>
      <c r="D512" t="s">
        <v>643</v>
      </c>
      <c r="E512" t="s">
        <v>12</v>
      </c>
      <c r="F512">
        <v>29</v>
      </c>
      <c r="G512" t="str">
        <f>IF(F512&gt;50,"50+",IF(F512&gt;=18,"18+",IF(F512&gt;=15,"15+",IF(F512&gt;1,"1+","0+"))))</f>
        <v>18+</v>
      </c>
      <c r="H512">
        <v>0</v>
      </c>
      <c r="I512">
        <v>0</v>
      </c>
      <c r="J512">
        <v>382651</v>
      </c>
      <c r="K512">
        <v>7.75</v>
      </c>
      <c r="L512" t="str">
        <f t="shared" si="14"/>
        <v>Low Fare</v>
      </c>
      <c r="M512" t="s">
        <v>24</v>
      </c>
      <c r="N512" t="str">
        <f t="shared" si="15"/>
        <v>Queenstown (now known as Cobh)</v>
      </c>
    </row>
    <row r="513" spans="1:14" x14ac:dyDescent="0.3">
      <c r="A513">
        <v>512</v>
      </c>
      <c r="B513">
        <v>0</v>
      </c>
      <c r="C513">
        <v>3</v>
      </c>
      <c r="D513" t="s">
        <v>644</v>
      </c>
      <c r="E513" t="s">
        <v>12</v>
      </c>
      <c r="F513">
        <v>30</v>
      </c>
      <c r="G513" t="str">
        <f>IF(F513&gt;50,"50+",IF(F513&gt;=18,"18+",IF(F513&gt;=15,"15+",IF(F513&gt;1,"1+","0+"))))</f>
        <v>18+</v>
      </c>
      <c r="H513">
        <v>0</v>
      </c>
      <c r="I513">
        <v>0</v>
      </c>
      <c r="J513" t="s">
        <v>645</v>
      </c>
      <c r="K513">
        <v>8.0500000000000007</v>
      </c>
      <c r="L513" t="str">
        <f t="shared" si="14"/>
        <v>Low Fare</v>
      </c>
      <c r="M513" t="s">
        <v>14</v>
      </c>
      <c r="N513" t="str">
        <f t="shared" si="15"/>
        <v>Southampton</v>
      </c>
    </row>
    <row r="514" spans="1:14" x14ac:dyDescent="0.3">
      <c r="A514">
        <v>513</v>
      </c>
      <c r="B514">
        <v>1</v>
      </c>
      <c r="C514">
        <v>1</v>
      </c>
      <c r="D514" t="s">
        <v>646</v>
      </c>
      <c r="E514" t="s">
        <v>12</v>
      </c>
      <c r="F514">
        <v>36</v>
      </c>
      <c r="G514" t="str">
        <f>IF(F514&gt;50,"50+",IF(F514&gt;=18,"18+",IF(F514&gt;=15,"15+",IF(F514&gt;1,"1+","0+"))))</f>
        <v>18+</v>
      </c>
      <c r="H514">
        <v>0</v>
      </c>
      <c r="I514">
        <v>0</v>
      </c>
      <c r="J514" t="s">
        <v>647</v>
      </c>
      <c r="K514">
        <v>26.287500000000001</v>
      </c>
      <c r="L514" t="str">
        <f t="shared" si="14"/>
        <v>Avg Fare</v>
      </c>
      <c r="M514" t="s">
        <v>14</v>
      </c>
      <c r="N514" t="str">
        <f t="shared" si="15"/>
        <v>Southampton</v>
      </c>
    </row>
    <row r="515" spans="1:14" x14ac:dyDescent="0.3">
      <c r="A515">
        <v>514</v>
      </c>
      <c r="B515">
        <v>1</v>
      </c>
      <c r="C515">
        <v>1</v>
      </c>
      <c r="D515" t="s">
        <v>648</v>
      </c>
      <c r="E515" t="s">
        <v>16</v>
      </c>
      <c r="F515">
        <v>54</v>
      </c>
      <c r="G515" t="str">
        <f>IF(F515&gt;50,"50+",IF(F515&gt;=18,"18+",IF(F515&gt;=15,"15+",IF(F515&gt;1,"1+","0+"))))</f>
        <v>50+</v>
      </c>
      <c r="H515">
        <v>1</v>
      </c>
      <c r="I515">
        <v>0</v>
      </c>
      <c r="J515" t="s">
        <v>649</v>
      </c>
      <c r="K515">
        <v>59.4</v>
      </c>
      <c r="L515" t="str">
        <f t="shared" ref="L515:L578" si="16">IF(K515&gt;=50,"High Fare",IF(K515&gt;=20,"Avg Fare","Low Fare"))</f>
        <v>High Fare</v>
      </c>
      <c r="M515" t="s">
        <v>18</v>
      </c>
      <c r="N515" t="str">
        <f t="shared" si="15"/>
        <v>Cherbourg</v>
      </c>
    </row>
    <row r="516" spans="1:14" x14ac:dyDescent="0.3">
      <c r="A516">
        <v>515</v>
      </c>
      <c r="B516">
        <v>0</v>
      </c>
      <c r="C516">
        <v>3</v>
      </c>
      <c r="D516" t="s">
        <v>650</v>
      </c>
      <c r="E516" t="s">
        <v>12</v>
      </c>
      <c r="F516">
        <v>24</v>
      </c>
      <c r="G516" t="str">
        <f>IF(F516&gt;50,"50+",IF(F516&gt;=18,"18+",IF(F516&gt;=15,"15+",IF(F516&gt;1,"1+","0+"))))</f>
        <v>18+</v>
      </c>
      <c r="H516">
        <v>0</v>
      </c>
      <c r="I516">
        <v>0</v>
      </c>
      <c r="J516">
        <v>349209</v>
      </c>
      <c r="K516">
        <v>7.4958</v>
      </c>
      <c r="L516" t="str">
        <f t="shared" si="16"/>
        <v>Low Fare</v>
      </c>
      <c r="M516" t="s">
        <v>14</v>
      </c>
      <c r="N516" t="str">
        <f t="shared" ref="N516:N579" si="17">IF(M516="Q","Queenstown (now known as Cobh)",IF(M516="S","Southampton",IF(M516="C","Cherbourg","none")))</f>
        <v>Southampton</v>
      </c>
    </row>
    <row r="517" spans="1:14" x14ac:dyDescent="0.3">
      <c r="A517">
        <v>516</v>
      </c>
      <c r="B517">
        <v>0</v>
      </c>
      <c r="C517">
        <v>1</v>
      </c>
      <c r="D517" t="s">
        <v>651</v>
      </c>
      <c r="E517" t="s">
        <v>12</v>
      </c>
      <c r="F517">
        <v>47</v>
      </c>
      <c r="G517" t="str">
        <f>IF(F517&gt;50,"50+",IF(F517&gt;=18,"18+",IF(F517&gt;=15,"15+",IF(F517&gt;1,"1+","0+"))))</f>
        <v>18+</v>
      </c>
      <c r="H517">
        <v>0</v>
      </c>
      <c r="I517">
        <v>0</v>
      </c>
      <c r="J517">
        <v>36967</v>
      </c>
      <c r="K517">
        <v>34.020800000000001</v>
      </c>
      <c r="L517" t="str">
        <f t="shared" si="16"/>
        <v>Avg Fare</v>
      </c>
      <c r="M517" t="s">
        <v>14</v>
      </c>
      <c r="N517" t="str">
        <f t="shared" si="17"/>
        <v>Southampton</v>
      </c>
    </row>
    <row r="518" spans="1:14" x14ac:dyDescent="0.3">
      <c r="A518">
        <v>517</v>
      </c>
      <c r="B518">
        <v>1</v>
      </c>
      <c r="C518">
        <v>2</v>
      </c>
      <c r="D518" t="s">
        <v>652</v>
      </c>
      <c r="E518" t="s">
        <v>16</v>
      </c>
      <c r="F518">
        <v>34</v>
      </c>
      <c r="G518" t="str">
        <f>IF(F518&gt;50,"50+",IF(F518&gt;=18,"18+",IF(F518&gt;=15,"15+",IF(F518&gt;1,"1+","0+"))))</f>
        <v>18+</v>
      </c>
      <c r="H518">
        <v>0</v>
      </c>
      <c r="I518">
        <v>0</v>
      </c>
      <c r="J518" t="s">
        <v>653</v>
      </c>
      <c r="K518">
        <v>10.5</v>
      </c>
      <c r="L518" t="str">
        <f t="shared" si="16"/>
        <v>Low Fare</v>
      </c>
      <c r="M518" t="s">
        <v>14</v>
      </c>
      <c r="N518" t="str">
        <f t="shared" si="17"/>
        <v>Southampton</v>
      </c>
    </row>
    <row r="519" spans="1:14" x14ac:dyDescent="0.3">
      <c r="A519">
        <v>518</v>
      </c>
      <c r="B519">
        <v>0</v>
      </c>
      <c r="C519">
        <v>3</v>
      </c>
      <c r="D519" t="s">
        <v>654</v>
      </c>
      <c r="E519" t="s">
        <v>12</v>
      </c>
      <c r="F519">
        <v>30</v>
      </c>
      <c r="G519" t="str">
        <f>IF(F519&gt;50,"50+",IF(F519&gt;=18,"18+",IF(F519&gt;=15,"15+",IF(F519&gt;1,"1+","0+"))))</f>
        <v>18+</v>
      </c>
      <c r="H519">
        <v>0</v>
      </c>
      <c r="I519">
        <v>0</v>
      </c>
      <c r="J519">
        <v>371110</v>
      </c>
      <c r="K519">
        <v>24.15</v>
      </c>
      <c r="L519" t="str">
        <f t="shared" si="16"/>
        <v>Avg Fare</v>
      </c>
      <c r="M519" t="s">
        <v>24</v>
      </c>
      <c r="N519" t="str">
        <f t="shared" si="17"/>
        <v>Queenstown (now known as Cobh)</v>
      </c>
    </row>
    <row r="520" spans="1:14" x14ac:dyDescent="0.3">
      <c r="A520">
        <v>519</v>
      </c>
      <c r="B520">
        <v>1</v>
      </c>
      <c r="C520">
        <v>2</v>
      </c>
      <c r="D520" t="s">
        <v>655</v>
      </c>
      <c r="E520" t="s">
        <v>16</v>
      </c>
      <c r="F520">
        <v>36</v>
      </c>
      <c r="G520" t="str">
        <f>IF(F520&gt;50,"50+",IF(F520&gt;=18,"18+",IF(F520&gt;=15,"15+",IF(F520&gt;1,"1+","0+"))))</f>
        <v>18+</v>
      </c>
      <c r="H520">
        <v>1</v>
      </c>
      <c r="I520">
        <v>0</v>
      </c>
      <c r="J520">
        <v>226875</v>
      </c>
      <c r="K520">
        <v>26</v>
      </c>
      <c r="L520" t="str">
        <f t="shared" si="16"/>
        <v>Avg Fare</v>
      </c>
      <c r="M520" t="s">
        <v>14</v>
      </c>
      <c r="N520" t="str">
        <f t="shared" si="17"/>
        <v>Southampton</v>
      </c>
    </row>
    <row r="521" spans="1:14" x14ac:dyDescent="0.3">
      <c r="A521">
        <v>520</v>
      </c>
      <c r="B521">
        <v>0</v>
      </c>
      <c r="C521">
        <v>3</v>
      </c>
      <c r="D521" t="s">
        <v>656</v>
      </c>
      <c r="E521" t="s">
        <v>12</v>
      </c>
      <c r="F521">
        <v>32</v>
      </c>
      <c r="G521" t="str">
        <f>IF(F521&gt;50,"50+",IF(F521&gt;=18,"18+",IF(F521&gt;=15,"15+",IF(F521&gt;1,"1+","0+"))))</f>
        <v>18+</v>
      </c>
      <c r="H521">
        <v>0</v>
      </c>
      <c r="I521">
        <v>0</v>
      </c>
      <c r="J521">
        <v>349242</v>
      </c>
      <c r="K521">
        <v>7.8958000000000004</v>
      </c>
      <c r="L521" t="str">
        <f t="shared" si="16"/>
        <v>Low Fare</v>
      </c>
      <c r="M521" t="s">
        <v>14</v>
      </c>
      <c r="N521" t="str">
        <f t="shared" si="17"/>
        <v>Southampton</v>
      </c>
    </row>
    <row r="522" spans="1:14" x14ac:dyDescent="0.3">
      <c r="A522">
        <v>521</v>
      </c>
      <c r="B522">
        <v>1</v>
      </c>
      <c r="C522">
        <v>1</v>
      </c>
      <c r="D522" t="s">
        <v>657</v>
      </c>
      <c r="E522" t="s">
        <v>16</v>
      </c>
      <c r="F522">
        <v>30</v>
      </c>
      <c r="G522" t="str">
        <f>IF(F522&gt;50,"50+",IF(F522&gt;=18,"18+",IF(F522&gt;=15,"15+",IF(F522&gt;1,"1+","0+"))))</f>
        <v>18+</v>
      </c>
      <c r="H522">
        <v>0</v>
      </c>
      <c r="I522">
        <v>0</v>
      </c>
      <c r="J522">
        <v>12749</v>
      </c>
      <c r="K522">
        <v>93.5</v>
      </c>
      <c r="L522" t="str">
        <f t="shared" si="16"/>
        <v>High Fare</v>
      </c>
      <c r="M522" t="s">
        <v>14</v>
      </c>
      <c r="N522" t="str">
        <f t="shared" si="17"/>
        <v>Southampton</v>
      </c>
    </row>
    <row r="523" spans="1:14" x14ac:dyDescent="0.3">
      <c r="A523">
        <v>522</v>
      </c>
      <c r="B523">
        <v>0</v>
      </c>
      <c r="C523">
        <v>3</v>
      </c>
      <c r="D523" t="s">
        <v>658</v>
      </c>
      <c r="E523" t="s">
        <v>12</v>
      </c>
      <c r="F523">
        <v>22</v>
      </c>
      <c r="G523" t="str">
        <f>IF(F523&gt;50,"50+",IF(F523&gt;=18,"18+",IF(F523&gt;=15,"15+",IF(F523&gt;1,"1+","0+"))))</f>
        <v>18+</v>
      </c>
      <c r="H523">
        <v>0</v>
      </c>
      <c r="I523">
        <v>0</v>
      </c>
      <c r="J523">
        <v>349252</v>
      </c>
      <c r="K523">
        <v>7.8958000000000004</v>
      </c>
      <c r="L523" t="str">
        <f t="shared" si="16"/>
        <v>Low Fare</v>
      </c>
      <c r="M523" t="s">
        <v>14</v>
      </c>
      <c r="N523" t="str">
        <f t="shared" si="17"/>
        <v>Southampton</v>
      </c>
    </row>
    <row r="524" spans="1:14" x14ac:dyDescent="0.3">
      <c r="A524">
        <v>523</v>
      </c>
      <c r="B524">
        <v>0</v>
      </c>
      <c r="C524">
        <v>3</v>
      </c>
      <c r="D524" t="s">
        <v>659</v>
      </c>
      <c r="E524" t="s">
        <v>12</v>
      </c>
      <c r="F524">
        <v>30</v>
      </c>
      <c r="G524" t="str">
        <f>IF(F524&gt;50,"50+",IF(F524&gt;=18,"18+",IF(F524&gt;=15,"15+",IF(F524&gt;1,"1+","0+"))))</f>
        <v>18+</v>
      </c>
      <c r="H524">
        <v>0</v>
      </c>
      <c r="I524">
        <v>0</v>
      </c>
      <c r="J524">
        <v>2624</v>
      </c>
      <c r="K524">
        <v>7.2249999999999996</v>
      </c>
      <c r="L524" t="str">
        <f t="shared" si="16"/>
        <v>Low Fare</v>
      </c>
      <c r="M524" t="s">
        <v>18</v>
      </c>
      <c r="N524" t="str">
        <f t="shared" si="17"/>
        <v>Cherbourg</v>
      </c>
    </row>
    <row r="525" spans="1:14" x14ac:dyDescent="0.3">
      <c r="A525">
        <v>524</v>
      </c>
      <c r="B525">
        <v>1</v>
      </c>
      <c r="C525">
        <v>1</v>
      </c>
      <c r="D525" t="s">
        <v>660</v>
      </c>
      <c r="E525" t="s">
        <v>16</v>
      </c>
      <c r="F525">
        <v>44</v>
      </c>
      <c r="G525" t="str">
        <f>IF(F525&gt;50,"50+",IF(F525&gt;=18,"18+",IF(F525&gt;=15,"15+",IF(F525&gt;1,"1+","0+"))))</f>
        <v>18+</v>
      </c>
      <c r="H525">
        <v>0</v>
      </c>
      <c r="I525">
        <v>1</v>
      </c>
      <c r="J525">
        <v>111361</v>
      </c>
      <c r="K525">
        <v>57.979199999999999</v>
      </c>
      <c r="L525" t="str">
        <f t="shared" si="16"/>
        <v>High Fare</v>
      </c>
      <c r="M525" t="s">
        <v>18</v>
      </c>
      <c r="N525" t="str">
        <f t="shared" si="17"/>
        <v>Cherbourg</v>
      </c>
    </row>
    <row r="526" spans="1:14" x14ac:dyDescent="0.3">
      <c r="A526">
        <v>525</v>
      </c>
      <c r="B526">
        <v>0</v>
      </c>
      <c r="C526">
        <v>3</v>
      </c>
      <c r="D526" t="s">
        <v>661</v>
      </c>
      <c r="E526" t="s">
        <v>12</v>
      </c>
      <c r="F526">
        <v>30</v>
      </c>
      <c r="G526" t="str">
        <f>IF(F526&gt;50,"50+",IF(F526&gt;=18,"18+",IF(F526&gt;=15,"15+",IF(F526&gt;1,"1+","0+"))))</f>
        <v>18+</v>
      </c>
      <c r="H526">
        <v>0</v>
      </c>
      <c r="I526">
        <v>0</v>
      </c>
      <c r="J526">
        <v>2700</v>
      </c>
      <c r="K526">
        <v>7.2291999999999996</v>
      </c>
      <c r="L526" t="str">
        <f t="shared" si="16"/>
        <v>Low Fare</v>
      </c>
      <c r="M526" t="s">
        <v>18</v>
      </c>
      <c r="N526" t="str">
        <f t="shared" si="17"/>
        <v>Cherbourg</v>
      </c>
    </row>
    <row r="527" spans="1:14" x14ac:dyDescent="0.3">
      <c r="A527">
        <v>526</v>
      </c>
      <c r="B527">
        <v>0</v>
      </c>
      <c r="C527">
        <v>3</v>
      </c>
      <c r="D527" t="s">
        <v>662</v>
      </c>
      <c r="E527" t="s">
        <v>12</v>
      </c>
      <c r="F527">
        <v>40.5</v>
      </c>
      <c r="G527" t="str">
        <f>IF(F527&gt;50,"50+",IF(F527&gt;=18,"18+",IF(F527&gt;=15,"15+",IF(F527&gt;1,"1+","0+"))))</f>
        <v>18+</v>
      </c>
      <c r="H527">
        <v>0</v>
      </c>
      <c r="I527">
        <v>0</v>
      </c>
      <c r="J527">
        <v>367232</v>
      </c>
      <c r="K527">
        <v>7.75</v>
      </c>
      <c r="L527" t="str">
        <f t="shared" si="16"/>
        <v>Low Fare</v>
      </c>
      <c r="M527" t="s">
        <v>24</v>
      </c>
      <c r="N527" t="str">
        <f t="shared" si="17"/>
        <v>Queenstown (now known as Cobh)</v>
      </c>
    </row>
    <row r="528" spans="1:14" x14ac:dyDescent="0.3">
      <c r="A528">
        <v>527</v>
      </c>
      <c r="B528">
        <v>1</v>
      </c>
      <c r="C528">
        <v>2</v>
      </c>
      <c r="D528" t="s">
        <v>663</v>
      </c>
      <c r="E528" t="s">
        <v>16</v>
      </c>
      <c r="F528">
        <v>50</v>
      </c>
      <c r="G528" t="str">
        <f>IF(F528&gt;50,"50+",IF(F528&gt;=18,"18+",IF(F528&gt;=15,"15+",IF(F528&gt;1,"1+","0+"))))</f>
        <v>18+</v>
      </c>
      <c r="H528">
        <v>0</v>
      </c>
      <c r="I528">
        <v>0</v>
      </c>
      <c r="J528" t="s">
        <v>664</v>
      </c>
      <c r="K528">
        <v>10.5</v>
      </c>
      <c r="L528" t="str">
        <f t="shared" si="16"/>
        <v>Low Fare</v>
      </c>
      <c r="M528" t="s">
        <v>14</v>
      </c>
      <c r="N528" t="str">
        <f t="shared" si="17"/>
        <v>Southampton</v>
      </c>
    </row>
    <row r="529" spans="1:14" x14ac:dyDescent="0.3">
      <c r="A529">
        <v>528</v>
      </c>
      <c r="B529">
        <v>0</v>
      </c>
      <c r="C529">
        <v>1</v>
      </c>
      <c r="D529" t="s">
        <v>665</v>
      </c>
      <c r="E529" t="s">
        <v>12</v>
      </c>
      <c r="F529">
        <v>30</v>
      </c>
      <c r="G529" t="str">
        <f>IF(F529&gt;50,"50+",IF(F529&gt;=18,"18+",IF(F529&gt;=15,"15+",IF(F529&gt;1,"1+","0+"))))</f>
        <v>18+</v>
      </c>
      <c r="H529">
        <v>0</v>
      </c>
      <c r="I529">
        <v>0</v>
      </c>
      <c r="J529" t="s">
        <v>666</v>
      </c>
      <c r="K529">
        <v>221.7792</v>
      </c>
      <c r="L529" t="str">
        <f t="shared" si="16"/>
        <v>High Fare</v>
      </c>
      <c r="M529" t="s">
        <v>14</v>
      </c>
      <c r="N529" t="str">
        <f t="shared" si="17"/>
        <v>Southampton</v>
      </c>
    </row>
    <row r="530" spans="1:14" x14ac:dyDescent="0.3">
      <c r="A530">
        <v>529</v>
      </c>
      <c r="B530">
        <v>0</v>
      </c>
      <c r="C530">
        <v>3</v>
      </c>
      <c r="D530" t="s">
        <v>667</v>
      </c>
      <c r="E530" t="s">
        <v>12</v>
      </c>
      <c r="F530">
        <v>39</v>
      </c>
      <c r="G530" t="str">
        <f>IF(F530&gt;50,"50+",IF(F530&gt;=18,"18+",IF(F530&gt;=15,"15+",IF(F530&gt;1,"1+","0+"))))</f>
        <v>18+</v>
      </c>
      <c r="H530">
        <v>0</v>
      </c>
      <c r="I530">
        <v>0</v>
      </c>
      <c r="J530">
        <v>3101296</v>
      </c>
      <c r="K530">
        <v>7.9249999999999998</v>
      </c>
      <c r="L530" t="str">
        <f t="shared" si="16"/>
        <v>Low Fare</v>
      </c>
      <c r="M530" t="s">
        <v>14</v>
      </c>
      <c r="N530" t="str">
        <f t="shared" si="17"/>
        <v>Southampton</v>
      </c>
    </row>
    <row r="531" spans="1:14" x14ac:dyDescent="0.3">
      <c r="A531">
        <v>530</v>
      </c>
      <c r="B531">
        <v>0</v>
      </c>
      <c r="C531">
        <v>2</v>
      </c>
      <c r="D531" t="s">
        <v>668</v>
      </c>
      <c r="E531" t="s">
        <v>12</v>
      </c>
      <c r="F531">
        <v>23</v>
      </c>
      <c r="G531" t="str">
        <f>IF(F531&gt;50,"50+",IF(F531&gt;=18,"18+",IF(F531&gt;=15,"15+",IF(F531&gt;1,"1+","0+"))))</f>
        <v>18+</v>
      </c>
      <c r="H531">
        <v>2</v>
      </c>
      <c r="I531">
        <v>1</v>
      </c>
      <c r="J531">
        <v>29104</v>
      </c>
      <c r="K531">
        <v>11.5</v>
      </c>
      <c r="L531" t="str">
        <f t="shared" si="16"/>
        <v>Low Fare</v>
      </c>
      <c r="M531" t="s">
        <v>14</v>
      </c>
      <c r="N531" t="str">
        <f t="shared" si="17"/>
        <v>Southampton</v>
      </c>
    </row>
    <row r="532" spans="1:14" x14ac:dyDescent="0.3">
      <c r="A532">
        <v>531</v>
      </c>
      <c r="B532">
        <v>1</v>
      </c>
      <c r="C532">
        <v>2</v>
      </c>
      <c r="D532" t="s">
        <v>669</v>
      </c>
      <c r="E532" t="s">
        <v>16</v>
      </c>
      <c r="F532">
        <v>2</v>
      </c>
      <c r="G532" t="str">
        <f>IF(F532&gt;50,"50+",IF(F532&gt;=18,"18+",IF(F532&gt;=15,"15+",IF(F532&gt;1,"1+","0+"))))</f>
        <v>1+</v>
      </c>
      <c r="H532">
        <v>1</v>
      </c>
      <c r="I532">
        <v>1</v>
      </c>
      <c r="J532">
        <v>26360</v>
      </c>
      <c r="K532">
        <v>26</v>
      </c>
      <c r="L532" t="str">
        <f t="shared" si="16"/>
        <v>Avg Fare</v>
      </c>
      <c r="M532" t="s">
        <v>14</v>
      </c>
      <c r="N532" t="str">
        <f t="shared" si="17"/>
        <v>Southampton</v>
      </c>
    </row>
    <row r="533" spans="1:14" x14ac:dyDescent="0.3">
      <c r="A533">
        <v>532</v>
      </c>
      <c r="B533">
        <v>0</v>
      </c>
      <c r="C533">
        <v>3</v>
      </c>
      <c r="D533" t="s">
        <v>670</v>
      </c>
      <c r="E533" t="s">
        <v>12</v>
      </c>
      <c r="F533">
        <v>30</v>
      </c>
      <c r="G533" t="str">
        <f>IF(F533&gt;50,"50+",IF(F533&gt;=18,"18+",IF(F533&gt;=15,"15+",IF(F533&gt;1,"1+","0+"))))</f>
        <v>18+</v>
      </c>
      <c r="H533">
        <v>0</v>
      </c>
      <c r="I533">
        <v>0</v>
      </c>
      <c r="J533">
        <v>2641</v>
      </c>
      <c r="K533">
        <v>7.2291999999999996</v>
      </c>
      <c r="L533" t="str">
        <f t="shared" si="16"/>
        <v>Low Fare</v>
      </c>
      <c r="M533" t="s">
        <v>18</v>
      </c>
      <c r="N533" t="str">
        <f t="shared" si="17"/>
        <v>Cherbourg</v>
      </c>
    </row>
    <row r="534" spans="1:14" x14ac:dyDescent="0.3">
      <c r="A534">
        <v>533</v>
      </c>
      <c r="B534">
        <v>0</v>
      </c>
      <c r="C534">
        <v>3</v>
      </c>
      <c r="D534" t="s">
        <v>671</v>
      </c>
      <c r="E534" t="s">
        <v>12</v>
      </c>
      <c r="F534">
        <v>17</v>
      </c>
      <c r="G534" t="str">
        <f>IF(F534&gt;50,"50+",IF(F534&gt;=18,"18+",IF(F534&gt;=15,"15+",IF(F534&gt;1,"1+","0+"))))</f>
        <v>15+</v>
      </c>
      <c r="H534">
        <v>1</v>
      </c>
      <c r="I534">
        <v>1</v>
      </c>
      <c r="J534">
        <v>2690</v>
      </c>
      <c r="K534">
        <v>7.2291999999999996</v>
      </c>
      <c r="L534" t="str">
        <f t="shared" si="16"/>
        <v>Low Fare</v>
      </c>
      <c r="M534" t="s">
        <v>18</v>
      </c>
      <c r="N534" t="str">
        <f t="shared" si="17"/>
        <v>Cherbourg</v>
      </c>
    </row>
    <row r="535" spans="1:14" x14ac:dyDescent="0.3">
      <c r="A535">
        <v>534</v>
      </c>
      <c r="B535">
        <v>1</v>
      </c>
      <c r="C535">
        <v>3</v>
      </c>
      <c r="D535" t="s">
        <v>672</v>
      </c>
      <c r="E535" t="s">
        <v>16</v>
      </c>
      <c r="F535">
        <v>30</v>
      </c>
      <c r="G535" t="str">
        <f>IF(F535&gt;50,"50+",IF(F535&gt;=18,"18+",IF(F535&gt;=15,"15+",IF(F535&gt;1,"1+","0+"))))</f>
        <v>18+</v>
      </c>
      <c r="H535">
        <v>0</v>
      </c>
      <c r="I535">
        <v>2</v>
      </c>
      <c r="J535">
        <v>2668</v>
      </c>
      <c r="K535">
        <v>22.3583</v>
      </c>
      <c r="L535" t="str">
        <f t="shared" si="16"/>
        <v>Avg Fare</v>
      </c>
      <c r="M535" t="s">
        <v>18</v>
      </c>
      <c r="N535" t="str">
        <f t="shared" si="17"/>
        <v>Cherbourg</v>
      </c>
    </row>
    <row r="536" spans="1:14" x14ac:dyDescent="0.3">
      <c r="A536">
        <v>535</v>
      </c>
      <c r="B536">
        <v>0</v>
      </c>
      <c r="C536">
        <v>3</v>
      </c>
      <c r="D536" t="s">
        <v>673</v>
      </c>
      <c r="E536" t="s">
        <v>16</v>
      </c>
      <c r="F536">
        <v>30</v>
      </c>
      <c r="G536" t="str">
        <f>IF(F536&gt;50,"50+",IF(F536&gt;=18,"18+",IF(F536&gt;=15,"15+",IF(F536&gt;1,"1+","0+"))))</f>
        <v>18+</v>
      </c>
      <c r="H536">
        <v>0</v>
      </c>
      <c r="I536">
        <v>0</v>
      </c>
      <c r="J536">
        <v>315084</v>
      </c>
      <c r="K536">
        <v>8.6624999999999996</v>
      </c>
      <c r="L536" t="str">
        <f t="shared" si="16"/>
        <v>Low Fare</v>
      </c>
      <c r="M536" t="s">
        <v>14</v>
      </c>
      <c r="N536" t="str">
        <f t="shared" si="17"/>
        <v>Southampton</v>
      </c>
    </row>
    <row r="537" spans="1:14" x14ac:dyDescent="0.3">
      <c r="A537">
        <v>536</v>
      </c>
      <c r="B537">
        <v>1</v>
      </c>
      <c r="C537">
        <v>2</v>
      </c>
      <c r="D537" t="s">
        <v>674</v>
      </c>
      <c r="E537" t="s">
        <v>16</v>
      </c>
      <c r="F537">
        <v>7</v>
      </c>
      <c r="G537" t="str">
        <f>IF(F537&gt;50,"50+",IF(F537&gt;=18,"18+",IF(F537&gt;=15,"15+",IF(F537&gt;1,"1+","0+"))))</f>
        <v>1+</v>
      </c>
      <c r="H537">
        <v>0</v>
      </c>
      <c r="I537">
        <v>2</v>
      </c>
      <c r="J537" t="s">
        <v>417</v>
      </c>
      <c r="K537">
        <v>26.25</v>
      </c>
      <c r="L537" t="str">
        <f t="shared" si="16"/>
        <v>Avg Fare</v>
      </c>
      <c r="M537" t="s">
        <v>14</v>
      </c>
      <c r="N537" t="str">
        <f t="shared" si="17"/>
        <v>Southampton</v>
      </c>
    </row>
    <row r="538" spans="1:14" x14ac:dyDescent="0.3">
      <c r="A538">
        <v>537</v>
      </c>
      <c r="B538">
        <v>0</v>
      </c>
      <c r="C538">
        <v>1</v>
      </c>
      <c r="D538" t="s">
        <v>675</v>
      </c>
      <c r="E538" t="s">
        <v>12</v>
      </c>
      <c r="F538">
        <v>45</v>
      </c>
      <c r="G538" t="str">
        <f>IF(F538&gt;50,"50+",IF(F538&gt;=18,"18+",IF(F538&gt;=15,"15+",IF(F538&gt;1,"1+","0+"))))</f>
        <v>18+</v>
      </c>
      <c r="H538">
        <v>0</v>
      </c>
      <c r="I538">
        <v>0</v>
      </c>
      <c r="J538">
        <v>113050</v>
      </c>
      <c r="K538">
        <v>26.55</v>
      </c>
      <c r="L538" t="str">
        <f t="shared" si="16"/>
        <v>Avg Fare</v>
      </c>
      <c r="M538" t="s">
        <v>14</v>
      </c>
      <c r="N538" t="str">
        <f t="shared" si="17"/>
        <v>Southampton</v>
      </c>
    </row>
    <row r="539" spans="1:14" x14ac:dyDescent="0.3">
      <c r="A539">
        <v>538</v>
      </c>
      <c r="B539">
        <v>1</v>
      </c>
      <c r="C539">
        <v>1</v>
      </c>
      <c r="D539" t="s">
        <v>676</v>
      </c>
      <c r="E539" t="s">
        <v>16</v>
      </c>
      <c r="F539">
        <v>30</v>
      </c>
      <c r="G539" t="str">
        <f>IF(F539&gt;50,"50+",IF(F539&gt;=18,"18+",IF(F539&gt;=15,"15+",IF(F539&gt;1,"1+","0+"))))</f>
        <v>18+</v>
      </c>
      <c r="H539">
        <v>0</v>
      </c>
      <c r="I539">
        <v>0</v>
      </c>
      <c r="J539" t="s">
        <v>677</v>
      </c>
      <c r="K539">
        <v>106.425</v>
      </c>
      <c r="L539" t="str">
        <f t="shared" si="16"/>
        <v>High Fare</v>
      </c>
      <c r="M539" t="s">
        <v>18</v>
      </c>
      <c r="N539" t="str">
        <f t="shared" si="17"/>
        <v>Cherbourg</v>
      </c>
    </row>
    <row r="540" spans="1:14" x14ac:dyDescent="0.3">
      <c r="A540">
        <v>539</v>
      </c>
      <c r="B540">
        <v>0</v>
      </c>
      <c r="C540">
        <v>3</v>
      </c>
      <c r="D540" t="s">
        <v>678</v>
      </c>
      <c r="E540" t="s">
        <v>12</v>
      </c>
      <c r="F540">
        <v>30</v>
      </c>
      <c r="G540" t="str">
        <f>IF(F540&gt;50,"50+",IF(F540&gt;=18,"18+",IF(F540&gt;=15,"15+",IF(F540&gt;1,"1+","0+"))))</f>
        <v>18+</v>
      </c>
      <c r="H540">
        <v>0</v>
      </c>
      <c r="I540">
        <v>0</v>
      </c>
      <c r="J540">
        <v>364498</v>
      </c>
      <c r="K540">
        <v>14.5</v>
      </c>
      <c r="L540" t="str">
        <f t="shared" si="16"/>
        <v>Low Fare</v>
      </c>
      <c r="M540" t="s">
        <v>14</v>
      </c>
      <c r="N540" t="str">
        <f t="shared" si="17"/>
        <v>Southampton</v>
      </c>
    </row>
    <row r="541" spans="1:14" x14ac:dyDescent="0.3">
      <c r="A541">
        <v>540</v>
      </c>
      <c r="B541">
        <v>1</v>
      </c>
      <c r="C541">
        <v>1</v>
      </c>
      <c r="D541" t="s">
        <v>679</v>
      </c>
      <c r="E541" t="s">
        <v>16</v>
      </c>
      <c r="F541">
        <v>22</v>
      </c>
      <c r="G541" t="str">
        <f>IF(F541&gt;50,"50+",IF(F541&gt;=18,"18+",IF(F541&gt;=15,"15+",IF(F541&gt;1,"1+","0+"))))</f>
        <v>18+</v>
      </c>
      <c r="H541">
        <v>0</v>
      </c>
      <c r="I541">
        <v>2</v>
      </c>
      <c r="J541">
        <v>13568</v>
      </c>
      <c r="K541">
        <v>49.5</v>
      </c>
      <c r="L541" t="str">
        <f t="shared" si="16"/>
        <v>Avg Fare</v>
      </c>
      <c r="M541" t="s">
        <v>18</v>
      </c>
      <c r="N541" t="str">
        <f t="shared" si="17"/>
        <v>Cherbourg</v>
      </c>
    </row>
    <row r="542" spans="1:14" x14ac:dyDescent="0.3">
      <c r="A542">
        <v>541</v>
      </c>
      <c r="B542">
        <v>1</v>
      </c>
      <c r="C542">
        <v>1</v>
      </c>
      <c r="D542" t="s">
        <v>680</v>
      </c>
      <c r="E542" t="s">
        <v>16</v>
      </c>
      <c r="F542">
        <v>36</v>
      </c>
      <c r="G542" t="str">
        <f>IF(F542&gt;50,"50+",IF(F542&gt;=18,"18+",IF(F542&gt;=15,"15+",IF(F542&gt;1,"1+","0+"))))</f>
        <v>18+</v>
      </c>
      <c r="H542">
        <v>0</v>
      </c>
      <c r="I542">
        <v>2</v>
      </c>
      <c r="J542" t="s">
        <v>681</v>
      </c>
      <c r="K542">
        <v>71</v>
      </c>
      <c r="L542" t="str">
        <f t="shared" si="16"/>
        <v>High Fare</v>
      </c>
      <c r="M542" t="s">
        <v>14</v>
      </c>
      <c r="N542" t="str">
        <f t="shared" si="17"/>
        <v>Southampton</v>
      </c>
    </row>
    <row r="543" spans="1:14" x14ac:dyDescent="0.3">
      <c r="A543">
        <v>542</v>
      </c>
      <c r="B543">
        <v>0</v>
      </c>
      <c r="C543">
        <v>3</v>
      </c>
      <c r="D543" t="s">
        <v>682</v>
      </c>
      <c r="E543" t="s">
        <v>16</v>
      </c>
      <c r="F543">
        <v>9</v>
      </c>
      <c r="G543" t="str">
        <f>IF(F543&gt;50,"50+",IF(F543&gt;=18,"18+",IF(F543&gt;=15,"15+",IF(F543&gt;1,"1+","0+"))))</f>
        <v>1+</v>
      </c>
      <c r="H543">
        <v>4</v>
      </c>
      <c r="I543">
        <v>2</v>
      </c>
      <c r="J543">
        <v>347082</v>
      </c>
      <c r="K543">
        <v>31.274999999999999</v>
      </c>
      <c r="L543" t="str">
        <f t="shared" si="16"/>
        <v>Avg Fare</v>
      </c>
      <c r="M543" t="s">
        <v>14</v>
      </c>
      <c r="N543" t="str">
        <f t="shared" si="17"/>
        <v>Southampton</v>
      </c>
    </row>
    <row r="544" spans="1:14" x14ac:dyDescent="0.3">
      <c r="A544">
        <v>543</v>
      </c>
      <c r="B544">
        <v>0</v>
      </c>
      <c r="C544">
        <v>3</v>
      </c>
      <c r="D544" t="s">
        <v>683</v>
      </c>
      <c r="E544" t="s">
        <v>16</v>
      </c>
      <c r="F544">
        <v>11</v>
      </c>
      <c r="G544" t="str">
        <f>IF(F544&gt;50,"50+",IF(F544&gt;=18,"18+",IF(F544&gt;=15,"15+",IF(F544&gt;1,"1+","0+"))))</f>
        <v>1+</v>
      </c>
      <c r="H544">
        <v>4</v>
      </c>
      <c r="I544">
        <v>2</v>
      </c>
      <c r="J544">
        <v>347082</v>
      </c>
      <c r="K544">
        <v>31.274999999999999</v>
      </c>
      <c r="L544" t="str">
        <f t="shared" si="16"/>
        <v>Avg Fare</v>
      </c>
      <c r="M544" t="s">
        <v>14</v>
      </c>
      <c r="N544" t="str">
        <f t="shared" si="17"/>
        <v>Southampton</v>
      </c>
    </row>
    <row r="545" spans="1:14" x14ac:dyDescent="0.3">
      <c r="A545">
        <v>544</v>
      </c>
      <c r="B545">
        <v>1</v>
      </c>
      <c r="C545">
        <v>2</v>
      </c>
      <c r="D545" t="s">
        <v>684</v>
      </c>
      <c r="E545" t="s">
        <v>12</v>
      </c>
      <c r="F545">
        <v>32</v>
      </c>
      <c r="G545" t="str">
        <f>IF(F545&gt;50,"50+",IF(F545&gt;=18,"18+",IF(F545&gt;=15,"15+",IF(F545&gt;1,"1+","0+"))))</f>
        <v>18+</v>
      </c>
      <c r="H545">
        <v>1</v>
      </c>
      <c r="I545">
        <v>0</v>
      </c>
      <c r="J545">
        <v>2908</v>
      </c>
      <c r="K545">
        <v>26</v>
      </c>
      <c r="L545" t="str">
        <f t="shared" si="16"/>
        <v>Avg Fare</v>
      </c>
      <c r="M545" t="s">
        <v>14</v>
      </c>
      <c r="N545" t="str">
        <f t="shared" si="17"/>
        <v>Southampton</v>
      </c>
    </row>
    <row r="546" spans="1:14" x14ac:dyDescent="0.3">
      <c r="A546">
        <v>545</v>
      </c>
      <c r="B546">
        <v>0</v>
      </c>
      <c r="C546">
        <v>1</v>
      </c>
      <c r="D546" t="s">
        <v>685</v>
      </c>
      <c r="E546" t="s">
        <v>12</v>
      </c>
      <c r="F546">
        <v>50</v>
      </c>
      <c r="G546" t="str">
        <f>IF(F546&gt;50,"50+",IF(F546&gt;=18,"18+",IF(F546&gt;=15,"15+",IF(F546&gt;1,"1+","0+"))))</f>
        <v>18+</v>
      </c>
      <c r="H546">
        <v>1</v>
      </c>
      <c r="I546">
        <v>0</v>
      </c>
      <c r="J546" t="s">
        <v>677</v>
      </c>
      <c r="K546">
        <v>106.425</v>
      </c>
      <c r="L546" t="str">
        <f t="shared" si="16"/>
        <v>High Fare</v>
      </c>
      <c r="M546" t="s">
        <v>18</v>
      </c>
      <c r="N546" t="str">
        <f t="shared" si="17"/>
        <v>Cherbourg</v>
      </c>
    </row>
    <row r="547" spans="1:14" x14ac:dyDescent="0.3">
      <c r="A547">
        <v>546</v>
      </c>
      <c r="B547">
        <v>0</v>
      </c>
      <c r="C547">
        <v>1</v>
      </c>
      <c r="D547" t="s">
        <v>686</v>
      </c>
      <c r="E547" t="s">
        <v>12</v>
      </c>
      <c r="F547">
        <v>64</v>
      </c>
      <c r="G547" t="str">
        <f>IF(F547&gt;50,"50+",IF(F547&gt;=18,"18+",IF(F547&gt;=15,"15+",IF(F547&gt;1,"1+","0+"))))</f>
        <v>50+</v>
      </c>
      <c r="H547">
        <v>0</v>
      </c>
      <c r="I547">
        <v>0</v>
      </c>
      <c r="J547">
        <v>693</v>
      </c>
      <c r="K547">
        <v>26</v>
      </c>
      <c r="L547" t="str">
        <f t="shared" si="16"/>
        <v>Avg Fare</v>
      </c>
      <c r="M547" t="s">
        <v>14</v>
      </c>
      <c r="N547" t="str">
        <f t="shared" si="17"/>
        <v>Southampton</v>
      </c>
    </row>
    <row r="548" spans="1:14" x14ac:dyDescent="0.3">
      <c r="A548">
        <v>547</v>
      </c>
      <c r="B548">
        <v>1</v>
      </c>
      <c r="C548">
        <v>2</v>
      </c>
      <c r="D548" t="s">
        <v>687</v>
      </c>
      <c r="E548" t="s">
        <v>16</v>
      </c>
      <c r="F548">
        <v>19</v>
      </c>
      <c r="G548" t="str">
        <f>IF(F548&gt;50,"50+",IF(F548&gt;=18,"18+",IF(F548&gt;=15,"15+",IF(F548&gt;1,"1+","0+"))))</f>
        <v>18+</v>
      </c>
      <c r="H548">
        <v>1</v>
      </c>
      <c r="I548">
        <v>0</v>
      </c>
      <c r="J548">
        <v>2908</v>
      </c>
      <c r="K548">
        <v>26</v>
      </c>
      <c r="L548" t="str">
        <f t="shared" si="16"/>
        <v>Avg Fare</v>
      </c>
      <c r="M548" t="s">
        <v>14</v>
      </c>
      <c r="N548" t="str">
        <f t="shared" si="17"/>
        <v>Southampton</v>
      </c>
    </row>
    <row r="549" spans="1:14" x14ac:dyDescent="0.3">
      <c r="A549">
        <v>548</v>
      </c>
      <c r="B549">
        <v>1</v>
      </c>
      <c r="C549">
        <v>2</v>
      </c>
      <c r="D549" t="s">
        <v>688</v>
      </c>
      <c r="E549" t="s">
        <v>12</v>
      </c>
      <c r="F549">
        <v>30</v>
      </c>
      <c r="G549" t="str">
        <f>IF(F549&gt;50,"50+",IF(F549&gt;=18,"18+",IF(F549&gt;=15,"15+",IF(F549&gt;1,"1+","0+"))))</f>
        <v>18+</v>
      </c>
      <c r="H549">
        <v>0</v>
      </c>
      <c r="I549">
        <v>0</v>
      </c>
      <c r="J549" t="s">
        <v>689</v>
      </c>
      <c r="K549">
        <v>13.862500000000001</v>
      </c>
      <c r="L549" t="str">
        <f t="shared" si="16"/>
        <v>Low Fare</v>
      </c>
      <c r="M549" t="s">
        <v>18</v>
      </c>
      <c r="N549" t="str">
        <f t="shared" si="17"/>
        <v>Cherbourg</v>
      </c>
    </row>
    <row r="550" spans="1:14" x14ac:dyDescent="0.3">
      <c r="A550">
        <v>549</v>
      </c>
      <c r="B550">
        <v>0</v>
      </c>
      <c r="C550">
        <v>3</v>
      </c>
      <c r="D550" t="s">
        <v>690</v>
      </c>
      <c r="E550" t="s">
        <v>12</v>
      </c>
      <c r="F550">
        <v>33</v>
      </c>
      <c r="G550" t="str">
        <f>IF(F550&gt;50,"50+",IF(F550&gt;=18,"18+",IF(F550&gt;=15,"15+",IF(F550&gt;1,"1+","0+"))))</f>
        <v>18+</v>
      </c>
      <c r="H550">
        <v>1</v>
      </c>
      <c r="I550">
        <v>1</v>
      </c>
      <c r="J550">
        <v>363291</v>
      </c>
      <c r="K550">
        <v>20.524999999999999</v>
      </c>
      <c r="L550" t="str">
        <f t="shared" si="16"/>
        <v>Avg Fare</v>
      </c>
      <c r="M550" t="s">
        <v>14</v>
      </c>
      <c r="N550" t="str">
        <f t="shared" si="17"/>
        <v>Southampton</v>
      </c>
    </row>
    <row r="551" spans="1:14" x14ac:dyDescent="0.3">
      <c r="A551">
        <v>550</v>
      </c>
      <c r="B551">
        <v>1</v>
      </c>
      <c r="C551">
        <v>2</v>
      </c>
      <c r="D551" t="s">
        <v>691</v>
      </c>
      <c r="E551" t="s">
        <v>12</v>
      </c>
      <c r="F551">
        <v>8</v>
      </c>
      <c r="G551" t="str">
        <f>IF(F551&gt;50,"50+",IF(F551&gt;=18,"18+",IF(F551&gt;=15,"15+",IF(F551&gt;1,"1+","0+"))))</f>
        <v>1+</v>
      </c>
      <c r="H551">
        <v>1</v>
      </c>
      <c r="I551">
        <v>1</v>
      </c>
      <c r="J551" t="s">
        <v>201</v>
      </c>
      <c r="K551">
        <v>36.75</v>
      </c>
      <c r="L551" t="str">
        <f t="shared" si="16"/>
        <v>Avg Fare</v>
      </c>
      <c r="M551" t="s">
        <v>14</v>
      </c>
      <c r="N551" t="str">
        <f t="shared" si="17"/>
        <v>Southampton</v>
      </c>
    </row>
    <row r="552" spans="1:14" x14ac:dyDescent="0.3">
      <c r="A552">
        <v>551</v>
      </c>
      <c r="B552">
        <v>1</v>
      </c>
      <c r="C552">
        <v>1</v>
      </c>
      <c r="D552" t="s">
        <v>692</v>
      </c>
      <c r="E552" t="s">
        <v>12</v>
      </c>
      <c r="F552">
        <v>17</v>
      </c>
      <c r="G552" t="str">
        <f>IF(F552&gt;50,"50+",IF(F552&gt;=18,"18+",IF(F552&gt;=15,"15+",IF(F552&gt;1,"1+","0+"))))</f>
        <v>15+</v>
      </c>
      <c r="H552">
        <v>0</v>
      </c>
      <c r="I552">
        <v>2</v>
      </c>
      <c r="J552">
        <v>17421</v>
      </c>
      <c r="K552">
        <v>110.88330000000001</v>
      </c>
      <c r="L552" t="str">
        <f t="shared" si="16"/>
        <v>High Fare</v>
      </c>
      <c r="M552" t="s">
        <v>18</v>
      </c>
      <c r="N552" t="str">
        <f t="shared" si="17"/>
        <v>Cherbourg</v>
      </c>
    </row>
    <row r="553" spans="1:14" x14ac:dyDescent="0.3">
      <c r="A553">
        <v>552</v>
      </c>
      <c r="B553">
        <v>0</v>
      </c>
      <c r="C553">
        <v>2</v>
      </c>
      <c r="D553" t="s">
        <v>693</v>
      </c>
      <c r="E553" t="s">
        <v>12</v>
      </c>
      <c r="F553">
        <v>27</v>
      </c>
      <c r="G553" t="str">
        <f>IF(F553&gt;50,"50+",IF(F553&gt;=18,"18+",IF(F553&gt;=15,"15+",IF(F553&gt;1,"1+","0+"))))</f>
        <v>18+</v>
      </c>
      <c r="H553">
        <v>0</v>
      </c>
      <c r="I553">
        <v>0</v>
      </c>
      <c r="J553">
        <v>244358</v>
      </c>
      <c r="K553">
        <v>26</v>
      </c>
      <c r="L553" t="str">
        <f t="shared" si="16"/>
        <v>Avg Fare</v>
      </c>
      <c r="M553" t="s">
        <v>14</v>
      </c>
      <c r="N553" t="str">
        <f t="shared" si="17"/>
        <v>Southampton</v>
      </c>
    </row>
    <row r="554" spans="1:14" x14ac:dyDescent="0.3">
      <c r="A554">
        <v>553</v>
      </c>
      <c r="B554">
        <v>0</v>
      </c>
      <c r="C554">
        <v>3</v>
      </c>
      <c r="D554" t="s">
        <v>694</v>
      </c>
      <c r="E554" t="s">
        <v>12</v>
      </c>
      <c r="F554">
        <v>30</v>
      </c>
      <c r="G554" t="str">
        <f>IF(F554&gt;50,"50+",IF(F554&gt;=18,"18+",IF(F554&gt;=15,"15+",IF(F554&gt;1,"1+","0+"))))</f>
        <v>18+</v>
      </c>
      <c r="H554">
        <v>0</v>
      </c>
      <c r="I554">
        <v>0</v>
      </c>
      <c r="J554">
        <v>330979</v>
      </c>
      <c r="K554">
        <v>7.8292000000000002</v>
      </c>
      <c r="L554" t="str">
        <f t="shared" si="16"/>
        <v>Low Fare</v>
      </c>
      <c r="M554" t="s">
        <v>24</v>
      </c>
      <c r="N554" t="str">
        <f t="shared" si="17"/>
        <v>Queenstown (now known as Cobh)</v>
      </c>
    </row>
    <row r="555" spans="1:14" x14ac:dyDescent="0.3">
      <c r="A555">
        <v>554</v>
      </c>
      <c r="B555">
        <v>1</v>
      </c>
      <c r="C555">
        <v>3</v>
      </c>
      <c r="D555" t="s">
        <v>695</v>
      </c>
      <c r="E555" t="s">
        <v>12</v>
      </c>
      <c r="F555">
        <v>22</v>
      </c>
      <c r="G555" t="str">
        <f>IF(F555&gt;50,"50+",IF(F555&gt;=18,"18+",IF(F555&gt;=15,"15+",IF(F555&gt;1,"1+","0+"))))</f>
        <v>18+</v>
      </c>
      <c r="H555">
        <v>0</v>
      </c>
      <c r="I555">
        <v>0</v>
      </c>
      <c r="J555">
        <v>2620</v>
      </c>
      <c r="K555">
        <v>7.2249999999999996</v>
      </c>
      <c r="L555" t="str">
        <f t="shared" si="16"/>
        <v>Low Fare</v>
      </c>
      <c r="M555" t="s">
        <v>18</v>
      </c>
      <c r="N555" t="str">
        <f t="shared" si="17"/>
        <v>Cherbourg</v>
      </c>
    </row>
    <row r="556" spans="1:14" x14ac:dyDescent="0.3">
      <c r="A556">
        <v>555</v>
      </c>
      <c r="B556">
        <v>1</v>
      </c>
      <c r="C556">
        <v>3</v>
      </c>
      <c r="D556" t="s">
        <v>696</v>
      </c>
      <c r="E556" t="s">
        <v>16</v>
      </c>
      <c r="F556">
        <v>22</v>
      </c>
      <c r="G556" t="str">
        <f>IF(F556&gt;50,"50+",IF(F556&gt;=18,"18+",IF(F556&gt;=15,"15+",IF(F556&gt;1,"1+","0+"))))</f>
        <v>18+</v>
      </c>
      <c r="H556">
        <v>0</v>
      </c>
      <c r="I556">
        <v>0</v>
      </c>
      <c r="J556">
        <v>347085</v>
      </c>
      <c r="K556">
        <v>7.7750000000000004</v>
      </c>
      <c r="L556" t="str">
        <f t="shared" si="16"/>
        <v>Low Fare</v>
      </c>
      <c r="M556" t="s">
        <v>14</v>
      </c>
      <c r="N556" t="str">
        <f t="shared" si="17"/>
        <v>Southampton</v>
      </c>
    </row>
    <row r="557" spans="1:14" x14ac:dyDescent="0.3">
      <c r="A557">
        <v>556</v>
      </c>
      <c r="B557">
        <v>0</v>
      </c>
      <c r="C557">
        <v>1</v>
      </c>
      <c r="D557" t="s">
        <v>697</v>
      </c>
      <c r="E557" t="s">
        <v>12</v>
      </c>
      <c r="F557">
        <v>62</v>
      </c>
      <c r="G557" t="str">
        <f>IF(F557&gt;50,"50+",IF(F557&gt;=18,"18+",IF(F557&gt;=15,"15+",IF(F557&gt;1,"1+","0+"))))</f>
        <v>50+</v>
      </c>
      <c r="H557">
        <v>0</v>
      </c>
      <c r="I557">
        <v>0</v>
      </c>
      <c r="J557">
        <v>113807</v>
      </c>
      <c r="K557">
        <v>26.55</v>
      </c>
      <c r="L557" t="str">
        <f t="shared" si="16"/>
        <v>Avg Fare</v>
      </c>
      <c r="M557" t="s">
        <v>14</v>
      </c>
      <c r="N557" t="str">
        <f t="shared" si="17"/>
        <v>Southampton</v>
      </c>
    </row>
    <row r="558" spans="1:14" x14ac:dyDescent="0.3">
      <c r="A558">
        <v>557</v>
      </c>
      <c r="B558">
        <v>1</v>
      </c>
      <c r="C558">
        <v>1</v>
      </c>
      <c r="D558" t="s">
        <v>698</v>
      </c>
      <c r="E558" t="s">
        <v>16</v>
      </c>
      <c r="F558">
        <v>48</v>
      </c>
      <c r="G558" t="str">
        <f>IF(F558&gt;50,"50+",IF(F558&gt;=18,"18+",IF(F558&gt;=15,"15+",IF(F558&gt;1,"1+","0+"))))</f>
        <v>18+</v>
      </c>
      <c r="H558">
        <v>1</v>
      </c>
      <c r="I558">
        <v>0</v>
      </c>
      <c r="J558">
        <v>11755</v>
      </c>
      <c r="K558">
        <v>39.6</v>
      </c>
      <c r="L558" t="str">
        <f t="shared" si="16"/>
        <v>Avg Fare</v>
      </c>
      <c r="M558" t="s">
        <v>18</v>
      </c>
      <c r="N558" t="str">
        <f t="shared" si="17"/>
        <v>Cherbourg</v>
      </c>
    </row>
    <row r="559" spans="1:14" x14ac:dyDescent="0.3">
      <c r="A559">
        <v>558</v>
      </c>
      <c r="B559">
        <v>0</v>
      </c>
      <c r="C559">
        <v>1</v>
      </c>
      <c r="D559" t="s">
        <v>699</v>
      </c>
      <c r="E559" t="s">
        <v>12</v>
      </c>
      <c r="F559">
        <v>30</v>
      </c>
      <c r="G559" t="str">
        <f>IF(F559&gt;50,"50+",IF(F559&gt;=18,"18+",IF(F559&gt;=15,"15+",IF(F559&gt;1,"1+","0+"))))</f>
        <v>18+</v>
      </c>
      <c r="H559">
        <v>0</v>
      </c>
      <c r="I559">
        <v>0</v>
      </c>
      <c r="J559" t="s">
        <v>492</v>
      </c>
      <c r="K559">
        <v>227.52500000000001</v>
      </c>
      <c r="L559" t="str">
        <f t="shared" si="16"/>
        <v>High Fare</v>
      </c>
      <c r="M559" t="s">
        <v>18</v>
      </c>
      <c r="N559" t="str">
        <f t="shared" si="17"/>
        <v>Cherbourg</v>
      </c>
    </row>
    <row r="560" spans="1:14" x14ac:dyDescent="0.3">
      <c r="A560">
        <v>559</v>
      </c>
      <c r="B560">
        <v>1</v>
      </c>
      <c r="C560">
        <v>1</v>
      </c>
      <c r="D560" t="s">
        <v>700</v>
      </c>
      <c r="E560" t="s">
        <v>16</v>
      </c>
      <c r="F560">
        <v>39</v>
      </c>
      <c r="G560" t="str">
        <f>IF(F560&gt;50,"50+",IF(F560&gt;=18,"18+",IF(F560&gt;=15,"15+",IF(F560&gt;1,"1+","0+"))))</f>
        <v>18+</v>
      </c>
      <c r="H560">
        <v>1</v>
      </c>
      <c r="I560">
        <v>1</v>
      </c>
      <c r="J560">
        <v>110413</v>
      </c>
      <c r="K560">
        <v>79.650000000000006</v>
      </c>
      <c r="L560" t="str">
        <f t="shared" si="16"/>
        <v>High Fare</v>
      </c>
      <c r="M560" t="s">
        <v>14</v>
      </c>
      <c r="N560" t="str">
        <f t="shared" si="17"/>
        <v>Southampton</v>
      </c>
    </row>
    <row r="561" spans="1:14" x14ac:dyDescent="0.3">
      <c r="A561">
        <v>560</v>
      </c>
      <c r="B561">
        <v>1</v>
      </c>
      <c r="C561">
        <v>3</v>
      </c>
      <c r="D561" t="s">
        <v>701</v>
      </c>
      <c r="E561" t="s">
        <v>16</v>
      </c>
      <c r="F561">
        <v>36</v>
      </c>
      <c r="G561" t="str">
        <f>IF(F561&gt;50,"50+",IF(F561&gt;=18,"18+",IF(F561&gt;=15,"15+",IF(F561&gt;1,"1+","0+"))))</f>
        <v>18+</v>
      </c>
      <c r="H561">
        <v>1</v>
      </c>
      <c r="I561">
        <v>0</v>
      </c>
      <c r="J561">
        <v>345572</v>
      </c>
      <c r="K561">
        <v>17.399999999999999</v>
      </c>
      <c r="L561" t="str">
        <f t="shared" si="16"/>
        <v>Low Fare</v>
      </c>
      <c r="M561" t="s">
        <v>14</v>
      </c>
      <c r="N561" t="str">
        <f t="shared" si="17"/>
        <v>Southampton</v>
      </c>
    </row>
    <row r="562" spans="1:14" x14ac:dyDescent="0.3">
      <c r="A562">
        <v>561</v>
      </c>
      <c r="B562">
        <v>0</v>
      </c>
      <c r="C562">
        <v>3</v>
      </c>
      <c r="D562" t="s">
        <v>702</v>
      </c>
      <c r="E562" t="s">
        <v>12</v>
      </c>
      <c r="F562">
        <v>30</v>
      </c>
      <c r="G562" t="str">
        <f>IF(F562&gt;50,"50+",IF(F562&gt;=18,"18+",IF(F562&gt;=15,"15+",IF(F562&gt;1,"1+","0+"))))</f>
        <v>18+</v>
      </c>
      <c r="H562">
        <v>0</v>
      </c>
      <c r="I562">
        <v>0</v>
      </c>
      <c r="J562">
        <v>372622</v>
      </c>
      <c r="K562">
        <v>7.75</v>
      </c>
      <c r="L562" t="str">
        <f t="shared" si="16"/>
        <v>Low Fare</v>
      </c>
      <c r="M562" t="s">
        <v>24</v>
      </c>
      <c r="N562" t="str">
        <f t="shared" si="17"/>
        <v>Queenstown (now known as Cobh)</v>
      </c>
    </row>
    <row r="563" spans="1:14" x14ac:dyDescent="0.3">
      <c r="A563">
        <v>562</v>
      </c>
      <c r="B563">
        <v>0</v>
      </c>
      <c r="C563">
        <v>3</v>
      </c>
      <c r="D563" t="s">
        <v>703</v>
      </c>
      <c r="E563" t="s">
        <v>12</v>
      </c>
      <c r="F563">
        <v>40</v>
      </c>
      <c r="G563" t="str">
        <f>IF(F563&gt;50,"50+",IF(F563&gt;=18,"18+",IF(F563&gt;=15,"15+",IF(F563&gt;1,"1+","0+"))))</f>
        <v>18+</v>
      </c>
      <c r="H563">
        <v>0</v>
      </c>
      <c r="I563">
        <v>0</v>
      </c>
      <c r="J563">
        <v>349251</v>
      </c>
      <c r="K563">
        <v>7.8958000000000004</v>
      </c>
      <c r="L563" t="str">
        <f t="shared" si="16"/>
        <v>Low Fare</v>
      </c>
      <c r="M563" t="s">
        <v>14</v>
      </c>
      <c r="N563" t="str">
        <f t="shared" si="17"/>
        <v>Southampton</v>
      </c>
    </row>
    <row r="564" spans="1:14" x14ac:dyDescent="0.3">
      <c r="A564">
        <v>563</v>
      </c>
      <c r="B564">
        <v>0</v>
      </c>
      <c r="C564">
        <v>2</v>
      </c>
      <c r="D564" t="s">
        <v>704</v>
      </c>
      <c r="E564" t="s">
        <v>12</v>
      </c>
      <c r="F564">
        <v>28</v>
      </c>
      <c r="G564" t="str">
        <f>IF(F564&gt;50,"50+",IF(F564&gt;=18,"18+",IF(F564&gt;=15,"15+",IF(F564&gt;1,"1+","0+"))))</f>
        <v>18+</v>
      </c>
      <c r="H564">
        <v>0</v>
      </c>
      <c r="I564">
        <v>0</v>
      </c>
      <c r="J564">
        <v>218629</v>
      </c>
      <c r="K564">
        <v>13.5</v>
      </c>
      <c r="L564" t="str">
        <f t="shared" si="16"/>
        <v>Low Fare</v>
      </c>
      <c r="M564" t="s">
        <v>14</v>
      </c>
      <c r="N564" t="str">
        <f t="shared" si="17"/>
        <v>Southampton</v>
      </c>
    </row>
    <row r="565" spans="1:14" x14ac:dyDescent="0.3">
      <c r="A565">
        <v>564</v>
      </c>
      <c r="B565">
        <v>0</v>
      </c>
      <c r="C565">
        <v>3</v>
      </c>
      <c r="D565" t="s">
        <v>705</v>
      </c>
      <c r="E565" t="s">
        <v>12</v>
      </c>
      <c r="F565">
        <v>30</v>
      </c>
      <c r="G565" t="str">
        <f>IF(F565&gt;50,"50+",IF(F565&gt;=18,"18+",IF(F565&gt;=15,"15+",IF(F565&gt;1,"1+","0+"))))</f>
        <v>18+</v>
      </c>
      <c r="H565">
        <v>0</v>
      </c>
      <c r="I565">
        <v>0</v>
      </c>
      <c r="J565" t="s">
        <v>706</v>
      </c>
      <c r="K565">
        <v>8.0500000000000007</v>
      </c>
      <c r="L565" t="str">
        <f t="shared" si="16"/>
        <v>Low Fare</v>
      </c>
      <c r="M565" t="s">
        <v>14</v>
      </c>
      <c r="N565" t="str">
        <f t="shared" si="17"/>
        <v>Southampton</v>
      </c>
    </row>
    <row r="566" spans="1:14" x14ac:dyDescent="0.3">
      <c r="A566">
        <v>565</v>
      </c>
      <c r="B566">
        <v>0</v>
      </c>
      <c r="C566">
        <v>3</v>
      </c>
      <c r="D566" t="s">
        <v>707</v>
      </c>
      <c r="E566" t="s">
        <v>16</v>
      </c>
      <c r="F566">
        <v>30</v>
      </c>
      <c r="G566" t="str">
        <f>IF(F566&gt;50,"50+",IF(F566&gt;=18,"18+",IF(F566&gt;=15,"15+",IF(F566&gt;1,"1+","0+"))))</f>
        <v>18+</v>
      </c>
      <c r="H566">
        <v>0</v>
      </c>
      <c r="I566">
        <v>0</v>
      </c>
      <c r="J566" t="s">
        <v>708</v>
      </c>
      <c r="K566">
        <v>8.0500000000000007</v>
      </c>
      <c r="L566" t="str">
        <f t="shared" si="16"/>
        <v>Low Fare</v>
      </c>
      <c r="M566" t="s">
        <v>14</v>
      </c>
      <c r="N566" t="str">
        <f t="shared" si="17"/>
        <v>Southampton</v>
      </c>
    </row>
    <row r="567" spans="1:14" x14ac:dyDescent="0.3">
      <c r="A567">
        <v>566</v>
      </c>
      <c r="B567">
        <v>0</v>
      </c>
      <c r="C567">
        <v>3</v>
      </c>
      <c r="D567" t="s">
        <v>709</v>
      </c>
      <c r="E567" t="s">
        <v>12</v>
      </c>
      <c r="F567">
        <v>24</v>
      </c>
      <c r="G567" t="str">
        <f>IF(F567&gt;50,"50+",IF(F567&gt;=18,"18+",IF(F567&gt;=15,"15+",IF(F567&gt;1,"1+","0+"))))</f>
        <v>18+</v>
      </c>
      <c r="H567">
        <v>2</v>
      </c>
      <c r="I567">
        <v>0</v>
      </c>
      <c r="J567" t="s">
        <v>710</v>
      </c>
      <c r="K567">
        <v>24.15</v>
      </c>
      <c r="L567" t="str">
        <f t="shared" si="16"/>
        <v>Avg Fare</v>
      </c>
      <c r="M567" t="s">
        <v>14</v>
      </c>
      <c r="N567" t="str">
        <f t="shared" si="17"/>
        <v>Southampton</v>
      </c>
    </row>
    <row r="568" spans="1:14" x14ac:dyDescent="0.3">
      <c r="A568">
        <v>567</v>
      </c>
      <c r="B568">
        <v>0</v>
      </c>
      <c r="C568">
        <v>3</v>
      </c>
      <c r="D568" t="s">
        <v>711</v>
      </c>
      <c r="E568" t="s">
        <v>12</v>
      </c>
      <c r="F568">
        <v>19</v>
      </c>
      <c r="G568" t="str">
        <f>IF(F568&gt;50,"50+",IF(F568&gt;=18,"18+",IF(F568&gt;=15,"15+",IF(F568&gt;1,"1+","0+"))))</f>
        <v>18+</v>
      </c>
      <c r="H568">
        <v>0</v>
      </c>
      <c r="I568">
        <v>0</v>
      </c>
      <c r="J568">
        <v>349205</v>
      </c>
      <c r="K568">
        <v>7.8958000000000004</v>
      </c>
      <c r="L568" t="str">
        <f t="shared" si="16"/>
        <v>Low Fare</v>
      </c>
      <c r="M568" t="s">
        <v>14</v>
      </c>
      <c r="N568" t="str">
        <f t="shared" si="17"/>
        <v>Southampton</v>
      </c>
    </row>
    <row r="569" spans="1:14" x14ac:dyDescent="0.3">
      <c r="A569">
        <v>568</v>
      </c>
      <c r="B569">
        <v>0</v>
      </c>
      <c r="C569">
        <v>3</v>
      </c>
      <c r="D569" t="s">
        <v>712</v>
      </c>
      <c r="E569" t="s">
        <v>16</v>
      </c>
      <c r="F569">
        <v>29</v>
      </c>
      <c r="G569" t="str">
        <f>IF(F569&gt;50,"50+",IF(F569&gt;=18,"18+",IF(F569&gt;=15,"15+",IF(F569&gt;1,"1+","0+"))))</f>
        <v>18+</v>
      </c>
      <c r="H569">
        <v>0</v>
      </c>
      <c r="I569">
        <v>4</v>
      </c>
      <c r="J569">
        <v>349909</v>
      </c>
      <c r="K569">
        <v>21.074999999999999</v>
      </c>
      <c r="L569" t="str">
        <f t="shared" si="16"/>
        <v>Avg Fare</v>
      </c>
      <c r="M569" t="s">
        <v>14</v>
      </c>
      <c r="N569" t="str">
        <f t="shared" si="17"/>
        <v>Southampton</v>
      </c>
    </row>
    <row r="570" spans="1:14" x14ac:dyDescent="0.3">
      <c r="A570">
        <v>569</v>
      </c>
      <c r="B570">
        <v>0</v>
      </c>
      <c r="C570">
        <v>3</v>
      </c>
      <c r="D570" t="s">
        <v>713</v>
      </c>
      <c r="E570" t="s">
        <v>12</v>
      </c>
      <c r="F570">
        <v>30</v>
      </c>
      <c r="G570" t="str">
        <f>IF(F570&gt;50,"50+",IF(F570&gt;=18,"18+",IF(F570&gt;=15,"15+",IF(F570&gt;1,"1+","0+"))))</f>
        <v>18+</v>
      </c>
      <c r="H570">
        <v>0</v>
      </c>
      <c r="I570">
        <v>0</v>
      </c>
      <c r="J570">
        <v>2686</v>
      </c>
      <c r="K570">
        <v>7.2291999999999996</v>
      </c>
      <c r="L570" t="str">
        <f t="shared" si="16"/>
        <v>Low Fare</v>
      </c>
      <c r="M570" t="s">
        <v>18</v>
      </c>
      <c r="N570" t="str">
        <f t="shared" si="17"/>
        <v>Cherbourg</v>
      </c>
    </row>
    <row r="571" spans="1:14" x14ac:dyDescent="0.3">
      <c r="A571">
        <v>570</v>
      </c>
      <c r="B571">
        <v>1</v>
      </c>
      <c r="C571">
        <v>3</v>
      </c>
      <c r="D571" t="s">
        <v>714</v>
      </c>
      <c r="E571" t="s">
        <v>12</v>
      </c>
      <c r="F571">
        <v>32</v>
      </c>
      <c r="G571" t="str">
        <f>IF(F571&gt;50,"50+",IF(F571&gt;=18,"18+",IF(F571&gt;=15,"15+",IF(F571&gt;1,"1+","0+"))))</f>
        <v>18+</v>
      </c>
      <c r="H571">
        <v>0</v>
      </c>
      <c r="I571">
        <v>0</v>
      </c>
      <c r="J571">
        <v>350417</v>
      </c>
      <c r="K571">
        <v>7.8541999999999996</v>
      </c>
      <c r="L571" t="str">
        <f t="shared" si="16"/>
        <v>Low Fare</v>
      </c>
      <c r="M571" t="s">
        <v>14</v>
      </c>
      <c r="N571" t="str">
        <f t="shared" si="17"/>
        <v>Southampton</v>
      </c>
    </row>
    <row r="572" spans="1:14" x14ac:dyDescent="0.3">
      <c r="A572">
        <v>571</v>
      </c>
      <c r="B572">
        <v>1</v>
      </c>
      <c r="C572">
        <v>2</v>
      </c>
      <c r="D572" t="s">
        <v>715</v>
      </c>
      <c r="E572" t="s">
        <v>12</v>
      </c>
      <c r="F572">
        <v>62</v>
      </c>
      <c r="G572" t="str">
        <f>IF(F572&gt;50,"50+",IF(F572&gt;=18,"18+",IF(F572&gt;=15,"15+",IF(F572&gt;1,"1+","0+"))))</f>
        <v>50+</v>
      </c>
      <c r="H572">
        <v>0</v>
      </c>
      <c r="I572">
        <v>0</v>
      </c>
      <c r="J572" t="s">
        <v>716</v>
      </c>
      <c r="K572">
        <v>10.5</v>
      </c>
      <c r="L572" t="str">
        <f t="shared" si="16"/>
        <v>Low Fare</v>
      </c>
      <c r="M572" t="s">
        <v>14</v>
      </c>
      <c r="N572" t="str">
        <f t="shared" si="17"/>
        <v>Southampton</v>
      </c>
    </row>
    <row r="573" spans="1:14" x14ac:dyDescent="0.3">
      <c r="A573">
        <v>572</v>
      </c>
      <c r="B573">
        <v>1</v>
      </c>
      <c r="C573">
        <v>1</v>
      </c>
      <c r="D573" t="s">
        <v>717</v>
      </c>
      <c r="E573" t="s">
        <v>16</v>
      </c>
      <c r="F573">
        <v>53</v>
      </c>
      <c r="G573" t="str">
        <f>IF(F573&gt;50,"50+",IF(F573&gt;=18,"18+",IF(F573&gt;=15,"15+",IF(F573&gt;1,"1+","0+"))))</f>
        <v>50+</v>
      </c>
      <c r="H573">
        <v>2</v>
      </c>
      <c r="I573">
        <v>0</v>
      </c>
      <c r="J573">
        <v>11769</v>
      </c>
      <c r="K573">
        <v>51.479199999999999</v>
      </c>
      <c r="L573" t="str">
        <f t="shared" si="16"/>
        <v>High Fare</v>
      </c>
      <c r="M573" t="s">
        <v>14</v>
      </c>
      <c r="N573" t="str">
        <f t="shared" si="17"/>
        <v>Southampton</v>
      </c>
    </row>
    <row r="574" spans="1:14" x14ac:dyDescent="0.3">
      <c r="A574">
        <v>573</v>
      </c>
      <c r="B574">
        <v>1</v>
      </c>
      <c r="C574">
        <v>1</v>
      </c>
      <c r="D574" t="s">
        <v>718</v>
      </c>
      <c r="E574" t="s">
        <v>12</v>
      </c>
      <c r="F574">
        <v>36</v>
      </c>
      <c r="G574" t="str">
        <f>IF(F574&gt;50,"50+",IF(F574&gt;=18,"18+",IF(F574&gt;=15,"15+",IF(F574&gt;1,"1+","0+"))))</f>
        <v>18+</v>
      </c>
      <c r="H574">
        <v>0</v>
      </c>
      <c r="I574">
        <v>0</v>
      </c>
      <c r="J574" t="s">
        <v>719</v>
      </c>
      <c r="K574">
        <v>26.387499999999999</v>
      </c>
      <c r="L574" t="str">
        <f t="shared" si="16"/>
        <v>Avg Fare</v>
      </c>
      <c r="M574" t="s">
        <v>14</v>
      </c>
      <c r="N574" t="str">
        <f t="shared" si="17"/>
        <v>Southampton</v>
      </c>
    </row>
    <row r="575" spans="1:14" x14ac:dyDescent="0.3">
      <c r="A575">
        <v>574</v>
      </c>
      <c r="B575">
        <v>1</v>
      </c>
      <c r="C575">
        <v>3</v>
      </c>
      <c r="D575" t="s">
        <v>720</v>
      </c>
      <c r="E575" t="s">
        <v>16</v>
      </c>
      <c r="F575">
        <v>30</v>
      </c>
      <c r="G575" t="str">
        <f>IF(F575&gt;50,"50+",IF(F575&gt;=18,"18+",IF(F575&gt;=15,"15+",IF(F575&gt;1,"1+","0+"))))</f>
        <v>18+</v>
      </c>
      <c r="H575">
        <v>0</v>
      </c>
      <c r="I575">
        <v>0</v>
      </c>
      <c r="J575">
        <v>14312</v>
      </c>
      <c r="K575">
        <v>7.75</v>
      </c>
      <c r="L575" t="str">
        <f t="shared" si="16"/>
        <v>Low Fare</v>
      </c>
      <c r="M575" t="s">
        <v>24</v>
      </c>
      <c r="N575" t="str">
        <f t="shared" si="17"/>
        <v>Queenstown (now known as Cobh)</v>
      </c>
    </row>
    <row r="576" spans="1:14" x14ac:dyDescent="0.3">
      <c r="A576">
        <v>575</v>
      </c>
      <c r="B576">
        <v>0</v>
      </c>
      <c r="C576">
        <v>3</v>
      </c>
      <c r="D576" t="s">
        <v>721</v>
      </c>
      <c r="E576" t="s">
        <v>12</v>
      </c>
      <c r="F576">
        <v>16</v>
      </c>
      <c r="G576" t="str">
        <f>IF(F576&gt;50,"50+",IF(F576&gt;=18,"18+",IF(F576&gt;=15,"15+",IF(F576&gt;1,"1+","0+"))))</f>
        <v>15+</v>
      </c>
      <c r="H576">
        <v>0</v>
      </c>
      <c r="I576">
        <v>0</v>
      </c>
      <c r="J576" t="s">
        <v>722</v>
      </c>
      <c r="K576">
        <v>8.0500000000000007</v>
      </c>
      <c r="L576" t="str">
        <f t="shared" si="16"/>
        <v>Low Fare</v>
      </c>
      <c r="M576" t="s">
        <v>14</v>
      </c>
      <c r="N576" t="str">
        <f t="shared" si="17"/>
        <v>Southampton</v>
      </c>
    </row>
    <row r="577" spans="1:14" x14ac:dyDescent="0.3">
      <c r="A577">
        <v>576</v>
      </c>
      <c r="B577">
        <v>0</v>
      </c>
      <c r="C577">
        <v>3</v>
      </c>
      <c r="D577" t="s">
        <v>723</v>
      </c>
      <c r="E577" t="s">
        <v>12</v>
      </c>
      <c r="F577">
        <v>19</v>
      </c>
      <c r="G577" t="str">
        <f>IF(F577&gt;50,"50+",IF(F577&gt;=18,"18+",IF(F577&gt;=15,"15+",IF(F577&gt;1,"1+","0+"))))</f>
        <v>18+</v>
      </c>
      <c r="H577">
        <v>0</v>
      </c>
      <c r="I577">
        <v>0</v>
      </c>
      <c r="J577">
        <v>358585</v>
      </c>
      <c r="K577">
        <v>14.5</v>
      </c>
      <c r="L577" t="str">
        <f t="shared" si="16"/>
        <v>Low Fare</v>
      </c>
      <c r="M577" t="s">
        <v>14</v>
      </c>
      <c r="N577" t="str">
        <f t="shared" si="17"/>
        <v>Southampton</v>
      </c>
    </row>
    <row r="578" spans="1:14" x14ac:dyDescent="0.3">
      <c r="A578">
        <v>577</v>
      </c>
      <c r="B578">
        <v>1</v>
      </c>
      <c r="C578">
        <v>2</v>
      </c>
      <c r="D578" t="s">
        <v>724</v>
      </c>
      <c r="E578" t="s">
        <v>16</v>
      </c>
      <c r="F578">
        <v>34</v>
      </c>
      <c r="G578" t="str">
        <f>IF(F578&gt;50,"50+",IF(F578&gt;=18,"18+",IF(F578&gt;=15,"15+",IF(F578&gt;1,"1+","0+"))))</f>
        <v>18+</v>
      </c>
      <c r="H578">
        <v>0</v>
      </c>
      <c r="I578">
        <v>0</v>
      </c>
      <c r="J578">
        <v>243880</v>
      </c>
      <c r="K578">
        <v>13</v>
      </c>
      <c r="L578" t="str">
        <f t="shared" si="16"/>
        <v>Low Fare</v>
      </c>
      <c r="M578" t="s">
        <v>14</v>
      </c>
      <c r="N578" t="str">
        <f t="shared" si="17"/>
        <v>Southampton</v>
      </c>
    </row>
    <row r="579" spans="1:14" x14ac:dyDescent="0.3">
      <c r="A579">
        <v>578</v>
      </c>
      <c r="B579">
        <v>1</v>
      </c>
      <c r="C579">
        <v>1</v>
      </c>
      <c r="D579" t="s">
        <v>725</v>
      </c>
      <c r="E579" t="s">
        <v>16</v>
      </c>
      <c r="F579">
        <v>39</v>
      </c>
      <c r="G579" t="str">
        <f>IF(F579&gt;50,"50+",IF(F579&gt;=18,"18+",IF(F579&gt;=15,"15+",IF(F579&gt;1,"1+","0+"))))</f>
        <v>18+</v>
      </c>
      <c r="H579">
        <v>1</v>
      </c>
      <c r="I579">
        <v>0</v>
      </c>
      <c r="J579">
        <v>13507</v>
      </c>
      <c r="K579">
        <v>55.9</v>
      </c>
      <c r="L579" t="str">
        <f t="shared" ref="L579:L642" si="18">IF(K579&gt;=50,"High Fare",IF(K579&gt;=20,"Avg Fare","Low Fare"))</f>
        <v>High Fare</v>
      </c>
      <c r="M579" t="s">
        <v>14</v>
      </c>
      <c r="N579" t="str">
        <f t="shared" si="17"/>
        <v>Southampton</v>
      </c>
    </row>
    <row r="580" spans="1:14" x14ac:dyDescent="0.3">
      <c r="A580">
        <v>579</v>
      </c>
      <c r="B580">
        <v>0</v>
      </c>
      <c r="C580">
        <v>3</v>
      </c>
      <c r="D580" t="s">
        <v>726</v>
      </c>
      <c r="E580" t="s">
        <v>16</v>
      </c>
      <c r="F580">
        <v>30</v>
      </c>
      <c r="G580" t="str">
        <f>IF(F580&gt;50,"50+",IF(F580&gt;=18,"18+",IF(F580&gt;=15,"15+",IF(F580&gt;1,"1+","0+"))))</f>
        <v>18+</v>
      </c>
      <c r="H580">
        <v>1</v>
      </c>
      <c r="I580">
        <v>0</v>
      </c>
      <c r="J580">
        <v>2689</v>
      </c>
      <c r="K580">
        <v>14.458299999999999</v>
      </c>
      <c r="L580" t="str">
        <f t="shared" si="18"/>
        <v>Low Fare</v>
      </c>
      <c r="M580" t="s">
        <v>18</v>
      </c>
      <c r="N580" t="str">
        <f t="shared" ref="N580:N643" si="19">IF(M580="Q","Queenstown (now known as Cobh)",IF(M580="S","Southampton",IF(M580="C","Cherbourg","none")))</f>
        <v>Cherbourg</v>
      </c>
    </row>
    <row r="581" spans="1:14" x14ac:dyDescent="0.3">
      <c r="A581">
        <v>580</v>
      </c>
      <c r="B581">
        <v>1</v>
      </c>
      <c r="C581">
        <v>3</v>
      </c>
      <c r="D581" t="s">
        <v>727</v>
      </c>
      <c r="E581" t="s">
        <v>12</v>
      </c>
      <c r="F581">
        <v>32</v>
      </c>
      <c r="G581" t="str">
        <f>IF(F581&gt;50,"50+",IF(F581&gt;=18,"18+",IF(F581&gt;=15,"15+",IF(F581&gt;1,"1+","0+"))))</f>
        <v>18+</v>
      </c>
      <c r="H581">
        <v>0</v>
      </c>
      <c r="I581">
        <v>0</v>
      </c>
      <c r="J581" t="s">
        <v>728</v>
      </c>
      <c r="K581">
        <v>7.9249999999999998</v>
      </c>
      <c r="L581" t="str">
        <f t="shared" si="18"/>
        <v>Low Fare</v>
      </c>
      <c r="M581" t="s">
        <v>14</v>
      </c>
      <c r="N581" t="str">
        <f t="shared" si="19"/>
        <v>Southampton</v>
      </c>
    </row>
    <row r="582" spans="1:14" x14ac:dyDescent="0.3">
      <c r="A582">
        <v>581</v>
      </c>
      <c r="B582">
        <v>1</v>
      </c>
      <c r="C582">
        <v>2</v>
      </c>
      <c r="D582" t="s">
        <v>729</v>
      </c>
      <c r="E582" t="s">
        <v>16</v>
      </c>
      <c r="F582">
        <v>25</v>
      </c>
      <c r="G582" t="str">
        <f>IF(F582&gt;50,"50+",IF(F582&gt;=18,"18+",IF(F582&gt;=15,"15+",IF(F582&gt;1,"1+","0+"))))</f>
        <v>18+</v>
      </c>
      <c r="H582">
        <v>1</v>
      </c>
      <c r="I582">
        <v>1</v>
      </c>
      <c r="J582">
        <v>237789</v>
      </c>
      <c r="K582">
        <v>30</v>
      </c>
      <c r="L582" t="str">
        <f t="shared" si="18"/>
        <v>Avg Fare</v>
      </c>
      <c r="M582" t="s">
        <v>14</v>
      </c>
      <c r="N582" t="str">
        <f t="shared" si="19"/>
        <v>Southampton</v>
      </c>
    </row>
    <row r="583" spans="1:14" x14ac:dyDescent="0.3">
      <c r="A583">
        <v>582</v>
      </c>
      <c r="B583">
        <v>1</v>
      </c>
      <c r="C583">
        <v>1</v>
      </c>
      <c r="D583" t="s">
        <v>730</v>
      </c>
      <c r="E583" t="s">
        <v>16</v>
      </c>
      <c r="F583">
        <v>39</v>
      </c>
      <c r="G583" t="str">
        <f>IF(F583&gt;50,"50+",IF(F583&gt;=18,"18+",IF(F583&gt;=15,"15+",IF(F583&gt;1,"1+","0+"))))</f>
        <v>18+</v>
      </c>
      <c r="H583">
        <v>1</v>
      </c>
      <c r="I583">
        <v>1</v>
      </c>
      <c r="J583">
        <v>17421</v>
      </c>
      <c r="K583">
        <v>110.88330000000001</v>
      </c>
      <c r="L583" t="str">
        <f t="shared" si="18"/>
        <v>High Fare</v>
      </c>
      <c r="M583" t="s">
        <v>18</v>
      </c>
      <c r="N583" t="str">
        <f t="shared" si="19"/>
        <v>Cherbourg</v>
      </c>
    </row>
    <row r="584" spans="1:14" x14ac:dyDescent="0.3">
      <c r="A584">
        <v>583</v>
      </c>
      <c r="B584">
        <v>0</v>
      </c>
      <c r="C584">
        <v>2</v>
      </c>
      <c r="D584" t="s">
        <v>731</v>
      </c>
      <c r="E584" t="s">
        <v>12</v>
      </c>
      <c r="F584">
        <v>54</v>
      </c>
      <c r="G584" t="str">
        <f>IF(F584&gt;50,"50+",IF(F584&gt;=18,"18+",IF(F584&gt;=15,"15+",IF(F584&gt;1,"1+","0+"))))</f>
        <v>50+</v>
      </c>
      <c r="H584">
        <v>0</v>
      </c>
      <c r="I584">
        <v>0</v>
      </c>
      <c r="J584">
        <v>28403</v>
      </c>
      <c r="K584">
        <v>26</v>
      </c>
      <c r="L584" t="str">
        <f t="shared" si="18"/>
        <v>Avg Fare</v>
      </c>
      <c r="M584" t="s">
        <v>14</v>
      </c>
      <c r="N584" t="str">
        <f t="shared" si="19"/>
        <v>Southampton</v>
      </c>
    </row>
    <row r="585" spans="1:14" x14ac:dyDescent="0.3">
      <c r="A585">
        <v>584</v>
      </c>
      <c r="B585">
        <v>0</v>
      </c>
      <c r="C585">
        <v>1</v>
      </c>
      <c r="D585" t="s">
        <v>732</v>
      </c>
      <c r="E585" t="s">
        <v>12</v>
      </c>
      <c r="F585">
        <v>36</v>
      </c>
      <c r="G585" t="str">
        <f>IF(F585&gt;50,"50+",IF(F585&gt;=18,"18+",IF(F585&gt;=15,"15+",IF(F585&gt;1,"1+","0+"))))</f>
        <v>18+</v>
      </c>
      <c r="H585">
        <v>0</v>
      </c>
      <c r="I585">
        <v>0</v>
      </c>
      <c r="J585">
        <v>13049</v>
      </c>
      <c r="K585">
        <v>40.125</v>
      </c>
      <c r="L585" t="str">
        <f t="shared" si="18"/>
        <v>Avg Fare</v>
      </c>
      <c r="M585" t="s">
        <v>18</v>
      </c>
      <c r="N585" t="str">
        <f t="shared" si="19"/>
        <v>Cherbourg</v>
      </c>
    </row>
    <row r="586" spans="1:14" x14ac:dyDescent="0.3">
      <c r="A586">
        <v>585</v>
      </c>
      <c r="B586">
        <v>0</v>
      </c>
      <c r="C586">
        <v>3</v>
      </c>
      <c r="D586" t="s">
        <v>733</v>
      </c>
      <c r="E586" t="s">
        <v>12</v>
      </c>
      <c r="F586">
        <v>30</v>
      </c>
      <c r="G586" t="str">
        <f>IF(F586&gt;50,"50+",IF(F586&gt;=18,"18+",IF(F586&gt;=15,"15+",IF(F586&gt;1,"1+","0+"))))</f>
        <v>18+</v>
      </c>
      <c r="H586">
        <v>0</v>
      </c>
      <c r="I586">
        <v>0</v>
      </c>
      <c r="J586">
        <v>3411</v>
      </c>
      <c r="K586">
        <v>8.7125000000000004</v>
      </c>
      <c r="L586" t="str">
        <f t="shared" si="18"/>
        <v>Low Fare</v>
      </c>
      <c r="M586" t="s">
        <v>18</v>
      </c>
      <c r="N586" t="str">
        <f t="shared" si="19"/>
        <v>Cherbourg</v>
      </c>
    </row>
    <row r="587" spans="1:14" x14ac:dyDescent="0.3">
      <c r="A587">
        <v>586</v>
      </c>
      <c r="B587">
        <v>1</v>
      </c>
      <c r="C587">
        <v>1</v>
      </c>
      <c r="D587" t="s">
        <v>734</v>
      </c>
      <c r="E587" t="s">
        <v>16</v>
      </c>
      <c r="F587">
        <v>18</v>
      </c>
      <c r="G587" t="str">
        <f>IF(F587&gt;50,"50+",IF(F587&gt;=18,"18+",IF(F587&gt;=15,"15+",IF(F587&gt;1,"1+","0+"))))</f>
        <v>18+</v>
      </c>
      <c r="H587">
        <v>0</v>
      </c>
      <c r="I587">
        <v>2</v>
      </c>
      <c r="J587">
        <v>110413</v>
      </c>
      <c r="K587">
        <v>79.650000000000006</v>
      </c>
      <c r="L587" t="str">
        <f t="shared" si="18"/>
        <v>High Fare</v>
      </c>
      <c r="M587" t="s">
        <v>14</v>
      </c>
      <c r="N587" t="str">
        <f t="shared" si="19"/>
        <v>Southampton</v>
      </c>
    </row>
    <row r="588" spans="1:14" x14ac:dyDescent="0.3">
      <c r="A588">
        <v>587</v>
      </c>
      <c r="B588">
        <v>0</v>
      </c>
      <c r="C588">
        <v>2</v>
      </c>
      <c r="D588" t="s">
        <v>735</v>
      </c>
      <c r="E588" t="s">
        <v>12</v>
      </c>
      <c r="F588">
        <v>47</v>
      </c>
      <c r="G588" t="str">
        <f>IF(F588&gt;50,"50+",IF(F588&gt;=18,"18+",IF(F588&gt;=15,"15+",IF(F588&gt;1,"1+","0+"))))</f>
        <v>18+</v>
      </c>
      <c r="H588">
        <v>0</v>
      </c>
      <c r="I588">
        <v>0</v>
      </c>
      <c r="J588">
        <v>237565</v>
      </c>
      <c r="K588">
        <v>15</v>
      </c>
      <c r="L588" t="str">
        <f t="shared" si="18"/>
        <v>Low Fare</v>
      </c>
      <c r="M588" t="s">
        <v>14</v>
      </c>
      <c r="N588" t="str">
        <f t="shared" si="19"/>
        <v>Southampton</v>
      </c>
    </row>
    <row r="589" spans="1:14" x14ac:dyDescent="0.3">
      <c r="A589">
        <v>588</v>
      </c>
      <c r="B589">
        <v>1</v>
      </c>
      <c r="C589">
        <v>1</v>
      </c>
      <c r="D589" t="s">
        <v>736</v>
      </c>
      <c r="E589" t="s">
        <v>12</v>
      </c>
      <c r="F589">
        <v>60</v>
      </c>
      <c r="G589" t="str">
        <f>IF(F589&gt;50,"50+",IF(F589&gt;=18,"18+",IF(F589&gt;=15,"15+",IF(F589&gt;1,"1+","0+"))))</f>
        <v>50+</v>
      </c>
      <c r="H589">
        <v>1</v>
      </c>
      <c r="I589">
        <v>1</v>
      </c>
      <c r="J589">
        <v>13567</v>
      </c>
      <c r="K589">
        <v>79.2</v>
      </c>
      <c r="L589" t="str">
        <f t="shared" si="18"/>
        <v>High Fare</v>
      </c>
      <c r="M589" t="s">
        <v>18</v>
      </c>
      <c r="N589" t="str">
        <f t="shared" si="19"/>
        <v>Cherbourg</v>
      </c>
    </row>
    <row r="590" spans="1:14" x14ac:dyDescent="0.3">
      <c r="A590">
        <v>589</v>
      </c>
      <c r="B590">
        <v>0</v>
      </c>
      <c r="C590">
        <v>3</v>
      </c>
      <c r="D590" t="s">
        <v>737</v>
      </c>
      <c r="E590" t="s">
        <v>12</v>
      </c>
      <c r="F590">
        <v>22</v>
      </c>
      <c r="G590" t="str">
        <f>IF(F590&gt;50,"50+",IF(F590&gt;=18,"18+",IF(F590&gt;=15,"15+",IF(F590&gt;1,"1+","0+"))))</f>
        <v>18+</v>
      </c>
      <c r="H590">
        <v>0</v>
      </c>
      <c r="I590">
        <v>0</v>
      </c>
      <c r="J590">
        <v>14973</v>
      </c>
      <c r="K590">
        <v>8.0500000000000007</v>
      </c>
      <c r="L590" t="str">
        <f t="shared" si="18"/>
        <v>Low Fare</v>
      </c>
      <c r="M590" t="s">
        <v>14</v>
      </c>
      <c r="N590" t="str">
        <f t="shared" si="19"/>
        <v>Southampton</v>
      </c>
    </row>
    <row r="591" spans="1:14" x14ac:dyDescent="0.3">
      <c r="A591">
        <v>590</v>
      </c>
      <c r="B591">
        <v>0</v>
      </c>
      <c r="C591">
        <v>3</v>
      </c>
      <c r="D591" t="s">
        <v>738</v>
      </c>
      <c r="E591" t="s">
        <v>12</v>
      </c>
      <c r="F591">
        <v>30</v>
      </c>
      <c r="G591" t="str">
        <f>IF(F591&gt;50,"50+",IF(F591&gt;=18,"18+",IF(F591&gt;=15,"15+",IF(F591&gt;1,"1+","0+"))))</f>
        <v>18+</v>
      </c>
      <c r="H591">
        <v>0</v>
      </c>
      <c r="I591">
        <v>0</v>
      </c>
      <c r="J591" t="s">
        <v>739</v>
      </c>
      <c r="K591">
        <v>8.0500000000000007</v>
      </c>
      <c r="L591" t="str">
        <f t="shared" si="18"/>
        <v>Low Fare</v>
      </c>
      <c r="M591" t="s">
        <v>14</v>
      </c>
      <c r="N591" t="str">
        <f t="shared" si="19"/>
        <v>Southampton</v>
      </c>
    </row>
    <row r="592" spans="1:14" x14ac:dyDescent="0.3">
      <c r="A592">
        <v>591</v>
      </c>
      <c r="B592">
        <v>0</v>
      </c>
      <c r="C592">
        <v>3</v>
      </c>
      <c r="D592" t="s">
        <v>740</v>
      </c>
      <c r="E592" t="s">
        <v>12</v>
      </c>
      <c r="F592">
        <v>35</v>
      </c>
      <c r="G592" t="str">
        <f>IF(F592&gt;50,"50+",IF(F592&gt;=18,"18+",IF(F592&gt;=15,"15+",IF(F592&gt;1,"1+","0+"))))</f>
        <v>18+</v>
      </c>
      <c r="H592">
        <v>0</v>
      </c>
      <c r="I592">
        <v>0</v>
      </c>
      <c r="J592" t="s">
        <v>741</v>
      </c>
      <c r="K592">
        <v>7.125</v>
      </c>
      <c r="L592" t="str">
        <f t="shared" si="18"/>
        <v>Low Fare</v>
      </c>
      <c r="M592" t="s">
        <v>14</v>
      </c>
      <c r="N592" t="str">
        <f t="shared" si="19"/>
        <v>Southampton</v>
      </c>
    </row>
    <row r="593" spans="1:14" x14ac:dyDescent="0.3">
      <c r="A593">
        <v>592</v>
      </c>
      <c r="B593">
        <v>1</v>
      </c>
      <c r="C593">
        <v>1</v>
      </c>
      <c r="D593" t="s">
        <v>742</v>
      </c>
      <c r="E593" t="s">
        <v>16</v>
      </c>
      <c r="F593">
        <v>52</v>
      </c>
      <c r="G593" t="str">
        <f>IF(F593&gt;50,"50+",IF(F593&gt;=18,"18+",IF(F593&gt;=15,"15+",IF(F593&gt;1,"1+","0+"))))</f>
        <v>50+</v>
      </c>
      <c r="H593">
        <v>1</v>
      </c>
      <c r="I593">
        <v>0</v>
      </c>
      <c r="J593">
        <v>36947</v>
      </c>
      <c r="K593">
        <v>78.2667</v>
      </c>
      <c r="L593" t="str">
        <f t="shared" si="18"/>
        <v>High Fare</v>
      </c>
      <c r="M593" t="s">
        <v>18</v>
      </c>
      <c r="N593" t="str">
        <f t="shared" si="19"/>
        <v>Cherbourg</v>
      </c>
    </row>
    <row r="594" spans="1:14" x14ac:dyDescent="0.3">
      <c r="A594">
        <v>593</v>
      </c>
      <c r="B594">
        <v>0</v>
      </c>
      <c r="C594">
        <v>3</v>
      </c>
      <c r="D594" t="s">
        <v>743</v>
      </c>
      <c r="E594" t="s">
        <v>12</v>
      </c>
      <c r="F594">
        <v>47</v>
      </c>
      <c r="G594" t="str">
        <f>IF(F594&gt;50,"50+",IF(F594&gt;=18,"18+",IF(F594&gt;=15,"15+",IF(F594&gt;1,"1+","0+"))))</f>
        <v>18+</v>
      </c>
      <c r="H594">
        <v>0</v>
      </c>
      <c r="I594">
        <v>0</v>
      </c>
      <c r="J594" t="s">
        <v>744</v>
      </c>
      <c r="K594">
        <v>7.25</v>
      </c>
      <c r="L594" t="str">
        <f t="shared" si="18"/>
        <v>Low Fare</v>
      </c>
      <c r="M594" t="s">
        <v>14</v>
      </c>
      <c r="N594" t="str">
        <f t="shared" si="19"/>
        <v>Southampton</v>
      </c>
    </row>
    <row r="595" spans="1:14" x14ac:dyDescent="0.3">
      <c r="A595">
        <v>594</v>
      </c>
      <c r="B595">
        <v>0</v>
      </c>
      <c r="C595">
        <v>3</v>
      </c>
      <c r="D595" t="s">
        <v>745</v>
      </c>
      <c r="E595" t="s">
        <v>16</v>
      </c>
      <c r="F595">
        <v>30</v>
      </c>
      <c r="G595" t="str">
        <f>IF(F595&gt;50,"50+",IF(F595&gt;=18,"18+",IF(F595&gt;=15,"15+",IF(F595&gt;1,"1+","0+"))))</f>
        <v>18+</v>
      </c>
      <c r="H595">
        <v>0</v>
      </c>
      <c r="I595">
        <v>2</v>
      </c>
      <c r="J595">
        <v>364848</v>
      </c>
      <c r="K595">
        <v>7.75</v>
      </c>
      <c r="L595" t="str">
        <f t="shared" si="18"/>
        <v>Low Fare</v>
      </c>
      <c r="M595" t="s">
        <v>24</v>
      </c>
      <c r="N595" t="str">
        <f t="shared" si="19"/>
        <v>Queenstown (now known as Cobh)</v>
      </c>
    </row>
    <row r="596" spans="1:14" x14ac:dyDescent="0.3">
      <c r="A596">
        <v>595</v>
      </c>
      <c r="B596">
        <v>0</v>
      </c>
      <c r="C596">
        <v>2</v>
      </c>
      <c r="D596" t="s">
        <v>746</v>
      </c>
      <c r="E596" t="s">
        <v>12</v>
      </c>
      <c r="F596">
        <v>37</v>
      </c>
      <c r="G596" t="str">
        <f>IF(F596&gt;50,"50+",IF(F596&gt;=18,"18+",IF(F596&gt;=15,"15+",IF(F596&gt;1,"1+","0+"))))</f>
        <v>18+</v>
      </c>
      <c r="H596">
        <v>1</v>
      </c>
      <c r="I596">
        <v>0</v>
      </c>
      <c r="J596" t="s">
        <v>747</v>
      </c>
      <c r="K596">
        <v>26</v>
      </c>
      <c r="L596" t="str">
        <f t="shared" si="18"/>
        <v>Avg Fare</v>
      </c>
      <c r="M596" t="s">
        <v>14</v>
      </c>
      <c r="N596" t="str">
        <f t="shared" si="19"/>
        <v>Southampton</v>
      </c>
    </row>
    <row r="597" spans="1:14" x14ac:dyDescent="0.3">
      <c r="A597">
        <v>596</v>
      </c>
      <c r="B597">
        <v>0</v>
      </c>
      <c r="C597">
        <v>3</v>
      </c>
      <c r="D597" t="s">
        <v>748</v>
      </c>
      <c r="E597" t="s">
        <v>12</v>
      </c>
      <c r="F597">
        <v>36</v>
      </c>
      <c r="G597" t="str">
        <f>IF(F597&gt;50,"50+",IF(F597&gt;=18,"18+",IF(F597&gt;=15,"15+",IF(F597&gt;1,"1+","0+"))))</f>
        <v>18+</v>
      </c>
      <c r="H597">
        <v>1</v>
      </c>
      <c r="I597">
        <v>1</v>
      </c>
      <c r="J597">
        <v>345773</v>
      </c>
      <c r="K597">
        <v>24.15</v>
      </c>
      <c r="L597" t="str">
        <f t="shared" si="18"/>
        <v>Avg Fare</v>
      </c>
      <c r="M597" t="s">
        <v>14</v>
      </c>
      <c r="N597" t="str">
        <f t="shared" si="19"/>
        <v>Southampton</v>
      </c>
    </row>
    <row r="598" spans="1:14" x14ac:dyDescent="0.3">
      <c r="A598">
        <v>597</v>
      </c>
      <c r="B598">
        <v>1</v>
      </c>
      <c r="C598">
        <v>2</v>
      </c>
      <c r="D598" t="s">
        <v>749</v>
      </c>
      <c r="E598" t="s">
        <v>16</v>
      </c>
      <c r="F598">
        <v>30</v>
      </c>
      <c r="G598" t="str">
        <f>IF(F598&gt;50,"50+",IF(F598&gt;=18,"18+",IF(F598&gt;=15,"15+",IF(F598&gt;1,"1+","0+"))))</f>
        <v>18+</v>
      </c>
      <c r="H598">
        <v>0</v>
      </c>
      <c r="I598">
        <v>0</v>
      </c>
      <c r="J598">
        <v>248727</v>
      </c>
      <c r="K598">
        <v>33</v>
      </c>
      <c r="L598" t="str">
        <f t="shared" si="18"/>
        <v>Avg Fare</v>
      </c>
      <c r="M598" t="s">
        <v>14</v>
      </c>
      <c r="N598" t="str">
        <f t="shared" si="19"/>
        <v>Southampton</v>
      </c>
    </row>
    <row r="599" spans="1:14" x14ac:dyDescent="0.3">
      <c r="A599">
        <v>598</v>
      </c>
      <c r="B599">
        <v>0</v>
      </c>
      <c r="C599">
        <v>3</v>
      </c>
      <c r="D599" t="s">
        <v>750</v>
      </c>
      <c r="E599" t="s">
        <v>12</v>
      </c>
      <c r="F599">
        <v>49</v>
      </c>
      <c r="G599" t="str">
        <f>IF(F599&gt;50,"50+",IF(F599&gt;=18,"18+",IF(F599&gt;=15,"15+",IF(F599&gt;1,"1+","0+"))))</f>
        <v>18+</v>
      </c>
      <c r="H599">
        <v>0</v>
      </c>
      <c r="I599">
        <v>0</v>
      </c>
      <c r="J599" t="s">
        <v>247</v>
      </c>
      <c r="K599">
        <v>0</v>
      </c>
      <c r="L599" t="str">
        <f t="shared" si="18"/>
        <v>Low Fare</v>
      </c>
      <c r="M599" t="s">
        <v>14</v>
      </c>
      <c r="N599" t="str">
        <f t="shared" si="19"/>
        <v>Southampton</v>
      </c>
    </row>
    <row r="600" spans="1:14" x14ac:dyDescent="0.3">
      <c r="A600">
        <v>599</v>
      </c>
      <c r="B600">
        <v>0</v>
      </c>
      <c r="C600">
        <v>3</v>
      </c>
      <c r="D600" t="s">
        <v>751</v>
      </c>
      <c r="E600" t="s">
        <v>12</v>
      </c>
      <c r="F600">
        <v>30</v>
      </c>
      <c r="G600" t="str">
        <f>IF(F600&gt;50,"50+",IF(F600&gt;=18,"18+",IF(F600&gt;=15,"15+",IF(F600&gt;1,"1+","0+"))))</f>
        <v>18+</v>
      </c>
      <c r="H600">
        <v>0</v>
      </c>
      <c r="I600">
        <v>0</v>
      </c>
      <c r="J600">
        <v>2664</v>
      </c>
      <c r="K600">
        <v>7.2249999999999996</v>
      </c>
      <c r="L600" t="str">
        <f t="shared" si="18"/>
        <v>Low Fare</v>
      </c>
      <c r="M600" t="s">
        <v>18</v>
      </c>
      <c r="N600" t="str">
        <f t="shared" si="19"/>
        <v>Cherbourg</v>
      </c>
    </row>
    <row r="601" spans="1:14" x14ac:dyDescent="0.3">
      <c r="A601">
        <v>600</v>
      </c>
      <c r="B601">
        <v>1</v>
      </c>
      <c r="C601">
        <v>1</v>
      </c>
      <c r="D601" t="s">
        <v>752</v>
      </c>
      <c r="E601" t="s">
        <v>12</v>
      </c>
      <c r="F601">
        <v>49</v>
      </c>
      <c r="G601" t="str">
        <f>IF(F601&gt;50,"50+",IF(F601&gt;=18,"18+",IF(F601&gt;=15,"15+",IF(F601&gt;1,"1+","0+"))))</f>
        <v>18+</v>
      </c>
      <c r="H601">
        <v>1</v>
      </c>
      <c r="I601">
        <v>0</v>
      </c>
      <c r="J601" t="s">
        <v>410</v>
      </c>
      <c r="K601">
        <v>56.929200000000002</v>
      </c>
      <c r="L601" t="str">
        <f t="shared" si="18"/>
        <v>High Fare</v>
      </c>
      <c r="M601" t="s">
        <v>18</v>
      </c>
      <c r="N601" t="str">
        <f t="shared" si="19"/>
        <v>Cherbourg</v>
      </c>
    </row>
    <row r="602" spans="1:14" x14ac:dyDescent="0.3">
      <c r="A602">
        <v>601</v>
      </c>
      <c r="B602">
        <v>1</v>
      </c>
      <c r="C602">
        <v>2</v>
      </c>
      <c r="D602" t="s">
        <v>753</v>
      </c>
      <c r="E602" t="s">
        <v>16</v>
      </c>
      <c r="F602">
        <v>24</v>
      </c>
      <c r="G602" t="str">
        <f>IF(F602&gt;50,"50+",IF(F602&gt;=18,"18+",IF(F602&gt;=15,"15+",IF(F602&gt;1,"1+","0+"))))</f>
        <v>18+</v>
      </c>
      <c r="H602">
        <v>2</v>
      </c>
      <c r="I602">
        <v>1</v>
      </c>
      <c r="J602">
        <v>243847</v>
      </c>
      <c r="K602">
        <v>27</v>
      </c>
      <c r="L602" t="str">
        <f t="shared" si="18"/>
        <v>Avg Fare</v>
      </c>
      <c r="M602" t="s">
        <v>14</v>
      </c>
      <c r="N602" t="str">
        <f t="shared" si="19"/>
        <v>Southampton</v>
      </c>
    </row>
    <row r="603" spans="1:14" x14ac:dyDescent="0.3">
      <c r="A603">
        <v>602</v>
      </c>
      <c r="B603">
        <v>0</v>
      </c>
      <c r="C603">
        <v>3</v>
      </c>
      <c r="D603" t="s">
        <v>754</v>
      </c>
      <c r="E603" t="s">
        <v>12</v>
      </c>
      <c r="F603">
        <v>30</v>
      </c>
      <c r="G603" t="str">
        <f>IF(F603&gt;50,"50+",IF(F603&gt;=18,"18+",IF(F603&gt;=15,"15+",IF(F603&gt;1,"1+","0+"))))</f>
        <v>18+</v>
      </c>
      <c r="H603">
        <v>0</v>
      </c>
      <c r="I603">
        <v>0</v>
      </c>
      <c r="J603">
        <v>349214</v>
      </c>
      <c r="K603">
        <v>7.8958000000000004</v>
      </c>
      <c r="L603" t="str">
        <f t="shared" si="18"/>
        <v>Low Fare</v>
      </c>
      <c r="M603" t="s">
        <v>14</v>
      </c>
      <c r="N603" t="str">
        <f t="shared" si="19"/>
        <v>Southampton</v>
      </c>
    </row>
    <row r="604" spans="1:14" x14ac:dyDescent="0.3">
      <c r="A604">
        <v>603</v>
      </c>
      <c r="B604">
        <v>0</v>
      </c>
      <c r="C604">
        <v>1</v>
      </c>
      <c r="D604" t="s">
        <v>755</v>
      </c>
      <c r="E604" t="s">
        <v>12</v>
      </c>
      <c r="F604">
        <v>30</v>
      </c>
      <c r="G604" t="str">
        <f>IF(F604&gt;50,"50+",IF(F604&gt;=18,"18+",IF(F604&gt;=15,"15+",IF(F604&gt;1,"1+","0+"))))</f>
        <v>18+</v>
      </c>
      <c r="H604">
        <v>0</v>
      </c>
      <c r="I604">
        <v>0</v>
      </c>
      <c r="J604">
        <v>113796</v>
      </c>
      <c r="K604">
        <v>42.4</v>
      </c>
      <c r="L604" t="str">
        <f t="shared" si="18"/>
        <v>Avg Fare</v>
      </c>
      <c r="M604" t="s">
        <v>14</v>
      </c>
      <c r="N604" t="str">
        <f t="shared" si="19"/>
        <v>Southampton</v>
      </c>
    </row>
    <row r="605" spans="1:14" x14ac:dyDescent="0.3">
      <c r="A605">
        <v>604</v>
      </c>
      <c r="B605">
        <v>0</v>
      </c>
      <c r="C605">
        <v>3</v>
      </c>
      <c r="D605" t="s">
        <v>756</v>
      </c>
      <c r="E605" t="s">
        <v>12</v>
      </c>
      <c r="F605">
        <v>44</v>
      </c>
      <c r="G605" t="str">
        <f>IF(F605&gt;50,"50+",IF(F605&gt;=18,"18+",IF(F605&gt;=15,"15+",IF(F605&gt;1,"1+","0+"))))</f>
        <v>18+</v>
      </c>
      <c r="H605">
        <v>0</v>
      </c>
      <c r="I605">
        <v>0</v>
      </c>
      <c r="J605">
        <v>364511</v>
      </c>
      <c r="K605">
        <v>8.0500000000000007</v>
      </c>
      <c r="L605" t="str">
        <f t="shared" si="18"/>
        <v>Low Fare</v>
      </c>
      <c r="M605" t="s">
        <v>14</v>
      </c>
      <c r="N605" t="str">
        <f t="shared" si="19"/>
        <v>Southampton</v>
      </c>
    </row>
    <row r="606" spans="1:14" x14ac:dyDescent="0.3">
      <c r="A606">
        <v>605</v>
      </c>
      <c r="B606">
        <v>1</v>
      </c>
      <c r="C606">
        <v>1</v>
      </c>
      <c r="D606" t="s">
        <v>757</v>
      </c>
      <c r="E606" t="s">
        <v>12</v>
      </c>
      <c r="F606">
        <v>35</v>
      </c>
      <c r="G606" t="str">
        <f>IF(F606&gt;50,"50+",IF(F606&gt;=18,"18+",IF(F606&gt;=15,"15+",IF(F606&gt;1,"1+","0+"))))</f>
        <v>18+</v>
      </c>
      <c r="H606">
        <v>0</v>
      </c>
      <c r="I606">
        <v>0</v>
      </c>
      <c r="J606">
        <v>111426</v>
      </c>
      <c r="K606">
        <v>26.55</v>
      </c>
      <c r="L606" t="str">
        <f t="shared" si="18"/>
        <v>Avg Fare</v>
      </c>
      <c r="M606" t="s">
        <v>18</v>
      </c>
      <c r="N606" t="str">
        <f t="shared" si="19"/>
        <v>Cherbourg</v>
      </c>
    </row>
    <row r="607" spans="1:14" x14ac:dyDescent="0.3">
      <c r="A607">
        <v>606</v>
      </c>
      <c r="B607">
        <v>0</v>
      </c>
      <c r="C607">
        <v>3</v>
      </c>
      <c r="D607" t="s">
        <v>758</v>
      </c>
      <c r="E607" t="s">
        <v>12</v>
      </c>
      <c r="F607">
        <v>36</v>
      </c>
      <c r="G607" t="str">
        <f>IF(F607&gt;50,"50+",IF(F607&gt;=18,"18+",IF(F607&gt;=15,"15+",IF(F607&gt;1,"1+","0+"))))</f>
        <v>18+</v>
      </c>
      <c r="H607">
        <v>1</v>
      </c>
      <c r="I607">
        <v>0</v>
      </c>
      <c r="J607">
        <v>349910</v>
      </c>
      <c r="K607">
        <v>15.55</v>
      </c>
      <c r="L607" t="str">
        <f t="shared" si="18"/>
        <v>Low Fare</v>
      </c>
      <c r="M607" t="s">
        <v>14</v>
      </c>
      <c r="N607" t="str">
        <f t="shared" si="19"/>
        <v>Southampton</v>
      </c>
    </row>
    <row r="608" spans="1:14" x14ac:dyDescent="0.3">
      <c r="A608">
        <v>607</v>
      </c>
      <c r="B608">
        <v>0</v>
      </c>
      <c r="C608">
        <v>3</v>
      </c>
      <c r="D608" t="s">
        <v>759</v>
      </c>
      <c r="E608" t="s">
        <v>12</v>
      </c>
      <c r="F608">
        <v>30</v>
      </c>
      <c r="G608" t="str">
        <f>IF(F608&gt;50,"50+",IF(F608&gt;=18,"18+",IF(F608&gt;=15,"15+",IF(F608&gt;1,"1+","0+"))))</f>
        <v>18+</v>
      </c>
      <c r="H608">
        <v>0</v>
      </c>
      <c r="I608">
        <v>0</v>
      </c>
      <c r="J608">
        <v>349246</v>
      </c>
      <c r="K608">
        <v>7.8958000000000004</v>
      </c>
      <c r="L608" t="str">
        <f t="shared" si="18"/>
        <v>Low Fare</v>
      </c>
      <c r="M608" t="s">
        <v>14</v>
      </c>
      <c r="N608" t="str">
        <f t="shared" si="19"/>
        <v>Southampton</v>
      </c>
    </row>
    <row r="609" spans="1:14" x14ac:dyDescent="0.3">
      <c r="A609">
        <v>608</v>
      </c>
      <c r="B609">
        <v>1</v>
      </c>
      <c r="C609">
        <v>1</v>
      </c>
      <c r="D609" t="s">
        <v>760</v>
      </c>
      <c r="E609" t="s">
        <v>12</v>
      </c>
      <c r="F609">
        <v>27</v>
      </c>
      <c r="G609" t="str">
        <f>IF(F609&gt;50,"50+",IF(F609&gt;=18,"18+",IF(F609&gt;=15,"15+",IF(F609&gt;1,"1+","0+"))))</f>
        <v>18+</v>
      </c>
      <c r="H609">
        <v>0</v>
      </c>
      <c r="I609">
        <v>0</v>
      </c>
      <c r="J609">
        <v>113804</v>
      </c>
      <c r="K609">
        <v>30.5</v>
      </c>
      <c r="L609" t="str">
        <f t="shared" si="18"/>
        <v>Avg Fare</v>
      </c>
      <c r="M609" t="s">
        <v>14</v>
      </c>
      <c r="N609" t="str">
        <f t="shared" si="19"/>
        <v>Southampton</v>
      </c>
    </row>
    <row r="610" spans="1:14" x14ac:dyDescent="0.3">
      <c r="A610">
        <v>609</v>
      </c>
      <c r="B610">
        <v>1</v>
      </c>
      <c r="C610">
        <v>2</v>
      </c>
      <c r="D610" t="s">
        <v>761</v>
      </c>
      <c r="E610" t="s">
        <v>16</v>
      </c>
      <c r="F610">
        <v>22</v>
      </c>
      <c r="G610" t="str">
        <f>IF(F610&gt;50,"50+",IF(F610&gt;=18,"18+",IF(F610&gt;=15,"15+",IF(F610&gt;1,"1+","0+"))))</f>
        <v>18+</v>
      </c>
      <c r="H610">
        <v>1</v>
      </c>
      <c r="I610">
        <v>2</v>
      </c>
      <c r="J610" t="s">
        <v>70</v>
      </c>
      <c r="K610">
        <v>41.5792</v>
      </c>
      <c r="L610" t="str">
        <f t="shared" si="18"/>
        <v>Avg Fare</v>
      </c>
      <c r="M610" t="s">
        <v>18</v>
      </c>
      <c r="N610" t="str">
        <f t="shared" si="19"/>
        <v>Cherbourg</v>
      </c>
    </row>
    <row r="611" spans="1:14" x14ac:dyDescent="0.3">
      <c r="A611">
        <v>610</v>
      </c>
      <c r="B611">
        <v>1</v>
      </c>
      <c r="C611">
        <v>1</v>
      </c>
      <c r="D611" t="s">
        <v>762</v>
      </c>
      <c r="E611" t="s">
        <v>16</v>
      </c>
      <c r="F611">
        <v>40</v>
      </c>
      <c r="G611" t="str">
        <f>IF(F611&gt;50,"50+",IF(F611&gt;=18,"18+",IF(F611&gt;=15,"15+",IF(F611&gt;1,"1+","0+"))))</f>
        <v>18+</v>
      </c>
      <c r="H611">
        <v>0</v>
      </c>
      <c r="I611">
        <v>0</v>
      </c>
      <c r="J611" t="s">
        <v>359</v>
      </c>
      <c r="K611">
        <v>153.46250000000001</v>
      </c>
      <c r="L611" t="str">
        <f t="shared" si="18"/>
        <v>High Fare</v>
      </c>
      <c r="M611" t="s">
        <v>14</v>
      </c>
      <c r="N611" t="str">
        <f t="shared" si="19"/>
        <v>Southampton</v>
      </c>
    </row>
    <row r="612" spans="1:14" x14ac:dyDescent="0.3">
      <c r="A612">
        <v>611</v>
      </c>
      <c r="B612">
        <v>0</v>
      </c>
      <c r="C612">
        <v>3</v>
      </c>
      <c r="D612" t="s">
        <v>763</v>
      </c>
      <c r="E612" t="s">
        <v>16</v>
      </c>
      <c r="F612">
        <v>39</v>
      </c>
      <c r="G612" t="str">
        <f>IF(F612&gt;50,"50+",IF(F612&gt;=18,"18+",IF(F612&gt;=15,"15+",IF(F612&gt;1,"1+","0+"))))</f>
        <v>18+</v>
      </c>
      <c r="H612">
        <v>1</v>
      </c>
      <c r="I612">
        <v>5</v>
      </c>
      <c r="J612">
        <v>347082</v>
      </c>
      <c r="K612">
        <v>31.274999999999999</v>
      </c>
      <c r="L612" t="str">
        <f t="shared" si="18"/>
        <v>Avg Fare</v>
      </c>
      <c r="M612" t="s">
        <v>14</v>
      </c>
      <c r="N612" t="str">
        <f t="shared" si="19"/>
        <v>Southampton</v>
      </c>
    </row>
    <row r="613" spans="1:14" x14ac:dyDescent="0.3">
      <c r="A613">
        <v>612</v>
      </c>
      <c r="B613">
        <v>0</v>
      </c>
      <c r="C613">
        <v>3</v>
      </c>
      <c r="D613" t="s">
        <v>764</v>
      </c>
      <c r="E613" t="s">
        <v>12</v>
      </c>
      <c r="F613">
        <v>30</v>
      </c>
      <c r="G613" t="str">
        <f>IF(F613&gt;50,"50+",IF(F613&gt;=18,"18+",IF(F613&gt;=15,"15+",IF(F613&gt;1,"1+","0+"))))</f>
        <v>18+</v>
      </c>
      <c r="H613">
        <v>0</v>
      </c>
      <c r="I613">
        <v>0</v>
      </c>
      <c r="J613" t="s">
        <v>765</v>
      </c>
      <c r="K613">
        <v>7.05</v>
      </c>
      <c r="L613" t="str">
        <f t="shared" si="18"/>
        <v>Low Fare</v>
      </c>
      <c r="M613" t="s">
        <v>14</v>
      </c>
      <c r="N613" t="str">
        <f t="shared" si="19"/>
        <v>Southampton</v>
      </c>
    </row>
    <row r="614" spans="1:14" x14ac:dyDescent="0.3">
      <c r="A614">
        <v>613</v>
      </c>
      <c r="B614">
        <v>1</v>
      </c>
      <c r="C614">
        <v>3</v>
      </c>
      <c r="D614" t="s">
        <v>766</v>
      </c>
      <c r="E614" t="s">
        <v>16</v>
      </c>
      <c r="F614">
        <v>30</v>
      </c>
      <c r="G614" t="str">
        <f>IF(F614&gt;50,"50+",IF(F614&gt;=18,"18+",IF(F614&gt;=15,"15+",IF(F614&gt;1,"1+","0+"))))</f>
        <v>18+</v>
      </c>
      <c r="H614">
        <v>1</v>
      </c>
      <c r="I614">
        <v>0</v>
      </c>
      <c r="J614">
        <v>367230</v>
      </c>
      <c r="K614">
        <v>15.5</v>
      </c>
      <c r="L614" t="str">
        <f t="shared" si="18"/>
        <v>Low Fare</v>
      </c>
      <c r="M614" t="s">
        <v>24</v>
      </c>
      <c r="N614" t="str">
        <f t="shared" si="19"/>
        <v>Queenstown (now known as Cobh)</v>
      </c>
    </row>
    <row r="615" spans="1:14" x14ac:dyDescent="0.3">
      <c r="A615">
        <v>614</v>
      </c>
      <c r="B615">
        <v>0</v>
      </c>
      <c r="C615">
        <v>3</v>
      </c>
      <c r="D615" t="s">
        <v>767</v>
      </c>
      <c r="E615" t="s">
        <v>12</v>
      </c>
      <c r="F615">
        <v>30</v>
      </c>
      <c r="G615" t="str">
        <f>IF(F615&gt;50,"50+",IF(F615&gt;=18,"18+",IF(F615&gt;=15,"15+",IF(F615&gt;1,"1+","0+"))))</f>
        <v>18+</v>
      </c>
      <c r="H615">
        <v>0</v>
      </c>
      <c r="I615">
        <v>0</v>
      </c>
      <c r="J615">
        <v>370377</v>
      </c>
      <c r="K615">
        <v>7.75</v>
      </c>
      <c r="L615" t="str">
        <f t="shared" si="18"/>
        <v>Low Fare</v>
      </c>
      <c r="M615" t="s">
        <v>24</v>
      </c>
      <c r="N615" t="str">
        <f t="shared" si="19"/>
        <v>Queenstown (now known as Cobh)</v>
      </c>
    </row>
    <row r="616" spans="1:14" x14ac:dyDescent="0.3">
      <c r="A616">
        <v>615</v>
      </c>
      <c r="B616">
        <v>0</v>
      </c>
      <c r="C616">
        <v>3</v>
      </c>
      <c r="D616" t="s">
        <v>768</v>
      </c>
      <c r="E616" t="s">
        <v>12</v>
      </c>
      <c r="F616">
        <v>35</v>
      </c>
      <c r="G616" t="str">
        <f>IF(F616&gt;50,"50+",IF(F616&gt;=18,"18+",IF(F616&gt;=15,"15+",IF(F616&gt;1,"1+","0+"))))</f>
        <v>18+</v>
      </c>
      <c r="H616">
        <v>0</v>
      </c>
      <c r="I616">
        <v>0</v>
      </c>
      <c r="J616">
        <v>364512</v>
      </c>
      <c r="K616">
        <v>8.0500000000000007</v>
      </c>
      <c r="L616" t="str">
        <f t="shared" si="18"/>
        <v>Low Fare</v>
      </c>
      <c r="M616" t="s">
        <v>14</v>
      </c>
      <c r="N616" t="str">
        <f t="shared" si="19"/>
        <v>Southampton</v>
      </c>
    </row>
    <row r="617" spans="1:14" x14ac:dyDescent="0.3">
      <c r="A617">
        <v>616</v>
      </c>
      <c r="B617">
        <v>1</v>
      </c>
      <c r="C617">
        <v>2</v>
      </c>
      <c r="D617" t="s">
        <v>769</v>
      </c>
      <c r="E617" t="s">
        <v>16</v>
      </c>
      <c r="F617">
        <v>24</v>
      </c>
      <c r="G617" t="str">
        <f>IF(F617&gt;50,"50+",IF(F617&gt;=18,"18+",IF(F617&gt;=15,"15+",IF(F617&gt;1,"1+","0+"))))</f>
        <v>18+</v>
      </c>
      <c r="H617">
        <v>1</v>
      </c>
      <c r="I617">
        <v>2</v>
      </c>
      <c r="J617">
        <v>220845</v>
      </c>
      <c r="K617">
        <v>65</v>
      </c>
      <c r="L617" t="str">
        <f t="shared" si="18"/>
        <v>High Fare</v>
      </c>
      <c r="M617" t="s">
        <v>14</v>
      </c>
      <c r="N617" t="str">
        <f t="shared" si="19"/>
        <v>Southampton</v>
      </c>
    </row>
    <row r="618" spans="1:14" x14ac:dyDescent="0.3">
      <c r="A618">
        <v>617</v>
      </c>
      <c r="B618">
        <v>0</v>
      </c>
      <c r="C618">
        <v>3</v>
      </c>
      <c r="D618" t="s">
        <v>770</v>
      </c>
      <c r="E618" t="s">
        <v>12</v>
      </c>
      <c r="F618">
        <v>34</v>
      </c>
      <c r="G618" t="str">
        <f>IF(F618&gt;50,"50+",IF(F618&gt;=18,"18+",IF(F618&gt;=15,"15+",IF(F618&gt;1,"1+","0+"))))</f>
        <v>18+</v>
      </c>
      <c r="H618">
        <v>1</v>
      </c>
      <c r="I618">
        <v>1</v>
      </c>
      <c r="J618">
        <v>347080</v>
      </c>
      <c r="K618">
        <v>14.4</v>
      </c>
      <c r="L618" t="str">
        <f t="shared" si="18"/>
        <v>Low Fare</v>
      </c>
      <c r="M618" t="s">
        <v>14</v>
      </c>
      <c r="N618" t="str">
        <f t="shared" si="19"/>
        <v>Southampton</v>
      </c>
    </row>
    <row r="619" spans="1:14" x14ac:dyDescent="0.3">
      <c r="A619">
        <v>618</v>
      </c>
      <c r="B619">
        <v>0</v>
      </c>
      <c r="C619">
        <v>3</v>
      </c>
      <c r="D619" t="s">
        <v>771</v>
      </c>
      <c r="E619" t="s">
        <v>16</v>
      </c>
      <c r="F619">
        <v>26</v>
      </c>
      <c r="G619" t="str">
        <f>IF(F619&gt;50,"50+",IF(F619&gt;=18,"18+",IF(F619&gt;=15,"15+",IF(F619&gt;1,"1+","0+"))))</f>
        <v>18+</v>
      </c>
      <c r="H619">
        <v>1</v>
      </c>
      <c r="I619">
        <v>0</v>
      </c>
      <c r="J619" t="s">
        <v>340</v>
      </c>
      <c r="K619">
        <v>16.100000000000001</v>
      </c>
      <c r="L619" t="str">
        <f t="shared" si="18"/>
        <v>Low Fare</v>
      </c>
      <c r="M619" t="s">
        <v>14</v>
      </c>
      <c r="N619" t="str">
        <f t="shared" si="19"/>
        <v>Southampton</v>
      </c>
    </row>
    <row r="620" spans="1:14" x14ac:dyDescent="0.3">
      <c r="A620">
        <v>619</v>
      </c>
      <c r="B620">
        <v>1</v>
      </c>
      <c r="C620">
        <v>2</v>
      </c>
      <c r="D620" t="s">
        <v>772</v>
      </c>
      <c r="E620" t="s">
        <v>16</v>
      </c>
      <c r="F620">
        <v>4</v>
      </c>
      <c r="G620" t="str">
        <f>IF(F620&gt;50,"50+",IF(F620&gt;=18,"18+",IF(F620&gt;=15,"15+",IF(F620&gt;1,"1+","0+"))))</f>
        <v>1+</v>
      </c>
      <c r="H620">
        <v>2</v>
      </c>
      <c r="I620">
        <v>1</v>
      </c>
      <c r="J620">
        <v>230136</v>
      </c>
      <c r="K620">
        <v>39</v>
      </c>
      <c r="L620" t="str">
        <f t="shared" si="18"/>
        <v>Avg Fare</v>
      </c>
      <c r="M620" t="s">
        <v>14</v>
      </c>
      <c r="N620" t="str">
        <f t="shared" si="19"/>
        <v>Southampton</v>
      </c>
    </row>
    <row r="621" spans="1:14" x14ac:dyDescent="0.3">
      <c r="A621">
        <v>620</v>
      </c>
      <c r="B621">
        <v>0</v>
      </c>
      <c r="C621">
        <v>2</v>
      </c>
      <c r="D621" t="s">
        <v>773</v>
      </c>
      <c r="E621" t="s">
        <v>12</v>
      </c>
      <c r="F621">
        <v>26</v>
      </c>
      <c r="G621" t="str">
        <f>IF(F621&gt;50,"50+",IF(F621&gt;=18,"18+",IF(F621&gt;=15,"15+",IF(F621&gt;1,"1+","0+"))))</f>
        <v>18+</v>
      </c>
      <c r="H621">
        <v>0</v>
      </c>
      <c r="I621">
        <v>0</v>
      </c>
      <c r="J621">
        <v>31028</v>
      </c>
      <c r="K621">
        <v>10.5</v>
      </c>
      <c r="L621" t="str">
        <f t="shared" si="18"/>
        <v>Low Fare</v>
      </c>
      <c r="M621" t="s">
        <v>14</v>
      </c>
      <c r="N621" t="str">
        <f t="shared" si="19"/>
        <v>Southampton</v>
      </c>
    </row>
    <row r="622" spans="1:14" x14ac:dyDescent="0.3">
      <c r="A622">
        <v>621</v>
      </c>
      <c r="B622">
        <v>0</v>
      </c>
      <c r="C622">
        <v>3</v>
      </c>
      <c r="D622" t="s">
        <v>774</v>
      </c>
      <c r="E622" t="s">
        <v>12</v>
      </c>
      <c r="F622">
        <v>27</v>
      </c>
      <c r="G622" t="str">
        <f>IF(F622&gt;50,"50+",IF(F622&gt;=18,"18+",IF(F622&gt;=15,"15+",IF(F622&gt;1,"1+","0+"))))</f>
        <v>18+</v>
      </c>
      <c r="H622">
        <v>1</v>
      </c>
      <c r="I622">
        <v>0</v>
      </c>
      <c r="J622">
        <v>2659</v>
      </c>
      <c r="K622">
        <v>14.4542</v>
      </c>
      <c r="L622" t="str">
        <f t="shared" si="18"/>
        <v>Low Fare</v>
      </c>
      <c r="M622" t="s">
        <v>18</v>
      </c>
      <c r="N622" t="str">
        <f t="shared" si="19"/>
        <v>Cherbourg</v>
      </c>
    </row>
    <row r="623" spans="1:14" x14ac:dyDescent="0.3">
      <c r="A623">
        <v>622</v>
      </c>
      <c r="B623">
        <v>1</v>
      </c>
      <c r="C623">
        <v>1</v>
      </c>
      <c r="D623" t="s">
        <v>775</v>
      </c>
      <c r="E623" t="s">
        <v>12</v>
      </c>
      <c r="F623">
        <v>42</v>
      </c>
      <c r="G623" t="str">
        <f>IF(F623&gt;50,"50+",IF(F623&gt;=18,"18+",IF(F623&gt;=15,"15+",IF(F623&gt;1,"1+","0+"))))</f>
        <v>18+</v>
      </c>
      <c r="H623">
        <v>1</v>
      </c>
      <c r="I623">
        <v>0</v>
      </c>
      <c r="J623">
        <v>11753</v>
      </c>
      <c r="K623">
        <v>52.554200000000002</v>
      </c>
      <c r="L623" t="str">
        <f t="shared" si="18"/>
        <v>High Fare</v>
      </c>
      <c r="M623" t="s">
        <v>14</v>
      </c>
      <c r="N623" t="str">
        <f t="shared" si="19"/>
        <v>Southampton</v>
      </c>
    </row>
    <row r="624" spans="1:14" x14ac:dyDescent="0.3">
      <c r="A624">
        <v>623</v>
      </c>
      <c r="B624">
        <v>1</v>
      </c>
      <c r="C624">
        <v>3</v>
      </c>
      <c r="D624" t="s">
        <v>1083</v>
      </c>
      <c r="E624" t="s">
        <v>12</v>
      </c>
      <c r="F624">
        <v>20</v>
      </c>
      <c r="G624" t="str">
        <f>IF(F624&gt;50,"50+",IF(F624&gt;=18,"18+",IF(F624&gt;=15,"15+",IF(F624&gt;1,"1+","0+"))))</f>
        <v>18+</v>
      </c>
      <c r="H624">
        <v>1</v>
      </c>
      <c r="I624">
        <v>1</v>
      </c>
      <c r="J624">
        <v>2653</v>
      </c>
      <c r="K624">
        <v>15.7417</v>
      </c>
      <c r="L624" t="str">
        <f t="shared" si="18"/>
        <v>Low Fare</v>
      </c>
      <c r="M624" t="s">
        <v>18</v>
      </c>
      <c r="N624" t="str">
        <f t="shared" si="19"/>
        <v>Cherbourg</v>
      </c>
    </row>
    <row r="625" spans="1:14" x14ac:dyDescent="0.3">
      <c r="A625">
        <v>624</v>
      </c>
      <c r="B625">
        <v>0</v>
      </c>
      <c r="C625">
        <v>3</v>
      </c>
      <c r="D625" t="s">
        <v>776</v>
      </c>
      <c r="E625" t="s">
        <v>12</v>
      </c>
      <c r="F625">
        <v>21</v>
      </c>
      <c r="G625" t="str">
        <f>IF(F625&gt;50,"50+",IF(F625&gt;=18,"18+",IF(F625&gt;=15,"15+",IF(F625&gt;1,"1+","0+"))))</f>
        <v>18+</v>
      </c>
      <c r="H625">
        <v>0</v>
      </c>
      <c r="I625">
        <v>0</v>
      </c>
      <c r="J625">
        <v>350029</v>
      </c>
      <c r="K625">
        <v>7.8541999999999996</v>
      </c>
      <c r="L625" t="str">
        <f t="shared" si="18"/>
        <v>Low Fare</v>
      </c>
      <c r="M625" t="s">
        <v>14</v>
      </c>
      <c r="N625" t="str">
        <f t="shared" si="19"/>
        <v>Southampton</v>
      </c>
    </row>
    <row r="626" spans="1:14" x14ac:dyDescent="0.3">
      <c r="A626">
        <v>625</v>
      </c>
      <c r="B626">
        <v>0</v>
      </c>
      <c r="C626">
        <v>3</v>
      </c>
      <c r="D626" t="s">
        <v>777</v>
      </c>
      <c r="E626" t="s">
        <v>12</v>
      </c>
      <c r="F626">
        <v>21</v>
      </c>
      <c r="G626" t="str">
        <f>IF(F626&gt;50,"50+",IF(F626&gt;=18,"18+",IF(F626&gt;=15,"15+",IF(F626&gt;1,"1+","0+"))))</f>
        <v>18+</v>
      </c>
      <c r="H626">
        <v>0</v>
      </c>
      <c r="I626">
        <v>0</v>
      </c>
      <c r="J626">
        <v>54636</v>
      </c>
      <c r="K626">
        <v>16.100000000000001</v>
      </c>
      <c r="L626" t="str">
        <f t="shared" si="18"/>
        <v>Low Fare</v>
      </c>
      <c r="M626" t="s">
        <v>14</v>
      </c>
      <c r="N626" t="str">
        <f t="shared" si="19"/>
        <v>Southampton</v>
      </c>
    </row>
    <row r="627" spans="1:14" x14ac:dyDescent="0.3">
      <c r="A627">
        <v>626</v>
      </c>
      <c r="B627">
        <v>0</v>
      </c>
      <c r="C627">
        <v>1</v>
      </c>
      <c r="D627" t="s">
        <v>778</v>
      </c>
      <c r="E627" t="s">
        <v>12</v>
      </c>
      <c r="F627">
        <v>61</v>
      </c>
      <c r="G627" t="str">
        <f>IF(F627&gt;50,"50+",IF(F627&gt;=18,"18+",IF(F627&gt;=15,"15+",IF(F627&gt;1,"1+","0+"))))</f>
        <v>50+</v>
      </c>
      <c r="H627">
        <v>0</v>
      </c>
      <c r="I627">
        <v>0</v>
      </c>
      <c r="J627">
        <v>36963</v>
      </c>
      <c r="K627">
        <v>32.320799999999998</v>
      </c>
      <c r="L627" t="str">
        <f t="shared" si="18"/>
        <v>Avg Fare</v>
      </c>
      <c r="M627" t="s">
        <v>14</v>
      </c>
      <c r="N627" t="str">
        <f t="shared" si="19"/>
        <v>Southampton</v>
      </c>
    </row>
    <row r="628" spans="1:14" x14ac:dyDescent="0.3">
      <c r="A628">
        <v>627</v>
      </c>
      <c r="B628">
        <v>0</v>
      </c>
      <c r="C628">
        <v>2</v>
      </c>
      <c r="D628" t="s">
        <v>779</v>
      </c>
      <c r="E628" t="s">
        <v>12</v>
      </c>
      <c r="F628">
        <v>57</v>
      </c>
      <c r="G628" t="str">
        <f>IF(F628&gt;50,"50+",IF(F628&gt;=18,"18+",IF(F628&gt;=15,"15+",IF(F628&gt;1,"1+","0+"))))</f>
        <v>50+</v>
      </c>
      <c r="H628">
        <v>0</v>
      </c>
      <c r="I628">
        <v>0</v>
      </c>
      <c r="J628">
        <v>219533</v>
      </c>
      <c r="K628">
        <v>12.35</v>
      </c>
      <c r="L628" t="str">
        <f t="shared" si="18"/>
        <v>Low Fare</v>
      </c>
      <c r="M628" t="s">
        <v>24</v>
      </c>
      <c r="N628" t="str">
        <f t="shared" si="19"/>
        <v>Queenstown (now known as Cobh)</v>
      </c>
    </row>
    <row r="629" spans="1:14" x14ac:dyDescent="0.3">
      <c r="A629">
        <v>628</v>
      </c>
      <c r="B629">
        <v>1</v>
      </c>
      <c r="C629">
        <v>1</v>
      </c>
      <c r="D629" t="s">
        <v>780</v>
      </c>
      <c r="E629" t="s">
        <v>16</v>
      </c>
      <c r="F629">
        <v>21</v>
      </c>
      <c r="G629" t="str">
        <f>IF(F629&gt;50,"50+",IF(F629&gt;=18,"18+",IF(F629&gt;=15,"15+",IF(F629&gt;1,"1+","0+"))))</f>
        <v>18+</v>
      </c>
      <c r="H629">
        <v>0</v>
      </c>
      <c r="I629">
        <v>0</v>
      </c>
      <c r="J629">
        <v>13502</v>
      </c>
      <c r="K629">
        <v>77.958299999999994</v>
      </c>
      <c r="L629" t="str">
        <f t="shared" si="18"/>
        <v>High Fare</v>
      </c>
      <c r="M629" t="s">
        <v>14</v>
      </c>
      <c r="N629" t="str">
        <f t="shared" si="19"/>
        <v>Southampton</v>
      </c>
    </row>
    <row r="630" spans="1:14" x14ac:dyDescent="0.3">
      <c r="A630">
        <v>629</v>
      </c>
      <c r="B630">
        <v>0</v>
      </c>
      <c r="C630">
        <v>3</v>
      </c>
      <c r="D630" t="s">
        <v>781</v>
      </c>
      <c r="E630" t="s">
        <v>12</v>
      </c>
      <c r="F630">
        <v>26</v>
      </c>
      <c r="G630" t="str">
        <f>IF(F630&gt;50,"50+",IF(F630&gt;=18,"18+",IF(F630&gt;=15,"15+",IF(F630&gt;1,"1+","0+"))))</f>
        <v>18+</v>
      </c>
      <c r="H630">
        <v>0</v>
      </c>
      <c r="I630">
        <v>0</v>
      </c>
      <c r="J630">
        <v>349224</v>
      </c>
      <c r="K630">
        <v>7.8958000000000004</v>
      </c>
      <c r="L630" t="str">
        <f t="shared" si="18"/>
        <v>Low Fare</v>
      </c>
      <c r="M630" t="s">
        <v>14</v>
      </c>
      <c r="N630" t="str">
        <f t="shared" si="19"/>
        <v>Southampton</v>
      </c>
    </row>
    <row r="631" spans="1:14" x14ac:dyDescent="0.3">
      <c r="A631">
        <v>630</v>
      </c>
      <c r="B631">
        <v>0</v>
      </c>
      <c r="C631">
        <v>3</v>
      </c>
      <c r="D631" t="s">
        <v>782</v>
      </c>
      <c r="E631" t="s">
        <v>12</v>
      </c>
      <c r="F631">
        <v>30</v>
      </c>
      <c r="G631" t="str">
        <f>IF(F631&gt;50,"50+",IF(F631&gt;=18,"18+",IF(F631&gt;=15,"15+",IF(F631&gt;1,"1+","0+"))))</f>
        <v>18+</v>
      </c>
      <c r="H631">
        <v>0</v>
      </c>
      <c r="I631">
        <v>0</v>
      </c>
      <c r="J631">
        <v>334912</v>
      </c>
      <c r="K631">
        <v>7.7332999999999998</v>
      </c>
      <c r="L631" t="str">
        <f t="shared" si="18"/>
        <v>Low Fare</v>
      </c>
      <c r="M631" t="s">
        <v>24</v>
      </c>
      <c r="N631" t="str">
        <f t="shared" si="19"/>
        <v>Queenstown (now known as Cobh)</v>
      </c>
    </row>
    <row r="632" spans="1:14" x14ac:dyDescent="0.3">
      <c r="A632">
        <v>631</v>
      </c>
      <c r="B632">
        <v>1</v>
      </c>
      <c r="C632">
        <v>1</v>
      </c>
      <c r="D632" t="s">
        <v>783</v>
      </c>
      <c r="E632" t="s">
        <v>12</v>
      </c>
      <c r="F632">
        <v>80</v>
      </c>
      <c r="G632" t="str">
        <f>IF(F632&gt;50,"50+",IF(F632&gt;=18,"18+",IF(F632&gt;=15,"15+",IF(F632&gt;1,"1+","0+"))))</f>
        <v>50+</v>
      </c>
      <c r="H632">
        <v>0</v>
      </c>
      <c r="I632">
        <v>0</v>
      </c>
      <c r="J632">
        <v>27042</v>
      </c>
      <c r="K632">
        <v>30</v>
      </c>
      <c r="L632" t="str">
        <f t="shared" si="18"/>
        <v>Avg Fare</v>
      </c>
      <c r="M632" t="s">
        <v>14</v>
      </c>
      <c r="N632" t="str">
        <f t="shared" si="19"/>
        <v>Southampton</v>
      </c>
    </row>
    <row r="633" spans="1:14" x14ac:dyDescent="0.3">
      <c r="A633">
        <v>632</v>
      </c>
      <c r="B633">
        <v>0</v>
      </c>
      <c r="C633">
        <v>3</v>
      </c>
      <c r="D633" t="s">
        <v>784</v>
      </c>
      <c r="E633" t="s">
        <v>12</v>
      </c>
      <c r="F633">
        <v>51</v>
      </c>
      <c r="G633" t="str">
        <f>IF(F633&gt;50,"50+",IF(F633&gt;=18,"18+",IF(F633&gt;=15,"15+",IF(F633&gt;1,"1+","0+"))))</f>
        <v>50+</v>
      </c>
      <c r="H633">
        <v>0</v>
      </c>
      <c r="I633">
        <v>0</v>
      </c>
      <c r="J633">
        <v>347743</v>
      </c>
      <c r="K633">
        <v>7.0541999999999998</v>
      </c>
      <c r="L633" t="str">
        <f t="shared" si="18"/>
        <v>Low Fare</v>
      </c>
      <c r="M633" t="s">
        <v>14</v>
      </c>
      <c r="N633" t="str">
        <f t="shared" si="19"/>
        <v>Southampton</v>
      </c>
    </row>
    <row r="634" spans="1:14" x14ac:dyDescent="0.3">
      <c r="A634">
        <v>633</v>
      </c>
      <c r="B634">
        <v>1</v>
      </c>
      <c r="C634">
        <v>1</v>
      </c>
      <c r="D634" t="s">
        <v>785</v>
      </c>
      <c r="E634" t="s">
        <v>12</v>
      </c>
      <c r="F634">
        <v>32</v>
      </c>
      <c r="G634" t="str">
        <f>IF(F634&gt;50,"50+",IF(F634&gt;=18,"18+",IF(F634&gt;=15,"15+",IF(F634&gt;1,"1+","0+"))))</f>
        <v>18+</v>
      </c>
      <c r="H634">
        <v>0</v>
      </c>
      <c r="I634">
        <v>0</v>
      </c>
      <c r="J634">
        <v>13214</v>
      </c>
      <c r="K634">
        <v>30.5</v>
      </c>
      <c r="L634" t="str">
        <f t="shared" si="18"/>
        <v>Avg Fare</v>
      </c>
      <c r="M634" t="s">
        <v>18</v>
      </c>
      <c r="N634" t="str">
        <f t="shared" si="19"/>
        <v>Cherbourg</v>
      </c>
    </row>
    <row r="635" spans="1:14" x14ac:dyDescent="0.3">
      <c r="A635">
        <v>634</v>
      </c>
      <c r="B635">
        <v>0</v>
      </c>
      <c r="C635">
        <v>1</v>
      </c>
      <c r="D635" t="s">
        <v>786</v>
      </c>
      <c r="E635" t="s">
        <v>12</v>
      </c>
      <c r="F635">
        <v>30</v>
      </c>
      <c r="G635" t="str">
        <f>IF(F635&gt;50,"50+",IF(F635&gt;=18,"18+",IF(F635&gt;=15,"15+",IF(F635&gt;1,"1+","0+"))))</f>
        <v>18+</v>
      </c>
      <c r="H635">
        <v>0</v>
      </c>
      <c r="I635">
        <v>0</v>
      </c>
      <c r="J635">
        <v>112052</v>
      </c>
      <c r="K635">
        <v>0</v>
      </c>
      <c r="L635" t="str">
        <f t="shared" si="18"/>
        <v>Low Fare</v>
      </c>
      <c r="M635" t="s">
        <v>14</v>
      </c>
      <c r="N635" t="str">
        <f t="shared" si="19"/>
        <v>Southampton</v>
      </c>
    </row>
    <row r="636" spans="1:14" x14ac:dyDescent="0.3">
      <c r="A636">
        <v>635</v>
      </c>
      <c r="B636">
        <v>0</v>
      </c>
      <c r="C636">
        <v>3</v>
      </c>
      <c r="D636" t="s">
        <v>787</v>
      </c>
      <c r="E636" t="s">
        <v>16</v>
      </c>
      <c r="F636">
        <v>9</v>
      </c>
      <c r="G636" t="str">
        <f>IF(F636&gt;50,"50+",IF(F636&gt;=18,"18+",IF(F636&gt;=15,"15+",IF(F636&gt;1,"1+","0+"))))</f>
        <v>1+</v>
      </c>
      <c r="H636">
        <v>3</v>
      </c>
      <c r="I636">
        <v>2</v>
      </c>
      <c r="J636">
        <v>347088</v>
      </c>
      <c r="K636">
        <v>27.9</v>
      </c>
      <c r="L636" t="str">
        <f t="shared" si="18"/>
        <v>Avg Fare</v>
      </c>
      <c r="M636" t="s">
        <v>14</v>
      </c>
      <c r="N636" t="str">
        <f t="shared" si="19"/>
        <v>Southampton</v>
      </c>
    </row>
    <row r="637" spans="1:14" x14ac:dyDescent="0.3">
      <c r="A637">
        <v>636</v>
      </c>
      <c r="B637">
        <v>1</v>
      </c>
      <c r="C637">
        <v>2</v>
      </c>
      <c r="D637" t="s">
        <v>788</v>
      </c>
      <c r="E637" t="s">
        <v>16</v>
      </c>
      <c r="F637">
        <v>28</v>
      </c>
      <c r="G637" t="str">
        <f>IF(F637&gt;50,"50+",IF(F637&gt;=18,"18+",IF(F637&gt;=15,"15+",IF(F637&gt;1,"1+","0+"))))</f>
        <v>18+</v>
      </c>
      <c r="H637">
        <v>0</v>
      </c>
      <c r="I637">
        <v>0</v>
      </c>
      <c r="J637">
        <v>237668</v>
      </c>
      <c r="K637">
        <v>13</v>
      </c>
      <c r="L637" t="str">
        <f t="shared" si="18"/>
        <v>Low Fare</v>
      </c>
      <c r="M637" t="s">
        <v>14</v>
      </c>
      <c r="N637" t="str">
        <f t="shared" si="19"/>
        <v>Southampton</v>
      </c>
    </row>
    <row r="638" spans="1:14" x14ac:dyDescent="0.3">
      <c r="A638">
        <v>637</v>
      </c>
      <c r="B638">
        <v>0</v>
      </c>
      <c r="C638">
        <v>3</v>
      </c>
      <c r="D638" t="s">
        <v>789</v>
      </c>
      <c r="E638" t="s">
        <v>12</v>
      </c>
      <c r="F638">
        <v>32</v>
      </c>
      <c r="G638" t="str">
        <f>IF(F638&gt;50,"50+",IF(F638&gt;=18,"18+",IF(F638&gt;=15,"15+",IF(F638&gt;1,"1+","0+"))))</f>
        <v>18+</v>
      </c>
      <c r="H638">
        <v>0</v>
      </c>
      <c r="I638">
        <v>0</v>
      </c>
      <c r="J638" t="s">
        <v>790</v>
      </c>
      <c r="K638">
        <v>7.9249999999999998</v>
      </c>
      <c r="L638" t="str">
        <f t="shared" si="18"/>
        <v>Low Fare</v>
      </c>
      <c r="M638" t="s">
        <v>14</v>
      </c>
      <c r="N638" t="str">
        <f t="shared" si="19"/>
        <v>Southampton</v>
      </c>
    </row>
    <row r="639" spans="1:14" x14ac:dyDescent="0.3">
      <c r="A639">
        <v>638</v>
      </c>
      <c r="B639">
        <v>0</v>
      </c>
      <c r="C639">
        <v>2</v>
      </c>
      <c r="D639" t="s">
        <v>791</v>
      </c>
      <c r="E639" t="s">
        <v>12</v>
      </c>
      <c r="F639">
        <v>31</v>
      </c>
      <c r="G639" t="str">
        <f>IF(F639&gt;50,"50+",IF(F639&gt;=18,"18+",IF(F639&gt;=15,"15+",IF(F639&gt;1,"1+","0+"))))</f>
        <v>18+</v>
      </c>
      <c r="H639">
        <v>1</v>
      </c>
      <c r="I639">
        <v>1</v>
      </c>
      <c r="J639" t="s">
        <v>320</v>
      </c>
      <c r="K639">
        <v>26.25</v>
      </c>
      <c r="L639" t="str">
        <f t="shared" si="18"/>
        <v>Avg Fare</v>
      </c>
      <c r="M639" t="s">
        <v>14</v>
      </c>
      <c r="N639" t="str">
        <f t="shared" si="19"/>
        <v>Southampton</v>
      </c>
    </row>
    <row r="640" spans="1:14" x14ac:dyDescent="0.3">
      <c r="A640">
        <v>639</v>
      </c>
      <c r="B640">
        <v>0</v>
      </c>
      <c r="C640">
        <v>3</v>
      </c>
      <c r="D640" t="s">
        <v>792</v>
      </c>
      <c r="E640" t="s">
        <v>16</v>
      </c>
      <c r="F640">
        <v>41</v>
      </c>
      <c r="G640" t="str">
        <f>IF(F640&gt;50,"50+",IF(F640&gt;=18,"18+",IF(F640&gt;=15,"15+",IF(F640&gt;1,"1+","0+"))))</f>
        <v>18+</v>
      </c>
      <c r="H640">
        <v>0</v>
      </c>
      <c r="I640">
        <v>5</v>
      </c>
      <c r="J640">
        <v>3101295</v>
      </c>
      <c r="K640">
        <v>39.6875</v>
      </c>
      <c r="L640" t="str">
        <f t="shared" si="18"/>
        <v>Avg Fare</v>
      </c>
      <c r="M640" t="s">
        <v>14</v>
      </c>
      <c r="N640" t="str">
        <f t="shared" si="19"/>
        <v>Southampton</v>
      </c>
    </row>
    <row r="641" spans="1:14" x14ac:dyDescent="0.3">
      <c r="A641">
        <v>640</v>
      </c>
      <c r="B641">
        <v>0</v>
      </c>
      <c r="C641">
        <v>3</v>
      </c>
      <c r="D641" t="s">
        <v>793</v>
      </c>
      <c r="E641" t="s">
        <v>12</v>
      </c>
      <c r="F641">
        <v>30</v>
      </c>
      <c r="G641" t="str">
        <f>IF(F641&gt;50,"50+",IF(F641&gt;=18,"18+",IF(F641&gt;=15,"15+",IF(F641&gt;1,"1+","0+"))))</f>
        <v>18+</v>
      </c>
      <c r="H641">
        <v>1</v>
      </c>
      <c r="I641">
        <v>0</v>
      </c>
      <c r="J641">
        <v>376564</v>
      </c>
      <c r="K641">
        <v>16.100000000000001</v>
      </c>
      <c r="L641" t="str">
        <f t="shared" si="18"/>
        <v>Low Fare</v>
      </c>
      <c r="M641" t="s">
        <v>14</v>
      </c>
      <c r="N641" t="str">
        <f t="shared" si="19"/>
        <v>Southampton</v>
      </c>
    </row>
    <row r="642" spans="1:14" x14ac:dyDescent="0.3">
      <c r="A642">
        <v>641</v>
      </c>
      <c r="B642">
        <v>0</v>
      </c>
      <c r="C642">
        <v>3</v>
      </c>
      <c r="D642" t="s">
        <v>794</v>
      </c>
      <c r="E642" t="s">
        <v>12</v>
      </c>
      <c r="F642">
        <v>20</v>
      </c>
      <c r="G642" t="str">
        <f>IF(F642&gt;50,"50+",IF(F642&gt;=18,"18+",IF(F642&gt;=15,"15+",IF(F642&gt;1,"1+","0+"))))</f>
        <v>18+</v>
      </c>
      <c r="H642">
        <v>0</v>
      </c>
      <c r="I642">
        <v>0</v>
      </c>
      <c r="J642">
        <v>350050</v>
      </c>
      <c r="K642">
        <v>7.8541999999999996</v>
      </c>
      <c r="L642" t="str">
        <f t="shared" si="18"/>
        <v>Low Fare</v>
      </c>
      <c r="M642" t="s">
        <v>14</v>
      </c>
      <c r="N642" t="str">
        <f t="shared" si="19"/>
        <v>Southampton</v>
      </c>
    </row>
    <row r="643" spans="1:14" x14ac:dyDescent="0.3">
      <c r="A643">
        <v>642</v>
      </c>
      <c r="B643">
        <v>1</v>
      </c>
      <c r="C643">
        <v>1</v>
      </c>
      <c r="D643" t="s">
        <v>795</v>
      </c>
      <c r="E643" t="s">
        <v>16</v>
      </c>
      <c r="F643">
        <v>24</v>
      </c>
      <c r="G643" t="str">
        <f>IF(F643&gt;50,"50+",IF(F643&gt;=18,"18+",IF(F643&gt;=15,"15+",IF(F643&gt;1,"1+","0+"))))</f>
        <v>18+</v>
      </c>
      <c r="H643">
        <v>0</v>
      </c>
      <c r="I643">
        <v>0</v>
      </c>
      <c r="J643" t="s">
        <v>479</v>
      </c>
      <c r="K643">
        <v>69.3</v>
      </c>
      <c r="L643" t="str">
        <f t="shared" ref="L643:L706" si="20">IF(K643&gt;=50,"High Fare",IF(K643&gt;=20,"Avg Fare","Low Fare"))</f>
        <v>High Fare</v>
      </c>
      <c r="M643" t="s">
        <v>18</v>
      </c>
      <c r="N643" t="str">
        <f t="shared" si="19"/>
        <v>Cherbourg</v>
      </c>
    </row>
    <row r="644" spans="1:14" x14ac:dyDescent="0.3">
      <c r="A644">
        <v>643</v>
      </c>
      <c r="B644">
        <v>0</v>
      </c>
      <c r="C644">
        <v>3</v>
      </c>
      <c r="D644" t="s">
        <v>796</v>
      </c>
      <c r="E644" t="s">
        <v>16</v>
      </c>
      <c r="F644">
        <v>2</v>
      </c>
      <c r="G644" t="str">
        <f>IF(F644&gt;50,"50+",IF(F644&gt;=18,"18+",IF(F644&gt;=15,"15+",IF(F644&gt;1,"1+","0+"))))</f>
        <v>1+</v>
      </c>
      <c r="H644">
        <v>3</v>
      </c>
      <c r="I644">
        <v>2</v>
      </c>
      <c r="J644">
        <v>347088</v>
      </c>
      <c r="K644">
        <v>27.9</v>
      </c>
      <c r="L644" t="str">
        <f t="shared" si="20"/>
        <v>Avg Fare</v>
      </c>
      <c r="M644" t="s">
        <v>14</v>
      </c>
      <c r="N644" t="str">
        <f t="shared" ref="N644:N707" si="21">IF(M644="Q","Queenstown (now known as Cobh)",IF(M644="S","Southampton",IF(M644="C","Cherbourg","none")))</f>
        <v>Southampton</v>
      </c>
    </row>
    <row r="645" spans="1:14" x14ac:dyDescent="0.3">
      <c r="A645">
        <v>644</v>
      </c>
      <c r="B645">
        <v>1</v>
      </c>
      <c r="C645">
        <v>3</v>
      </c>
      <c r="D645" t="s">
        <v>797</v>
      </c>
      <c r="E645" t="s">
        <v>12</v>
      </c>
      <c r="F645">
        <v>30</v>
      </c>
      <c r="G645" t="str">
        <f>IF(F645&gt;50,"50+",IF(F645&gt;=18,"18+",IF(F645&gt;=15,"15+",IF(F645&gt;1,"1+","0+"))))</f>
        <v>18+</v>
      </c>
      <c r="H645">
        <v>0</v>
      </c>
      <c r="I645">
        <v>0</v>
      </c>
      <c r="J645">
        <v>1601</v>
      </c>
      <c r="K645">
        <v>56.495800000000003</v>
      </c>
      <c r="L645" t="str">
        <f t="shared" si="20"/>
        <v>High Fare</v>
      </c>
      <c r="M645" t="s">
        <v>14</v>
      </c>
      <c r="N645" t="str">
        <f t="shared" si="21"/>
        <v>Southampton</v>
      </c>
    </row>
    <row r="646" spans="1:14" x14ac:dyDescent="0.3">
      <c r="A646">
        <v>645</v>
      </c>
      <c r="B646">
        <v>1</v>
      </c>
      <c r="C646">
        <v>3</v>
      </c>
      <c r="D646" t="s">
        <v>798</v>
      </c>
      <c r="E646" t="s">
        <v>16</v>
      </c>
      <c r="F646">
        <v>0.75</v>
      </c>
      <c r="G646" t="str">
        <f>IF(F646&gt;50,"50+",IF(F646&gt;=18,"18+",IF(F646&gt;=15,"15+",IF(F646&gt;1,"1+","0+"))))</f>
        <v>0+</v>
      </c>
      <c r="H646">
        <v>2</v>
      </c>
      <c r="I646">
        <v>1</v>
      </c>
      <c r="J646">
        <v>2666</v>
      </c>
      <c r="K646">
        <v>19.258299999999998</v>
      </c>
      <c r="L646" t="str">
        <f t="shared" si="20"/>
        <v>Low Fare</v>
      </c>
      <c r="M646" t="s">
        <v>18</v>
      </c>
      <c r="N646" t="str">
        <f t="shared" si="21"/>
        <v>Cherbourg</v>
      </c>
    </row>
    <row r="647" spans="1:14" x14ac:dyDescent="0.3">
      <c r="A647">
        <v>646</v>
      </c>
      <c r="B647">
        <v>1</v>
      </c>
      <c r="C647">
        <v>1</v>
      </c>
      <c r="D647" t="s">
        <v>799</v>
      </c>
      <c r="E647" t="s">
        <v>12</v>
      </c>
      <c r="F647">
        <v>48</v>
      </c>
      <c r="G647" t="str">
        <f>IF(F647&gt;50,"50+",IF(F647&gt;=18,"18+",IF(F647&gt;=15,"15+",IF(F647&gt;1,"1+","0+"))))</f>
        <v>18+</v>
      </c>
      <c r="H647">
        <v>1</v>
      </c>
      <c r="I647">
        <v>0</v>
      </c>
      <c r="J647" t="s">
        <v>82</v>
      </c>
      <c r="K647">
        <v>76.729200000000006</v>
      </c>
      <c r="L647" t="str">
        <f t="shared" si="20"/>
        <v>High Fare</v>
      </c>
      <c r="M647" t="s">
        <v>18</v>
      </c>
      <c r="N647" t="str">
        <f t="shared" si="21"/>
        <v>Cherbourg</v>
      </c>
    </row>
    <row r="648" spans="1:14" x14ac:dyDescent="0.3">
      <c r="A648">
        <v>647</v>
      </c>
      <c r="B648">
        <v>0</v>
      </c>
      <c r="C648">
        <v>3</v>
      </c>
      <c r="D648" t="s">
        <v>800</v>
      </c>
      <c r="E648" t="s">
        <v>12</v>
      </c>
      <c r="F648">
        <v>19</v>
      </c>
      <c r="G648" t="str">
        <f>IF(F648&gt;50,"50+",IF(F648&gt;=18,"18+",IF(F648&gt;=15,"15+",IF(F648&gt;1,"1+","0+"))))</f>
        <v>18+</v>
      </c>
      <c r="H648">
        <v>0</v>
      </c>
      <c r="I648">
        <v>0</v>
      </c>
      <c r="J648">
        <v>349231</v>
      </c>
      <c r="K648">
        <v>7.8958000000000004</v>
      </c>
      <c r="L648" t="str">
        <f t="shared" si="20"/>
        <v>Low Fare</v>
      </c>
      <c r="M648" t="s">
        <v>14</v>
      </c>
      <c r="N648" t="str">
        <f t="shared" si="21"/>
        <v>Southampton</v>
      </c>
    </row>
    <row r="649" spans="1:14" x14ac:dyDescent="0.3">
      <c r="A649">
        <v>648</v>
      </c>
      <c r="B649">
        <v>1</v>
      </c>
      <c r="C649">
        <v>1</v>
      </c>
      <c r="D649" t="s">
        <v>801</v>
      </c>
      <c r="E649" t="s">
        <v>12</v>
      </c>
      <c r="F649">
        <v>56</v>
      </c>
      <c r="G649" t="str">
        <f>IF(F649&gt;50,"50+",IF(F649&gt;=18,"18+",IF(F649&gt;=15,"15+",IF(F649&gt;1,"1+","0+"))))</f>
        <v>50+</v>
      </c>
      <c r="H649">
        <v>0</v>
      </c>
      <c r="I649">
        <v>0</v>
      </c>
      <c r="J649">
        <v>13213</v>
      </c>
      <c r="K649">
        <v>35.5</v>
      </c>
      <c r="L649" t="str">
        <f t="shared" si="20"/>
        <v>Avg Fare</v>
      </c>
      <c r="M649" t="s">
        <v>18</v>
      </c>
      <c r="N649" t="str">
        <f t="shared" si="21"/>
        <v>Cherbourg</v>
      </c>
    </row>
    <row r="650" spans="1:14" x14ac:dyDescent="0.3">
      <c r="A650">
        <v>649</v>
      </c>
      <c r="B650">
        <v>0</v>
      </c>
      <c r="C650">
        <v>3</v>
      </c>
      <c r="D650" t="s">
        <v>802</v>
      </c>
      <c r="E650" t="s">
        <v>12</v>
      </c>
      <c r="F650">
        <v>30</v>
      </c>
      <c r="G650" t="str">
        <f>IF(F650&gt;50,"50+",IF(F650&gt;=18,"18+",IF(F650&gt;=15,"15+",IF(F650&gt;1,"1+","0+"))))</f>
        <v>18+</v>
      </c>
      <c r="H650">
        <v>0</v>
      </c>
      <c r="I650">
        <v>0</v>
      </c>
      <c r="J650" t="s">
        <v>803</v>
      </c>
      <c r="K650">
        <v>7.55</v>
      </c>
      <c r="L650" t="str">
        <f t="shared" si="20"/>
        <v>Low Fare</v>
      </c>
      <c r="M650" t="s">
        <v>14</v>
      </c>
      <c r="N650" t="str">
        <f t="shared" si="21"/>
        <v>Southampton</v>
      </c>
    </row>
    <row r="651" spans="1:14" x14ac:dyDescent="0.3">
      <c r="A651">
        <v>650</v>
      </c>
      <c r="B651">
        <v>1</v>
      </c>
      <c r="C651">
        <v>3</v>
      </c>
      <c r="D651" t="s">
        <v>804</v>
      </c>
      <c r="E651" t="s">
        <v>16</v>
      </c>
      <c r="F651">
        <v>23</v>
      </c>
      <c r="G651" t="str">
        <f>IF(F651&gt;50,"50+",IF(F651&gt;=18,"18+",IF(F651&gt;=15,"15+",IF(F651&gt;1,"1+","0+"))))</f>
        <v>18+</v>
      </c>
      <c r="H651">
        <v>0</v>
      </c>
      <c r="I651">
        <v>0</v>
      </c>
      <c r="J651" t="s">
        <v>805</v>
      </c>
      <c r="K651">
        <v>7.55</v>
      </c>
      <c r="L651" t="str">
        <f t="shared" si="20"/>
        <v>Low Fare</v>
      </c>
      <c r="M651" t="s">
        <v>14</v>
      </c>
      <c r="N651" t="str">
        <f t="shared" si="21"/>
        <v>Southampton</v>
      </c>
    </row>
    <row r="652" spans="1:14" x14ac:dyDescent="0.3">
      <c r="A652">
        <v>651</v>
      </c>
      <c r="B652">
        <v>0</v>
      </c>
      <c r="C652">
        <v>3</v>
      </c>
      <c r="D652" t="s">
        <v>806</v>
      </c>
      <c r="E652" t="s">
        <v>12</v>
      </c>
      <c r="F652">
        <v>30</v>
      </c>
      <c r="G652" t="str">
        <f>IF(F652&gt;50,"50+",IF(F652&gt;=18,"18+",IF(F652&gt;=15,"15+",IF(F652&gt;1,"1+","0+"))))</f>
        <v>18+</v>
      </c>
      <c r="H652">
        <v>0</v>
      </c>
      <c r="I652">
        <v>0</v>
      </c>
      <c r="J652">
        <v>349221</v>
      </c>
      <c r="K652">
        <v>7.8958000000000004</v>
      </c>
      <c r="L652" t="str">
        <f t="shared" si="20"/>
        <v>Low Fare</v>
      </c>
      <c r="M652" t="s">
        <v>14</v>
      </c>
      <c r="N652" t="str">
        <f t="shared" si="21"/>
        <v>Southampton</v>
      </c>
    </row>
    <row r="653" spans="1:14" x14ac:dyDescent="0.3">
      <c r="A653">
        <v>652</v>
      </c>
      <c r="B653">
        <v>1</v>
      </c>
      <c r="C653">
        <v>2</v>
      </c>
      <c r="D653" t="s">
        <v>807</v>
      </c>
      <c r="E653" t="s">
        <v>16</v>
      </c>
      <c r="F653">
        <v>18</v>
      </c>
      <c r="G653" t="str">
        <f>IF(F653&gt;50,"50+",IF(F653&gt;=18,"18+",IF(F653&gt;=15,"15+",IF(F653&gt;1,"1+","0+"))))</f>
        <v>18+</v>
      </c>
      <c r="H653">
        <v>0</v>
      </c>
      <c r="I653">
        <v>1</v>
      </c>
      <c r="J653">
        <v>231919</v>
      </c>
      <c r="K653">
        <v>23</v>
      </c>
      <c r="L653" t="str">
        <f t="shared" si="20"/>
        <v>Avg Fare</v>
      </c>
      <c r="M653" t="s">
        <v>14</v>
      </c>
      <c r="N653" t="str">
        <f t="shared" si="21"/>
        <v>Southampton</v>
      </c>
    </row>
    <row r="654" spans="1:14" x14ac:dyDescent="0.3">
      <c r="A654">
        <v>653</v>
      </c>
      <c r="B654">
        <v>0</v>
      </c>
      <c r="C654">
        <v>3</v>
      </c>
      <c r="D654" t="s">
        <v>808</v>
      </c>
      <c r="E654" t="s">
        <v>12</v>
      </c>
      <c r="F654">
        <v>21</v>
      </c>
      <c r="G654" t="str">
        <f>IF(F654&gt;50,"50+",IF(F654&gt;=18,"18+",IF(F654&gt;=15,"15+",IF(F654&gt;1,"1+","0+"))))</f>
        <v>18+</v>
      </c>
      <c r="H654">
        <v>0</v>
      </c>
      <c r="I654">
        <v>0</v>
      </c>
      <c r="J654">
        <v>8475</v>
      </c>
      <c r="K654">
        <v>8.4332999999999991</v>
      </c>
      <c r="L654" t="str">
        <f t="shared" si="20"/>
        <v>Low Fare</v>
      </c>
      <c r="M654" t="s">
        <v>14</v>
      </c>
      <c r="N654" t="str">
        <f t="shared" si="21"/>
        <v>Southampton</v>
      </c>
    </row>
    <row r="655" spans="1:14" x14ac:dyDescent="0.3">
      <c r="A655">
        <v>654</v>
      </c>
      <c r="B655">
        <v>1</v>
      </c>
      <c r="C655">
        <v>3</v>
      </c>
      <c r="D655" t="s">
        <v>809</v>
      </c>
      <c r="E655" t="s">
        <v>16</v>
      </c>
      <c r="F655">
        <v>30</v>
      </c>
      <c r="G655" t="str">
        <f>IF(F655&gt;50,"50+",IF(F655&gt;=18,"18+",IF(F655&gt;=15,"15+",IF(F655&gt;1,"1+","0+"))))</f>
        <v>18+</v>
      </c>
      <c r="H655">
        <v>0</v>
      </c>
      <c r="I655">
        <v>0</v>
      </c>
      <c r="J655">
        <v>330919</v>
      </c>
      <c r="K655">
        <v>7.8292000000000002</v>
      </c>
      <c r="L655" t="str">
        <f t="shared" si="20"/>
        <v>Low Fare</v>
      </c>
      <c r="M655" t="s">
        <v>24</v>
      </c>
      <c r="N655" t="str">
        <f t="shared" si="21"/>
        <v>Queenstown (now known as Cobh)</v>
      </c>
    </row>
    <row r="656" spans="1:14" x14ac:dyDescent="0.3">
      <c r="A656">
        <v>655</v>
      </c>
      <c r="B656">
        <v>0</v>
      </c>
      <c r="C656">
        <v>3</v>
      </c>
      <c r="D656" t="s">
        <v>810</v>
      </c>
      <c r="E656" t="s">
        <v>16</v>
      </c>
      <c r="F656">
        <v>18</v>
      </c>
      <c r="G656" t="str">
        <f>IF(F656&gt;50,"50+",IF(F656&gt;=18,"18+",IF(F656&gt;=15,"15+",IF(F656&gt;1,"1+","0+"))))</f>
        <v>18+</v>
      </c>
      <c r="H656">
        <v>0</v>
      </c>
      <c r="I656">
        <v>0</v>
      </c>
      <c r="J656">
        <v>365226</v>
      </c>
      <c r="K656">
        <v>6.75</v>
      </c>
      <c r="L656" t="str">
        <f t="shared" si="20"/>
        <v>Low Fare</v>
      </c>
      <c r="M656" t="s">
        <v>24</v>
      </c>
      <c r="N656" t="str">
        <f t="shared" si="21"/>
        <v>Queenstown (now known as Cobh)</v>
      </c>
    </row>
    <row r="657" spans="1:14" x14ac:dyDescent="0.3">
      <c r="A657">
        <v>656</v>
      </c>
      <c r="B657">
        <v>0</v>
      </c>
      <c r="C657">
        <v>2</v>
      </c>
      <c r="D657" t="s">
        <v>811</v>
      </c>
      <c r="E657" t="s">
        <v>12</v>
      </c>
      <c r="F657">
        <v>24</v>
      </c>
      <c r="G657" t="str">
        <f>IF(F657&gt;50,"50+",IF(F657&gt;=18,"18+",IF(F657&gt;=15,"15+",IF(F657&gt;1,"1+","0+"))))</f>
        <v>18+</v>
      </c>
      <c r="H657">
        <v>2</v>
      </c>
      <c r="I657">
        <v>0</v>
      </c>
      <c r="J657" t="s">
        <v>110</v>
      </c>
      <c r="K657">
        <v>73.5</v>
      </c>
      <c r="L657" t="str">
        <f t="shared" si="20"/>
        <v>High Fare</v>
      </c>
      <c r="M657" t="s">
        <v>14</v>
      </c>
      <c r="N657" t="str">
        <f t="shared" si="21"/>
        <v>Southampton</v>
      </c>
    </row>
    <row r="658" spans="1:14" x14ac:dyDescent="0.3">
      <c r="A658">
        <v>657</v>
      </c>
      <c r="B658">
        <v>0</v>
      </c>
      <c r="C658">
        <v>3</v>
      </c>
      <c r="D658" t="s">
        <v>812</v>
      </c>
      <c r="E658" t="s">
        <v>12</v>
      </c>
      <c r="F658">
        <v>30</v>
      </c>
      <c r="G658" t="str">
        <f>IF(F658&gt;50,"50+",IF(F658&gt;=18,"18+",IF(F658&gt;=15,"15+",IF(F658&gt;1,"1+","0+"))))</f>
        <v>18+</v>
      </c>
      <c r="H658">
        <v>0</v>
      </c>
      <c r="I658">
        <v>0</v>
      </c>
      <c r="J658">
        <v>349223</v>
      </c>
      <c r="K658">
        <v>7.8958000000000004</v>
      </c>
      <c r="L658" t="str">
        <f t="shared" si="20"/>
        <v>Low Fare</v>
      </c>
      <c r="M658" t="s">
        <v>14</v>
      </c>
      <c r="N658" t="str">
        <f t="shared" si="21"/>
        <v>Southampton</v>
      </c>
    </row>
    <row r="659" spans="1:14" x14ac:dyDescent="0.3">
      <c r="A659">
        <v>658</v>
      </c>
      <c r="B659">
        <v>0</v>
      </c>
      <c r="C659">
        <v>3</v>
      </c>
      <c r="D659" t="s">
        <v>813</v>
      </c>
      <c r="E659" t="s">
        <v>16</v>
      </c>
      <c r="F659">
        <v>32</v>
      </c>
      <c r="G659" t="str">
        <f>IF(F659&gt;50,"50+",IF(F659&gt;=18,"18+",IF(F659&gt;=15,"15+",IF(F659&gt;1,"1+","0+"))))</f>
        <v>18+</v>
      </c>
      <c r="H659">
        <v>1</v>
      </c>
      <c r="I659">
        <v>1</v>
      </c>
      <c r="J659">
        <v>364849</v>
      </c>
      <c r="K659">
        <v>15.5</v>
      </c>
      <c r="L659" t="str">
        <f t="shared" si="20"/>
        <v>Low Fare</v>
      </c>
      <c r="M659" t="s">
        <v>24</v>
      </c>
      <c r="N659" t="str">
        <f t="shared" si="21"/>
        <v>Queenstown (now known as Cobh)</v>
      </c>
    </row>
    <row r="660" spans="1:14" x14ac:dyDescent="0.3">
      <c r="A660">
        <v>659</v>
      </c>
      <c r="B660">
        <v>0</v>
      </c>
      <c r="C660">
        <v>2</v>
      </c>
      <c r="D660" t="s">
        <v>814</v>
      </c>
      <c r="E660" t="s">
        <v>12</v>
      </c>
      <c r="F660">
        <v>23</v>
      </c>
      <c r="G660" t="str">
        <f>IF(F660&gt;50,"50+",IF(F660&gt;=18,"18+",IF(F660&gt;=15,"15+",IF(F660&gt;1,"1+","0+"))))</f>
        <v>18+</v>
      </c>
      <c r="H660">
        <v>0</v>
      </c>
      <c r="I660">
        <v>0</v>
      </c>
      <c r="J660">
        <v>29751</v>
      </c>
      <c r="K660">
        <v>13</v>
      </c>
      <c r="L660" t="str">
        <f t="shared" si="20"/>
        <v>Low Fare</v>
      </c>
      <c r="M660" t="s">
        <v>14</v>
      </c>
      <c r="N660" t="str">
        <f t="shared" si="21"/>
        <v>Southampton</v>
      </c>
    </row>
    <row r="661" spans="1:14" x14ac:dyDescent="0.3">
      <c r="A661">
        <v>660</v>
      </c>
      <c r="B661">
        <v>0</v>
      </c>
      <c r="C661">
        <v>1</v>
      </c>
      <c r="D661" t="s">
        <v>815</v>
      </c>
      <c r="E661" t="s">
        <v>12</v>
      </c>
      <c r="F661">
        <v>58</v>
      </c>
      <c r="G661" t="str">
        <f>IF(F661&gt;50,"50+",IF(F661&gt;=18,"18+",IF(F661&gt;=15,"15+",IF(F661&gt;1,"1+","0+"))))</f>
        <v>50+</v>
      </c>
      <c r="H661">
        <v>0</v>
      </c>
      <c r="I661">
        <v>2</v>
      </c>
      <c r="J661">
        <v>35273</v>
      </c>
      <c r="K661">
        <v>113.27500000000001</v>
      </c>
      <c r="L661" t="str">
        <f t="shared" si="20"/>
        <v>High Fare</v>
      </c>
      <c r="M661" t="s">
        <v>18</v>
      </c>
      <c r="N661" t="str">
        <f t="shared" si="21"/>
        <v>Cherbourg</v>
      </c>
    </row>
    <row r="662" spans="1:14" x14ac:dyDescent="0.3">
      <c r="A662">
        <v>661</v>
      </c>
      <c r="B662">
        <v>1</v>
      </c>
      <c r="C662">
        <v>1</v>
      </c>
      <c r="D662" t="s">
        <v>816</v>
      </c>
      <c r="E662" t="s">
        <v>12</v>
      </c>
      <c r="F662">
        <v>50</v>
      </c>
      <c r="G662" t="str">
        <f>IF(F662&gt;50,"50+",IF(F662&gt;=18,"18+",IF(F662&gt;=15,"15+",IF(F662&gt;1,"1+","0+"))))</f>
        <v>18+</v>
      </c>
      <c r="H662">
        <v>2</v>
      </c>
      <c r="I662">
        <v>0</v>
      </c>
      <c r="J662" t="s">
        <v>439</v>
      </c>
      <c r="K662">
        <v>133.65</v>
      </c>
      <c r="L662" t="str">
        <f t="shared" si="20"/>
        <v>High Fare</v>
      </c>
      <c r="M662" t="s">
        <v>14</v>
      </c>
      <c r="N662" t="str">
        <f t="shared" si="21"/>
        <v>Southampton</v>
      </c>
    </row>
    <row r="663" spans="1:14" x14ac:dyDescent="0.3">
      <c r="A663">
        <v>662</v>
      </c>
      <c r="B663">
        <v>0</v>
      </c>
      <c r="C663">
        <v>3</v>
      </c>
      <c r="D663" t="s">
        <v>817</v>
      </c>
      <c r="E663" t="s">
        <v>12</v>
      </c>
      <c r="F663">
        <v>40</v>
      </c>
      <c r="G663" t="str">
        <f>IF(F663&gt;50,"50+",IF(F663&gt;=18,"18+",IF(F663&gt;=15,"15+",IF(F663&gt;1,"1+","0+"))))</f>
        <v>18+</v>
      </c>
      <c r="H663">
        <v>0</v>
      </c>
      <c r="I663">
        <v>0</v>
      </c>
      <c r="J663">
        <v>2623</v>
      </c>
      <c r="K663">
        <v>7.2249999999999996</v>
      </c>
      <c r="L663" t="str">
        <f t="shared" si="20"/>
        <v>Low Fare</v>
      </c>
      <c r="M663" t="s">
        <v>18</v>
      </c>
      <c r="N663" t="str">
        <f t="shared" si="21"/>
        <v>Cherbourg</v>
      </c>
    </row>
    <row r="664" spans="1:14" x14ac:dyDescent="0.3">
      <c r="A664">
        <v>663</v>
      </c>
      <c r="B664">
        <v>0</v>
      </c>
      <c r="C664">
        <v>1</v>
      </c>
      <c r="D664" t="s">
        <v>818</v>
      </c>
      <c r="E664" t="s">
        <v>12</v>
      </c>
      <c r="F664">
        <v>47</v>
      </c>
      <c r="G664" t="str">
        <f>IF(F664&gt;50,"50+",IF(F664&gt;=18,"18+",IF(F664&gt;=15,"15+",IF(F664&gt;1,"1+","0+"))))</f>
        <v>18+</v>
      </c>
      <c r="H664">
        <v>0</v>
      </c>
      <c r="I664">
        <v>0</v>
      </c>
      <c r="J664">
        <v>5727</v>
      </c>
      <c r="K664">
        <v>25.587499999999999</v>
      </c>
      <c r="L664" t="str">
        <f t="shared" si="20"/>
        <v>Avg Fare</v>
      </c>
      <c r="M664" t="s">
        <v>14</v>
      </c>
      <c r="N664" t="str">
        <f t="shared" si="21"/>
        <v>Southampton</v>
      </c>
    </row>
    <row r="665" spans="1:14" x14ac:dyDescent="0.3">
      <c r="A665">
        <v>664</v>
      </c>
      <c r="B665">
        <v>0</v>
      </c>
      <c r="C665">
        <v>3</v>
      </c>
      <c r="D665" t="s">
        <v>819</v>
      </c>
      <c r="E665" t="s">
        <v>12</v>
      </c>
      <c r="F665">
        <v>36</v>
      </c>
      <c r="G665" t="str">
        <f>IF(F665&gt;50,"50+",IF(F665&gt;=18,"18+",IF(F665&gt;=15,"15+",IF(F665&gt;1,"1+","0+"))))</f>
        <v>18+</v>
      </c>
      <c r="H665">
        <v>0</v>
      </c>
      <c r="I665">
        <v>0</v>
      </c>
      <c r="J665">
        <v>349210</v>
      </c>
      <c r="K665">
        <v>7.4958</v>
      </c>
      <c r="L665" t="str">
        <f t="shared" si="20"/>
        <v>Low Fare</v>
      </c>
      <c r="M665" t="s">
        <v>14</v>
      </c>
      <c r="N665" t="str">
        <f t="shared" si="21"/>
        <v>Southampton</v>
      </c>
    </row>
    <row r="666" spans="1:14" x14ac:dyDescent="0.3">
      <c r="A666">
        <v>665</v>
      </c>
      <c r="B666">
        <v>1</v>
      </c>
      <c r="C666">
        <v>3</v>
      </c>
      <c r="D666" t="s">
        <v>820</v>
      </c>
      <c r="E666" t="s">
        <v>12</v>
      </c>
      <c r="F666">
        <v>20</v>
      </c>
      <c r="G666" t="str">
        <f>IF(F666&gt;50,"50+",IF(F666&gt;=18,"18+",IF(F666&gt;=15,"15+",IF(F666&gt;1,"1+","0+"))))</f>
        <v>18+</v>
      </c>
      <c r="H666">
        <v>1</v>
      </c>
      <c r="I666">
        <v>0</v>
      </c>
      <c r="J666" t="s">
        <v>821</v>
      </c>
      <c r="K666">
        <v>7.9249999999999998</v>
      </c>
      <c r="L666" t="str">
        <f t="shared" si="20"/>
        <v>Low Fare</v>
      </c>
      <c r="M666" t="s">
        <v>14</v>
      </c>
      <c r="N666" t="str">
        <f t="shared" si="21"/>
        <v>Southampton</v>
      </c>
    </row>
    <row r="667" spans="1:14" x14ac:dyDescent="0.3">
      <c r="A667">
        <v>666</v>
      </c>
      <c r="B667">
        <v>0</v>
      </c>
      <c r="C667">
        <v>2</v>
      </c>
      <c r="D667" t="s">
        <v>822</v>
      </c>
      <c r="E667" t="s">
        <v>12</v>
      </c>
      <c r="F667">
        <v>32</v>
      </c>
      <c r="G667" t="str">
        <f>IF(F667&gt;50,"50+",IF(F667&gt;=18,"18+",IF(F667&gt;=15,"15+",IF(F667&gt;1,"1+","0+"))))</f>
        <v>18+</v>
      </c>
      <c r="H667">
        <v>2</v>
      </c>
      <c r="I667">
        <v>0</v>
      </c>
      <c r="J667" t="s">
        <v>110</v>
      </c>
      <c r="K667">
        <v>73.5</v>
      </c>
      <c r="L667" t="str">
        <f t="shared" si="20"/>
        <v>High Fare</v>
      </c>
      <c r="M667" t="s">
        <v>14</v>
      </c>
      <c r="N667" t="str">
        <f t="shared" si="21"/>
        <v>Southampton</v>
      </c>
    </row>
    <row r="668" spans="1:14" x14ac:dyDescent="0.3">
      <c r="A668">
        <v>667</v>
      </c>
      <c r="B668">
        <v>0</v>
      </c>
      <c r="C668">
        <v>2</v>
      </c>
      <c r="D668" t="s">
        <v>823</v>
      </c>
      <c r="E668" t="s">
        <v>12</v>
      </c>
      <c r="F668">
        <v>25</v>
      </c>
      <c r="G668" t="str">
        <f>IF(F668&gt;50,"50+",IF(F668&gt;=18,"18+",IF(F668&gt;=15,"15+",IF(F668&gt;1,"1+","0+"))))</f>
        <v>18+</v>
      </c>
      <c r="H668">
        <v>0</v>
      </c>
      <c r="I668">
        <v>0</v>
      </c>
      <c r="J668">
        <v>234686</v>
      </c>
      <c r="K668">
        <v>13</v>
      </c>
      <c r="L668" t="str">
        <f t="shared" si="20"/>
        <v>Low Fare</v>
      </c>
      <c r="M668" t="s">
        <v>14</v>
      </c>
      <c r="N668" t="str">
        <f t="shared" si="21"/>
        <v>Southampton</v>
      </c>
    </row>
    <row r="669" spans="1:14" x14ac:dyDescent="0.3">
      <c r="A669">
        <v>668</v>
      </c>
      <c r="B669">
        <v>0</v>
      </c>
      <c r="C669">
        <v>3</v>
      </c>
      <c r="D669" t="s">
        <v>824</v>
      </c>
      <c r="E669" t="s">
        <v>12</v>
      </c>
      <c r="F669">
        <v>30</v>
      </c>
      <c r="G669" t="str">
        <f>IF(F669&gt;50,"50+",IF(F669&gt;=18,"18+",IF(F669&gt;=15,"15+",IF(F669&gt;1,"1+","0+"))))</f>
        <v>18+</v>
      </c>
      <c r="H669">
        <v>0</v>
      </c>
      <c r="I669">
        <v>0</v>
      </c>
      <c r="J669">
        <v>312993</v>
      </c>
      <c r="K669">
        <v>7.7750000000000004</v>
      </c>
      <c r="L669" t="str">
        <f t="shared" si="20"/>
        <v>Low Fare</v>
      </c>
      <c r="M669" t="s">
        <v>14</v>
      </c>
      <c r="N669" t="str">
        <f t="shared" si="21"/>
        <v>Southampton</v>
      </c>
    </row>
    <row r="670" spans="1:14" x14ac:dyDescent="0.3">
      <c r="A670">
        <v>669</v>
      </c>
      <c r="B670">
        <v>0</v>
      </c>
      <c r="C670">
        <v>3</v>
      </c>
      <c r="D670" t="s">
        <v>825</v>
      </c>
      <c r="E670" t="s">
        <v>12</v>
      </c>
      <c r="F670">
        <v>43</v>
      </c>
      <c r="G670" t="str">
        <f>IF(F670&gt;50,"50+",IF(F670&gt;=18,"18+",IF(F670&gt;=15,"15+",IF(F670&gt;1,"1+","0+"))))</f>
        <v>18+</v>
      </c>
      <c r="H670">
        <v>0</v>
      </c>
      <c r="I670">
        <v>0</v>
      </c>
      <c r="J670" t="s">
        <v>826</v>
      </c>
      <c r="K670">
        <v>8.0500000000000007</v>
      </c>
      <c r="L670" t="str">
        <f t="shared" si="20"/>
        <v>Low Fare</v>
      </c>
      <c r="M670" t="s">
        <v>14</v>
      </c>
      <c r="N670" t="str">
        <f t="shared" si="21"/>
        <v>Southampton</v>
      </c>
    </row>
    <row r="671" spans="1:14" x14ac:dyDescent="0.3">
      <c r="A671">
        <v>670</v>
      </c>
      <c r="B671">
        <v>1</v>
      </c>
      <c r="C671">
        <v>1</v>
      </c>
      <c r="D671" t="s">
        <v>827</v>
      </c>
      <c r="E671" t="s">
        <v>16</v>
      </c>
      <c r="F671">
        <v>30</v>
      </c>
      <c r="G671" t="str">
        <f>IF(F671&gt;50,"50+",IF(F671&gt;=18,"18+",IF(F671&gt;=15,"15+",IF(F671&gt;1,"1+","0+"))))</f>
        <v>18+</v>
      </c>
      <c r="H671">
        <v>1</v>
      </c>
      <c r="I671">
        <v>0</v>
      </c>
      <c r="J671">
        <v>19996</v>
      </c>
      <c r="K671">
        <v>52</v>
      </c>
      <c r="L671" t="str">
        <f t="shared" si="20"/>
        <v>High Fare</v>
      </c>
      <c r="M671" t="s">
        <v>14</v>
      </c>
      <c r="N671" t="str">
        <f t="shared" si="21"/>
        <v>Southampton</v>
      </c>
    </row>
    <row r="672" spans="1:14" x14ac:dyDescent="0.3">
      <c r="A672">
        <v>671</v>
      </c>
      <c r="B672">
        <v>1</v>
      </c>
      <c r="C672">
        <v>2</v>
      </c>
      <c r="D672" t="s">
        <v>828</v>
      </c>
      <c r="E672" t="s">
        <v>16</v>
      </c>
      <c r="F672">
        <v>40</v>
      </c>
      <c r="G672" t="str">
        <f>IF(F672&gt;50,"50+",IF(F672&gt;=18,"18+",IF(F672&gt;=15,"15+",IF(F672&gt;1,"1+","0+"))))</f>
        <v>18+</v>
      </c>
      <c r="H672">
        <v>1</v>
      </c>
      <c r="I672">
        <v>1</v>
      </c>
      <c r="J672">
        <v>29750</v>
      </c>
      <c r="K672">
        <v>39</v>
      </c>
      <c r="L672" t="str">
        <f t="shared" si="20"/>
        <v>Avg Fare</v>
      </c>
      <c r="M672" t="s">
        <v>14</v>
      </c>
      <c r="N672" t="str">
        <f t="shared" si="21"/>
        <v>Southampton</v>
      </c>
    </row>
    <row r="673" spans="1:14" x14ac:dyDescent="0.3">
      <c r="A673">
        <v>672</v>
      </c>
      <c r="B673">
        <v>0</v>
      </c>
      <c r="C673">
        <v>1</v>
      </c>
      <c r="D673" t="s">
        <v>829</v>
      </c>
      <c r="E673" t="s">
        <v>12</v>
      </c>
      <c r="F673">
        <v>31</v>
      </c>
      <c r="G673" t="str">
        <f>IF(F673&gt;50,"50+",IF(F673&gt;=18,"18+",IF(F673&gt;=15,"15+",IF(F673&gt;1,"1+","0+"))))</f>
        <v>18+</v>
      </c>
      <c r="H673">
        <v>1</v>
      </c>
      <c r="I673">
        <v>0</v>
      </c>
      <c r="J673" t="s">
        <v>830</v>
      </c>
      <c r="K673">
        <v>52</v>
      </c>
      <c r="L673" t="str">
        <f t="shared" si="20"/>
        <v>High Fare</v>
      </c>
      <c r="M673" t="s">
        <v>14</v>
      </c>
      <c r="N673" t="str">
        <f t="shared" si="21"/>
        <v>Southampton</v>
      </c>
    </row>
    <row r="674" spans="1:14" x14ac:dyDescent="0.3">
      <c r="A674">
        <v>673</v>
      </c>
      <c r="B674">
        <v>0</v>
      </c>
      <c r="C674">
        <v>2</v>
      </c>
      <c r="D674" t="s">
        <v>831</v>
      </c>
      <c r="E674" t="s">
        <v>12</v>
      </c>
      <c r="F674">
        <v>70</v>
      </c>
      <c r="G674" t="str">
        <f>IF(F674&gt;50,"50+",IF(F674&gt;=18,"18+",IF(F674&gt;=15,"15+",IF(F674&gt;1,"1+","0+"))))</f>
        <v>50+</v>
      </c>
      <c r="H674">
        <v>0</v>
      </c>
      <c r="I674">
        <v>0</v>
      </c>
      <c r="J674" t="s">
        <v>832</v>
      </c>
      <c r="K674">
        <v>10.5</v>
      </c>
      <c r="L674" t="str">
        <f t="shared" si="20"/>
        <v>Low Fare</v>
      </c>
      <c r="M674" t="s">
        <v>14</v>
      </c>
      <c r="N674" t="str">
        <f t="shared" si="21"/>
        <v>Southampton</v>
      </c>
    </row>
    <row r="675" spans="1:14" x14ac:dyDescent="0.3">
      <c r="A675">
        <v>674</v>
      </c>
      <c r="B675">
        <v>1</v>
      </c>
      <c r="C675">
        <v>2</v>
      </c>
      <c r="D675" t="s">
        <v>833</v>
      </c>
      <c r="E675" t="s">
        <v>12</v>
      </c>
      <c r="F675">
        <v>31</v>
      </c>
      <c r="G675" t="str">
        <f>IF(F675&gt;50,"50+",IF(F675&gt;=18,"18+",IF(F675&gt;=15,"15+",IF(F675&gt;1,"1+","0+"))))</f>
        <v>18+</v>
      </c>
      <c r="H675">
        <v>0</v>
      </c>
      <c r="I675">
        <v>0</v>
      </c>
      <c r="J675">
        <v>244270</v>
      </c>
      <c r="K675">
        <v>13</v>
      </c>
      <c r="L675" t="str">
        <f t="shared" si="20"/>
        <v>Low Fare</v>
      </c>
      <c r="M675" t="s">
        <v>14</v>
      </c>
      <c r="N675" t="str">
        <f t="shared" si="21"/>
        <v>Southampton</v>
      </c>
    </row>
    <row r="676" spans="1:14" x14ac:dyDescent="0.3">
      <c r="A676">
        <v>675</v>
      </c>
      <c r="B676">
        <v>0</v>
      </c>
      <c r="C676">
        <v>2</v>
      </c>
      <c r="D676" t="s">
        <v>834</v>
      </c>
      <c r="E676" t="s">
        <v>12</v>
      </c>
      <c r="F676">
        <v>30</v>
      </c>
      <c r="G676" t="str">
        <f>IF(F676&gt;50,"50+",IF(F676&gt;=18,"18+",IF(F676&gt;=15,"15+",IF(F676&gt;1,"1+","0+"))))</f>
        <v>18+</v>
      </c>
      <c r="H676">
        <v>0</v>
      </c>
      <c r="I676">
        <v>0</v>
      </c>
      <c r="J676">
        <v>239856</v>
      </c>
      <c r="K676">
        <v>0</v>
      </c>
      <c r="L676" t="str">
        <f t="shared" si="20"/>
        <v>Low Fare</v>
      </c>
      <c r="M676" t="s">
        <v>14</v>
      </c>
      <c r="N676" t="str">
        <f t="shared" si="21"/>
        <v>Southampton</v>
      </c>
    </row>
    <row r="677" spans="1:14" x14ac:dyDescent="0.3">
      <c r="A677">
        <v>676</v>
      </c>
      <c r="B677">
        <v>0</v>
      </c>
      <c r="C677">
        <v>3</v>
      </c>
      <c r="D677" t="s">
        <v>835</v>
      </c>
      <c r="E677" t="s">
        <v>12</v>
      </c>
      <c r="F677">
        <v>18</v>
      </c>
      <c r="G677" t="str">
        <f>IF(F677&gt;50,"50+",IF(F677&gt;=18,"18+",IF(F677&gt;=15,"15+",IF(F677&gt;1,"1+","0+"))))</f>
        <v>18+</v>
      </c>
      <c r="H677">
        <v>0</v>
      </c>
      <c r="I677">
        <v>0</v>
      </c>
      <c r="J677">
        <v>349912</v>
      </c>
      <c r="K677">
        <v>7.7750000000000004</v>
      </c>
      <c r="L677" t="str">
        <f t="shared" si="20"/>
        <v>Low Fare</v>
      </c>
      <c r="M677" t="s">
        <v>14</v>
      </c>
      <c r="N677" t="str">
        <f t="shared" si="21"/>
        <v>Southampton</v>
      </c>
    </row>
    <row r="678" spans="1:14" x14ac:dyDescent="0.3">
      <c r="A678">
        <v>677</v>
      </c>
      <c r="B678">
        <v>0</v>
      </c>
      <c r="C678">
        <v>3</v>
      </c>
      <c r="D678" t="s">
        <v>836</v>
      </c>
      <c r="E678" t="s">
        <v>12</v>
      </c>
      <c r="F678">
        <v>24.5</v>
      </c>
      <c r="G678" t="str">
        <f>IF(F678&gt;50,"50+",IF(F678&gt;=18,"18+",IF(F678&gt;=15,"15+",IF(F678&gt;1,"1+","0+"))))</f>
        <v>18+</v>
      </c>
      <c r="H678">
        <v>0</v>
      </c>
      <c r="I678">
        <v>0</v>
      </c>
      <c r="J678">
        <v>342826</v>
      </c>
      <c r="K678">
        <v>8.0500000000000007</v>
      </c>
      <c r="L678" t="str">
        <f t="shared" si="20"/>
        <v>Low Fare</v>
      </c>
      <c r="M678" t="s">
        <v>14</v>
      </c>
      <c r="N678" t="str">
        <f t="shared" si="21"/>
        <v>Southampton</v>
      </c>
    </row>
    <row r="679" spans="1:14" x14ac:dyDescent="0.3">
      <c r="A679">
        <v>678</v>
      </c>
      <c r="B679">
        <v>1</v>
      </c>
      <c r="C679">
        <v>3</v>
      </c>
      <c r="D679" t="s">
        <v>837</v>
      </c>
      <c r="E679" t="s">
        <v>16</v>
      </c>
      <c r="F679">
        <v>18</v>
      </c>
      <c r="G679" t="str">
        <f>IF(F679&gt;50,"50+",IF(F679&gt;=18,"18+",IF(F679&gt;=15,"15+",IF(F679&gt;1,"1+","0+"))))</f>
        <v>18+</v>
      </c>
      <c r="H679">
        <v>0</v>
      </c>
      <c r="I679">
        <v>0</v>
      </c>
      <c r="J679">
        <v>4138</v>
      </c>
      <c r="K679">
        <v>9.8416999999999994</v>
      </c>
      <c r="L679" t="str">
        <f t="shared" si="20"/>
        <v>Low Fare</v>
      </c>
      <c r="M679" t="s">
        <v>14</v>
      </c>
      <c r="N679" t="str">
        <f t="shared" si="21"/>
        <v>Southampton</v>
      </c>
    </row>
    <row r="680" spans="1:14" x14ac:dyDescent="0.3">
      <c r="A680">
        <v>679</v>
      </c>
      <c r="B680">
        <v>0</v>
      </c>
      <c r="C680">
        <v>3</v>
      </c>
      <c r="D680" t="s">
        <v>838</v>
      </c>
      <c r="E680" t="s">
        <v>16</v>
      </c>
      <c r="F680">
        <v>43</v>
      </c>
      <c r="G680" t="str">
        <f>IF(F680&gt;50,"50+",IF(F680&gt;=18,"18+",IF(F680&gt;=15,"15+",IF(F680&gt;1,"1+","0+"))))</f>
        <v>18+</v>
      </c>
      <c r="H680">
        <v>1</v>
      </c>
      <c r="I680">
        <v>6</v>
      </c>
      <c r="J680" t="s">
        <v>92</v>
      </c>
      <c r="K680">
        <v>46.9</v>
      </c>
      <c r="L680" t="str">
        <f t="shared" si="20"/>
        <v>Avg Fare</v>
      </c>
      <c r="M680" t="s">
        <v>14</v>
      </c>
      <c r="N680" t="str">
        <f t="shared" si="21"/>
        <v>Southampton</v>
      </c>
    </row>
    <row r="681" spans="1:14" x14ac:dyDescent="0.3">
      <c r="A681">
        <v>680</v>
      </c>
      <c r="B681">
        <v>1</v>
      </c>
      <c r="C681">
        <v>1</v>
      </c>
      <c r="D681" t="s">
        <v>839</v>
      </c>
      <c r="E681" t="s">
        <v>12</v>
      </c>
      <c r="F681">
        <v>36</v>
      </c>
      <c r="G681" t="str">
        <f>IF(F681&gt;50,"50+",IF(F681&gt;=18,"18+",IF(F681&gt;=15,"15+",IF(F681&gt;1,"1+","0+"))))</f>
        <v>18+</v>
      </c>
      <c r="H681">
        <v>0</v>
      </c>
      <c r="I681">
        <v>1</v>
      </c>
      <c r="J681" t="s">
        <v>347</v>
      </c>
      <c r="K681">
        <v>512.32920000000001</v>
      </c>
      <c r="L681" t="str">
        <f t="shared" si="20"/>
        <v>High Fare</v>
      </c>
      <c r="M681" t="s">
        <v>18</v>
      </c>
      <c r="N681" t="str">
        <f t="shared" si="21"/>
        <v>Cherbourg</v>
      </c>
    </row>
    <row r="682" spans="1:14" x14ac:dyDescent="0.3">
      <c r="A682">
        <v>681</v>
      </c>
      <c r="B682">
        <v>0</v>
      </c>
      <c r="C682">
        <v>3</v>
      </c>
      <c r="D682" t="s">
        <v>840</v>
      </c>
      <c r="E682" t="s">
        <v>16</v>
      </c>
      <c r="F682">
        <v>30</v>
      </c>
      <c r="G682" t="str">
        <f>IF(F682&gt;50,"50+",IF(F682&gt;=18,"18+",IF(F682&gt;=15,"15+",IF(F682&gt;1,"1+","0+"))))</f>
        <v>18+</v>
      </c>
      <c r="H682">
        <v>0</v>
      </c>
      <c r="I682">
        <v>0</v>
      </c>
      <c r="J682">
        <v>330935</v>
      </c>
      <c r="K682">
        <v>8.1374999999999993</v>
      </c>
      <c r="L682" t="str">
        <f t="shared" si="20"/>
        <v>Low Fare</v>
      </c>
      <c r="M682" t="s">
        <v>24</v>
      </c>
      <c r="N682" t="str">
        <f t="shared" si="21"/>
        <v>Queenstown (now known as Cobh)</v>
      </c>
    </row>
    <row r="683" spans="1:14" x14ac:dyDescent="0.3">
      <c r="A683">
        <v>682</v>
      </c>
      <c r="B683">
        <v>1</v>
      </c>
      <c r="C683">
        <v>1</v>
      </c>
      <c r="D683" t="s">
        <v>841</v>
      </c>
      <c r="E683" t="s">
        <v>12</v>
      </c>
      <c r="F683">
        <v>27</v>
      </c>
      <c r="G683" t="str">
        <f>IF(F683&gt;50,"50+",IF(F683&gt;=18,"18+",IF(F683&gt;=15,"15+",IF(F683&gt;1,"1+","0+"))))</f>
        <v>18+</v>
      </c>
      <c r="H683">
        <v>0</v>
      </c>
      <c r="I683">
        <v>0</v>
      </c>
      <c r="J683" t="s">
        <v>82</v>
      </c>
      <c r="K683">
        <v>76.729200000000006</v>
      </c>
      <c r="L683" t="str">
        <f t="shared" si="20"/>
        <v>High Fare</v>
      </c>
      <c r="M683" t="s">
        <v>18</v>
      </c>
      <c r="N683" t="str">
        <f t="shared" si="21"/>
        <v>Cherbourg</v>
      </c>
    </row>
    <row r="684" spans="1:14" x14ac:dyDescent="0.3">
      <c r="A684">
        <v>683</v>
      </c>
      <c r="B684">
        <v>0</v>
      </c>
      <c r="C684">
        <v>3</v>
      </c>
      <c r="D684" t="s">
        <v>842</v>
      </c>
      <c r="E684" t="s">
        <v>12</v>
      </c>
      <c r="F684">
        <v>20</v>
      </c>
      <c r="G684" t="str">
        <f>IF(F684&gt;50,"50+",IF(F684&gt;=18,"18+",IF(F684&gt;=15,"15+",IF(F684&gt;1,"1+","0+"))))</f>
        <v>18+</v>
      </c>
      <c r="H684">
        <v>0</v>
      </c>
      <c r="I684">
        <v>0</v>
      </c>
      <c r="J684">
        <v>6563</v>
      </c>
      <c r="K684">
        <v>9.2249999999999996</v>
      </c>
      <c r="L684" t="str">
        <f t="shared" si="20"/>
        <v>Low Fare</v>
      </c>
      <c r="M684" t="s">
        <v>14</v>
      </c>
      <c r="N684" t="str">
        <f t="shared" si="21"/>
        <v>Southampton</v>
      </c>
    </row>
    <row r="685" spans="1:14" x14ac:dyDescent="0.3">
      <c r="A685">
        <v>684</v>
      </c>
      <c r="B685">
        <v>0</v>
      </c>
      <c r="C685">
        <v>3</v>
      </c>
      <c r="D685" t="s">
        <v>843</v>
      </c>
      <c r="E685" t="s">
        <v>12</v>
      </c>
      <c r="F685">
        <v>14</v>
      </c>
      <c r="G685" t="str">
        <f>IF(F685&gt;50,"50+",IF(F685&gt;=18,"18+",IF(F685&gt;=15,"15+",IF(F685&gt;1,"1+","0+"))))</f>
        <v>1+</v>
      </c>
      <c r="H685">
        <v>5</v>
      </c>
      <c r="I685">
        <v>2</v>
      </c>
      <c r="J685" t="s">
        <v>92</v>
      </c>
      <c r="K685">
        <v>46.9</v>
      </c>
      <c r="L685" t="str">
        <f t="shared" si="20"/>
        <v>Avg Fare</v>
      </c>
      <c r="M685" t="s">
        <v>14</v>
      </c>
      <c r="N685" t="str">
        <f t="shared" si="21"/>
        <v>Southampton</v>
      </c>
    </row>
    <row r="686" spans="1:14" x14ac:dyDescent="0.3">
      <c r="A686">
        <v>685</v>
      </c>
      <c r="B686">
        <v>0</v>
      </c>
      <c r="C686">
        <v>2</v>
      </c>
      <c r="D686" t="s">
        <v>844</v>
      </c>
      <c r="E686" t="s">
        <v>12</v>
      </c>
      <c r="F686">
        <v>60</v>
      </c>
      <c r="G686" t="str">
        <f>IF(F686&gt;50,"50+",IF(F686&gt;=18,"18+",IF(F686&gt;=15,"15+",IF(F686&gt;1,"1+","0+"))))</f>
        <v>50+</v>
      </c>
      <c r="H686">
        <v>1</v>
      </c>
      <c r="I686">
        <v>1</v>
      </c>
      <c r="J686">
        <v>29750</v>
      </c>
      <c r="K686">
        <v>39</v>
      </c>
      <c r="L686" t="str">
        <f t="shared" si="20"/>
        <v>Avg Fare</v>
      </c>
      <c r="M686" t="s">
        <v>14</v>
      </c>
      <c r="N686" t="str">
        <f t="shared" si="21"/>
        <v>Southampton</v>
      </c>
    </row>
    <row r="687" spans="1:14" x14ac:dyDescent="0.3">
      <c r="A687">
        <v>686</v>
      </c>
      <c r="B687">
        <v>0</v>
      </c>
      <c r="C687">
        <v>2</v>
      </c>
      <c r="D687" t="s">
        <v>845</v>
      </c>
      <c r="E687" t="s">
        <v>12</v>
      </c>
      <c r="F687">
        <v>25</v>
      </c>
      <c r="G687" t="str">
        <f>IF(F687&gt;50,"50+",IF(F687&gt;=18,"18+",IF(F687&gt;=15,"15+",IF(F687&gt;1,"1+","0+"))))</f>
        <v>18+</v>
      </c>
      <c r="H687">
        <v>1</v>
      </c>
      <c r="I687">
        <v>2</v>
      </c>
      <c r="J687" t="s">
        <v>70</v>
      </c>
      <c r="K687">
        <v>41.5792</v>
      </c>
      <c r="L687" t="str">
        <f t="shared" si="20"/>
        <v>Avg Fare</v>
      </c>
      <c r="M687" t="s">
        <v>18</v>
      </c>
      <c r="N687" t="str">
        <f t="shared" si="21"/>
        <v>Cherbourg</v>
      </c>
    </row>
    <row r="688" spans="1:14" x14ac:dyDescent="0.3">
      <c r="A688">
        <v>687</v>
      </c>
      <c r="B688">
        <v>0</v>
      </c>
      <c r="C688">
        <v>3</v>
      </c>
      <c r="D688" t="s">
        <v>846</v>
      </c>
      <c r="E688" t="s">
        <v>12</v>
      </c>
      <c r="F688">
        <v>14</v>
      </c>
      <c r="G688" t="str">
        <f>IF(F688&gt;50,"50+",IF(F688&gt;=18,"18+",IF(F688&gt;=15,"15+",IF(F688&gt;1,"1+","0+"))))</f>
        <v>1+</v>
      </c>
      <c r="H688">
        <v>4</v>
      </c>
      <c r="I688">
        <v>1</v>
      </c>
      <c r="J688">
        <v>3101295</v>
      </c>
      <c r="K688">
        <v>39.6875</v>
      </c>
      <c r="L688" t="str">
        <f t="shared" si="20"/>
        <v>Avg Fare</v>
      </c>
      <c r="M688" t="s">
        <v>14</v>
      </c>
      <c r="N688" t="str">
        <f t="shared" si="21"/>
        <v>Southampton</v>
      </c>
    </row>
    <row r="689" spans="1:14" x14ac:dyDescent="0.3">
      <c r="A689">
        <v>688</v>
      </c>
      <c r="B689">
        <v>0</v>
      </c>
      <c r="C689">
        <v>3</v>
      </c>
      <c r="D689" t="s">
        <v>847</v>
      </c>
      <c r="E689" t="s">
        <v>12</v>
      </c>
      <c r="F689">
        <v>19</v>
      </c>
      <c r="G689" t="str">
        <f>IF(F689&gt;50,"50+",IF(F689&gt;=18,"18+",IF(F689&gt;=15,"15+",IF(F689&gt;1,"1+","0+"))))</f>
        <v>18+</v>
      </c>
      <c r="H689">
        <v>0</v>
      </c>
      <c r="I689">
        <v>0</v>
      </c>
      <c r="J689">
        <v>349228</v>
      </c>
      <c r="K689">
        <v>10.1708</v>
      </c>
      <c r="L689" t="str">
        <f t="shared" si="20"/>
        <v>Low Fare</v>
      </c>
      <c r="M689" t="s">
        <v>14</v>
      </c>
      <c r="N689" t="str">
        <f t="shared" si="21"/>
        <v>Southampton</v>
      </c>
    </row>
    <row r="690" spans="1:14" x14ac:dyDescent="0.3">
      <c r="A690">
        <v>689</v>
      </c>
      <c r="B690">
        <v>0</v>
      </c>
      <c r="C690">
        <v>3</v>
      </c>
      <c r="D690" t="s">
        <v>848</v>
      </c>
      <c r="E690" t="s">
        <v>12</v>
      </c>
      <c r="F690">
        <v>18</v>
      </c>
      <c r="G690" t="str">
        <f>IF(F690&gt;50,"50+",IF(F690&gt;=18,"18+",IF(F690&gt;=15,"15+",IF(F690&gt;1,"1+","0+"))))</f>
        <v>18+</v>
      </c>
      <c r="H690">
        <v>0</v>
      </c>
      <c r="I690">
        <v>0</v>
      </c>
      <c r="J690">
        <v>350036</v>
      </c>
      <c r="K690">
        <v>7.7957999999999998</v>
      </c>
      <c r="L690" t="str">
        <f t="shared" si="20"/>
        <v>Low Fare</v>
      </c>
      <c r="M690" t="s">
        <v>14</v>
      </c>
      <c r="N690" t="str">
        <f t="shared" si="21"/>
        <v>Southampton</v>
      </c>
    </row>
    <row r="691" spans="1:14" x14ac:dyDescent="0.3">
      <c r="A691">
        <v>690</v>
      </c>
      <c r="B691">
        <v>1</v>
      </c>
      <c r="C691">
        <v>1</v>
      </c>
      <c r="D691" t="s">
        <v>849</v>
      </c>
      <c r="E691" t="s">
        <v>16</v>
      </c>
      <c r="F691">
        <v>15</v>
      </c>
      <c r="G691" t="str">
        <f>IF(F691&gt;50,"50+",IF(F691&gt;=18,"18+",IF(F691&gt;=15,"15+",IF(F691&gt;1,"1+","0+"))))</f>
        <v>15+</v>
      </c>
      <c r="H691">
        <v>0</v>
      </c>
      <c r="I691">
        <v>1</v>
      </c>
      <c r="J691">
        <v>24160</v>
      </c>
      <c r="K691">
        <v>211.33750000000001</v>
      </c>
      <c r="L691" t="str">
        <f t="shared" si="20"/>
        <v>High Fare</v>
      </c>
      <c r="M691" t="s">
        <v>14</v>
      </c>
      <c r="N691" t="str">
        <f t="shared" si="21"/>
        <v>Southampton</v>
      </c>
    </row>
    <row r="692" spans="1:14" x14ac:dyDescent="0.3">
      <c r="A692">
        <v>691</v>
      </c>
      <c r="B692">
        <v>1</v>
      </c>
      <c r="C692">
        <v>1</v>
      </c>
      <c r="D692" t="s">
        <v>850</v>
      </c>
      <c r="E692" t="s">
        <v>12</v>
      </c>
      <c r="F692">
        <v>31</v>
      </c>
      <c r="G692" t="str">
        <f>IF(F692&gt;50,"50+",IF(F692&gt;=18,"18+",IF(F692&gt;=15,"15+",IF(F692&gt;1,"1+","0+"))))</f>
        <v>18+</v>
      </c>
      <c r="H692">
        <v>1</v>
      </c>
      <c r="I692">
        <v>0</v>
      </c>
      <c r="J692">
        <v>17474</v>
      </c>
      <c r="K692">
        <v>57</v>
      </c>
      <c r="L692" t="str">
        <f t="shared" si="20"/>
        <v>High Fare</v>
      </c>
      <c r="M692" t="s">
        <v>14</v>
      </c>
      <c r="N692" t="str">
        <f t="shared" si="21"/>
        <v>Southampton</v>
      </c>
    </row>
    <row r="693" spans="1:14" x14ac:dyDescent="0.3">
      <c r="A693">
        <v>692</v>
      </c>
      <c r="B693">
        <v>1</v>
      </c>
      <c r="C693">
        <v>3</v>
      </c>
      <c r="D693" t="s">
        <v>851</v>
      </c>
      <c r="E693" t="s">
        <v>16</v>
      </c>
      <c r="F693">
        <v>4</v>
      </c>
      <c r="G693" t="str">
        <f>IF(F693&gt;50,"50+",IF(F693&gt;=18,"18+",IF(F693&gt;=15,"15+",IF(F693&gt;1,"1+","0+"))))</f>
        <v>1+</v>
      </c>
      <c r="H693">
        <v>0</v>
      </c>
      <c r="I693">
        <v>1</v>
      </c>
      <c r="J693">
        <v>349256</v>
      </c>
      <c r="K693">
        <v>13.416700000000001</v>
      </c>
      <c r="L693" t="str">
        <f t="shared" si="20"/>
        <v>Low Fare</v>
      </c>
      <c r="M693" t="s">
        <v>18</v>
      </c>
      <c r="N693" t="str">
        <f t="shared" si="21"/>
        <v>Cherbourg</v>
      </c>
    </row>
    <row r="694" spans="1:14" x14ac:dyDescent="0.3">
      <c r="A694">
        <v>693</v>
      </c>
      <c r="B694">
        <v>1</v>
      </c>
      <c r="C694">
        <v>3</v>
      </c>
      <c r="D694" t="s">
        <v>852</v>
      </c>
      <c r="E694" t="s">
        <v>12</v>
      </c>
      <c r="F694">
        <v>30</v>
      </c>
      <c r="G694" t="str">
        <f>IF(F694&gt;50,"50+",IF(F694&gt;=18,"18+",IF(F694&gt;=15,"15+",IF(F694&gt;1,"1+","0+"))))</f>
        <v>18+</v>
      </c>
      <c r="H694">
        <v>0</v>
      </c>
      <c r="I694">
        <v>0</v>
      </c>
      <c r="J694">
        <v>1601</v>
      </c>
      <c r="K694">
        <v>56.495800000000003</v>
      </c>
      <c r="L694" t="str">
        <f t="shared" si="20"/>
        <v>High Fare</v>
      </c>
      <c r="M694" t="s">
        <v>14</v>
      </c>
      <c r="N694" t="str">
        <f t="shared" si="21"/>
        <v>Southampton</v>
      </c>
    </row>
    <row r="695" spans="1:14" x14ac:dyDescent="0.3">
      <c r="A695">
        <v>694</v>
      </c>
      <c r="B695">
        <v>0</v>
      </c>
      <c r="C695">
        <v>3</v>
      </c>
      <c r="D695" t="s">
        <v>853</v>
      </c>
      <c r="E695" t="s">
        <v>12</v>
      </c>
      <c r="F695">
        <v>25</v>
      </c>
      <c r="G695" t="str">
        <f>IF(F695&gt;50,"50+",IF(F695&gt;=18,"18+",IF(F695&gt;=15,"15+",IF(F695&gt;1,"1+","0+"))))</f>
        <v>18+</v>
      </c>
      <c r="H695">
        <v>0</v>
      </c>
      <c r="I695">
        <v>0</v>
      </c>
      <c r="J695">
        <v>2672</v>
      </c>
      <c r="K695">
        <v>7.2249999999999996</v>
      </c>
      <c r="L695" t="str">
        <f t="shared" si="20"/>
        <v>Low Fare</v>
      </c>
      <c r="M695" t="s">
        <v>18</v>
      </c>
      <c r="N695" t="str">
        <f t="shared" si="21"/>
        <v>Cherbourg</v>
      </c>
    </row>
    <row r="696" spans="1:14" x14ac:dyDescent="0.3">
      <c r="A696">
        <v>695</v>
      </c>
      <c r="B696">
        <v>0</v>
      </c>
      <c r="C696">
        <v>1</v>
      </c>
      <c r="D696" t="s">
        <v>854</v>
      </c>
      <c r="E696" t="s">
        <v>12</v>
      </c>
      <c r="F696">
        <v>60</v>
      </c>
      <c r="G696" t="str">
        <f>IF(F696&gt;50,"50+",IF(F696&gt;=18,"18+",IF(F696&gt;=15,"15+",IF(F696&gt;1,"1+","0+"))))</f>
        <v>50+</v>
      </c>
      <c r="H696">
        <v>0</v>
      </c>
      <c r="I696">
        <v>0</v>
      </c>
      <c r="J696">
        <v>113800</v>
      </c>
      <c r="K696">
        <v>26.55</v>
      </c>
      <c r="L696" t="str">
        <f t="shared" si="20"/>
        <v>Avg Fare</v>
      </c>
      <c r="M696" t="s">
        <v>14</v>
      </c>
      <c r="N696" t="str">
        <f t="shared" si="21"/>
        <v>Southampton</v>
      </c>
    </row>
    <row r="697" spans="1:14" x14ac:dyDescent="0.3">
      <c r="A697">
        <v>696</v>
      </c>
      <c r="B697">
        <v>0</v>
      </c>
      <c r="C697">
        <v>2</v>
      </c>
      <c r="D697" t="s">
        <v>855</v>
      </c>
      <c r="E697" t="s">
        <v>12</v>
      </c>
      <c r="F697">
        <v>52</v>
      </c>
      <c r="G697" t="str">
        <f>IF(F697&gt;50,"50+",IF(F697&gt;=18,"18+",IF(F697&gt;=15,"15+",IF(F697&gt;1,"1+","0+"))))</f>
        <v>50+</v>
      </c>
      <c r="H697">
        <v>0</v>
      </c>
      <c r="I697">
        <v>0</v>
      </c>
      <c r="J697">
        <v>248731</v>
      </c>
      <c r="K697">
        <v>13.5</v>
      </c>
      <c r="L697" t="str">
        <f t="shared" si="20"/>
        <v>Low Fare</v>
      </c>
      <c r="M697" t="s">
        <v>14</v>
      </c>
      <c r="N697" t="str">
        <f t="shared" si="21"/>
        <v>Southampton</v>
      </c>
    </row>
    <row r="698" spans="1:14" x14ac:dyDescent="0.3">
      <c r="A698">
        <v>697</v>
      </c>
      <c r="B698">
        <v>0</v>
      </c>
      <c r="C698">
        <v>3</v>
      </c>
      <c r="D698" t="s">
        <v>856</v>
      </c>
      <c r="E698" t="s">
        <v>12</v>
      </c>
      <c r="F698">
        <v>44</v>
      </c>
      <c r="G698" t="str">
        <f>IF(F698&gt;50,"50+",IF(F698&gt;=18,"18+",IF(F698&gt;=15,"15+",IF(F698&gt;1,"1+","0+"))))</f>
        <v>18+</v>
      </c>
      <c r="H698">
        <v>0</v>
      </c>
      <c r="I698">
        <v>0</v>
      </c>
      <c r="J698">
        <v>363592</v>
      </c>
      <c r="K698">
        <v>8.0500000000000007</v>
      </c>
      <c r="L698" t="str">
        <f t="shared" si="20"/>
        <v>Low Fare</v>
      </c>
      <c r="M698" t="s">
        <v>14</v>
      </c>
      <c r="N698" t="str">
        <f t="shared" si="21"/>
        <v>Southampton</v>
      </c>
    </row>
    <row r="699" spans="1:14" x14ac:dyDescent="0.3">
      <c r="A699">
        <v>698</v>
      </c>
      <c r="B699">
        <v>1</v>
      </c>
      <c r="C699">
        <v>3</v>
      </c>
      <c r="D699" t="s">
        <v>857</v>
      </c>
      <c r="E699" t="s">
        <v>16</v>
      </c>
      <c r="F699">
        <v>30</v>
      </c>
      <c r="G699" t="str">
        <f>IF(F699&gt;50,"50+",IF(F699&gt;=18,"18+",IF(F699&gt;=15,"15+",IF(F699&gt;1,"1+","0+"))))</f>
        <v>18+</v>
      </c>
      <c r="H699">
        <v>0</v>
      </c>
      <c r="I699">
        <v>0</v>
      </c>
      <c r="J699">
        <v>35852</v>
      </c>
      <c r="K699">
        <v>7.7332999999999998</v>
      </c>
      <c r="L699" t="str">
        <f t="shared" si="20"/>
        <v>Low Fare</v>
      </c>
      <c r="M699" t="s">
        <v>24</v>
      </c>
      <c r="N699" t="str">
        <f t="shared" si="21"/>
        <v>Queenstown (now known as Cobh)</v>
      </c>
    </row>
    <row r="700" spans="1:14" x14ac:dyDescent="0.3">
      <c r="A700">
        <v>699</v>
      </c>
      <c r="B700">
        <v>0</v>
      </c>
      <c r="C700">
        <v>1</v>
      </c>
      <c r="D700" t="s">
        <v>858</v>
      </c>
      <c r="E700" t="s">
        <v>12</v>
      </c>
      <c r="F700">
        <v>49</v>
      </c>
      <c r="G700" t="str">
        <f>IF(F700&gt;50,"50+",IF(F700&gt;=18,"18+",IF(F700&gt;=15,"15+",IF(F700&gt;1,"1+","0+"))))</f>
        <v>18+</v>
      </c>
      <c r="H700">
        <v>1</v>
      </c>
      <c r="I700">
        <v>1</v>
      </c>
      <c r="J700">
        <v>17421</v>
      </c>
      <c r="K700">
        <v>110.88330000000001</v>
      </c>
      <c r="L700" t="str">
        <f t="shared" si="20"/>
        <v>High Fare</v>
      </c>
      <c r="M700" t="s">
        <v>18</v>
      </c>
      <c r="N700" t="str">
        <f t="shared" si="21"/>
        <v>Cherbourg</v>
      </c>
    </row>
    <row r="701" spans="1:14" x14ac:dyDescent="0.3">
      <c r="A701">
        <v>700</v>
      </c>
      <c r="B701">
        <v>0</v>
      </c>
      <c r="C701">
        <v>3</v>
      </c>
      <c r="D701" t="s">
        <v>859</v>
      </c>
      <c r="E701" t="s">
        <v>12</v>
      </c>
      <c r="F701">
        <v>42</v>
      </c>
      <c r="G701" t="str">
        <f>IF(F701&gt;50,"50+",IF(F701&gt;=18,"18+",IF(F701&gt;=15,"15+",IF(F701&gt;1,"1+","0+"))))</f>
        <v>18+</v>
      </c>
      <c r="H701">
        <v>0</v>
      </c>
      <c r="I701">
        <v>0</v>
      </c>
      <c r="J701">
        <v>348121</v>
      </c>
      <c r="K701">
        <v>7.65</v>
      </c>
      <c r="L701" t="str">
        <f t="shared" si="20"/>
        <v>Low Fare</v>
      </c>
      <c r="M701" t="s">
        <v>14</v>
      </c>
      <c r="N701" t="str">
        <f t="shared" si="21"/>
        <v>Southampton</v>
      </c>
    </row>
    <row r="702" spans="1:14" x14ac:dyDescent="0.3">
      <c r="A702">
        <v>701</v>
      </c>
      <c r="B702">
        <v>1</v>
      </c>
      <c r="C702">
        <v>1</v>
      </c>
      <c r="D702" t="s">
        <v>860</v>
      </c>
      <c r="E702" t="s">
        <v>16</v>
      </c>
      <c r="F702">
        <v>18</v>
      </c>
      <c r="G702" t="str">
        <f>IF(F702&gt;50,"50+",IF(F702&gt;=18,"18+",IF(F702&gt;=15,"15+",IF(F702&gt;1,"1+","0+"))))</f>
        <v>18+</v>
      </c>
      <c r="H702">
        <v>1</v>
      </c>
      <c r="I702">
        <v>0</v>
      </c>
      <c r="J702" t="s">
        <v>492</v>
      </c>
      <c r="K702">
        <v>227.52500000000001</v>
      </c>
      <c r="L702" t="str">
        <f t="shared" si="20"/>
        <v>High Fare</v>
      </c>
      <c r="M702" t="s">
        <v>18</v>
      </c>
      <c r="N702" t="str">
        <f t="shared" si="21"/>
        <v>Cherbourg</v>
      </c>
    </row>
    <row r="703" spans="1:14" x14ac:dyDescent="0.3">
      <c r="A703">
        <v>702</v>
      </c>
      <c r="B703">
        <v>1</v>
      </c>
      <c r="C703">
        <v>1</v>
      </c>
      <c r="D703" t="s">
        <v>861</v>
      </c>
      <c r="E703" t="s">
        <v>12</v>
      </c>
      <c r="F703">
        <v>35</v>
      </c>
      <c r="G703" t="str">
        <f>IF(F703&gt;50,"50+",IF(F703&gt;=18,"18+",IF(F703&gt;=15,"15+",IF(F703&gt;1,"1+","0+"))))</f>
        <v>18+</v>
      </c>
      <c r="H703">
        <v>0</v>
      </c>
      <c r="I703">
        <v>0</v>
      </c>
      <c r="J703" t="s">
        <v>862</v>
      </c>
      <c r="K703">
        <v>26.287500000000001</v>
      </c>
      <c r="L703" t="str">
        <f t="shared" si="20"/>
        <v>Avg Fare</v>
      </c>
      <c r="M703" t="s">
        <v>14</v>
      </c>
      <c r="N703" t="str">
        <f t="shared" si="21"/>
        <v>Southampton</v>
      </c>
    </row>
    <row r="704" spans="1:14" x14ac:dyDescent="0.3">
      <c r="A704">
        <v>703</v>
      </c>
      <c r="B704">
        <v>0</v>
      </c>
      <c r="C704">
        <v>3</v>
      </c>
      <c r="D704" t="s">
        <v>863</v>
      </c>
      <c r="E704" t="s">
        <v>16</v>
      </c>
      <c r="F704">
        <v>18</v>
      </c>
      <c r="G704" t="str">
        <f>IF(F704&gt;50,"50+",IF(F704&gt;=18,"18+",IF(F704&gt;=15,"15+",IF(F704&gt;1,"1+","0+"))))</f>
        <v>18+</v>
      </c>
      <c r="H704">
        <v>0</v>
      </c>
      <c r="I704">
        <v>1</v>
      </c>
      <c r="J704">
        <v>2691</v>
      </c>
      <c r="K704">
        <v>14.4542</v>
      </c>
      <c r="L704" t="str">
        <f t="shared" si="20"/>
        <v>Low Fare</v>
      </c>
      <c r="M704" t="s">
        <v>18</v>
      </c>
      <c r="N704" t="str">
        <f t="shared" si="21"/>
        <v>Cherbourg</v>
      </c>
    </row>
    <row r="705" spans="1:14" x14ac:dyDescent="0.3">
      <c r="A705">
        <v>704</v>
      </c>
      <c r="B705">
        <v>0</v>
      </c>
      <c r="C705">
        <v>3</v>
      </c>
      <c r="D705" t="s">
        <v>864</v>
      </c>
      <c r="E705" t="s">
        <v>12</v>
      </c>
      <c r="F705">
        <v>25</v>
      </c>
      <c r="G705" t="str">
        <f>IF(F705&gt;50,"50+",IF(F705&gt;=18,"18+",IF(F705&gt;=15,"15+",IF(F705&gt;1,"1+","0+"))))</f>
        <v>18+</v>
      </c>
      <c r="H705">
        <v>0</v>
      </c>
      <c r="I705">
        <v>0</v>
      </c>
      <c r="J705">
        <v>36864</v>
      </c>
      <c r="K705">
        <v>7.7416999999999998</v>
      </c>
      <c r="L705" t="str">
        <f t="shared" si="20"/>
        <v>Low Fare</v>
      </c>
      <c r="M705" t="s">
        <v>24</v>
      </c>
      <c r="N705" t="str">
        <f t="shared" si="21"/>
        <v>Queenstown (now known as Cobh)</v>
      </c>
    </row>
    <row r="706" spans="1:14" x14ac:dyDescent="0.3">
      <c r="A706">
        <v>705</v>
      </c>
      <c r="B706">
        <v>0</v>
      </c>
      <c r="C706">
        <v>3</v>
      </c>
      <c r="D706" t="s">
        <v>865</v>
      </c>
      <c r="E706" t="s">
        <v>12</v>
      </c>
      <c r="F706">
        <v>26</v>
      </c>
      <c r="G706" t="str">
        <f>IF(F706&gt;50,"50+",IF(F706&gt;=18,"18+",IF(F706&gt;=15,"15+",IF(F706&gt;1,"1+","0+"))))</f>
        <v>18+</v>
      </c>
      <c r="H706">
        <v>1</v>
      </c>
      <c r="I706">
        <v>0</v>
      </c>
      <c r="J706">
        <v>350025</v>
      </c>
      <c r="K706">
        <v>7.8541999999999996</v>
      </c>
      <c r="L706" t="str">
        <f t="shared" si="20"/>
        <v>Low Fare</v>
      </c>
      <c r="M706" t="s">
        <v>14</v>
      </c>
      <c r="N706" t="str">
        <f t="shared" si="21"/>
        <v>Southampton</v>
      </c>
    </row>
    <row r="707" spans="1:14" x14ac:dyDescent="0.3">
      <c r="A707">
        <v>706</v>
      </c>
      <c r="B707">
        <v>0</v>
      </c>
      <c r="C707">
        <v>2</v>
      </c>
      <c r="D707" t="s">
        <v>866</v>
      </c>
      <c r="E707" t="s">
        <v>12</v>
      </c>
      <c r="F707">
        <v>39</v>
      </c>
      <c r="G707" t="str">
        <f>IF(F707&gt;50,"50+",IF(F707&gt;=18,"18+",IF(F707&gt;=15,"15+",IF(F707&gt;1,"1+","0+"))))</f>
        <v>18+</v>
      </c>
      <c r="H707">
        <v>0</v>
      </c>
      <c r="I707">
        <v>0</v>
      </c>
      <c r="J707">
        <v>250655</v>
      </c>
      <c r="K707">
        <v>26</v>
      </c>
      <c r="L707" t="str">
        <f t="shared" ref="L707:L770" si="22">IF(K707&gt;=50,"High Fare",IF(K707&gt;=20,"Avg Fare","Low Fare"))</f>
        <v>Avg Fare</v>
      </c>
      <c r="M707" t="s">
        <v>14</v>
      </c>
      <c r="N707" t="str">
        <f t="shared" si="21"/>
        <v>Southampton</v>
      </c>
    </row>
    <row r="708" spans="1:14" x14ac:dyDescent="0.3">
      <c r="A708">
        <v>707</v>
      </c>
      <c r="B708">
        <v>1</v>
      </c>
      <c r="C708">
        <v>2</v>
      </c>
      <c r="D708" t="s">
        <v>867</v>
      </c>
      <c r="E708" t="s">
        <v>16</v>
      </c>
      <c r="F708">
        <v>45</v>
      </c>
      <c r="G708" t="str">
        <f>IF(F708&gt;50,"50+",IF(F708&gt;=18,"18+",IF(F708&gt;=15,"15+",IF(F708&gt;1,"1+","0+"))))</f>
        <v>18+</v>
      </c>
      <c r="H708">
        <v>0</v>
      </c>
      <c r="I708">
        <v>0</v>
      </c>
      <c r="J708">
        <v>223596</v>
      </c>
      <c r="K708">
        <v>13.5</v>
      </c>
      <c r="L708" t="str">
        <f t="shared" si="22"/>
        <v>Low Fare</v>
      </c>
      <c r="M708" t="s">
        <v>14</v>
      </c>
      <c r="N708" t="str">
        <f t="shared" ref="N708:N771" si="23">IF(M708="Q","Queenstown (now known as Cobh)",IF(M708="S","Southampton",IF(M708="C","Cherbourg","none")))</f>
        <v>Southampton</v>
      </c>
    </row>
    <row r="709" spans="1:14" x14ac:dyDescent="0.3">
      <c r="A709">
        <v>708</v>
      </c>
      <c r="B709">
        <v>1</v>
      </c>
      <c r="C709">
        <v>1</v>
      </c>
      <c r="D709" t="s">
        <v>868</v>
      </c>
      <c r="E709" t="s">
        <v>12</v>
      </c>
      <c r="F709">
        <v>42</v>
      </c>
      <c r="G709" t="str">
        <f>IF(F709&gt;50,"50+",IF(F709&gt;=18,"18+",IF(F709&gt;=15,"15+",IF(F709&gt;1,"1+","0+"))))</f>
        <v>18+</v>
      </c>
      <c r="H709">
        <v>0</v>
      </c>
      <c r="I709">
        <v>0</v>
      </c>
      <c r="J709" t="s">
        <v>869</v>
      </c>
      <c r="K709">
        <v>26.287500000000001</v>
      </c>
      <c r="L709" t="str">
        <f t="shared" si="22"/>
        <v>Avg Fare</v>
      </c>
      <c r="M709" t="s">
        <v>14</v>
      </c>
      <c r="N709" t="str">
        <f t="shared" si="23"/>
        <v>Southampton</v>
      </c>
    </row>
    <row r="710" spans="1:14" x14ac:dyDescent="0.3">
      <c r="A710">
        <v>709</v>
      </c>
      <c r="B710">
        <v>1</v>
      </c>
      <c r="C710">
        <v>1</v>
      </c>
      <c r="D710" t="s">
        <v>870</v>
      </c>
      <c r="E710" t="s">
        <v>16</v>
      </c>
      <c r="F710">
        <v>22</v>
      </c>
      <c r="G710" t="str">
        <f>IF(F710&gt;50,"50+",IF(F710&gt;=18,"18+",IF(F710&gt;=15,"15+",IF(F710&gt;1,"1+","0+"))))</f>
        <v>18+</v>
      </c>
      <c r="H710">
        <v>0</v>
      </c>
      <c r="I710">
        <v>0</v>
      </c>
      <c r="J710">
        <v>113781</v>
      </c>
      <c r="K710">
        <v>151.55000000000001</v>
      </c>
      <c r="L710" t="str">
        <f t="shared" si="22"/>
        <v>High Fare</v>
      </c>
      <c r="M710" t="s">
        <v>14</v>
      </c>
      <c r="N710" t="str">
        <f t="shared" si="23"/>
        <v>Southampton</v>
      </c>
    </row>
    <row r="711" spans="1:14" x14ac:dyDescent="0.3">
      <c r="A711">
        <v>710</v>
      </c>
      <c r="B711">
        <v>1</v>
      </c>
      <c r="C711">
        <v>3</v>
      </c>
      <c r="D711" t="s">
        <v>871</v>
      </c>
      <c r="E711" t="s">
        <v>12</v>
      </c>
      <c r="F711">
        <v>30</v>
      </c>
      <c r="G711" t="str">
        <f>IF(F711&gt;50,"50+",IF(F711&gt;=18,"18+",IF(F711&gt;=15,"15+",IF(F711&gt;1,"1+","0+"))))</f>
        <v>18+</v>
      </c>
      <c r="H711">
        <v>1</v>
      </c>
      <c r="I711">
        <v>1</v>
      </c>
      <c r="J711">
        <v>2661</v>
      </c>
      <c r="K711">
        <v>15.245799999999999</v>
      </c>
      <c r="L711" t="str">
        <f t="shared" si="22"/>
        <v>Low Fare</v>
      </c>
      <c r="M711" t="s">
        <v>18</v>
      </c>
      <c r="N711" t="str">
        <f t="shared" si="23"/>
        <v>Cherbourg</v>
      </c>
    </row>
    <row r="712" spans="1:14" x14ac:dyDescent="0.3">
      <c r="A712">
        <v>711</v>
      </c>
      <c r="B712">
        <v>1</v>
      </c>
      <c r="C712">
        <v>1</v>
      </c>
      <c r="D712" t="s">
        <v>872</v>
      </c>
      <c r="E712" t="s">
        <v>16</v>
      </c>
      <c r="F712">
        <v>24</v>
      </c>
      <c r="G712" t="str">
        <f>IF(F712&gt;50,"50+",IF(F712&gt;=18,"18+",IF(F712&gt;=15,"15+",IF(F712&gt;1,"1+","0+"))))</f>
        <v>18+</v>
      </c>
      <c r="H712">
        <v>0</v>
      </c>
      <c r="I712">
        <v>0</v>
      </c>
      <c r="J712" t="s">
        <v>873</v>
      </c>
      <c r="K712">
        <v>49.504199999999997</v>
      </c>
      <c r="L712" t="str">
        <f t="shared" si="22"/>
        <v>Avg Fare</v>
      </c>
      <c r="M712" t="s">
        <v>18</v>
      </c>
      <c r="N712" t="str">
        <f t="shared" si="23"/>
        <v>Cherbourg</v>
      </c>
    </row>
    <row r="713" spans="1:14" x14ac:dyDescent="0.3">
      <c r="A713">
        <v>712</v>
      </c>
      <c r="B713">
        <v>0</v>
      </c>
      <c r="C713">
        <v>1</v>
      </c>
      <c r="D713" t="s">
        <v>874</v>
      </c>
      <c r="E713" t="s">
        <v>12</v>
      </c>
      <c r="F713">
        <v>30</v>
      </c>
      <c r="G713" t="str">
        <f>IF(F713&gt;50,"50+",IF(F713&gt;=18,"18+",IF(F713&gt;=15,"15+",IF(F713&gt;1,"1+","0+"))))</f>
        <v>18+</v>
      </c>
      <c r="H713">
        <v>0</v>
      </c>
      <c r="I713">
        <v>0</v>
      </c>
      <c r="J713">
        <v>113028</v>
      </c>
      <c r="K713">
        <v>26.55</v>
      </c>
      <c r="L713" t="str">
        <f t="shared" si="22"/>
        <v>Avg Fare</v>
      </c>
      <c r="M713" t="s">
        <v>14</v>
      </c>
      <c r="N713" t="str">
        <f t="shared" si="23"/>
        <v>Southampton</v>
      </c>
    </row>
    <row r="714" spans="1:14" x14ac:dyDescent="0.3">
      <c r="A714">
        <v>713</v>
      </c>
      <c r="B714">
        <v>1</v>
      </c>
      <c r="C714">
        <v>1</v>
      </c>
      <c r="D714" t="s">
        <v>875</v>
      </c>
      <c r="E714" t="s">
        <v>12</v>
      </c>
      <c r="F714">
        <v>48</v>
      </c>
      <c r="G714" t="str">
        <f>IF(F714&gt;50,"50+",IF(F714&gt;=18,"18+",IF(F714&gt;=15,"15+",IF(F714&gt;1,"1+","0+"))))</f>
        <v>18+</v>
      </c>
      <c r="H714">
        <v>1</v>
      </c>
      <c r="I714">
        <v>0</v>
      </c>
      <c r="J714">
        <v>19996</v>
      </c>
      <c r="K714">
        <v>52</v>
      </c>
      <c r="L714" t="str">
        <f t="shared" si="22"/>
        <v>High Fare</v>
      </c>
      <c r="M714" t="s">
        <v>14</v>
      </c>
      <c r="N714" t="str">
        <f t="shared" si="23"/>
        <v>Southampton</v>
      </c>
    </row>
    <row r="715" spans="1:14" x14ac:dyDescent="0.3">
      <c r="A715">
        <v>714</v>
      </c>
      <c r="B715">
        <v>0</v>
      </c>
      <c r="C715">
        <v>3</v>
      </c>
      <c r="D715" t="s">
        <v>876</v>
      </c>
      <c r="E715" t="s">
        <v>12</v>
      </c>
      <c r="F715">
        <v>29</v>
      </c>
      <c r="G715" t="str">
        <f>IF(F715&gt;50,"50+",IF(F715&gt;=18,"18+",IF(F715&gt;=15,"15+",IF(F715&gt;1,"1+","0+"))))</f>
        <v>18+</v>
      </c>
      <c r="H715">
        <v>0</v>
      </c>
      <c r="I715">
        <v>0</v>
      </c>
      <c r="J715">
        <v>7545</v>
      </c>
      <c r="K715">
        <v>9.4832999999999998</v>
      </c>
      <c r="L715" t="str">
        <f t="shared" si="22"/>
        <v>Low Fare</v>
      </c>
      <c r="M715" t="s">
        <v>14</v>
      </c>
      <c r="N715" t="str">
        <f t="shared" si="23"/>
        <v>Southampton</v>
      </c>
    </row>
    <row r="716" spans="1:14" x14ac:dyDescent="0.3">
      <c r="A716">
        <v>715</v>
      </c>
      <c r="B716">
        <v>0</v>
      </c>
      <c r="C716">
        <v>2</v>
      </c>
      <c r="D716" t="s">
        <v>877</v>
      </c>
      <c r="E716" t="s">
        <v>12</v>
      </c>
      <c r="F716">
        <v>52</v>
      </c>
      <c r="G716" t="str">
        <f>IF(F716&gt;50,"50+",IF(F716&gt;=18,"18+",IF(F716&gt;=15,"15+",IF(F716&gt;1,"1+","0+"))))</f>
        <v>50+</v>
      </c>
      <c r="H716">
        <v>0</v>
      </c>
      <c r="I716">
        <v>0</v>
      </c>
      <c r="J716">
        <v>250647</v>
      </c>
      <c r="K716">
        <v>13</v>
      </c>
      <c r="L716" t="str">
        <f t="shared" si="22"/>
        <v>Low Fare</v>
      </c>
      <c r="M716" t="s">
        <v>14</v>
      </c>
      <c r="N716" t="str">
        <f t="shared" si="23"/>
        <v>Southampton</v>
      </c>
    </row>
    <row r="717" spans="1:14" x14ac:dyDescent="0.3">
      <c r="A717">
        <v>716</v>
      </c>
      <c r="B717">
        <v>0</v>
      </c>
      <c r="C717">
        <v>3</v>
      </c>
      <c r="D717" t="s">
        <v>878</v>
      </c>
      <c r="E717" t="s">
        <v>12</v>
      </c>
      <c r="F717">
        <v>19</v>
      </c>
      <c r="G717" t="str">
        <f>IF(F717&gt;50,"50+",IF(F717&gt;=18,"18+",IF(F717&gt;=15,"15+",IF(F717&gt;1,"1+","0+"))))</f>
        <v>18+</v>
      </c>
      <c r="H717">
        <v>0</v>
      </c>
      <c r="I717">
        <v>0</v>
      </c>
      <c r="J717">
        <v>348124</v>
      </c>
      <c r="K717">
        <v>7.65</v>
      </c>
      <c r="L717" t="str">
        <f t="shared" si="22"/>
        <v>Low Fare</v>
      </c>
      <c r="M717" t="s">
        <v>14</v>
      </c>
      <c r="N717" t="str">
        <f t="shared" si="23"/>
        <v>Southampton</v>
      </c>
    </row>
    <row r="718" spans="1:14" x14ac:dyDescent="0.3">
      <c r="A718">
        <v>717</v>
      </c>
      <c r="B718">
        <v>1</v>
      </c>
      <c r="C718">
        <v>1</v>
      </c>
      <c r="D718" t="s">
        <v>879</v>
      </c>
      <c r="E718" t="s">
        <v>16</v>
      </c>
      <c r="F718">
        <v>38</v>
      </c>
      <c r="G718" t="str">
        <f>IF(F718&gt;50,"50+",IF(F718&gt;=18,"18+",IF(F718&gt;=15,"15+",IF(F718&gt;1,"1+","0+"))))</f>
        <v>18+</v>
      </c>
      <c r="H718">
        <v>0</v>
      </c>
      <c r="I718">
        <v>0</v>
      </c>
      <c r="J718" t="s">
        <v>492</v>
      </c>
      <c r="K718">
        <v>227.52500000000001</v>
      </c>
      <c r="L718" t="str">
        <f t="shared" si="22"/>
        <v>High Fare</v>
      </c>
      <c r="M718" t="s">
        <v>18</v>
      </c>
      <c r="N718" t="str">
        <f t="shared" si="23"/>
        <v>Cherbourg</v>
      </c>
    </row>
    <row r="719" spans="1:14" x14ac:dyDescent="0.3">
      <c r="A719">
        <v>718</v>
      </c>
      <c r="B719">
        <v>1</v>
      </c>
      <c r="C719">
        <v>2</v>
      </c>
      <c r="D719" t="s">
        <v>880</v>
      </c>
      <c r="E719" t="s">
        <v>16</v>
      </c>
      <c r="F719">
        <v>27</v>
      </c>
      <c r="G719" t="str">
        <f>IF(F719&gt;50,"50+",IF(F719&gt;=18,"18+",IF(F719&gt;=15,"15+",IF(F719&gt;1,"1+","0+"))))</f>
        <v>18+</v>
      </c>
      <c r="H719">
        <v>0</v>
      </c>
      <c r="I719">
        <v>0</v>
      </c>
      <c r="J719">
        <v>34218</v>
      </c>
      <c r="K719">
        <v>10.5</v>
      </c>
      <c r="L719" t="str">
        <f t="shared" si="22"/>
        <v>Low Fare</v>
      </c>
      <c r="M719" t="s">
        <v>14</v>
      </c>
      <c r="N719" t="str">
        <f t="shared" si="23"/>
        <v>Southampton</v>
      </c>
    </row>
    <row r="720" spans="1:14" x14ac:dyDescent="0.3">
      <c r="A720">
        <v>719</v>
      </c>
      <c r="B720">
        <v>0</v>
      </c>
      <c r="C720">
        <v>3</v>
      </c>
      <c r="D720" t="s">
        <v>881</v>
      </c>
      <c r="E720" t="s">
        <v>12</v>
      </c>
      <c r="F720">
        <v>30</v>
      </c>
      <c r="G720" t="str">
        <f>IF(F720&gt;50,"50+",IF(F720&gt;=18,"18+",IF(F720&gt;=15,"15+",IF(F720&gt;1,"1+","0+"))))</f>
        <v>18+</v>
      </c>
      <c r="H720">
        <v>0</v>
      </c>
      <c r="I720">
        <v>0</v>
      </c>
      <c r="J720">
        <v>36568</v>
      </c>
      <c r="K720">
        <v>15.5</v>
      </c>
      <c r="L720" t="str">
        <f t="shared" si="22"/>
        <v>Low Fare</v>
      </c>
      <c r="M720" t="s">
        <v>24</v>
      </c>
      <c r="N720" t="str">
        <f t="shared" si="23"/>
        <v>Queenstown (now known as Cobh)</v>
      </c>
    </row>
    <row r="721" spans="1:14" x14ac:dyDescent="0.3">
      <c r="A721">
        <v>720</v>
      </c>
      <c r="B721">
        <v>0</v>
      </c>
      <c r="C721">
        <v>3</v>
      </c>
      <c r="D721" t="s">
        <v>882</v>
      </c>
      <c r="E721" t="s">
        <v>12</v>
      </c>
      <c r="F721">
        <v>33</v>
      </c>
      <c r="G721" t="str">
        <f>IF(F721&gt;50,"50+",IF(F721&gt;=18,"18+",IF(F721&gt;=15,"15+",IF(F721&gt;1,"1+","0+"))))</f>
        <v>18+</v>
      </c>
      <c r="H721">
        <v>0</v>
      </c>
      <c r="I721">
        <v>0</v>
      </c>
      <c r="J721">
        <v>347062</v>
      </c>
      <c r="K721">
        <v>7.7750000000000004</v>
      </c>
      <c r="L721" t="str">
        <f t="shared" si="22"/>
        <v>Low Fare</v>
      </c>
      <c r="M721" t="s">
        <v>14</v>
      </c>
      <c r="N721" t="str">
        <f t="shared" si="23"/>
        <v>Southampton</v>
      </c>
    </row>
    <row r="722" spans="1:14" x14ac:dyDescent="0.3">
      <c r="A722">
        <v>721</v>
      </c>
      <c r="B722">
        <v>1</v>
      </c>
      <c r="C722">
        <v>2</v>
      </c>
      <c r="D722" t="s">
        <v>883</v>
      </c>
      <c r="E722" t="s">
        <v>16</v>
      </c>
      <c r="F722">
        <v>6</v>
      </c>
      <c r="G722" t="str">
        <f>IF(F722&gt;50,"50+",IF(F722&gt;=18,"18+",IF(F722&gt;=15,"15+",IF(F722&gt;1,"1+","0+"))))</f>
        <v>1+</v>
      </c>
      <c r="H722">
        <v>0</v>
      </c>
      <c r="I722">
        <v>1</v>
      </c>
      <c r="J722">
        <v>248727</v>
      </c>
      <c r="K722">
        <v>33</v>
      </c>
      <c r="L722" t="str">
        <f t="shared" si="22"/>
        <v>Avg Fare</v>
      </c>
      <c r="M722" t="s">
        <v>14</v>
      </c>
      <c r="N722" t="str">
        <f t="shared" si="23"/>
        <v>Southampton</v>
      </c>
    </row>
    <row r="723" spans="1:14" x14ac:dyDescent="0.3">
      <c r="A723">
        <v>722</v>
      </c>
      <c r="B723">
        <v>0</v>
      </c>
      <c r="C723">
        <v>3</v>
      </c>
      <c r="D723" t="s">
        <v>884</v>
      </c>
      <c r="E723" t="s">
        <v>12</v>
      </c>
      <c r="F723">
        <v>17</v>
      </c>
      <c r="G723" t="str">
        <f>IF(F723&gt;50,"50+",IF(F723&gt;=18,"18+",IF(F723&gt;=15,"15+",IF(F723&gt;1,"1+","0+"))))</f>
        <v>15+</v>
      </c>
      <c r="H723">
        <v>1</v>
      </c>
      <c r="I723">
        <v>0</v>
      </c>
      <c r="J723">
        <v>350048</v>
      </c>
      <c r="K723">
        <v>7.0541999999999998</v>
      </c>
      <c r="L723" t="str">
        <f t="shared" si="22"/>
        <v>Low Fare</v>
      </c>
      <c r="M723" t="s">
        <v>14</v>
      </c>
      <c r="N723" t="str">
        <f t="shared" si="23"/>
        <v>Southampton</v>
      </c>
    </row>
    <row r="724" spans="1:14" x14ac:dyDescent="0.3">
      <c r="A724">
        <v>723</v>
      </c>
      <c r="B724">
        <v>0</v>
      </c>
      <c r="C724">
        <v>2</v>
      </c>
      <c r="D724" t="s">
        <v>885</v>
      </c>
      <c r="E724" t="s">
        <v>12</v>
      </c>
      <c r="F724">
        <v>34</v>
      </c>
      <c r="G724" t="str">
        <f>IF(F724&gt;50,"50+",IF(F724&gt;=18,"18+",IF(F724&gt;=15,"15+",IF(F724&gt;1,"1+","0+"))))</f>
        <v>18+</v>
      </c>
      <c r="H724">
        <v>0</v>
      </c>
      <c r="I724">
        <v>0</v>
      </c>
      <c r="J724">
        <v>12233</v>
      </c>
      <c r="K724">
        <v>13</v>
      </c>
      <c r="L724" t="str">
        <f t="shared" si="22"/>
        <v>Low Fare</v>
      </c>
      <c r="M724" t="s">
        <v>14</v>
      </c>
      <c r="N724" t="str">
        <f t="shared" si="23"/>
        <v>Southampton</v>
      </c>
    </row>
    <row r="725" spans="1:14" x14ac:dyDescent="0.3">
      <c r="A725">
        <v>724</v>
      </c>
      <c r="B725">
        <v>0</v>
      </c>
      <c r="C725">
        <v>2</v>
      </c>
      <c r="D725" t="s">
        <v>886</v>
      </c>
      <c r="E725" t="s">
        <v>12</v>
      </c>
      <c r="F725">
        <v>50</v>
      </c>
      <c r="G725" t="str">
        <f>IF(F725&gt;50,"50+",IF(F725&gt;=18,"18+",IF(F725&gt;=15,"15+",IF(F725&gt;1,"1+","0+"))))</f>
        <v>18+</v>
      </c>
      <c r="H725">
        <v>0</v>
      </c>
      <c r="I725">
        <v>0</v>
      </c>
      <c r="J725">
        <v>250643</v>
      </c>
      <c r="K725">
        <v>13</v>
      </c>
      <c r="L725" t="str">
        <f t="shared" si="22"/>
        <v>Low Fare</v>
      </c>
      <c r="M725" t="s">
        <v>14</v>
      </c>
      <c r="N725" t="str">
        <f t="shared" si="23"/>
        <v>Southampton</v>
      </c>
    </row>
    <row r="726" spans="1:14" x14ac:dyDescent="0.3">
      <c r="A726">
        <v>725</v>
      </c>
      <c r="B726">
        <v>1</v>
      </c>
      <c r="C726">
        <v>1</v>
      </c>
      <c r="D726" t="s">
        <v>887</v>
      </c>
      <c r="E726" t="s">
        <v>12</v>
      </c>
      <c r="F726">
        <v>27</v>
      </c>
      <c r="G726" t="str">
        <f>IF(F726&gt;50,"50+",IF(F726&gt;=18,"18+",IF(F726&gt;=15,"15+",IF(F726&gt;1,"1+","0+"))))</f>
        <v>18+</v>
      </c>
      <c r="H726">
        <v>1</v>
      </c>
      <c r="I726">
        <v>0</v>
      </c>
      <c r="J726">
        <v>113806</v>
      </c>
      <c r="K726">
        <v>53.1</v>
      </c>
      <c r="L726" t="str">
        <f t="shared" si="22"/>
        <v>High Fare</v>
      </c>
      <c r="M726" t="s">
        <v>14</v>
      </c>
      <c r="N726" t="str">
        <f t="shared" si="23"/>
        <v>Southampton</v>
      </c>
    </row>
    <row r="727" spans="1:14" x14ac:dyDescent="0.3">
      <c r="A727">
        <v>726</v>
      </c>
      <c r="B727">
        <v>0</v>
      </c>
      <c r="C727">
        <v>3</v>
      </c>
      <c r="D727" t="s">
        <v>888</v>
      </c>
      <c r="E727" t="s">
        <v>12</v>
      </c>
      <c r="F727">
        <v>20</v>
      </c>
      <c r="G727" t="str">
        <f>IF(F727&gt;50,"50+",IF(F727&gt;=18,"18+",IF(F727&gt;=15,"15+",IF(F727&gt;1,"1+","0+"))))</f>
        <v>18+</v>
      </c>
      <c r="H727">
        <v>0</v>
      </c>
      <c r="I727">
        <v>0</v>
      </c>
      <c r="J727">
        <v>315094</v>
      </c>
      <c r="K727">
        <v>8.6624999999999996</v>
      </c>
      <c r="L727" t="str">
        <f t="shared" si="22"/>
        <v>Low Fare</v>
      </c>
      <c r="M727" t="s">
        <v>14</v>
      </c>
      <c r="N727" t="str">
        <f t="shared" si="23"/>
        <v>Southampton</v>
      </c>
    </row>
    <row r="728" spans="1:14" x14ac:dyDescent="0.3">
      <c r="A728">
        <v>727</v>
      </c>
      <c r="B728">
        <v>1</v>
      </c>
      <c r="C728">
        <v>2</v>
      </c>
      <c r="D728" t="s">
        <v>889</v>
      </c>
      <c r="E728" t="s">
        <v>16</v>
      </c>
      <c r="F728">
        <v>30</v>
      </c>
      <c r="G728" t="str">
        <f>IF(F728&gt;50,"50+",IF(F728&gt;=18,"18+",IF(F728&gt;=15,"15+",IF(F728&gt;1,"1+","0+"))))</f>
        <v>18+</v>
      </c>
      <c r="H728">
        <v>3</v>
      </c>
      <c r="I728">
        <v>0</v>
      </c>
      <c r="J728">
        <v>31027</v>
      </c>
      <c r="K728">
        <v>21</v>
      </c>
      <c r="L728" t="str">
        <f t="shared" si="22"/>
        <v>Avg Fare</v>
      </c>
      <c r="M728" t="s">
        <v>14</v>
      </c>
      <c r="N728" t="str">
        <f t="shared" si="23"/>
        <v>Southampton</v>
      </c>
    </row>
    <row r="729" spans="1:14" x14ac:dyDescent="0.3">
      <c r="A729">
        <v>728</v>
      </c>
      <c r="B729">
        <v>1</v>
      </c>
      <c r="C729">
        <v>3</v>
      </c>
      <c r="D729" t="s">
        <v>890</v>
      </c>
      <c r="E729" t="s">
        <v>16</v>
      </c>
      <c r="F729">
        <v>30</v>
      </c>
      <c r="G729" t="str">
        <f>IF(F729&gt;50,"50+",IF(F729&gt;=18,"18+",IF(F729&gt;=15,"15+",IF(F729&gt;1,"1+","0+"))))</f>
        <v>18+</v>
      </c>
      <c r="H729">
        <v>0</v>
      </c>
      <c r="I729">
        <v>0</v>
      </c>
      <c r="J729">
        <v>36866</v>
      </c>
      <c r="K729">
        <v>7.7374999999999998</v>
      </c>
      <c r="L729" t="str">
        <f t="shared" si="22"/>
        <v>Low Fare</v>
      </c>
      <c r="M729" t="s">
        <v>24</v>
      </c>
      <c r="N729" t="str">
        <f t="shared" si="23"/>
        <v>Queenstown (now known as Cobh)</v>
      </c>
    </row>
    <row r="730" spans="1:14" x14ac:dyDescent="0.3">
      <c r="A730">
        <v>729</v>
      </c>
      <c r="B730">
        <v>0</v>
      </c>
      <c r="C730">
        <v>2</v>
      </c>
      <c r="D730" t="s">
        <v>891</v>
      </c>
      <c r="E730" t="s">
        <v>12</v>
      </c>
      <c r="F730">
        <v>25</v>
      </c>
      <c r="G730" t="str">
        <f>IF(F730&gt;50,"50+",IF(F730&gt;=18,"18+",IF(F730&gt;=15,"15+",IF(F730&gt;1,"1+","0+"))))</f>
        <v>18+</v>
      </c>
      <c r="H730">
        <v>1</v>
      </c>
      <c r="I730">
        <v>0</v>
      </c>
      <c r="J730">
        <v>236853</v>
      </c>
      <c r="K730">
        <v>26</v>
      </c>
      <c r="L730" t="str">
        <f t="shared" si="22"/>
        <v>Avg Fare</v>
      </c>
      <c r="M730" t="s">
        <v>14</v>
      </c>
      <c r="N730" t="str">
        <f t="shared" si="23"/>
        <v>Southampton</v>
      </c>
    </row>
    <row r="731" spans="1:14" x14ac:dyDescent="0.3">
      <c r="A731">
        <v>730</v>
      </c>
      <c r="B731">
        <v>0</v>
      </c>
      <c r="C731">
        <v>3</v>
      </c>
      <c r="D731" t="s">
        <v>892</v>
      </c>
      <c r="E731" t="s">
        <v>16</v>
      </c>
      <c r="F731">
        <v>25</v>
      </c>
      <c r="G731" t="str">
        <f>IF(F731&gt;50,"50+",IF(F731&gt;=18,"18+",IF(F731&gt;=15,"15+",IF(F731&gt;1,"1+","0+"))))</f>
        <v>18+</v>
      </c>
      <c r="H731">
        <v>1</v>
      </c>
      <c r="I731">
        <v>0</v>
      </c>
      <c r="J731" t="s">
        <v>893</v>
      </c>
      <c r="K731">
        <v>7.9249999999999998</v>
      </c>
      <c r="L731" t="str">
        <f t="shared" si="22"/>
        <v>Low Fare</v>
      </c>
      <c r="M731" t="s">
        <v>14</v>
      </c>
      <c r="N731" t="str">
        <f t="shared" si="23"/>
        <v>Southampton</v>
      </c>
    </row>
    <row r="732" spans="1:14" x14ac:dyDescent="0.3">
      <c r="A732">
        <v>731</v>
      </c>
      <c r="B732">
        <v>1</v>
      </c>
      <c r="C732">
        <v>1</v>
      </c>
      <c r="D732" t="s">
        <v>894</v>
      </c>
      <c r="E732" t="s">
        <v>16</v>
      </c>
      <c r="F732">
        <v>29</v>
      </c>
      <c r="G732" t="str">
        <f>IF(F732&gt;50,"50+",IF(F732&gt;=18,"18+",IF(F732&gt;=15,"15+",IF(F732&gt;1,"1+","0+"))))</f>
        <v>18+</v>
      </c>
      <c r="H732">
        <v>0</v>
      </c>
      <c r="I732">
        <v>0</v>
      </c>
      <c r="J732">
        <v>24160</v>
      </c>
      <c r="K732">
        <v>211.33750000000001</v>
      </c>
      <c r="L732" t="str">
        <f t="shared" si="22"/>
        <v>High Fare</v>
      </c>
      <c r="M732" t="s">
        <v>14</v>
      </c>
      <c r="N732" t="str">
        <f t="shared" si="23"/>
        <v>Southampton</v>
      </c>
    </row>
    <row r="733" spans="1:14" x14ac:dyDescent="0.3">
      <c r="A733">
        <v>732</v>
      </c>
      <c r="B733">
        <v>0</v>
      </c>
      <c r="C733">
        <v>3</v>
      </c>
      <c r="D733" t="s">
        <v>895</v>
      </c>
      <c r="E733" t="s">
        <v>12</v>
      </c>
      <c r="F733">
        <v>11</v>
      </c>
      <c r="G733" t="str">
        <f>IF(F733&gt;50,"50+",IF(F733&gt;=18,"18+",IF(F733&gt;=15,"15+",IF(F733&gt;1,"1+","0+"))))</f>
        <v>1+</v>
      </c>
      <c r="H733">
        <v>0</v>
      </c>
      <c r="I733">
        <v>0</v>
      </c>
      <c r="J733">
        <v>2699</v>
      </c>
      <c r="K733">
        <v>18.787500000000001</v>
      </c>
      <c r="L733" t="str">
        <f t="shared" si="22"/>
        <v>Low Fare</v>
      </c>
      <c r="M733" t="s">
        <v>18</v>
      </c>
      <c r="N733" t="str">
        <f t="shared" si="23"/>
        <v>Cherbourg</v>
      </c>
    </row>
    <row r="734" spans="1:14" x14ac:dyDescent="0.3">
      <c r="A734">
        <v>733</v>
      </c>
      <c r="B734">
        <v>0</v>
      </c>
      <c r="C734">
        <v>2</v>
      </c>
      <c r="D734" t="s">
        <v>896</v>
      </c>
      <c r="E734" t="s">
        <v>12</v>
      </c>
      <c r="F734">
        <v>30</v>
      </c>
      <c r="G734" t="str">
        <f>IF(F734&gt;50,"50+",IF(F734&gt;=18,"18+",IF(F734&gt;=15,"15+",IF(F734&gt;1,"1+","0+"))))</f>
        <v>18+</v>
      </c>
      <c r="H734">
        <v>0</v>
      </c>
      <c r="I734">
        <v>0</v>
      </c>
      <c r="J734">
        <v>239855</v>
      </c>
      <c r="K734">
        <v>0</v>
      </c>
      <c r="L734" t="str">
        <f t="shared" si="22"/>
        <v>Low Fare</v>
      </c>
      <c r="M734" t="s">
        <v>14</v>
      </c>
      <c r="N734" t="str">
        <f t="shared" si="23"/>
        <v>Southampton</v>
      </c>
    </row>
    <row r="735" spans="1:14" x14ac:dyDescent="0.3">
      <c r="A735">
        <v>734</v>
      </c>
      <c r="B735">
        <v>0</v>
      </c>
      <c r="C735">
        <v>2</v>
      </c>
      <c r="D735" t="s">
        <v>897</v>
      </c>
      <c r="E735" t="s">
        <v>12</v>
      </c>
      <c r="F735">
        <v>23</v>
      </c>
      <c r="G735" t="str">
        <f>IF(F735&gt;50,"50+",IF(F735&gt;=18,"18+",IF(F735&gt;=15,"15+",IF(F735&gt;1,"1+","0+"))))</f>
        <v>18+</v>
      </c>
      <c r="H735">
        <v>0</v>
      </c>
      <c r="I735">
        <v>0</v>
      </c>
      <c r="J735">
        <v>28425</v>
      </c>
      <c r="K735">
        <v>13</v>
      </c>
      <c r="L735" t="str">
        <f t="shared" si="22"/>
        <v>Low Fare</v>
      </c>
      <c r="M735" t="s">
        <v>14</v>
      </c>
      <c r="N735" t="str">
        <f t="shared" si="23"/>
        <v>Southampton</v>
      </c>
    </row>
    <row r="736" spans="1:14" x14ac:dyDescent="0.3">
      <c r="A736">
        <v>735</v>
      </c>
      <c r="B736">
        <v>0</v>
      </c>
      <c r="C736">
        <v>2</v>
      </c>
      <c r="D736" t="s">
        <v>898</v>
      </c>
      <c r="E736" t="s">
        <v>12</v>
      </c>
      <c r="F736">
        <v>23</v>
      </c>
      <c r="G736" t="str">
        <f>IF(F736&gt;50,"50+",IF(F736&gt;=18,"18+",IF(F736&gt;=15,"15+",IF(F736&gt;1,"1+","0+"))))</f>
        <v>18+</v>
      </c>
      <c r="H736">
        <v>0</v>
      </c>
      <c r="I736">
        <v>0</v>
      </c>
      <c r="J736">
        <v>233639</v>
      </c>
      <c r="K736">
        <v>13</v>
      </c>
      <c r="L736" t="str">
        <f t="shared" si="22"/>
        <v>Low Fare</v>
      </c>
      <c r="M736" t="s">
        <v>14</v>
      </c>
      <c r="N736" t="str">
        <f t="shared" si="23"/>
        <v>Southampton</v>
      </c>
    </row>
    <row r="737" spans="1:14" x14ac:dyDescent="0.3">
      <c r="A737">
        <v>736</v>
      </c>
      <c r="B737">
        <v>0</v>
      </c>
      <c r="C737">
        <v>3</v>
      </c>
      <c r="D737" t="s">
        <v>899</v>
      </c>
      <c r="E737" t="s">
        <v>12</v>
      </c>
      <c r="F737">
        <v>28.5</v>
      </c>
      <c r="G737" t="str">
        <f>IF(F737&gt;50,"50+",IF(F737&gt;=18,"18+",IF(F737&gt;=15,"15+",IF(F737&gt;1,"1+","0+"))))</f>
        <v>18+</v>
      </c>
      <c r="H737">
        <v>0</v>
      </c>
      <c r="I737">
        <v>0</v>
      </c>
      <c r="J737">
        <v>54636</v>
      </c>
      <c r="K737">
        <v>16.100000000000001</v>
      </c>
      <c r="L737" t="str">
        <f t="shared" si="22"/>
        <v>Low Fare</v>
      </c>
      <c r="M737" t="s">
        <v>14</v>
      </c>
      <c r="N737" t="str">
        <f t="shared" si="23"/>
        <v>Southampton</v>
      </c>
    </row>
    <row r="738" spans="1:14" x14ac:dyDescent="0.3">
      <c r="A738">
        <v>737</v>
      </c>
      <c r="B738">
        <v>0</v>
      </c>
      <c r="C738">
        <v>3</v>
      </c>
      <c r="D738" t="s">
        <v>900</v>
      </c>
      <c r="E738" t="s">
        <v>16</v>
      </c>
      <c r="F738">
        <v>48</v>
      </c>
      <c r="G738" t="str">
        <f>IF(F738&gt;50,"50+",IF(F738&gt;=18,"18+",IF(F738&gt;=15,"15+",IF(F738&gt;1,"1+","0+"))))</f>
        <v>18+</v>
      </c>
      <c r="H738">
        <v>1</v>
      </c>
      <c r="I738">
        <v>3</v>
      </c>
      <c r="J738" t="s">
        <v>126</v>
      </c>
      <c r="K738">
        <v>34.375</v>
      </c>
      <c r="L738" t="str">
        <f t="shared" si="22"/>
        <v>Avg Fare</v>
      </c>
      <c r="M738" t="s">
        <v>14</v>
      </c>
      <c r="N738" t="str">
        <f t="shared" si="23"/>
        <v>Southampton</v>
      </c>
    </row>
    <row r="739" spans="1:14" x14ac:dyDescent="0.3">
      <c r="A739">
        <v>738</v>
      </c>
      <c r="B739">
        <v>1</v>
      </c>
      <c r="C739">
        <v>1</v>
      </c>
      <c r="D739" t="s">
        <v>901</v>
      </c>
      <c r="E739" t="s">
        <v>12</v>
      </c>
      <c r="F739">
        <v>35</v>
      </c>
      <c r="G739" t="str">
        <f>IF(F739&gt;50,"50+",IF(F739&gt;=18,"18+",IF(F739&gt;=15,"15+",IF(F739&gt;1,"1+","0+"))))</f>
        <v>18+</v>
      </c>
      <c r="H739">
        <v>0</v>
      </c>
      <c r="I739">
        <v>0</v>
      </c>
      <c r="J739" t="s">
        <v>347</v>
      </c>
      <c r="K739">
        <v>512.32920000000001</v>
      </c>
      <c r="L739" t="str">
        <f t="shared" si="22"/>
        <v>High Fare</v>
      </c>
      <c r="M739" t="s">
        <v>18</v>
      </c>
      <c r="N739" t="str">
        <f t="shared" si="23"/>
        <v>Cherbourg</v>
      </c>
    </row>
    <row r="740" spans="1:14" x14ac:dyDescent="0.3">
      <c r="A740">
        <v>739</v>
      </c>
      <c r="B740">
        <v>0</v>
      </c>
      <c r="C740">
        <v>3</v>
      </c>
      <c r="D740" t="s">
        <v>902</v>
      </c>
      <c r="E740" t="s">
        <v>12</v>
      </c>
      <c r="F740">
        <v>30</v>
      </c>
      <c r="G740" t="str">
        <f>IF(F740&gt;50,"50+",IF(F740&gt;=18,"18+",IF(F740&gt;=15,"15+",IF(F740&gt;1,"1+","0+"))))</f>
        <v>18+</v>
      </c>
      <c r="H740">
        <v>0</v>
      </c>
      <c r="I740">
        <v>0</v>
      </c>
      <c r="J740">
        <v>349201</v>
      </c>
      <c r="K740">
        <v>7.8958000000000004</v>
      </c>
      <c r="L740" t="str">
        <f t="shared" si="22"/>
        <v>Low Fare</v>
      </c>
      <c r="M740" t="s">
        <v>14</v>
      </c>
      <c r="N740" t="str">
        <f t="shared" si="23"/>
        <v>Southampton</v>
      </c>
    </row>
    <row r="741" spans="1:14" x14ac:dyDescent="0.3">
      <c r="A741">
        <v>740</v>
      </c>
      <c r="B741">
        <v>0</v>
      </c>
      <c r="C741">
        <v>3</v>
      </c>
      <c r="D741" t="s">
        <v>903</v>
      </c>
      <c r="E741" t="s">
        <v>12</v>
      </c>
      <c r="F741">
        <v>30</v>
      </c>
      <c r="G741" t="str">
        <f>IF(F741&gt;50,"50+",IF(F741&gt;=18,"18+",IF(F741&gt;=15,"15+",IF(F741&gt;1,"1+","0+"))))</f>
        <v>18+</v>
      </c>
      <c r="H741">
        <v>0</v>
      </c>
      <c r="I741">
        <v>0</v>
      </c>
      <c r="J741">
        <v>349218</v>
      </c>
      <c r="K741">
        <v>7.8958000000000004</v>
      </c>
      <c r="L741" t="str">
        <f t="shared" si="22"/>
        <v>Low Fare</v>
      </c>
      <c r="M741" t="s">
        <v>14</v>
      </c>
      <c r="N741" t="str">
        <f t="shared" si="23"/>
        <v>Southampton</v>
      </c>
    </row>
    <row r="742" spans="1:14" x14ac:dyDescent="0.3">
      <c r="A742">
        <v>741</v>
      </c>
      <c r="B742">
        <v>1</v>
      </c>
      <c r="C742">
        <v>1</v>
      </c>
      <c r="D742" t="s">
        <v>904</v>
      </c>
      <c r="E742" t="s">
        <v>12</v>
      </c>
      <c r="F742">
        <v>30</v>
      </c>
      <c r="G742" t="str">
        <f>IF(F742&gt;50,"50+",IF(F742&gt;=18,"18+",IF(F742&gt;=15,"15+",IF(F742&gt;1,"1+","0+"))))</f>
        <v>18+</v>
      </c>
      <c r="H742">
        <v>0</v>
      </c>
      <c r="I742">
        <v>0</v>
      </c>
      <c r="J742">
        <v>16988</v>
      </c>
      <c r="K742">
        <v>30</v>
      </c>
      <c r="L742" t="str">
        <f t="shared" si="22"/>
        <v>Avg Fare</v>
      </c>
      <c r="M742" t="s">
        <v>14</v>
      </c>
      <c r="N742" t="str">
        <f t="shared" si="23"/>
        <v>Southampton</v>
      </c>
    </row>
    <row r="743" spans="1:14" x14ac:dyDescent="0.3">
      <c r="A743">
        <v>742</v>
      </c>
      <c r="B743">
        <v>0</v>
      </c>
      <c r="C743">
        <v>1</v>
      </c>
      <c r="D743" t="s">
        <v>905</v>
      </c>
      <c r="E743" t="s">
        <v>12</v>
      </c>
      <c r="F743">
        <v>36</v>
      </c>
      <c r="G743" t="str">
        <f>IF(F743&gt;50,"50+",IF(F743&gt;=18,"18+",IF(F743&gt;=15,"15+",IF(F743&gt;1,"1+","0+"))))</f>
        <v>18+</v>
      </c>
      <c r="H743">
        <v>1</v>
      </c>
      <c r="I743">
        <v>0</v>
      </c>
      <c r="J743">
        <v>19877</v>
      </c>
      <c r="K743">
        <v>78.849999999999994</v>
      </c>
      <c r="L743" t="str">
        <f t="shared" si="22"/>
        <v>High Fare</v>
      </c>
      <c r="M743" t="s">
        <v>14</v>
      </c>
      <c r="N743" t="str">
        <f t="shared" si="23"/>
        <v>Southampton</v>
      </c>
    </row>
    <row r="744" spans="1:14" x14ac:dyDescent="0.3">
      <c r="A744">
        <v>743</v>
      </c>
      <c r="B744">
        <v>1</v>
      </c>
      <c r="C744">
        <v>1</v>
      </c>
      <c r="D744" t="s">
        <v>906</v>
      </c>
      <c r="E744" t="s">
        <v>16</v>
      </c>
      <c r="F744">
        <v>21</v>
      </c>
      <c r="G744" t="str">
        <f>IF(F744&gt;50,"50+",IF(F744&gt;=18,"18+",IF(F744&gt;=15,"15+",IF(F744&gt;1,"1+","0+"))))</f>
        <v>18+</v>
      </c>
      <c r="H744">
        <v>2</v>
      </c>
      <c r="I744">
        <v>2</v>
      </c>
      <c r="J744" t="s">
        <v>413</v>
      </c>
      <c r="K744">
        <v>262.375</v>
      </c>
      <c r="L744" t="str">
        <f t="shared" si="22"/>
        <v>High Fare</v>
      </c>
      <c r="M744" t="s">
        <v>18</v>
      </c>
      <c r="N744" t="str">
        <f t="shared" si="23"/>
        <v>Cherbourg</v>
      </c>
    </row>
    <row r="745" spans="1:14" x14ac:dyDescent="0.3">
      <c r="A745">
        <v>744</v>
      </c>
      <c r="B745">
        <v>0</v>
      </c>
      <c r="C745">
        <v>3</v>
      </c>
      <c r="D745" t="s">
        <v>907</v>
      </c>
      <c r="E745" t="s">
        <v>12</v>
      </c>
      <c r="F745">
        <v>24</v>
      </c>
      <c r="G745" t="str">
        <f>IF(F745&gt;50,"50+",IF(F745&gt;=18,"18+",IF(F745&gt;=15,"15+",IF(F745&gt;1,"1+","0+"))))</f>
        <v>18+</v>
      </c>
      <c r="H745">
        <v>1</v>
      </c>
      <c r="I745">
        <v>0</v>
      </c>
      <c r="J745">
        <v>376566</v>
      </c>
      <c r="K745">
        <v>16.100000000000001</v>
      </c>
      <c r="L745" t="str">
        <f t="shared" si="22"/>
        <v>Low Fare</v>
      </c>
      <c r="M745" t="s">
        <v>14</v>
      </c>
      <c r="N745" t="str">
        <f t="shared" si="23"/>
        <v>Southampton</v>
      </c>
    </row>
    <row r="746" spans="1:14" x14ac:dyDescent="0.3">
      <c r="A746">
        <v>745</v>
      </c>
      <c r="B746">
        <v>1</v>
      </c>
      <c r="C746">
        <v>3</v>
      </c>
      <c r="D746" t="s">
        <v>908</v>
      </c>
      <c r="E746" t="s">
        <v>12</v>
      </c>
      <c r="F746">
        <v>31</v>
      </c>
      <c r="G746" t="str">
        <f>IF(F746&gt;50,"50+",IF(F746&gt;=18,"18+",IF(F746&gt;=15,"15+",IF(F746&gt;1,"1+","0+"))))</f>
        <v>18+</v>
      </c>
      <c r="H746">
        <v>0</v>
      </c>
      <c r="I746">
        <v>0</v>
      </c>
      <c r="J746" t="s">
        <v>909</v>
      </c>
      <c r="K746">
        <v>7.9249999999999998</v>
      </c>
      <c r="L746" t="str">
        <f t="shared" si="22"/>
        <v>Low Fare</v>
      </c>
      <c r="M746" t="s">
        <v>14</v>
      </c>
      <c r="N746" t="str">
        <f t="shared" si="23"/>
        <v>Southampton</v>
      </c>
    </row>
    <row r="747" spans="1:14" x14ac:dyDescent="0.3">
      <c r="A747">
        <v>746</v>
      </c>
      <c r="B747">
        <v>0</v>
      </c>
      <c r="C747">
        <v>1</v>
      </c>
      <c r="D747" t="s">
        <v>910</v>
      </c>
      <c r="E747" t="s">
        <v>12</v>
      </c>
      <c r="F747">
        <v>70</v>
      </c>
      <c r="G747" t="str">
        <f>IF(F747&gt;50,"50+",IF(F747&gt;=18,"18+",IF(F747&gt;=15,"15+",IF(F747&gt;1,"1+","0+"))))</f>
        <v>50+</v>
      </c>
      <c r="H747">
        <v>1</v>
      </c>
      <c r="I747">
        <v>1</v>
      </c>
      <c r="J747" t="s">
        <v>681</v>
      </c>
      <c r="K747">
        <v>71</v>
      </c>
      <c r="L747" t="str">
        <f t="shared" si="22"/>
        <v>High Fare</v>
      </c>
      <c r="M747" t="s">
        <v>14</v>
      </c>
      <c r="N747" t="str">
        <f t="shared" si="23"/>
        <v>Southampton</v>
      </c>
    </row>
    <row r="748" spans="1:14" x14ac:dyDescent="0.3">
      <c r="A748">
        <v>747</v>
      </c>
      <c r="B748">
        <v>0</v>
      </c>
      <c r="C748">
        <v>3</v>
      </c>
      <c r="D748" t="s">
        <v>911</v>
      </c>
      <c r="E748" t="s">
        <v>12</v>
      </c>
      <c r="F748">
        <v>16</v>
      </c>
      <c r="G748" t="str">
        <f>IF(F748&gt;50,"50+",IF(F748&gt;=18,"18+",IF(F748&gt;=15,"15+",IF(F748&gt;1,"1+","0+"))))</f>
        <v>15+</v>
      </c>
      <c r="H748">
        <v>1</v>
      </c>
      <c r="I748">
        <v>1</v>
      </c>
      <c r="J748" t="s">
        <v>373</v>
      </c>
      <c r="K748">
        <v>20.25</v>
      </c>
      <c r="L748" t="str">
        <f t="shared" si="22"/>
        <v>Avg Fare</v>
      </c>
      <c r="M748" t="s">
        <v>14</v>
      </c>
      <c r="N748" t="str">
        <f t="shared" si="23"/>
        <v>Southampton</v>
      </c>
    </row>
    <row r="749" spans="1:14" x14ac:dyDescent="0.3">
      <c r="A749">
        <v>748</v>
      </c>
      <c r="B749">
        <v>1</v>
      </c>
      <c r="C749">
        <v>2</v>
      </c>
      <c r="D749" t="s">
        <v>912</v>
      </c>
      <c r="E749" t="s">
        <v>16</v>
      </c>
      <c r="F749">
        <v>30</v>
      </c>
      <c r="G749" t="str">
        <f>IF(F749&gt;50,"50+",IF(F749&gt;=18,"18+",IF(F749&gt;=15,"15+",IF(F749&gt;1,"1+","0+"))))</f>
        <v>18+</v>
      </c>
      <c r="H749">
        <v>0</v>
      </c>
      <c r="I749">
        <v>0</v>
      </c>
      <c r="J749">
        <v>250648</v>
      </c>
      <c r="K749">
        <v>13</v>
      </c>
      <c r="L749" t="str">
        <f t="shared" si="22"/>
        <v>Low Fare</v>
      </c>
      <c r="M749" t="s">
        <v>14</v>
      </c>
      <c r="N749" t="str">
        <f t="shared" si="23"/>
        <v>Southampton</v>
      </c>
    </row>
    <row r="750" spans="1:14" x14ac:dyDescent="0.3">
      <c r="A750">
        <v>749</v>
      </c>
      <c r="B750">
        <v>0</v>
      </c>
      <c r="C750">
        <v>1</v>
      </c>
      <c r="D750" t="s">
        <v>913</v>
      </c>
      <c r="E750" t="s">
        <v>12</v>
      </c>
      <c r="F750">
        <v>19</v>
      </c>
      <c r="G750" t="str">
        <f>IF(F750&gt;50,"50+",IF(F750&gt;=18,"18+",IF(F750&gt;=15,"15+",IF(F750&gt;1,"1+","0+"))))</f>
        <v>18+</v>
      </c>
      <c r="H750">
        <v>1</v>
      </c>
      <c r="I750">
        <v>0</v>
      </c>
      <c r="J750">
        <v>113773</v>
      </c>
      <c r="K750">
        <v>53.1</v>
      </c>
      <c r="L750" t="str">
        <f t="shared" si="22"/>
        <v>High Fare</v>
      </c>
      <c r="M750" t="s">
        <v>14</v>
      </c>
      <c r="N750" t="str">
        <f t="shared" si="23"/>
        <v>Southampton</v>
      </c>
    </row>
    <row r="751" spans="1:14" x14ac:dyDescent="0.3">
      <c r="A751">
        <v>750</v>
      </c>
      <c r="B751">
        <v>0</v>
      </c>
      <c r="C751">
        <v>3</v>
      </c>
      <c r="D751" t="s">
        <v>914</v>
      </c>
      <c r="E751" t="s">
        <v>12</v>
      </c>
      <c r="F751">
        <v>31</v>
      </c>
      <c r="G751" t="str">
        <f>IF(F751&gt;50,"50+",IF(F751&gt;=18,"18+",IF(F751&gt;=15,"15+",IF(F751&gt;1,"1+","0+"))))</f>
        <v>18+</v>
      </c>
      <c r="H751">
        <v>0</v>
      </c>
      <c r="I751">
        <v>0</v>
      </c>
      <c r="J751">
        <v>335097</v>
      </c>
      <c r="K751">
        <v>7.75</v>
      </c>
      <c r="L751" t="str">
        <f t="shared" si="22"/>
        <v>Low Fare</v>
      </c>
      <c r="M751" t="s">
        <v>24</v>
      </c>
      <c r="N751" t="str">
        <f t="shared" si="23"/>
        <v>Queenstown (now known as Cobh)</v>
      </c>
    </row>
    <row r="752" spans="1:14" x14ac:dyDescent="0.3">
      <c r="A752">
        <v>751</v>
      </c>
      <c r="B752">
        <v>1</v>
      </c>
      <c r="C752">
        <v>2</v>
      </c>
      <c r="D752" t="s">
        <v>915</v>
      </c>
      <c r="E752" t="s">
        <v>16</v>
      </c>
      <c r="F752">
        <v>4</v>
      </c>
      <c r="G752" t="str">
        <f>IF(F752&gt;50,"50+",IF(F752&gt;=18,"18+",IF(F752&gt;=15,"15+",IF(F752&gt;1,"1+","0+"))))</f>
        <v>1+</v>
      </c>
      <c r="H752">
        <v>1</v>
      </c>
      <c r="I752">
        <v>1</v>
      </c>
      <c r="J752">
        <v>29103</v>
      </c>
      <c r="K752">
        <v>23</v>
      </c>
      <c r="L752" t="str">
        <f t="shared" si="22"/>
        <v>Avg Fare</v>
      </c>
      <c r="M752" t="s">
        <v>14</v>
      </c>
      <c r="N752" t="str">
        <f t="shared" si="23"/>
        <v>Southampton</v>
      </c>
    </row>
    <row r="753" spans="1:14" x14ac:dyDescent="0.3">
      <c r="A753">
        <v>752</v>
      </c>
      <c r="B753">
        <v>1</v>
      </c>
      <c r="C753">
        <v>3</v>
      </c>
      <c r="D753" t="s">
        <v>916</v>
      </c>
      <c r="E753" t="s">
        <v>12</v>
      </c>
      <c r="F753">
        <v>6</v>
      </c>
      <c r="G753" t="str">
        <f>IF(F753&gt;50,"50+",IF(F753&gt;=18,"18+",IF(F753&gt;=15,"15+",IF(F753&gt;1,"1+","0+"))))</f>
        <v>1+</v>
      </c>
      <c r="H753">
        <v>0</v>
      </c>
      <c r="I753">
        <v>1</v>
      </c>
      <c r="J753">
        <v>392096</v>
      </c>
      <c r="K753">
        <v>12.475</v>
      </c>
      <c r="L753" t="str">
        <f t="shared" si="22"/>
        <v>Low Fare</v>
      </c>
      <c r="M753" t="s">
        <v>14</v>
      </c>
      <c r="N753" t="str">
        <f t="shared" si="23"/>
        <v>Southampton</v>
      </c>
    </row>
    <row r="754" spans="1:14" x14ac:dyDescent="0.3">
      <c r="A754">
        <v>753</v>
      </c>
      <c r="B754">
        <v>0</v>
      </c>
      <c r="C754">
        <v>3</v>
      </c>
      <c r="D754" t="s">
        <v>917</v>
      </c>
      <c r="E754" t="s">
        <v>12</v>
      </c>
      <c r="F754">
        <v>33</v>
      </c>
      <c r="G754" t="str">
        <f>IF(F754&gt;50,"50+",IF(F754&gt;=18,"18+",IF(F754&gt;=15,"15+",IF(F754&gt;1,"1+","0+"))))</f>
        <v>18+</v>
      </c>
      <c r="H754">
        <v>0</v>
      </c>
      <c r="I754">
        <v>0</v>
      </c>
      <c r="J754">
        <v>345780</v>
      </c>
      <c r="K754">
        <v>9.5</v>
      </c>
      <c r="L754" t="str">
        <f t="shared" si="22"/>
        <v>Low Fare</v>
      </c>
      <c r="M754" t="s">
        <v>14</v>
      </c>
      <c r="N754" t="str">
        <f t="shared" si="23"/>
        <v>Southampton</v>
      </c>
    </row>
    <row r="755" spans="1:14" x14ac:dyDescent="0.3">
      <c r="A755">
        <v>754</v>
      </c>
      <c r="B755">
        <v>0</v>
      </c>
      <c r="C755">
        <v>3</v>
      </c>
      <c r="D755" t="s">
        <v>918</v>
      </c>
      <c r="E755" t="s">
        <v>12</v>
      </c>
      <c r="F755">
        <v>23</v>
      </c>
      <c r="G755" t="str">
        <f>IF(F755&gt;50,"50+",IF(F755&gt;=18,"18+",IF(F755&gt;=15,"15+",IF(F755&gt;1,"1+","0+"))))</f>
        <v>18+</v>
      </c>
      <c r="H755">
        <v>0</v>
      </c>
      <c r="I755">
        <v>0</v>
      </c>
      <c r="J755">
        <v>349204</v>
      </c>
      <c r="K755">
        <v>7.8958000000000004</v>
      </c>
      <c r="L755" t="str">
        <f t="shared" si="22"/>
        <v>Low Fare</v>
      </c>
      <c r="M755" t="s">
        <v>14</v>
      </c>
      <c r="N755" t="str">
        <f t="shared" si="23"/>
        <v>Southampton</v>
      </c>
    </row>
    <row r="756" spans="1:14" x14ac:dyDescent="0.3">
      <c r="A756">
        <v>755</v>
      </c>
      <c r="B756">
        <v>1</v>
      </c>
      <c r="C756">
        <v>2</v>
      </c>
      <c r="D756" t="s">
        <v>919</v>
      </c>
      <c r="E756" t="s">
        <v>16</v>
      </c>
      <c r="F756">
        <v>48</v>
      </c>
      <c r="G756" t="str">
        <f>IF(F756&gt;50,"50+",IF(F756&gt;=18,"18+",IF(F756&gt;=15,"15+",IF(F756&gt;1,"1+","0+"))))</f>
        <v>18+</v>
      </c>
      <c r="H756">
        <v>1</v>
      </c>
      <c r="I756">
        <v>2</v>
      </c>
      <c r="J756">
        <v>220845</v>
      </c>
      <c r="K756">
        <v>65</v>
      </c>
      <c r="L756" t="str">
        <f t="shared" si="22"/>
        <v>High Fare</v>
      </c>
      <c r="M756" t="s">
        <v>14</v>
      </c>
      <c r="N756" t="str">
        <f t="shared" si="23"/>
        <v>Southampton</v>
      </c>
    </row>
    <row r="757" spans="1:14" x14ac:dyDescent="0.3">
      <c r="A757">
        <v>756</v>
      </c>
      <c r="B757">
        <v>1</v>
      </c>
      <c r="C757">
        <v>2</v>
      </c>
      <c r="D757" t="s">
        <v>920</v>
      </c>
      <c r="E757" t="s">
        <v>12</v>
      </c>
      <c r="F757">
        <v>0.67</v>
      </c>
      <c r="G757" t="str">
        <f>IF(F757&gt;50,"50+",IF(F757&gt;=18,"18+",IF(F757&gt;=15,"15+",IF(F757&gt;1,"1+","0+"))))</f>
        <v>0+</v>
      </c>
      <c r="H757">
        <v>1</v>
      </c>
      <c r="I757">
        <v>1</v>
      </c>
      <c r="J757">
        <v>250649</v>
      </c>
      <c r="K757">
        <v>14.5</v>
      </c>
      <c r="L757" t="str">
        <f t="shared" si="22"/>
        <v>Low Fare</v>
      </c>
      <c r="M757" t="s">
        <v>14</v>
      </c>
      <c r="N757" t="str">
        <f t="shared" si="23"/>
        <v>Southampton</v>
      </c>
    </row>
    <row r="758" spans="1:14" x14ac:dyDescent="0.3">
      <c r="A758">
        <v>757</v>
      </c>
      <c r="B758">
        <v>0</v>
      </c>
      <c r="C758">
        <v>3</v>
      </c>
      <c r="D758" t="s">
        <v>921</v>
      </c>
      <c r="E758" t="s">
        <v>12</v>
      </c>
      <c r="F758">
        <v>28</v>
      </c>
      <c r="G758" t="str">
        <f>IF(F758&gt;50,"50+",IF(F758&gt;=18,"18+",IF(F758&gt;=15,"15+",IF(F758&gt;1,"1+","0+"))))</f>
        <v>18+</v>
      </c>
      <c r="H758">
        <v>0</v>
      </c>
      <c r="I758">
        <v>0</v>
      </c>
      <c r="J758">
        <v>350042</v>
      </c>
      <c r="K758">
        <v>7.7957999999999998</v>
      </c>
      <c r="L758" t="str">
        <f t="shared" si="22"/>
        <v>Low Fare</v>
      </c>
      <c r="M758" t="s">
        <v>14</v>
      </c>
      <c r="N758" t="str">
        <f t="shared" si="23"/>
        <v>Southampton</v>
      </c>
    </row>
    <row r="759" spans="1:14" x14ac:dyDescent="0.3">
      <c r="A759">
        <v>758</v>
      </c>
      <c r="B759">
        <v>0</v>
      </c>
      <c r="C759">
        <v>2</v>
      </c>
      <c r="D759" t="s">
        <v>922</v>
      </c>
      <c r="E759" t="s">
        <v>12</v>
      </c>
      <c r="F759">
        <v>18</v>
      </c>
      <c r="G759" t="str">
        <f>IF(F759&gt;50,"50+",IF(F759&gt;=18,"18+",IF(F759&gt;=15,"15+",IF(F759&gt;1,"1+","0+"))))</f>
        <v>18+</v>
      </c>
      <c r="H759">
        <v>0</v>
      </c>
      <c r="I759">
        <v>0</v>
      </c>
      <c r="J759">
        <v>29108</v>
      </c>
      <c r="K759">
        <v>11.5</v>
      </c>
      <c r="L759" t="str">
        <f t="shared" si="22"/>
        <v>Low Fare</v>
      </c>
      <c r="M759" t="s">
        <v>14</v>
      </c>
      <c r="N759" t="str">
        <f t="shared" si="23"/>
        <v>Southampton</v>
      </c>
    </row>
    <row r="760" spans="1:14" x14ac:dyDescent="0.3">
      <c r="A760">
        <v>759</v>
      </c>
      <c r="B760">
        <v>0</v>
      </c>
      <c r="C760">
        <v>3</v>
      </c>
      <c r="D760" t="s">
        <v>923</v>
      </c>
      <c r="E760" t="s">
        <v>12</v>
      </c>
      <c r="F760">
        <v>34</v>
      </c>
      <c r="G760" t="str">
        <f>IF(F760&gt;50,"50+",IF(F760&gt;=18,"18+",IF(F760&gt;=15,"15+",IF(F760&gt;1,"1+","0+"))))</f>
        <v>18+</v>
      </c>
      <c r="H760">
        <v>0</v>
      </c>
      <c r="I760">
        <v>0</v>
      </c>
      <c r="J760">
        <v>363294</v>
      </c>
      <c r="K760">
        <v>8.0500000000000007</v>
      </c>
      <c r="L760" t="str">
        <f t="shared" si="22"/>
        <v>Low Fare</v>
      </c>
      <c r="M760" t="s">
        <v>14</v>
      </c>
      <c r="N760" t="str">
        <f t="shared" si="23"/>
        <v>Southampton</v>
      </c>
    </row>
    <row r="761" spans="1:14" x14ac:dyDescent="0.3">
      <c r="A761">
        <v>760</v>
      </c>
      <c r="B761">
        <v>1</v>
      </c>
      <c r="C761">
        <v>1</v>
      </c>
      <c r="D761" t="s">
        <v>924</v>
      </c>
      <c r="E761" t="s">
        <v>16</v>
      </c>
      <c r="F761">
        <v>33</v>
      </c>
      <c r="G761" t="str">
        <f>IF(F761&gt;50,"50+",IF(F761&gt;=18,"18+",IF(F761&gt;=15,"15+",IF(F761&gt;1,"1+","0+"))))</f>
        <v>18+</v>
      </c>
      <c r="H761">
        <v>0</v>
      </c>
      <c r="I761">
        <v>0</v>
      </c>
      <c r="J761">
        <v>110152</v>
      </c>
      <c r="K761">
        <v>86.5</v>
      </c>
      <c r="L761" t="str">
        <f t="shared" si="22"/>
        <v>High Fare</v>
      </c>
      <c r="M761" t="s">
        <v>14</v>
      </c>
      <c r="N761" t="str">
        <f t="shared" si="23"/>
        <v>Southampton</v>
      </c>
    </row>
    <row r="762" spans="1:14" x14ac:dyDescent="0.3">
      <c r="A762">
        <v>761</v>
      </c>
      <c r="B762">
        <v>0</v>
      </c>
      <c r="C762">
        <v>3</v>
      </c>
      <c r="D762" t="s">
        <v>925</v>
      </c>
      <c r="E762" t="s">
        <v>12</v>
      </c>
      <c r="F762">
        <v>30</v>
      </c>
      <c r="G762" t="str">
        <f>IF(F762&gt;50,"50+",IF(F762&gt;=18,"18+",IF(F762&gt;=15,"15+",IF(F762&gt;1,"1+","0+"))))</f>
        <v>18+</v>
      </c>
      <c r="H762">
        <v>0</v>
      </c>
      <c r="I762">
        <v>0</v>
      </c>
      <c r="J762">
        <v>358585</v>
      </c>
      <c r="K762">
        <v>14.5</v>
      </c>
      <c r="L762" t="str">
        <f t="shared" si="22"/>
        <v>Low Fare</v>
      </c>
      <c r="M762" t="s">
        <v>14</v>
      </c>
      <c r="N762" t="str">
        <f t="shared" si="23"/>
        <v>Southampton</v>
      </c>
    </row>
    <row r="763" spans="1:14" x14ac:dyDescent="0.3">
      <c r="A763">
        <v>762</v>
      </c>
      <c r="B763">
        <v>0</v>
      </c>
      <c r="C763">
        <v>3</v>
      </c>
      <c r="D763" t="s">
        <v>926</v>
      </c>
      <c r="E763" t="s">
        <v>12</v>
      </c>
      <c r="F763">
        <v>41</v>
      </c>
      <c r="G763" t="str">
        <f>IF(F763&gt;50,"50+",IF(F763&gt;=18,"18+",IF(F763&gt;=15,"15+",IF(F763&gt;1,"1+","0+"))))</f>
        <v>18+</v>
      </c>
      <c r="H763">
        <v>0</v>
      </c>
      <c r="I763">
        <v>0</v>
      </c>
      <c r="J763" t="s">
        <v>927</v>
      </c>
      <c r="K763">
        <v>7.125</v>
      </c>
      <c r="L763" t="str">
        <f t="shared" si="22"/>
        <v>Low Fare</v>
      </c>
      <c r="M763" t="s">
        <v>14</v>
      </c>
      <c r="N763" t="str">
        <f t="shared" si="23"/>
        <v>Southampton</v>
      </c>
    </row>
    <row r="764" spans="1:14" x14ac:dyDescent="0.3">
      <c r="A764">
        <v>763</v>
      </c>
      <c r="B764">
        <v>1</v>
      </c>
      <c r="C764">
        <v>3</v>
      </c>
      <c r="D764" t="s">
        <v>928</v>
      </c>
      <c r="E764" t="s">
        <v>12</v>
      </c>
      <c r="F764">
        <v>20</v>
      </c>
      <c r="G764" t="str">
        <f>IF(F764&gt;50,"50+",IF(F764&gt;=18,"18+",IF(F764&gt;=15,"15+",IF(F764&gt;1,"1+","0+"))))</f>
        <v>18+</v>
      </c>
      <c r="H764">
        <v>0</v>
      </c>
      <c r="I764">
        <v>0</v>
      </c>
      <c r="J764">
        <v>2663</v>
      </c>
      <c r="K764">
        <v>7.2291999999999996</v>
      </c>
      <c r="L764" t="str">
        <f t="shared" si="22"/>
        <v>Low Fare</v>
      </c>
      <c r="M764" t="s">
        <v>18</v>
      </c>
      <c r="N764" t="str">
        <f t="shared" si="23"/>
        <v>Cherbourg</v>
      </c>
    </row>
    <row r="765" spans="1:14" x14ac:dyDescent="0.3">
      <c r="A765">
        <v>764</v>
      </c>
      <c r="B765">
        <v>1</v>
      </c>
      <c r="C765">
        <v>1</v>
      </c>
      <c r="D765" t="s">
        <v>929</v>
      </c>
      <c r="E765" t="s">
        <v>16</v>
      </c>
      <c r="F765">
        <v>36</v>
      </c>
      <c r="G765" t="str">
        <f>IF(F765&gt;50,"50+",IF(F765&gt;=18,"18+",IF(F765&gt;=15,"15+",IF(F765&gt;1,"1+","0+"))))</f>
        <v>18+</v>
      </c>
      <c r="H765">
        <v>1</v>
      </c>
      <c r="I765">
        <v>2</v>
      </c>
      <c r="J765">
        <v>113760</v>
      </c>
      <c r="K765">
        <v>120</v>
      </c>
      <c r="L765" t="str">
        <f t="shared" si="22"/>
        <v>High Fare</v>
      </c>
      <c r="M765" t="s">
        <v>14</v>
      </c>
      <c r="N765" t="str">
        <f t="shared" si="23"/>
        <v>Southampton</v>
      </c>
    </row>
    <row r="766" spans="1:14" x14ac:dyDescent="0.3">
      <c r="A766">
        <v>765</v>
      </c>
      <c r="B766">
        <v>0</v>
      </c>
      <c r="C766">
        <v>3</v>
      </c>
      <c r="D766" t="s">
        <v>930</v>
      </c>
      <c r="E766" t="s">
        <v>12</v>
      </c>
      <c r="F766">
        <v>16</v>
      </c>
      <c r="G766" t="str">
        <f>IF(F766&gt;50,"50+",IF(F766&gt;=18,"18+",IF(F766&gt;=15,"15+",IF(F766&gt;1,"1+","0+"))))</f>
        <v>15+</v>
      </c>
      <c r="H766">
        <v>0</v>
      </c>
      <c r="I766">
        <v>0</v>
      </c>
      <c r="J766">
        <v>347074</v>
      </c>
      <c r="K766">
        <v>7.7750000000000004</v>
      </c>
      <c r="L766" t="str">
        <f t="shared" si="22"/>
        <v>Low Fare</v>
      </c>
      <c r="M766" t="s">
        <v>14</v>
      </c>
      <c r="N766" t="str">
        <f t="shared" si="23"/>
        <v>Southampton</v>
      </c>
    </row>
    <row r="767" spans="1:14" x14ac:dyDescent="0.3">
      <c r="A767">
        <v>766</v>
      </c>
      <c r="B767">
        <v>1</v>
      </c>
      <c r="C767">
        <v>1</v>
      </c>
      <c r="D767" t="s">
        <v>931</v>
      </c>
      <c r="E767" t="s">
        <v>16</v>
      </c>
      <c r="F767">
        <v>51</v>
      </c>
      <c r="G767" t="str">
        <f>IF(F767&gt;50,"50+",IF(F767&gt;=18,"18+",IF(F767&gt;=15,"15+",IF(F767&gt;1,"1+","0+"))))</f>
        <v>50+</v>
      </c>
      <c r="H767">
        <v>1</v>
      </c>
      <c r="I767">
        <v>0</v>
      </c>
      <c r="J767">
        <v>13502</v>
      </c>
      <c r="K767">
        <v>77.958299999999994</v>
      </c>
      <c r="L767" t="str">
        <f t="shared" si="22"/>
        <v>High Fare</v>
      </c>
      <c r="M767" t="s">
        <v>14</v>
      </c>
      <c r="N767" t="str">
        <f t="shared" si="23"/>
        <v>Southampton</v>
      </c>
    </row>
    <row r="768" spans="1:14" x14ac:dyDescent="0.3">
      <c r="A768">
        <v>767</v>
      </c>
      <c r="B768">
        <v>0</v>
      </c>
      <c r="C768">
        <v>1</v>
      </c>
      <c r="D768" t="s">
        <v>932</v>
      </c>
      <c r="E768" t="s">
        <v>12</v>
      </c>
      <c r="F768">
        <v>30</v>
      </c>
      <c r="G768" t="str">
        <f>IF(F768&gt;50,"50+",IF(F768&gt;=18,"18+",IF(F768&gt;=15,"15+",IF(F768&gt;1,"1+","0+"))))</f>
        <v>18+</v>
      </c>
      <c r="H768">
        <v>0</v>
      </c>
      <c r="I768">
        <v>0</v>
      </c>
      <c r="J768">
        <v>112379</v>
      </c>
      <c r="K768">
        <v>39.6</v>
      </c>
      <c r="L768" t="str">
        <f t="shared" si="22"/>
        <v>Avg Fare</v>
      </c>
      <c r="M768" t="s">
        <v>18</v>
      </c>
      <c r="N768" t="str">
        <f t="shared" si="23"/>
        <v>Cherbourg</v>
      </c>
    </row>
    <row r="769" spans="1:14" x14ac:dyDescent="0.3">
      <c r="A769">
        <v>768</v>
      </c>
      <c r="B769">
        <v>0</v>
      </c>
      <c r="C769">
        <v>3</v>
      </c>
      <c r="D769" t="s">
        <v>933</v>
      </c>
      <c r="E769" t="s">
        <v>16</v>
      </c>
      <c r="F769">
        <v>30.5</v>
      </c>
      <c r="G769" t="str">
        <f>IF(F769&gt;50,"50+",IF(F769&gt;=18,"18+",IF(F769&gt;=15,"15+",IF(F769&gt;1,"1+","0+"))))</f>
        <v>18+</v>
      </c>
      <c r="H769">
        <v>0</v>
      </c>
      <c r="I769">
        <v>0</v>
      </c>
      <c r="J769">
        <v>364850</v>
      </c>
      <c r="K769">
        <v>7.75</v>
      </c>
      <c r="L769" t="str">
        <f t="shared" si="22"/>
        <v>Low Fare</v>
      </c>
      <c r="M769" t="s">
        <v>24</v>
      </c>
      <c r="N769" t="str">
        <f t="shared" si="23"/>
        <v>Queenstown (now known as Cobh)</v>
      </c>
    </row>
    <row r="770" spans="1:14" x14ac:dyDescent="0.3">
      <c r="A770">
        <v>769</v>
      </c>
      <c r="B770">
        <v>0</v>
      </c>
      <c r="C770">
        <v>3</v>
      </c>
      <c r="D770" t="s">
        <v>934</v>
      </c>
      <c r="E770" t="s">
        <v>12</v>
      </c>
      <c r="F770">
        <v>30</v>
      </c>
      <c r="G770" t="str">
        <f>IF(F770&gt;50,"50+",IF(F770&gt;=18,"18+",IF(F770&gt;=15,"15+",IF(F770&gt;1,"1+","0+"))))</f>
        <v>18+</v>
      </c>
      <c r="H770">
        <v>1</v>
      </c>
      <c r="I770">
        <v>0</v>
      </c>
      <c r="J770">
        <v>371110</v>
      </c>
      <c r="K770">
        <v>24.15</v>
      </c>
      <c r="L770" t="str">
        <f t="shared" si="22"/>
        <v>Avg Fare</v>
      </c>
      <c r="M770" t="s">
        <v>24</v>
      </c>
      <c r="N770" t="str">
        <f t="shared" si="23"/>
        <v>Queenstown (now known as Cobh)</v>
      </c>
    </row>
    <row r="771" spans="1:14" x14ac:dyDescent="0.3">
      <c r="A771">
        <v>770</v>
      </c>
      <c r="B771">
        <v>0</v>
      </c>
      <c r="C771">
        <v>3</v>
      </c>
      <c r="D771" t="s">
        <v>935</v>
      </c>
      <c r="E771" t="s">
        <v>12</v>
      </c>
      <c r="F771">
        <v>32</v>
      </c>
      <c r="G771" t="str">
        <f>IF(F771&gt;50,"50+",IF(F771&gt;=18,"18+",IF(F771&gt;=15,"15+",IF(F771&gt;1,"1+","0+"))))</f>
        <v>18+</v>
      </c>
      <c r="H771">
        <v>0</v>
      </c>
      <c r="I771">
        <v>0</v>
      </c>
      <c r="J771">
        <v>8471</v>
      </c>
      <c r="K771">
        <v>8.3625000000000007</v>
      </c>
      <c r="L771" t="str">
        <f t="shared" ref="L771:L834" si="24">IF(K771&gt;=50,"High Fare",IF(K771&gt;=20,"Avg Fare","Low Fare"))</f>
        <v>Low Fare</v>
      </c>
      <c r="M771" t="s">
        <v>14</v>
      </c>
      <c r="N771" t="str">
        <f t="shared" si="23"/>
        <v>Southampton</v>
      </c>
    </row>
    <row r="772" spans="1:14" x14ac:dyDescent="0.3">
      <c r="A772">
        <v>771</v>
      </c>
      <c r="B772">
        <v>0</v>
      </c>
      <c r="C772">
        <v>3</v>
      </c>
      <c r="D772" t="s">
        <v>936</v>
      </c>
      <c r="E772" t="s">
        <v>12</v>
      </c>
      <c r="F772">
        <v>24</v>
      </c>
      <c r="G772" t="str">
        <f>IF(F772&gt;50,"50+",IF(F772&gt;=18,"18+",IF(F772&gt;=15,"15+",IF(F772&gt;1,"1+","0+"))))</f>
        <v>18+</v>
      </c>
      <c r="H772">
        <v>0</v>
      </c>
      <c r="I772">
        <v>0</v>
      </c>
      <c r="J772">
        <v>345781</v>
      </c>
      <c r="K772">
        <v>9.5</v>
      </c>
      <c r="L772" t="str">
        <f t="shared" si="24"/>
        <v>Low Fare</v>
      </c>
      <c r="M772" t="s">
        <v>14</v>
      </c>
      <c r="N772" t="str">
        <f t="shared" ref="N772:N835" si="25">IF(M772="Q","Queenstown (now known as Cobh)",IF(M772="S","Southampton",IF(M772="C","Cherbourg","none")))</f>
        <v>Southampton</v>
      </c>
    </row>
    <row r="773" spans="1:14" x14ac:dyDescent="0.3">
      <c r="A773">
        <v>772</v>
      </c>
      <c r="B773">
        <v>0</v>
      </c>
      <c r="C773">
        <v>3</v>
      </c>
      <c r="D773" t="s">
        <v>937</v>
      </c>
      <c r="E773" t="s">
        <v>12</v>
      </c>
      <c r="F773">
        <v>48</v>
      </c>
      <c r="G773" t="str">
        <f>IF(F773&gt;50,"50+",IF(F773&gt;=18,"18+",IF(F773&gt;=15,"15+",IF(F773&gt;1,"1+","0+"))))</f>
        <v>18+</v>
      </c>
      <c r="H773">
        <v>0</v>
      </c>
      <c r="I773">
        <v>0</v>
      </c>
      <c r="J773">
        <v>350047</v>
      </c>
      <c r="K773">
        <v>7.8541999999999996</v>
      </c>
      <c r="L773" t="str">
        <f t="shared" si="24"/>
        <v>Low Fare</v>
      </c>
      <c r="M773" t="s">
        <v>14</v>
      </c>
      <c r="N773" t="str">
        <f t="shared" si="25"/>
        <v>Southampton</v>
      </c>
    </row>
    <row r="774" spans="1:14" x14ac:dyDescent="0.3">
      <c r="A774">
        <v>773</v>
      </c>
      <c r="B774">
        <v>0</v>
      </c>
      <c r="C774">
        <v>2</v>
      </c>
      <c r="D774" t="s">
        <v>938</v>
      </c>
      <c r="E774" t="s">
        <v>16</v>
      </c>
      <c r="F774">
        <v>57</v>
      </c>
      <c r="G774" t="str">
        <f>IF(F774&gt;50,"50+",IF(F774&gt;=18,"18+",IF(F774&gt;=15,"15+",IF(F774&gt;1,"1+","0+"))))</f>
        <v>50+</v>
      </c>
      <c r="H774">
        <v>0</v>
      </c>
      <c r="I774">
        <v>0</v>
      </c>
      <c r="J774" t="s">
        <v>939</v>
      </c>
      <c r="K774">
        <v>10.5</v>
      </c>
      <c r="L774" t="str">
        <f t="shared" si="24"/>
        <v>Low Fare</v>
      </c>
      <c r="M774" t="s">
        <v>14</v>
      </c>
      <c r="N774" t="str">
        <f t="shared" si="25"/>
        <v>Southampton</v>
      </c>
    </row>
    <row r="775" spans="1:14" x14ac:dyDescent="0.3">
      <c r="A775">
        <v>774</v>
      </c>
      <c r="B775">
        <v>0</v>
      </c>
      <c r="C775">
        <v>3</v>
      </c>
      <c r="D775" t="s">
        <v>940</v>
      </c>
      <c r="E775" t="s">
        <v>12</v>
      </c>
      <c r="F775">
        <v>30</v>
      </c>
      <c r="G775" t="str">
        <f>IF(F775&gt;50,"50+",IF(F775&gt;=18,"18+",IF(F775&gt;=15,"15+",IF(F775&gt;1,"1+","0+"))))</f>
        <v>18+</v>
      </c>
      <c r="H775">
        <v>0</v>
      </c>
      <c r="I775">
        <v>0</v>
      </c>
      <c r="J775">
        <v>2674</v>
      </c>
      <c r="K775">
        <v>7.2249999999999996</v>
      </c>
      <c r="L775" t="str">
        <f t="shared" si="24"/>
        <v>Low Fare</v>
      </c>
      <c r="M775" t="s">
        <v>18</v>
      </c>
      <c r="N775" t="str">
        <f t="shared" si="25"/>
        <v>Cherbourg</v>
      </c>
    </row>
    <row r="776" spans="1:14" x14ac:dyDescent="0.3">
      <c r="A776">
        <v>775</v>
      </c>
      <c r="B776">
        <v>1</v>
      </c>
      <c r="C776">
        <v>2</v>
      </c>
      <c r="D776" t="s">
        <v>941</v>
      </c>
      <c r="E776" t="s">
        <v>16</v>
      </c>
      <c r="F776">
        <v>54</v>
      </c>
      <c r="G776" t="str">
        <f>IF(F776&gt;50,"50+",IF(F776&gt;=18,"18+",IF(F776&gt;=15,"15+",IF(F776&gt;1,"1+","0+"))))</f>
        <v>50+</v>
      </c>
      <c r="H776">
        <v>1</v>
      </c>
      <c r="I776">
        <v>3</v>
      </c>
      <c r="J776">
        <v>29105</v>
      </c>
      <c r="K776">
        <v>23</v>
      </c>
      <c r="L776" t="str">
        <f t="shared" si="24"/>
        <v>Avg Fare</v>
      </c>
      <c r="M776" t="s">
        <v>14</v>
      </c>
      <c r="N776" t="str">
        <f t="shared" si="25"/>
        <v>Southampton</v>
      </c>
    </row>
    <row r="777" spans="1:14" x14ac:dyDescent="0.3">
      <c r="A777">
        <v>776</v>
      </c>
      <c r="B777">
        <v>0</v>
      </c>
      <c r="C777">
        <v>3</v>
      </c>
      <c r="D777" t="s">
        <v>942</v>
      </c>
      <c r="E777" t="s">
        <v>12</v>
      </c>
      <c r="F777">
        <v>18</v>
      </c>
      <c r="G777" t="str">
        <f>IF(F777&gt;50,"50+",IF(F777&gt;=18,"18+",IF(F777&gt;=15,"15+",IF(F777&gt;1,"1+","0+"))))</f>
        <v>18+</v>
      </c>
      <c r="H777">
        <v>0</v>
      </c>
      <c r="I777">
        <v>0</v>
      </c>
      <c r="J777">
        <v>347078</v>
      </c>
      <c r="K777">
        <v>7.75</v>
      </c>
      <c r="L777" t="str">
        <f t="shared" si="24"/>
        <v>Low Fare</v>
      </c>
      <c r="M777" t="s">
        <v>14</v>
      </c>
      <c r="N777" t="str">
        <f t="shared" si="25"/>
        <v>Southampton</v>
      </c>
    </row>
    <row r="778" spans="1:14" x14ac:dyDescent="0.3">
      <c r="A778">
        <v>777</v>
      </c>
      <c r="B778">
        <v>0</v>
      </c>
      <c r="C778">
        <v>3</v>
      </c>
      <c r="D778" t="s">
        <v>943</v>
      </c>
      <c r="E778" t="s">
        <v>12</v>
      </c>
      <c r="F778">
        <v>30</v>
      </c>
      <c r="G778" t="str">
        <f>IF(F778&gt;50,"50+",IF(F778&gt;=18,"18+",IF(F778&gt;=15,"15+",IF(F778&gt;1,"1+","0+"))))</f>
        <v>18+</v>
      </c>
      <c r="H778">
        <v>0</v>
      </c>
      <c r="I778">
        <v>0</v>
      </c>
      <c r="J778">
        <v>383121</v>
      </c>
      <c r="K778">
        <v>7.75</v>
      </c>
      <c r="L778" t="str">
        <f t="shared" si="24"/>
        <v>Low Fare</v>
      </c>
      <c r="M778" t="s">
        <v>24</v>
      </c>
      <c r="N778" t="str">
        <f t="shared" si="25"/>
        <v>Queenstown (now known as Cobh)</v>
      </c>
    </row>
    <row r="779" spans="1:14" x14ac:dyDescent="0.3">
      <c r="A779">
        <v>778</v>
      </c>
      <c r="B779">
        <v>1</v>
      </c>
      <c r="C779">
        <v>3</v>
      </c>
      <c r="D779" t="s">
        <v>944</v>
      </c>
      <c r="E779" t="s">
        <v>16</v>
      </c>
      <c r="F779">
        <v>5</v>
      </c>
      <c r="G779" t="str">
        <f>IF(F779&gt;50,"50+",IF(F779&gt;=18,"18+",IF(F779&gt;=15,"15+",IF(F779&gt;1,"1+","0+"))))</f>
        <v>1+</v>
      </c>
      <c r="H779">
        <v>0</v>
      </c>
      <c r="I779">
        <v>0</v>
      </c>
      <c r="J779">
        <v>364516</v>
      </c>
      <c r="K779">
        <v>12.475</v>
      </c>
      <c r="L779" t="str">
        <f t="shared" si="24"/>
        <v>Low Fare</v>
      </c>
      <c r="M779" t="s">
        <v>14</v>
      </c>
      <c r="N779" t="str">
        <f t="shared" si="25"/>
        <v>Southampton</v>
      </c>
    </row>
    <row r="780" spans="1:14" x14ac:dyDescent="0.3">
      <c r="A780">
        <v>779</v>
      </c>
      <c r="B780">
        <v>0</v>
      </c>
      <c r="C780">
        <v>3</v>
      </c>
      <c r="D780" t="s">
        <v>945</v>
      </c>
      <c r="E780" t="s">
        <v>12</v>
      </c>
      <c r="F780">
        <v>30</v>
      </c>
      <c r="G780" t="str">
        <f>IF(F780&gt;50,"50+",IF(F780&gt;=18,"18+",IF(F780&gt;=15,"15+",IF(F780&gt;1,"1+","0+"))))</f>
        <v>18+</v>
      </c>
      <c r="H780">
        <v>0</v>
      </c>
      <c r="I780">
        <v>0</v>
      </c>
      <c r="J780">
        <v>36865</v>
      </c>
      <c r="K780">
        <v>7.7374999999999998</v>
      </c>
      <c r="L780" t="str">
        <f t="shared" si="24"/>
        <v>Low Fare</v>
      </c>
      <c r="M780" t="s">
        <v>24</v>
      </c>
      <c r="N780" t="str">
        <f t="shared" si="25"/>
        <v>Queenstown (now known as Cobh)</v>
      </c>
    </row>
    <row r="781" spans="1:14" x14ac:dyDescent="0.3">
      <c r="A781">
        <v>780</v>
      </c>
      <c r="B781">
        <v>1</v>
      </c>
      <c r="C781">
        <v>1</v>
      </c>
      <c r="D781" t="s">
        <v>946</v>
      </c>
      <c r="E781" t="s">
        <v>16</v>
      </c>
      <c r="F781">
        <v>43</v>
      </c>
      <c r="G781" t="str">
        <f>IF(F781&gt;50,"50+",IF(F781&gt;=18,"18+",IF(F781&gt;=15,"15+",IF(F781&gt;1,"1+","0+"))))</f>
        <v>18+</v>
      </c>
      <c r="H781">
        <v>0</v>
      </c>
      <c r="I781">
        <v>1</v>
      </c>
      <c r="J781">
        <v>24160</v>
      </c>
      <c r="K781">
        <v>211.33750000000001</v>
      </c>
      <c r="L781" t="str">
        <f t="shared" si="24"/>
        <v>High Fare</v>
      </c>
      <c r="M781" t="s">
        <v>14</v>
      </c>
      <c r="N781" t="str">
        <f t="shared" si="25"/>
        <v>Southampton</v>
      </c>
    </row>
    <row r="782" spans="1:14" x14ac:dyDescent="0.3">
      <c r="A782">
        <v>781</v>
      </c>
      <c r="B782">
        <v>1</v>
      </c>
      <c r="C782">
        <v>3</v>
      </c>
      <c r="D782" t="s">
        <v>947</v>
      </c>
      <c r="E782" t="s">
        <v>16</v>
      </c>
      <c r="F782">
        <v>13</v>
      </c>
      <c r="G782" t="str">
        <f>IF(F782&gt;50,"50+",IF(F782&gt;=18,"18+",IF(F782&gt;=15,"15+",IF(F782&gt;1,"1+","0+"))))</f>
        <v>1+</v>
      </c>
      <c r="H782">
        <v>0</v>
      </c>
      <c r="I782">
        <v>0</v>
      </c>
      <c r="J782">
        <v>2687</v>
      </c>
      <c r="K782">
        <v>7.2291999999999996</v>
      </c>
      <c r="L782" t="str">
        <f t="shared" si="24"/>
        <v>Low Fare</v>
      </c>
      <c r="M782" t="s">
        <v>18</v>
      </c>
      <c r="N782" t="str">
        <f t="shared" si="25"/>
        <v>Cherbourg</v>
      </c>
    </row>
    <row r="783" spans="1:14" x14ac:dyDescent="0.3">
      <c r="A783">
        <v>782</v>
      </c>
      <c r="B783">
        <v>1</v>
      </c>
      <c r="C783">
        <v>1</v>
      </c>
      <c r="D783" t="s">
        <v>948</v>
      </c>
      <c r="E783" t="s">
        <v>16</v>
      </c>
      <c r="F783">
        <v>17</v>
      </c>
      <c r="G783" t="str">
        <f>IF(F783&gt;50,"50+",IF(F783&gt;=18,"18+",IF(F783&gt;=15,"15+",IF(F783&gt;1,"1+","0+"))))</f>
        <v>15+</v>
      </c>
      <c r="H783">
        <v>1</v>
      </c>
      <c r="I783">
        <v>0</v>
      </c>
      <c r="J783">
        <v>17474</v>
      </c>
      <c r="K783">
        <v>57</v>
      </c>
      <c r="L783" t="str">
        <f t="shared" si="24"/>
        <v>High Fare</v>
      </c>
      <c r="M783" t="s">
        <v>14</v>
      </c>
      <c r="N783" t="str">
        <f t="shared" si="25"/>
        <v>Southampton</v>
      </c>
    </row>
    <row r="784" spans="1:14" x14ac:dyDescent="0.3">
      <c r="A784">
        <v>783</v>
      </c>
      <c r="B784">
        <v>0</v>
      </c>
      <c r="C784">
        <v>1</v>
      </c>
      <c r="D784" t="s">
        <v>949</v>
      </c>
      <c r="E784" t="s">
        <v>12</v>
      </c>
      <c r="F784">
        <v>29</v>
      </c>
      <c r="G784" t="str">
        <f>IF(F784&gt;50,"50+",IF(F784&gt;=18,"18+",IF(F784&gt;=15,"15+",IF(F784&gt;1,"1+","0+"))))</f>
        <v>18+</v>
      </c>
      <c r="H784">
        <v>0</v>
      </c>
      <c r="I784">
        <v>0</v>
      </c>
      <c r="J784">
        <v>113501</v>
      </c>
      <c r="K784">
        <v>30</v>
      </c>
      <c r="L784" t="str">
        <f t="shared" si="24"/>
        <v>Avg Fare</v>
      </c>
      <c r="M784" t="s">
        <v>14</v>
      </c>
      <c r="N784" t="str">
        <f t="shared" si="25"/>
        <v>Southampton</v>
      </c>
    </row>
    <row r="785" spans="1:14" x14ac:dyDescent="0.3">
      <c r="A785">
        <v>784</v>
      </c>
      <c r="B785">
        <v>0</v>
      </c>
      <c r="C785">
        <v>3</v>
      </c>
      <c r="D785" t="s">
        <v>950</v>
      </c>
      <c r="E785" t="s">
        <v>12</v>
      </c>
      <c r="F785">
        <v>30</v>
      </c>
      <c r="G785" t="str">
        <f>IF(F785&gt;50,"50+",IF(F785&gt;=18,"18+",IF(F785&gt;=15,"15+",IF(F785&gt;1,"1+","0+"))))</f>
        <v>18+</v>
      </c>
      <c r="H785">
        <v>1</v>
      </c>
      <c r="I785">
        <v>2</v>
      </c>
      <c r="J785" t="s">
        <v>951</v>
      </c>
      <c r="K785">
        <v>23.45</v>
      </c>
      <c r="L785" t="str">
        <f t="shared" si="24"/>
        <v>Avg Fare</v>
      </c>
      <c r="M785" t="s">
        <v>14</v>
      </c>
      <c r="N785" t="str">
        <f t="shared" si="25"/>
        <v>Southampton</v>
      </c>
    </row>
    <row r="786" spans="1:14" x14ac:dyDescent="0.3">
      <c r="A786">
        <v>785</v>
      </c>
      <c r="B786">
        <v>0</v>
      </c>
      <c r="C786">
        <v>3</v>
      </c>
      <c r="D786" t="s">
        <v>952</v>
      </c>
      <c r="E786" t="s">
        <v>12</v>
      </c>
      <c r="F786">
        <v>25</v>
      </c>
      <c r="G786" t="str">
        <f>IF(F786&gt;50,"50+",IF(F786&gt;=18,"18+",IF(F786&gt;=15,"15+",IF(F786&gt;1,"1+","0+"))))</f>
        <v>18+</v>
      </c>
      <c r="H786">
        <v>0</v>
      </c>
      <c r="I786">
        <v>0</v>
      </c>
      <c r="J786" t="s">
        <v>953</v>
      </c>
      <c r="K786">
        <v>7.05</v>
      </c>
      <c r="L786" t="str">
        <f t="shared" si="24"/>
        <v>Low Fare</v>
      </c>
      <c r="M786" t="s">
        <v>14</v>
      </c>
      <c r="N786" t="str">
        <f t="shared" si="25"/>
        <v>Southampton</v>
      </c>
    </row>
    <row r="787" spans="1:14" x14ac:dyDescent="0.3">
      <c r="A787">
        <v>786</v>
      </c>
      <c r="B787">
        <v>0</v>
      </c>
      <c r="C787">
        <v>3</v>
      </c>
      <c r="D787" t="s">
        <v>954</v>
      </c>
      <c r="E787" t="s">
        <v>12</v>
      </c>
      <c r="F787">
        <v>25</v>
      </c>
      <c r="G787" t="str">
        <f>IF(F787&gt;50,"50+",IF(F787&gt;=18,"18+",IF(F787&gt;=15,"15+",IF(F787&gt;1,"1+","0+"))))</f>
        <v>18+</v>
      </c>
      <c r="H787">
        <v>0</v>
      </c>
      <c r="I787">
        <v>0</v>
      </c>
      <c r="J787">
        <v>374887</v>
      </c>
      <c r="K787">
        <v>7.25</v>
      </c>
      <c r="L787" t="str">
        <f t="shared" si="24"/>
        <v>Low Fare</v>
      </c>
      <c r="M787" t="s">
        <v>14</v>
      </c>
      <c r="N787" t="str">
        <f t="shared" si="25"/>
        <v>Southampton</v>
      </c>
    </row>
    <row r="788" spans="1:14" x14ac:dyDescent="0.3">
      <c r="A788">
        <v>787</v>
      </c>
      <c r="B788">
        <v>1</v>
      </c>
      <c r="C788">
        <v>3</v>
      </c>
      <c r="D788" t="s">
        <v>955</v>
      </c>
      <c r="E788" t="s">
        <v>16</v>
      </c>
      <c r="F788">
        <v>18</v>
      </c>
      <c r="G788" t="str">
        <f>IF(F788&gt;50,"50+",IF(F788&gt;=18,"18+",IF(F788&gt;=15,"15+",IF(F788&gt;1,"1+","0+"))))</f>
        <v>18+</v>
      </c>
      <c r="H788">
        <v>0</v>
      </c>
      <c r="I788">
        <v>0</v>
      </c>
      <c r="J788">
        <v>3101265</v>
      </c>
      <c r="K788">
        <v>7.4958</v>
      </c>
      <c r="L788" t="str">
        <f t="shared" si="24"/>
        <v>Low Fare</v>
      </c>
      <c r="M788" t="s">
        <v>14</v>
      </c>
      <c r="N788" t="str">
        <f t="shared" si="25"/>
        <v>Southampton</v>
      </c>
    </row>
    <row r="789" spans="1:14" x14ac:dyDescent="0.3">
      <c r="A789">
        <v>788</v>
      </c>
      <c r="B789">
        <v>0</v>
      </c>
      <c r="C789">
        <v>3</v>
      </c>
      <c r="D789" t="s">
        <v>956</v>
      </c>
      <c r="E789" t="s">
        <v>12</v>
      </c>
      <c r="F789">
        <v>8</v>
      </c>
      <c r="G789" t="str">
        <f>IF(F789&gt;50,"50+",IF(F789&gt;=18,"18+",IF(F789&gt;=15,"15+",IF(F789&gt;1,"1+","0+"))))</f>
        <v>1+</v>
      </c>
      <c r="H789">
        <v>4</v>
      </c>
      <c r="I789">
        <v>1</v>
      </c>
      <c r="J789">
        <v>382652</v>
      </c>
      <c r="K789">
        <v>29.125</v>
      </c>
      <c r="L789" t="str">
        <f t="shared" si="24"/>
        <v>Avg Fare</v>
      </c>
      <c r="M789" t="s">
        <v>24</v>
      </c>
      <c r="N789" t="str">
        <f t="shared" si="25"/>
        <v>Queenstown (now known as Cobh)</v>
      </c>
    </row>
    <row r="790" spans="1:14" x14ac:dyDescent="0.3">
      <c r="A790">
        <v>789</v>
      </c>
      <c r="B790">
        <v>1</v>
      </c>
      <c r="C790">
        <v>3</v>
      </c>
      <c r="D790" t="s">
        <v>957</v>
      </c>
      <c r="E790" t="s">
        <v>12</v>
      </c>
      <c r="F790">
        <v>1</v>
      </c>
      <c r="G790" t="str">
        <f>IF(F790&gt;50,"50+",IF(F790&gt;=18,"18+",IF(F790&gt;=15,"15+",IF(F790&gt;1,"1+","0+"))))</f>
        <v>0+</v>
      </c>
      <c r="H790">
        <v>1</v>
      </c>
      <c r="I790">
        <v>2</v>
      </c>
      <c r="J790" t="s">
        <v>136</v>
      </c>
      <c r="K790">
        <v>20.574999999999999</v>
      </c>
      <c r="L790" t="str">
        <f t="shared" si="24"/>
        <v>Avg Fare</v>
      </c>
      <c r="M790" t="s">
        <v>14</v>
      </c>
      <c r="N790" t="str">
        <f t="shared" si="25"/>
        <v>Southampton</v>
      </c>
    </row>
    <row r="791" spans="1:14" x14ac:dyDescent="0.3">
      <c r="A791">
        <v>790</v>
      </c>
      <c r="B791">
        <v>0</v>
      </c>
      <c r="C791">
        <v>1</v>
      </c>
      <c r="D791" t="s">
        <v>958</v>
      </c>
      <c r="E791" t="s">
        <v>12</v>
      </c>
      <c r="F791">
        <v>46</v>
      </c>
      <c r="G791" t="str">
        <f>IF(F791&gt;50,"50+",IF(F791&gt;=18,"18+",IF(F791&gt;=15,"15+",IF(F791&gt;1,"1+","0+"))))</f>
        <v>18+</v>
      </c>
      <c r="H791">
        <v>0</v>
      </c>
      <c r="I791">
        <v>0</v>
      </c>
      <c r="J791" t="s">
        <v>193</v>
      </c>
      <c r="K791">
        <v>79.2</v>
      </c>
      <c r="L791" t="str">
        <f t="shared" si="24"/>
        <v>High Fare</v>
      </c>
      <c r="M791" t="s">
        <v>18</v>
      </c>
      <c r="N791" t="str">
        <f t="shared" si="25"/>
        <v>Cherbourg</v>
      </c>
    </row>
    <row r="792" spans="1:14" x14ac:dyDescent="0.3">
      <c r="A792">
        <v>791</v>
      </c>
      <c r="B792">
        <v>0</v>
      </c>
      <c r="C792">
        <v>3</v>
      </c>
      <c r="D792" t="s">
        <v>959</v>
      </c>
      <c r="E792" t="s">
        <v>12</v>
      </c>
      <c r="F792">
        <v>30</v>
      </c>
      <c r="G792" t="str">
        <f>IF(F792&gt;50,"50+",IF(F792&gt;=18,"18+",IF(F792&gt;=15,"15+",IF(F792&gt;1,"1+","0+"))))</f>
        <v>18+</v>
      </c>
      <c r="H792">
        <v>0</v>
      </c>
      <c r="I792">
        <v>0</v>
      </c>
      <c r="J792">
        <v>12460</v>
      </c>
      <c r="K792">
        <v>7.75</v>
      </c>
      <c r="L792" t="str">
        <f t="shared" si="24"/>
        <v>Low Fare</v>
      </c>
      <c r="M792" t="s">
        <v>24</v>
      </c>
      <c r="N792" t="str">
        <f t="shared" si="25"/>
        <v>Queenstown (now known as Cobh)</v>
      </c>
    </row>
    <row r="793" spans="1:14" x14ac:dyDescent="0.3">
      <c r="A793">
        <v>792</v>
      </c>
      <c r="B793">
        <v>0</v>
      </c>
      <c r="C793">
        <v>2</v>
      </c>
      <c r="D793" t="s">
        <v>960</v>
      </c>
      <c r="E793" t="s">
        <v>12</v>
      </c>
      <c r="F793">
        <v>16</v>
      </c>
      <c r="G793" t="str">
        <f>IF(F793&gt;50,"50+",IF(F793&gt;=18,"18+",IF(F793&gt;=15,"15+",IF(F793&gt;1,"1+","0+"))))</f>
        <v>15+</v>
      </c>
      <c r="H793">
        <v>0</v>
      </c>
      <c r="I793">
        <v>0</v>
      </c>
      <c r="J793">
        <v>239865</v>
      </c>
      <c r="K793">
        <v>26</v>
      </c>
      <c r="L793" t="str">
        <f t="shared" si="24"/>
        <v>Avg Fare</v>
      </c>
      <c r="M793" t="s">
        <v>14</v>
      </c>
      <c r="N793" t="str">
        <f t="shared" si="25"/>
        <v>Southampton</v>
      </c>
    </row>
    <row r="794" spans="1:14" x14ac:dyDescent="0.3">
      <c r="A794">
        <v>793</v>
      </c>
      <c r="B794">
        <v>0</v>
      </c>
      <c r="C794">
        <v>3</v>
      </c>
      <c r="D794" t="s">
        <v>961</v>
      </c>
      <c r="E794" t="s">
        <v>16</v>
      </c>
      <c r="F794">
        <v>30</v>
      </c>
      <c r="G794" t="str">
        <f>IF(F794&gt;50,"50+",IF(F794&gt;=18,"18+",IF(F794&gt;=15,"15+",IF(F794&gt;1,"1+","0+"))))</f>
        <v>18+</v>
      </c>
      <c r="H794">
        <v>8</v>
      </c>
      <c r="I794">
        <v>2</v>
      </c>
      <c r="J794" t="s">
        <v>222</v>
      </c>
      <c r="K794">
        <v>69.55</v>
      </c>
      <c r="L794" t="str">
        <f t="shared" si="24"/>
        <v>High Fare</v>
      </c>
      <c r="M794" t="s">
        <v>14</v>
      </c>
      <c r="N794" t="str">
        <f t="shared" si="25"/>
        <v>Southampton</v>
      </c>
    </row>
    <row r="795" spans="1:14" x14ac:dyDescent="0.3">
      <c r="A795">
        <v>794</v>
      </c>
      <c r="B795">
        <v>0</v>
      </c>
      <c r="C795">
        <v>1</v>
      </c>
      <c r="D795" t="s">
        <v>962</v>
      </c>
      <c r="E795" t="s">
        <v>12</v>
      </c>
      <c r="F795">
        <v>30</v>
      </c>
      <c r="G795" t="str">
        <f>IF(F795&gt;50,"50+",IF(F795&gt;=18,"18+",IF(F795&gt;=15,"15+",IF(F795&gt;1,"1+","0+"))))</f>
        <v>18+</v>
      </c>
      <c r="H795">
        <v>0</v>
      </c>
      <c r="I795">
        <v>0</v>
      </c>
      <c r="J795" t="s">
        <v>963</v>
      </c>
      <c r="K795">
        <v>30.695799999999998</v>
      </c>
      <c r="L795" t="str">
        <f t="shared" si="24"/>
        <v>Avg Fare</v>
      </c>
      <c r="M795" t="s">
        <v>18</v>
      </c>
      <c r="N795" t="str">
        <f t="shared" si="25"/>
        <v>Cherbourg</v>
      </c>
    </row>
    <row r="796" spans="1:14" x14ac:dyDescent="0.3">
      <c r="A796">
        <v>795</v>
      </c>
      <c r="B796">
        <v>0</v>
      </c>
      <c r="C796">
        <v>3</v>
      </c>
      <c r="D796" t="s">
        <v>964</v>
      </c>
      <c r="E796" t="s">
        <v>12</v>
      </c>
      <c r="F796">
        <v>25</v>
      </c>
      <c r="G796" t="str">
        <f>IF(F796&gt;50,"50+",IF(F796&gt;=18,"18+",IF(F796&gt;=15,"15+",IF(F796&gt;1,"1+","0+"))))</f>
        <v>18+</v>
      </c>
      <c r="H796">
        <v>0</v>
      </c>
      <c r="I796">
        <v>0</v>
      </c>
      <c r="J796">
        <v>349203</v>
      </c>
      <c r="K796">
        <v>7.8958000000000004</v>
      </c>
      <c r="L796" t="str">
        <f t="shared" si="24"/>
        <v>Low Fare</v>
      </c>
      <c r="M796" t="s">
        <v>14</v>
      </c>
      <c r="N796" t="str">
        <f t="shared" si="25"/>
        <v>Southampton</v>
      </c>
    </row>
    <row r="797" spans="1:14" x14ac:dyDescent="0.3">
      <c r="A797">
        <v>796</v>
      </c>
      <c r="B797">
        <v>0</v>
      </c>
      <c r="C797">
        <v>2</v>
      </c>
      <c r="D797" t="s">
        <v>965</v>
      </c>
      <c r="E797" t="s">
        <v>12</v>
      </c>
      <c r="F797">
        <v>39</v>
      </c>
      <c r="G797" t="str">
        <f>IF(F797&gt;50,"50+",IF(F797&gt;=18,"18+",IF(F797&gt;=15,"15+",IF(F797&gt;1,"1+","0+"))))</f>
        <v>18+</v>
      </c>
      <c r="H797">
        <v>0</v>
      </c>
      <c r="I797">
        <v>0</v>
      </c>
      <c r="J797">
        <v>28213</v>
      </c>
      <c r="K797">
        <v>13</v>
      </c>
      <c r="L797" t="str">
        <f t="shared" si="24"/>
        <v>Low Fare</v>
      </c>
      <c r="M797" t="s">
        <v>14</v>
      </c>
      <c r="N797" t="str">
        <f t="shared" si="25"/>
        <v>Southampton</v>
      </c>
    </row>
    <row r="798" spans="1:14" x14ac:dyDescent="0.3">
      <c r="A798">
        <v>797</v>
      </c>
      <c r="B798">
        <v>1</v>
      </c>
      <c r="C798">
        <v>1</v>
      </c>
      <c r="D798" t="s">
        <v>966</v>
      </c>
      <c r="E798" t="s">
        <v>16</v>
      </c>
      <c r="F798">
        <v>49</v>
      </c>
      <c r="G798" t="str">
        <f>IF(F798&gt;50,"50+",IF(F798&gt;=18,"18+",IF(F798&gt;=15,"15+",IF(F798&gt;1,"1+","0+"))))</f>
        <v>18+</v>
      </c>
      <c r="H798">
        <v>0</v>
      </c>
      <c r="I798">
        <v>0</v>
      </c>
      <c r="J798">
        <v>17465</v>
      </c>
      <c r="K798">
        <v>25.929200000000002</v>
      </c>
      <c r="L798" t="str">
        <f t="shared" si="24"/>
        <v>Avg Fare</v>
      </c>
      <c r="M798" t="s">
        <v>14</v>
      </c>
      <c r="N798" t="str">
        <f t="shared" si="25"/>
        <v>Southampton</v>
      </c>
    </row>
    <row r="799" spans="1:14" x14ac:dyDescent="0.3">
      <c r="A799">
        <v>798</v>
      </c>
      <c r="B799">
        <v>1</v>
      </c>
      <c r="C799">
        <v>3</v>
      </c>
      <c r="D799" t="s">
        <v>967</v>
      </c>
      <c r="E799" t="s">
        <v>16</v>
      </c>
      <c r="F799">
        <v>31</v>
      </c>
      <c r="G799" t="str">
        <f>IF(F799&gt;50,"50+",IF(F799&gt;=18,"18+",IF(F799&gt;=15,"15+",IF(F799&gt;1,"1+","0+"))))</f>
        <v>18+</v>
      </c>
      <c r="H799">
        <v>0</v>
      </c>
      <c r="I799">
        <v>0</v>
      </c>
      <c r="J799">
        <v>349244</v>
      </c>
      <c r="K799">
        <v>8.6832999999999991</v>
      </c>
      <c r="L799" t="str">
        <f t="shared" si="24"/>
        <v>Low Fare</v>
      </c>
      <c r="M799" t="s">
        <v>14</v>
      </c>
      <c r="N799" t="str">
        <f t="shared" si="25"/>
        <v>Southampton</v>
      </c>
    </row>
    <row r="800" spans="1:14" x14ac:dyDescent="0.3">
      <c r="A800">
        <v>799</v>
      </c>
      <c r="B800">
        <v>0</v>
      </c>
      <c r="C800">
        <v>3</v>
      </c>
      <c r="D800" t="s">
        <v>968</v>
      </c>
      <c r="E800" t="s">
        <v>12</v>
      </c>
      <c r="F800">
        <v>30</v>
      </c>
      <c r="G800" t="str">
        <f>IF(F800&gt;50,"50+",IF(F800&gt;=18,"18+",IF(F800&gt;=15,"15+",IF(F800&gt;1,"1+","0+"))))</f>
        <v>18+</v>
      </c>
      <c r="H800">
        <v>0</v>
      </c>
      <c r="I800">
        <v>0</v>
      </c>
      <c r="J800">
        <v>2685</v>
      </c>
      <c r="K800">
        <v>7.2291999999999996</v>
      </c>
      <c r="L800" t="str">
        <f t="shared" si="24"/>
        <v>Low Fare</v>
      </c>
      <c r="M800" t="s">
        <v>18</v>
      </c>
      <c r="N800" t="str">
        <f t="shared" si="25"/>
        <v>Cherbourg</v>
      </c>
    </row>
    <row r="801" spans="1:14" x14ac:dyDescent="0.3">
      <c r="A801">
        <v>800</v>
      </c>
      <c r="B801">
        <v>0</v>
      </c>
      <c r="C801">
        <v>3</v>
      </c>
      <c r="D801" t="s">
        <v>969</v>
      </c>
      <c r="E801" t="s">
        <v>16</v>
      </c>
      <c r="F801">
        <v>30</v>
      </c>
      <c r="G801" t="str">
        <f>IF(F801&gt;50,"50+",IF(F801&gt;=18,"18+",IF(F801&gt;=15,"15+",IF(F801&gt;1,"1+","0+"))))</f>
        <v>18+</v>
      </c>
      <c r="H801">
        <v>1</v>
      </c>
      <c r="I801">
        <v>1</v>
      </c>
      <c r="J801">
        <v>345773</v>
      </c>
      <c r="K801">
        <v>24.15</v>
      </c>
      <c r="L801" t="str">
        <f t="shared" si="24"/>
        <v>Avg Fare</v>
      </c>
      <c r="M801" t="s">
        <v>14</v>
      </c>
      <c r="N801" t="str">
        <f t="shared" si="25"/>
        <v>Southampton</v>
      </c>
    </row>
    <row r="802" spans="1:14" x14ac:dyDescent="0.3">
      <c r="A802">
        <v>801</v>
      </c>
      <c r="B802">
        <v>0</v>
      </c>
      <c r="C802">
        <v>2</v>
      </c>
      <c r="D802" t="s">
        <v>970</v>
      </c>
      <c r="E802" t="s">
        <v>12</v>
      </c>
      <c r="F802">
        <v>34</v>
      </c>
      <c r="G802" t="str">
        <f>IF(F802&gt;50,"50+",IF(F802&gt;=18,"18+",IF(F802&gt;=15,"15+",IF(F802&gt;1,"1+","0+"))))</f>
        <v>18+</v>
      </c>
      <c r="H802">
        <v>0</v>
      </c>
      <c r="I802">
        <v>0</v>
      </c>
      <c r="J802">
        <v>250647</v>
      </c>
      <c r="K802">
        <v>13</v>
      </c>
      <c r="L802" t="str">
        <f t="shared" si="24"/>
        <v>Low Fare</v>
      </c>
      <c r="M802" t="s">
        <v>14</v>
      </c>
      <c r="N802" t="str">
        <f t="shared" si="25"/>
        <v>Southampton</v>
      </c>
    </row>
    <row r="803" spans="1:14" x14ac:dyDescent="0.3">
      <c r="A803">
        <v>802</v>
      </c>
      <c r="B803">
        <v>1</v>
      </c>
      <c r="C803">
        <v>2</v>
      </c>
      <c r="D803" t="s">
        <v>971</v>
      </c>
      <c r="E803" t="s">
        <v>16</v>
      </c>
      <c r="F803">
        <v>31</v>
      </c>
      <c r="G803" t="str">
        <f>IF(F803&gt;50,"50+",IF(F803&gt;=18,"18+",IF(F803&gt;=15,"15+",IF(F803&gt;1,"1+","0+"))))</f>
        <v>18+</v>
      </c>
      <c r="H803">
        <v>1</v>
      </c>
      <c r="I803">
        <v>1</v>
      </c>
      <c r="J803" t="s">
        <v>320</v>
      </c>
      <c r="K803">
        <v>26.25</v>
      </c>
      <c r="L803" t="str">
        <f t="shared" si="24"/>
        <v>Avg Fare</v>
      </c>
      <c r="M803" t="s">
        <v>14</v>
      </c>
      <c r="N803" t="str">
        <f t="shared" si="25"/>
        <v>Southampton</v>
      </c>
    </row>
    <row r="804" spans="1:14" x14ac:dyDescent="0.3">
      <c r="A804">
        <v>803</v>
      </c>
      <c r="B804">
        <v>1</v>
      </c>
      <c r="C804">
        <v>1</v>
      </c>
      <c r="D804" t="s">
        <v>972</v>
      </c>
      <c r="E804" t="s">
        <v>12</v>
      </c>
      <c r="F804">
        <v>11</v>
      </c>
      <c r="G804" t="str">
        <f>IF(F804&gt;50,"50+",IF(F804&gt;=18,"18+",IF(F804&gt;=15,"15+",IF(F804&gt;1,"1+","0+"))))</f>
        <v>1+</v>
      </c>
      <c r="H804">
        <v>1</v>
      </c>
      <c r="I804">
        <v>2</v>
      </c>
      <c r="J804">
        <v>113760</v>
      </c>
      <c r="K804">
        <v>120</v>
      </c>
      <c r="L804" t="str">
        <f t="shared" si="24"/>
        <v>High Fare</v>
      </c>
      <c r="M804" t="s">
        <v>14</v>
      </c>
      <c r="N804" t="str">
        <f t="shared" si="25"/>
        <v>Southampton</v>
      </c>
    </row>
    <row r="805" spans="1:14" x14ac:dyDescent="0.3">
      <c r="A805">
        <v>804</v>
      </c>
      <c r="B805">
        <v>1</v>
      </c>
      <c r="C805">
        <v>3</v>
      </c>
      <c r="D805" t="s">
        <v>973</v>
      </c>
      <c r="E805" t="s">
        <v>12</v>
      </c>
      <c r="F805">
        <v>0.42</v>
      </c>
      <c r="G805" t="str">
        <f>IF(F805&gt;50,"50+",IF(F805&gt;=18,"18+",IF(F805&gt;=15,"15+",IF(F805&gt;1,"1+","0+"))))</f>
        <v>0+</v>
      </c>
      <c r="H805">
        <v>0</v>
      </c>
      <c r="I805">
        <v>1</v>
      </c>
      <c r="J805">
        <v>2625</v>
      </c>
      <c r="K805">
        <v>8.5167000000000002</v>
      </c>
      <c r="L805" t="str">
        <f t="shared" si="24"/>
        <v>Low Fare</v>
      </c>
      <c r="M805" t="s">
        <v>18</v>
      </c>
      <c r="N805" t="str">
        <f t="shared" si="25"/>
        <v>Cherbourg</v>
      </c>
    </row>
    <row r="806" spans="1:14" x14ac:dyDescent="0.3">
      <c r="A806">
        <v>805</v>
      </c>
      <c r="B806">
        <v>1</v>
      </c>
      <c r="C806">
        <v>3</v>
      </c>
      <c r="D806" t="s">
        <v>974</v>
      </c>
      <c r="E806" t="s">
        <v>12</v>
      </c>
      <c r="F806">
        <v>27</v>
      </c>
      <c r="G806" t="str">
        <f>IF(F806&gt;50,"50+",IF(F806&gt;=18,"18+",IF(F806&gt;=15,"15+",IF(F806&gt;1,"1+","0+"))))</f>
        <v>18+</v>
      </c>
      <c r="H806">
        <v>0</v>
      </c>
      <c r="I806">
        <v>0</v>
      </c>
      <c r="J806">
        <v>347089</v>
      </c>
      <c r="K806">
        <v>6.9749999999999996</v>
      </c>
      <c r="L806" t="str">
        <f t="shared" si="24"/>
        <v>Low Fare</v>
      </c>
      <c r="M806" t="s">
        <v>14</v>
      </c>
      <c r="N806" t="str">
        <f t="shared" si="25"/>
        <v>Southampton</v>
      </c>
    </row>
    <row r="807" spans="1:14" x14ac:dyDescent="0.3">
      <c r="A807">
        <v>806</v>
      </c>
      <c r="B807">
        <v>0</v>
      </c>
      <c r="C807">
        <v>3</v>
      </c>
      <c r="D807" t="s">
        <v>975</v>
      </c>
      <c r="E807" t="s">
        <v>12</v>
      </c>
      <c r="F807">
        <v>31</v>
      </c>
      <c r="G807" t="str">
        <f>IF(F807&gt;50,"50+",IF(F807&gt;=18,"18+",IF(F807&gt;=15,"15+",IF(F807&gt;1,"1+","0+"))))</f>
        <v>18+</v>
      </c>
      <c r="H807">
        <v>0</v>
      </c>
      <c r="I807">
        <v>0</v>
      </c>
      <c r="J807">
        <v>347063</v>
      </c>
      <c r="K807">
        <v>7.7750000000000004</v>
      </c>
      <c r="L807" t="str">
        <f t="shared" si="24"/>
        <v>Low Fare</v>
      </c>
      <c r="M807" t="s">
        <v>14</v>
      </c>
      <c r="N807" t="str">
        <f t="shared" si="25"/>
        <v>Southampton</v>
      </c>
    </row>
    <row r="808" spans="1:14" x14ac:dyDescent="0.3">
      <c r="A808">
        <v>807</v>
      </c>
      <c r="B808">
        <v>0</v>
      </c>
      <c r="C808">
        <v>1</v>
      </c>
      <c r="D808" t="s">
        <v>976</v>
      </c>
      <c r="E808" t="s">
        <v>12</v>
      </c>
      <c r="F808">
        <v>39</v>
      </c>
      <c r="G808" t="str">
        <f>IF(F808&gt;50,"50+",IF(F808&gt;=18,"18+",IF(F808&gt;=15,"15+",IF(F808&gt;1,"1+","0+"))))</f>
        <v>18+</v>
      </c>
      <c r="H808">
        <v>0</v>
      </c>
      <c r="I808">
        <v>0</v>
      </c>
      <c r="J808">
        <v>112050</v>
      </c>
      <c r="K808">
        <v>0</v>
      </c>
      <c r="L808" t="str">
        <f t="shared" si="24"/>
        <v>Low Fare</v>
      </c>
      <c r="M808" t="s">
        <v>14</v>
      </c>
      <c r="N808" t="str">
        <f t="shared" si="25"/>
        <v>Southampton</v>
      </c>
    </row>
    <row r="809" spans="1:14" x14ac:dyDescent="0.3">
      <c r="A809">
        <v>808</v>
      </c>
      <c r="B809">
        <v>0</v>
      </c>
      <c r="C809">
        <v>3</v>
      </c>
      <c r="D809" t="s">
        <v>977</v>
      </c>
      <c r="E809" t="s">
        <v>16</v>
      </c>
      <c r="F809">
        <v>18</v>
      </c>
      <c r="G809" t="str">
        <f>IF(F809&gt;50,"50+",IF(F809&gt;=18,"18+",IF(F809&gt;=15,"15+",IF(F809&gt;1,"1+","0+"))))</f>
        <v>18+</v>
      </c>
      <c r="H809">
        <v>0</v>
      </c>
      <c r="I809">
        <v>0</v>
      </c>
      <c r="J809">
        <v>347087</v>
      </c>
      <c r="K809">
        <v>7.7750000000000004</v>
      </c>
      <c r="L809" t="str">
        <f t="shared" si="24"/>
        <v>Low Fare</v>
      </c>
      <c r="M809" t="s">
        <v>14</v>
      </c>
      <c r="N809" t="str">
        <f t="shared" si="25"/>
        <v>Southampton</v>
      </c>
    </row>
    <row r="810" spans="1:14" x14ac:dyDescent="0.3">
      <c r="A810">
        <v>809</v>
      </c>
      <c r="B810">
        <v>0</v>
      </c>
      <c r="C810">
        <v>2</v>
      </c>
      <c r="D810" t="s">
        <v>978</v>
      </c>
      <c r="E810" t="s">
        <v>12</v>
      </c>
      <c r="F810">
        <v>39</v>
      </c>
      <c r="G810" t="str">
        <f>IF(F810&gt;50,"50+",IF(F810&gt;=18,"18+",IF(F810&gt;=15,"15+",IF(F810&gt;1,"1+","0+"))))</f>
        <v>18+</v>
      </c>
      <c r="H810">
        <v>0</v>
      </c>
      <c r="I810">
        <v>0</v>
      </c>
      <c r="J810">
        <v>248723</v>
      </c>
      <c r="K810">
        <v>13</v>
      </c>
      <c r="L810" t="str">
        <f t="shared" si="24"/>
        <v>Low Fare</v>
      </c>
      <c r="M810" t="s">
        <v>14</v>
      </c>
      <c r="N810" t="str">
        <f t="shared" si="25"/>
        <v>Southampton</v>
      </c>
    </row>
    <row r="811" spans="1:14" x14ac:dyDescent="0.3">
      <c r="A811">
        <v>810</v>
      </c>
      <c r="B811">
        <v>1</v>
      </c>
      <c r="C811">
        <v>1</v>
      </c>
      <c r="D811" t="s">
        <v>979</v>
      </c>
      <c r="E811" t="s">
        <v>16</v>
      </c>
      <c r="F811">
        <v>33</v>
      </c>
      <c r="G811" t="str">
        <f>IF(F811&gt;50,"50+",IF(F811&gt;=18,"18+",IF(F811&gt;=15,"15+",IF(F811&gt;1,"1+","0+"))))</f>
        <v>18+</v>
      </c>
      <c r="H811">
        <v>1</v>
      </c>
      <c r="I811">
        <v>0</v>
      </c>
      <c r="J811">
        <v>113806</v>
      </c>
      <c r="K811">
        <v>53.1</v>
      </c>
      <c r="L811" t="str">
        <f t="shared" si="24"/>
        <v>High Fare</v>
      </c>
      <c r="M811" t="s">
        <v>14</v>
      </c>
      <c r="N811" t="str">
        <f t="shared" si="25"/>
        <v>Southampton</v>
      </c>
    </row>
    <row r="812" spans="1:14" x14ac:dyDescent="0.3">
      <c r="A812">
        <v>811</v>
      </c>
      <c r="B812">
        <v>0</v>
      </c>
      <c r="C812">
        <v>3</v>
      </c>
      <c r="D812" t="s">
        <v>980</v>
      </c>
      <c r="E812" t="s">
        <v>12</v>
      </c>
      <c r="F812">
        <v>26</v>
      </c>
      <c r="G812" t="str">
        <f>IF(F812&gt;50,"50+",IF(F812&gt;=18,"18+",IF(F812&gt;=15,"15+",IF(F812&gt;1,"1+","0+"))))</f>
        <v>18+</v>
      </c>
      <c r="H812">
        <v>0</v>
      </c>
      <c r="I812">
        <v>0</v>
      </c>
      <c r="J812">
        <v>3474</v>
      </c>
      <c r="K812">
        <v>7.8875000000000002</v>
      </c>
      <c r="L812" t="str">
        <f t="shared" si="24"/>
        <v>Low Fare</v>
      </c>
      <c r="M812" t="s">
        <v>14</v>
      </c>
      <c r="N812" t="str">
        <f t="shared" si="25"/>
        <v>Southampton</v>
      </c>
    </row>
    <row r="813" spans="1:14" x14ac:dyDescent="0.3">
      <c r="A813">
        <v>812</v>
      </c>
      <c r="B813">
        <v>0</v>
      </c>
      <c r="C813">
        <v>3</v>
      </c>
      <c r="D813" t="s">
        <v>981</v>
      </c>
      <c r="E813" t="s">
        <v>12</v>
      </c>
      <c r="F813">
        <v>39</v>
      </c>
      <c r="G813" t="str">
        <f>IF(F813&gt;50,"50+",IF(F813&gt;=18,"18+",IF(F813&gt;=15,"15+",IF(F813&gt;1,"1+","0+"))))</f>
        <v>18+</v>
      </c>
      <c r="H813">
        <v>0</v>
      </c>
      <c r="I813">
        <v>0</v>
      </c>
      <c r="J813" t="s">
        <v>710</v>
      </c>
      <c r="K813">
        <v>24.15</v>
      </c>
      <c r="L813" t="str">
        <f t="shared" si="24"/>
        <v>Avg Fare</v>
      </c>
      <c r="M813" t="s">
        <v>14</v>
      </c>
      <c r="N813" t="str">
        <f t="shared" si="25"/>
        <v>Southampton</v>
      </c>
    </row>
    <row r="814" spans="1:14" x14ac:dyDescent="0.3">
      <c r="A814">
        <v>813</v>
      </c>
      <c r="B814">
        <v>0</v>
      </c>
      <c r="C814">
        <v>2</v>
      </c>
      <c r="D814" t="s">
        <v>982</v>
      </c>
      <c r="E814" t="s">
        <v>12</v>
      </c>
      <c r="F814">
        <v>35</v>
      </c>
      <c r="G814" t="str">
        <f>IF(F814&gt;50,"50+",IF(F814&gt;=18,"18+",IF(F814&gt;=15,"15+",IF(F814&gt;1,"1+","0+"))))</f>
        <v>18+</v>
      </c>
      <c r="H814">
        <v>0</v>
      </c>
      <c r="I814">
        <v>0</v>
      </c>
      <c r="J814">
        <v>28206</v>
      </c>
      <c r="K814">
        <v>10.5</v>
      </c>
      <c r="L814" t="str">
        <f t="shared" si="24"/>
        <v>Low Fare</v>
      </c>
      <c r="M814" t="s">
        <v>14</v>
      </c>
      <c r="N814" t="str">
        <f t="shared" si="25"/>
        <v>Southampton</v>
      </c>
    </row>
    <row r="815" spans="1:14" x14ac:dyDescent="0.3">
      <c r="A815">
        <v>814</v>
      </c>
      <c r="B815">
        <v>0</v>
      </c>
      <c r="C815">
        <v>3</v>
      </c>
      <c r="D815" t="s">
        <v>983</v>
      </c>
      <c r="E815" t="s">
        <v>16</v>
      </c>
      <c r="F815">
        <v>6</v>
      </c>
      <c r="G815" t="str">
        <f>IF(F815&gt;50,"50+",IF(F815&gt;=18,"18+",IF(F815&gt;=15,"15+",IF(F815&gt;1,"1+","0+"))))</f>
        <v>1+</v>
      </c>
      <c r="H815">
        <v>4</v>
      </c>
      <c r="I815">
        <v>2</v>
      </c>
      <c r="J815">
        <v>347082</v>
      </c>
      <c r="K815">
        <v>31.274999999999999</v>
      </c>
      <c r="L815" t="str">
        <f t="shared" si="24"/>
        <v>Avg Fare</v>
      </c>
      <c r="M815" t="s">
        <v>14</v>
      </c>
      <c r="N815" t="str">
        <f t="shared" si="25"/>
        <v>Southampton</v>
      </c>
    </row>
    <row r="816" spans="1:14" x14ac:dyDescent="0.3">
      <c r="A816">
        <v>815</v>
      </c>
      <c r="B816">
        <v>0</v>
      </c>
      <c r="C816">
        <v>3</v>
      </c>
      <c r="D816" t="s">
        <v>984</v>
      </c>
      <c r="E816" t="s">
        <v>12</v>
      </c>
      <c r="F816">
        <v>30.5</v>
      </c>
      <c r="G816" t="str">
        <f>IF(F816&gt;50,"50+",IF(F816&gt;=18,"18+",IF(F816&gt;=15,"15+",IF(F816&gt;1,"1+","0+"))))</f>
        <v>18+</v>
      </c>
      <c r="H816">
        <v>0</v>
      </c>
      <c r="I816">
        <v>0</v>
      </c>
      <c r="J816">
        <v>364499</v>
      </c>
      <c r="K816">
        <v>8.0500000000000007</v>
      </c>
      <c r="L816" t="str">
        <f t="shared" si="24"/>
        <v>Low Fare</v>
      </c>
      <c r="M816" t="s">
        <v>14</v>
      </c>
      <c r="N816" t="str">
        <f t="shared" si="25"/>
        <v>Southampton</v>
      </c>
    </row>
    <row r="817" spans="1:14" x14ac:dyDescent="0.3">
      <c r="A817">
        <v>816</v>
      </c>
      <c r="B817">
        <v>0</v>
      </c>
      <c r="C817">
        <v>1</v>
      </c>
      <c r="D817" t="s">
        <v>985</v>
      </c>
      <c r="E817" t="s">
        <v>12</v>
      </c>
      <c r="F817">
        <v>30</v>
      </c>
      <c r="G817" t="str">
        <f>IF(F817&gt;50,"50+",IF(F817&gt;=18,"18+",IF(F817&gt;=15,"15+",IF(F817&gt;1,"1+","0+"))))</f>
        <v>18+</v>
      </c>
      <c r="H817">
        <v>0</v>
      </c>
      <c r="I817">
        <v>0</v>
      </c>
      <c r="J817">
        <v>112058</v>
      </c>
      <c r="K817">
        <v>0</v>
      </c>
      <c r="L817" t="str">
        <f t="shared" si="24"/>
        <v>Low Fare</v>
      </c>
      <c r="M817" t="s">
        <v>14</v>
      </c>
      <c r="N817" t="str">
        <f t="shared" si="25"/>
        <v>Southampton</v>
      </c>
    </row>
    <row r="818" spans="1:14" x14ac:dyDescent="0.3">
      <c r="A818">
        <v>817</v>
      </c>
      <c r="B818">
        <v>0</v>
      </c>
      <c r="C818">
        <v>3</v>
      </c>
      <c r="D818" t="s">
        <v>986</v>
      </c>
      <c r="E818" t="s">
        <v>16</v>
      </c>
      <c r="F818">
        <v>23</v>
      </c>
      <c r="G818" t="str">
        <f>IF(F818&gt;50,"50+",IF(F818&gt;=18,"18+",IF(F818&gt;=15,"15+",IF(F818&gt;1,"1+","0+"))))</f>
        <v>18+</v>
      </c>
      <c r="H818">
        <v>0</v>
      </c>
      <c r="I818">
        <v>0</v>
      </c>
      <c r="J818" t="s">
        <v>987</v>
      </c>
      <c r="K818">
        <v>7.9249999999999998</v>
      </c>
      <c r="L818" t="str">
        <f t="shared" si="24"/>
        <v>Low Fare</v>
      </c>
      <c r="M818" t="s">
        <v>14</v>
      </c>
      <c r="N818" t="str">
        <f t="shared" si="25"/>
        <v>Southampton</v>
      </c>
    </row>
    <row r="819" spans="1:14" x14ac:dyDescent="0.3">
      <c r="A819">
        <v>818</v>
      </c>
      <c r="B819">
        <v>0</v>
      </c>
      <c r="C819">
        <v>2</v>
      </c>
      <c r="D819" t="s">
        <v>988</v>
      </c>
      <c r="E819" t="s">
        <v>12</v>
      </c>
      <c r="F819">
        <v>31</v>
      </c>
      <c r="G819" t="str">
        <f>IF(F819&gt;50,"50+",IF(F819&gt;=18,"18+",IF(F819&gt;=15,"15+",IF(F819&gt;1,"1+","0+"))))</f>
        <v>18+</v>
      </c>
      <c r="H819">
        <v>1</v>
      </c>
      <c r="I819">
        <v>1</v>
      </c>
      <c r="J819" t="s">
        <v>989</v>
      </c>
      <c r="K819">
        <v>37.004199999999997</v>
      </c>
      <c r="L819" t="str">
        <f t="shared" si="24"/>
        <v>Avg Fare</v>
      </c>
      <c r="M819" t="s">
        <v>18</v>
      </c>
      <c r="N819" t="str">
        <f t="shared" si="25"/>
        <v>Cherbourg</v>
      </c>
    </row>
    <row r="820" spans="1:14" x14ac:dyDescent="0.3">
      <c r="A820">
        <v>819</v>
      </c>
      <c r="B820">
        <v>0</v>
      </c>
      <c r="C820">
        <v>3</v>
      </c>
      <c r="D820" t="s">
        <v>990</v>
      </c>
      <c r="E820" t="s">
        <v>12</v>
      </c>
      <c r="F820">
        <v>43</v>
      </c>
      <c r="G820" t="str">
        <f>IF(F820&gt;50,"50+",IF(F820&gt;=18,"18+",IF(F820&gt;=15,"15+",IF(F820&gt;1,"1+","0+"))))</f>
        <v>18+</v>
      </c>
      <c r="H820">
        <v>0</v>
      </c>
      <c r="I820">
        <v>0</v>
      </c>
      <c r="J820" t="s">
        <v>991</v>
      </c>
      <c r="K820">
        <v>6.45</v>
      </c>
      <c r="L820" t="str">
        <f t="shared" si="24"/>
        <v>Low Fare</v>
      </c>
      <c r="M820" t="s">
        <v>14</v>
      </c>
      <c r="N820" t="str">
        <f t="shared" si="25"/>
        <v>Southampton</v>
      </c>
    </row>
    <row r="821" spans="1:14" x14ac:dyDescent="0.3">
      <c r="A821">
        <v>820</v>
      </c>
      <c r="B821">
        <v>0</v>
      </c>
      <c r="C821">
        <v>3</v>
      </c>
      <c r="D821" t="s">
        <v>992</v>
      </c>
      <c r="E821" t="s">
        <v>12</v>
      </c>
      <c r="F821">
        <v>10</v>
      </c>
      <c r="G821" t="str">
        <f>IF(F821&gt;50,"50+",IF(F821&gt;=18,"18+",IF(F821&gt;=15,"15+",IF(F821&gt;1,"1+","0+"))))</f>
        <v>1+</v>
      </c>
      <c r="H821">
        <v>3</v>
      </c>
      <c r="I821">
        <v>2</v>
      </c>
      <c r="J821">
        <v>347088</v>
      </c>
      <c r="K821">
        <v>27.9</v>
      </c>
      <c r="L821" t="str">
        <f t="shared" si="24"/>
        <v>Avg Fare</v>
      </c>
      <c r="M821" t="s">
        <v>14</v>
      </c>
      <c r="N821" t="str">
        <f t="shared" si="25"/>
        <v>Southampton</v>
      </c>
    </row>
    <row r="822" spans="1:14" x14ac:dyDescent="0.3">
      <c r="A822">
        <v>821</v>
      </c>
      <c r="B822">
        <v>1</v>
      </c>
      <c r="C822">
        <v>1</v>
      </c>
      <c r="D822" t="s">
        <v>993</v>
      </c>
      <c r="E822" t="s">
        <v>16</v>
      </c>
      <c r="F822">
        <v>52</v>
      </c>
      <c r="G822" t="str">
        <f>IF(F822&gt;50,"50+",IF(F822&gt;=18,"18+",IF(F822&gt;=15,"15+",IF(F822&gt;1,"1+","0+"))))</f>
        <v>50+</v>
      </c>
      <c r="H822">
        <v>1</v>
      </c>
      <c r="I822">
        <v>1</v>
      </c>
      <c r="J822">
        <v>12749</v>
      </c>
      <c r="K822">
        <v>93.5</v>
      </c>
      <c r="L822" t="str">
        <f t="shared" si="24"/>
        <v>High Fare</v>
      </c>
      <c r="M822" t="s">
        <v>14</v>
      </c>
      <c r="N822" t="str">
        <f t="shared" si="25"/>
        <v>Southampton</v>
      </c>
    </row>
    <row r="823" spans="1:14" x14ac:dyDescent="0.3">
      <c r="A823">
        <v>822</v>
      </c>
      <c r="B823">
        <v>1</v>
      </c>
      <c r="C823">
        <v>3</v>
      </c>
      <c r="D823" t="s">
        <v>994</v>
      </c>
      <c r="E823" t="s">
        <v>12</v>
      </c>
      <c r="F823">
        <v>27</v>
      </c>
      <c r="G823" t="str">
        <f>IF(F823&gt;50,"50+",IF(F823&gt;=18,"18+",IF(F823&gt;=15,"15+",IF(F823&gt;1,"1+","0+"))))</f>
        <v>18+</v>
      </c>
      <c r="H823">
        <v>0</v>
      </c>
      <c r="I823">
        <v>0</v>
      </c>
      <c r="J823">
        <v>315098</v>
      </c>
      <c r="K823">
        <v>8.6624999999999996</v>
      </c>
      <c r="L823" t="str">
        <f t="shared" si="24"/>
        <v>Low Fare</v>
      </c>
      <c r="M823" t="s">
        <v>14</v>
      </c>
      <c r="N823" t="str">
        <f t="shared" si="25"/>
        <v>Southampton</v>
      </c>
    </row>
    <row r="824" spans="1:14" x14ac:dyDescent="0.3">
      <c r="A824">
        <v>823</v>
      </c>
      <c r="B824">
        <v>0</v>
      </c>
      <c r="C824">
        <v>1</v>
      </c>
      <c r="D824" t="s">
        <v>995</v>
      </c>
      <c r="E824" t="s">
        <v>12</v>
      </c>
      <c r="F824">
        <v>38</v>
      </c>
      <c r="G824" t="str">
        <f>IF(F824&gt;50,"50+",IF(F824&gt;=18,"18+",IF(F824&gt;=15,"15+",IF(F824&gt;1,"1+","0+"))))</f>
        <v>18+</v>
      </c>
      <c r="H824">
        <v>0</v>
      </c>
      <c r="I824">
        <v>0</v>
      </c>
      <c r="J824">
        <v>19972</v>
      </c>
      <c r="K824">
        <v>0</v>
      </c>
      <c r="L824" t="str">
        <f t="shared" si="24"/>
        <v>Low Fare</v>
      </c>
      <c r="M824" t="s">
        <v>14</v>
      </c>
      <c r="N824" t="str">
        <f t="shared" si="25"/>
        <v>Southampton</v>
      </c>
    </row>
    <row r="825" spans="1:14" x14ac:dyDescent="0.3">
      <c r="A825">
        <v>824</v>
      </c>
      <c r="B825">
        <v>1</v>
      </c>
      <c r="C825">
        <v>3</v>
      </c>
      <c r="D825" t="s">
        <v>996</v>
      </c>
      <c r="E825" t="s">
        <v>16</v>
      </c>
      <c r="F825">
        <v>27</v>
      </c>
      <c r="G825" t="str">
        <f>IF(F825&gt;50,"50+",IF(F825&gt;=18,"18+",IF(F825&gt;=15,"15+",IF(F825&gt;1,"1+","0+"))))</f>
        <v>18+</v>
      </c>
      <c r="H825">
        <v>0</v>
      </c>
      <c r="I825">
        <v>1</v>
      </c>
      <c r="J825">
        <v>392096</v>
      </c>
      <c r="K825">
        <v>12.475</v>
      </c>
      <c r="L825" t="str">
        <f t="shared" si="24"/>
        <v>Low Fare</v>
      </c>
      <c r="M825" t="s">
        <v>14</v>
      </c>
      <c r="N825" t="str">
        <f t="shared" si="25"/>
        <v>Southampton</v>
      </c>
    </row>
    <row r="826" spans="1:14" x14ac:dyDescent="0.3">
      <c r="A826">
        <v>825</v>
      </c>
      <c r="B826">
        <v>0</v>
      </c>
      <c r="C826">
        <v>3</v>
      </c>
      <c r="D826" t="s">
        <v>997</v>
      </c>
      <c r="E826" t="s">
        <v>12</v>
      </c>
      <c r="F826">
        <v>2</v>
      </c>
      <c r="G826" t="str">
        <f>IF(F826&gt;50,"50+",IF(F826&gt;=18,"18+",IF(F826&gt;=15,"15+",IF(F826&gt;1,"1+","0+"))))</f>
        <v>1+</v>
      </c>
      <c r="H826">
        <v>4</v>
      </c>
      <c r="I826">
        <v>1</v>
      </c>
      <c r="J826">
        <v>3101295</v>
      </c>
      <c r="K826">
        <v>39.6875</v>
      </c>
      <c r="L826" t="str">
        <f t="shared" si="24"/>
        <v>Avg Fare</v>
      </c>
      <c r="M826" t="s">
        <v>14</v>
      </c>
      <c r="N826" t="str">
        <f t="shared" si="25"/>
        <v>Southampton</v>
      </c>
    </row>
    <row r="827" spans="1:14" x14ac:dyDescent="0.3">
      <c r="A827">
        <v>826</v>
      </c>
      <c r="B827">
        <v>0</v>
      </c>
      <c r="C827">
        <v>3</v>
      </c>
      <c r="D827" t="s">
        <v>998</v>
      </c>
      <c r="E827" t="s">
        <v>12</v>
      </c>
      <c r="F827">
        <v>30</v>
      </c>
      <c r="G827" t="str">
        <f>IF(F827&gt;50,"50+",IF(F827&gt;=18,"18+",IF(F827&gt;=15,"15+",IF(F827&gt;1,"1+","0+"))))</f>
        <v>18+</v>
      </c>
      <c r="H827">
        <v>0</v>
      </c>
      <c r="I827">
        <v>0</v>
      </c>
      <c r="J827">
        <v>368323</v>
      </c>
      <c r="K827">
        <v>6.95</v>
      </c>
      <c r="L827" t="str">
        <f t="shared" si="24"/>
        <v>Low Fare</v>
      </c>
      <c r="M827" t="s">
        <v>24</v>
      </c>
      <c r="N827" t="str">
        <f t="shared" si="25"/>
        <v>Queenstown (now known as Cobh)</v>
      </c>
    </row>
    <row r="828" spans="1:14" x14ac:dyDescent="0.3">
      <c r="A828">
        <v>827</v>
      </c>
      <c r="B828">
        <v>0</v>
      </c>
      <c r="C828">
        <v>3</v>
      </c>
      <c r="D828" t="s">
        <v>999</v>
      </c>
      <c r="E828" t="s">
        <v>12</v>
      </c>
      <c r="F828">
        <v>30</v>
      </c>
      <c r="G828" t="str">
        <f>IF(F828&gt;50,"50+",IF(F828&gt;=18,"18+",IF(F828&gt;=15,"15+",IF(F828&gt;1,"1+","0+"))))</f>
        <v>18+</v>
      </c>
      <c r="H828">
        <v>0</v>
      </c>
      <c r="I828">
        <v>0</v>
      </c>
      <c r="J828">
        <v>1601</v>
      </c>
      <c r="K828">
        <v>56.495800000000003</v>
      </c>
      <c r="L828" t="str">
        <f t="shared" si="24"/>
        <v>High Fare</v>
      </c>
      <c r="M828" t="s">
        <v>14</v>
      </c>
      <c r="N828" t="str">
        <f t="shared" si="25"/>
        <v>Southampton</v>
      </c>
    </row>
    <row r="829" spans="1:14" x14ac:dyDescent="0.3">
      <c r="A829">
        <v>828</v>
      </c>
      <c r="B829">
        <v>1</v>
      </c>
      <c r="C829">
        <v>2</v>
      </c>
      <c r="D829" t="s">
        <v>1000</v>
      </c>
      <c r="E829" t="s">
        <v>12</v>
      </c>
      <c r="F829">
        <v>1</v>
      </c>
      <c r="G829" t="str">
        <f>IF(F829&gt;50,"50+",IF(F829&gt;=18,"18+",IF(F829&gt;=15,"15+",IF(F829&gt;1,"1+","0+"))))</f>
        <v>0+</v>
      </c>
      <c r="H829">
        <v>0</v>
      </c>
      <c r="I829">
        <v>2</v>
      </c>
      <c r="J829" t="s">
        <v>989</v>
      </c>
      <c r="K829">
        <v>37.004199999999997</v>
      </c>
      <c r="L829" t="str">
        <f t="shared" si="24"/>
        <v>Avg Fare</v>
      </c>
      <c r="M829" t="s">
        <v>18</v>
      </c>
      <c r="N829" t="str">
        <f t="shared" si="25"/>
        <v>Cherbourg</v>
      </c>
    </row>
    <row r="830" spans="1:14" x14ac:dyDescent="0.3">
      <c r="A830">
        <v>829</v>
      </c>
      <c r="B830">
        <v>1</v>
      </c>
      <c r="C830">
        <v>3</v>
      </c>
      <c r="D830" t="s">
        <v>1001</v>
      </c>
      <c r="E830" t="s">
        <v>12</v>
      </c>
      <c r="F830">
        <v>30</v>
      </c>
      <c r="G830" t="str">
        <f>IF(F830&gt;50,"50+",IF(F830&gt;=18,"18+",IF(F830&gt;=15,"15+",IF(F830&gt;1,"1+","0+"))))</f>
        <v>18+</v>
      </c>
      <c r="H830">
        <v>0</v>
      </c>
      <c r="I830">
        <v>0</v>
      </c>
      <c r="J830">
        <v>367228</v>
      </c>
      <c r="K830">
        <v>7.75</v>
      </c>
      <c r="L830" t="str">
        <f t="shared" si="24"/>
        <v>Low Fare</v>
      </c>
      <c r="M830" t="s">
        <v>24</v>
      </c>
      <c r="N830" t="str">
        <f t="shared" si="25"/>
        <v>Queenstown (now known as Cobh)</v>
      </c>
    </row>
    <row r="831" spans="1:14" x14ac:dyDescent="0.3">
      <c r="A831">
        <v>830</v>
      </c>
      <c r="B831">
        <v>1</v>
      </c>
      <c r="C831">
        <v>1</v>
      </c>
      <c r="D831" t="s">
        <v>1002</v>
      </c>
      <c r="E831" t="s">
        <v>16</v>
      </c>
      <c r="F831">
        <v>62</v>
      </c>
      <c r="G831" t="str">
        <f>IF(F831&gt;50,"50+",IF(F831&gt;=18,"18+",IF(F831&gt;=15,"15+",IF(F831&gt;1,"1+","0+"))))</f>
        <v>50+</v>
      </c>
      <c r="H831">
        <v>0</v>
      </c>
      <c r="I831">
        <v>0</v>
      </c>
      <c r="J831">
        <v>113572</v>
      </c>
      <c r="K831">
        <v>80</v>
      </c>
      <c r="L831" t="str">
        <f t="shared" si="24"/>
        <v>High Fare</v>
      </c>
      <c r="M831" t="s">
        <v>14</v>
      </c>
      <c r="N831" t="str">
        <f t="shared" si="25"/>
        <v>Southampton</v>
      </c>
    </row>
    <row r="832" spans="1:14" x14ac:dyDescent="0.3">
      <c r="A832">
        <v>831</v>
      </c>
      <c r="B832">
        <v>1</v>
      </c>
      <c r="C832">
        <v>3</v>
      </c>
      <c r="D832" t="s">
        <v>1003</v>
      </c>
      <c r="E832" t="s">
        <v>16</v>
      </c>
      <c r="F832">
        <v>15</v>
      </c>
      <c r="G832" t="str">
        <f>IF(F832&gt;50,"50+",IF(F832&gt;=18,"18+",IF(F832&gt;=15,"15+",IF(F832&gt;1,"1+","0+"))))</f>
        <v>15+</v>
      </c>
      <c r="H832">
        <v>1</v>
      </c>
      <c r="I832">
        <v>0</v>
      </c>
      <c r="J832">
        <v>2659</v>
      </c>
      <c r="K832">
        <v>14.4542</v>
      </c>
      <c r="L832" t="str">
        <f t="shared" si="24"/>
        <v>Low Fare</v>
      </c>
      <c r="M832" t="s">
        <v>18</v>
      </c>
      <c r="N832" t="str">
        <f t="shared" si="25"/>
        <v>Cherbourg</v>
      </c>
    </row>
    <row r="833" spans="1:14" x14ac:dyDescent="0.3">
      <c r="A833">
        <v>832</v>
      </c>
      <c r="B833">
        <v>1</v>
      </c>
      <c r="C833">
        <v>2</v>
      </c>
      <c r="D833" t="s">
        <v>1004</v>
      </c>
      <c r="E833" t="s">
        <v>12</v>
      </c>
      <c r="F833">
        <v>0.83</v>
      </c>
      <c r="G833" t="str">
        <f>IF(F833&gt;50,"50+",IF(F833&gt;=18,"18+",IF(F833&gt;=15,"15+",IF(F833&gt;1,"1+","0+"))))</f>
        <v>0+</v>
      </c>
      <c r="H833">
        <v>1</v>
      </c>
      <c r="I833">
        <v>1</v>
      </c>
      <c r="J833">
        <v>29106</v>
      </c>
      <c r="K833">
        <v>18.75</v>
      </c>
      <c r="L833" t="str">
        <f t="shared" si="24"/>
        <v>Low Fare</v>
      </c>
      <c r="M833" t="s">
        <v>14</v>
      </c>
      <c r="N833" t="str">
        <f t="shared" si="25"/>
        <v>Southampton</v>
      </c>
    </row>
    <row r="834" spans="1:14" x14ac:dyDescent="0.3">
      <c r="A834">
        <v>833</v>
      </c>
      <c r="B834">
        <v>0</v>
      </c>
      <c r="C834">
        <v>3</v>
      </c>
      <c r="D834" t="s">
        <v>1005</v>
      </c>
      <c r="E834" t="s">
        <v>12</v>
      </c>
      <c r="F834">
        <v>30</v>
      </c>
      <c r="G834" t="str">
        <f>IF(F834&gt;50,"50+",IF(F834&gt;=18,"18+",IF(F834&gt;=15,"15+",IF(F834&gt;1,"1+","0+"))))</f>
        <v>18+</v>
      </c>
      <c r="H834">
        <v>0</v>
      </c>
      <c r="I834">
        <v>0</v>
      </c>
      <c r="J834">
        <v>2671</v>
      </c>
      <c r="K834">
        <v>7.2291999999999996</v>
      </c>
      <c r="L834" t="str">
        <f t="shared" si="24"/>
        <v>Low Fare</v>
      </c>
      <c r="M834" t="s">
        <v>18</v>
      </c>
      <c r="N834" t="str">
        <f t="shared" si="25"/>
        <v>Cherbourg</v>
      </c>
    </row>
    <row r="835" spans="1:14" x14ac:dyDescent="0.3">
      <c r="A835">
        <v>834</v>
      </c>
      <c r="B835">
        <v>0</v>
      </c>
      <c r="C835">
        <v>3</v>
      </c>
      <c r="D835" t="s">
        <v>1006</v>
      </c>
      <c r="E835" t="s">
        <v>12</v>
      </c>
      <c r="F835">
        <v>23</v>
      </c>
      <c r="G835" t="str">
        <f>IF(F835&gt;50,"50+",IF(F835&gt;=18,"18+",IF(F835&gt;=15,"15+",IF(F835&gt;1,"1+","0+"))))</f>
        <v>18+</v>
      </c>
      <c r="H835">
        <v>0</v>
      </c>
      <c r="I835">
        <v>0</v>
      </c>
      <c r="J835">
        <v>347468</v>
      </c>
      <c r="K835">
        <v>7.8541999999999996</v>
      </c>
      <c r="L835" t="str">
        <f t="shared" ref="L835:L892" si="26">IF(K835&gt;=50,"High Fare",IF(K835&gt;=20,"Avg Fare","Low Fare"))</f>
        <v>Low Fare</v>
      </c>
      <c r="M835" t="s">
        <v>14</v>
      </c>
      <c r="N835" t="str">
        <f t="shared" si="25"/>
        <v>Southampton</v>
      </c>
    </row>
    <row r="836" spans="1:14" x14ac:dyDescent="0.3">
      <c r="A836">
        <v>835</v>
      </c>
      <c r="B836">
        <v>0</v>
      </c>
      <c r="C836">
        <v>3</v>
      </c>
      <c r="D836" t="s">
        <v>1007</v>
      </c>
      <c r="E836" t="s">
        <v>12</v>
      </c>
      <c r="F836">
        <v>18</v>
      </c>
      <c r="G836" t="str">
        <f>IF(F836&gt;50,"50+",IF(F836&gt;=18,"18+",IF(F836&gt;=15,"15+",IF(F836&gt;1,"1+","0+"))))</f>
        <v>18+</v>
      </c>
      <c r="H836">
        <v>0</v>
      </c>
      <c r="I836">
        <v>0</v>
      </c>
      <c r="J836">
        <v>2223</v>
      </c>
      <c r="K836">
        <v>8.3000000000000007</v>
      </c>
      <c r="L836" t="str">
        <f t="shared" si="26"/>
        <v>Low Fare</v>
      </c>
      <c r="M836" t="s">
        <v>14</v>
      </c>
      <c r="N836" t="str">
        <f t="shared" ref="N836:N892" si="27">IF(M836="Q","Queenstown (now known as Cobh)",IF(M836="S","Southampton",IF(M836="C","Cherbourg","none")))</f>
        <v>Southampton</v>
      </c>
    </row>
    <row r="837" spans="1:14" x14ac:dyDescent="0.3">
      <c r="A837">
        <v>836</v>
      </c>
      <c r="B837">
        <v>1</v>
      </c>
      <c r="C837">
        <v>1</v>
      </c>
      <c r="D837" t="s">
        <v>1008</v>
      </c>
      <c r="E837" t="s">
        <v>16</v>
      </c>
      <c r="F837">
        <v>39</v>
      </c>
      <c r="G837" t="str">
        <f>IF(F837&gt;50,"50+",IF(F837&gt;=18,"18+",IF(F837&gt;=15,"15+",IF(F837&gt;1,"1+","0+"))))</f>
        <v>18+</v>
      </c>
      <c r="H837">
        <v>1</v>
      </c>
      <c r="I837">
        <v>1</v>
      </c>
      <c r="J837" t="s">
        <v>1009</v>
      </c>
      <c r="K837">
        <v>83.158299999999997</v>
      </c>
      <c r="L837" t="str">
        <f t="shared" si="26"/>
        <v>High Fare</v>
      </c>
      <c r="M837" t="s">
        <v>18</v>
      </c>
      <c r="N837" t="str">
        <f t="shared" si="27"/>
        <v>Cherbourg</v>
      </c>
    </row>
    <row r="838" spans="1:14" x14ac:dyDescent="0.3">
      <c r="A838">
        <v>837</v>
      </c>
      <c r="B838">
        <v>0</v>
      </c>
      <c r="C838">
        <v>3</v>
      </c>
      <c r="D838" t="s">
        <v>1010</v>
      </c>
      <c r="E838" t="s">
        <v>12</v>
      </c>
      <c r="F838">
        <v>21</v>
      </c>
      <c r="G838" t="str">
        <f>IF(F838&gt;50,"50+",IF(F838&gt;=18,"18+",IF(F838&gt;=15,"15+",IF(F838&gt;1,"1+","0+"))))</f>
        <v>18+</v>
      </c>
      <c r="H838">
        <v>0</v>
      </c>
      <c r="I838">
        <v>0</v>
      </c>
      <c r="J838">
        <v>315097</v>
      </c>
      <c r="K838">
        <v>8.6624999999999996</v>
      </c>
      <c r="L838" t="str">
        <f t="shared" si="26"/>
        <v>Low Fare</v>
      </c>
      <c r="M838" t="s">
        <v>14</v>
      </c>
      <c r="N838" t="str">
        <f t="shared" si="27"/>
        <v>Southampton</v>
      </c>
    </row>
    <row r="839" spans="1:14" x14ac:dyDescent="0.3">
      <c r="A839">
        <v>838</v>
      </c>
      <c r="B839">
        <v>0</v>
      </c>
      <c r="C839">
        <v>3</v>
      </c>
      <c r="D839" t="s">
        <v>1011</v>
      </c>
      <c r="E839" t="s">
        <v>12</v>
      </c>
      <c r="F839">
        <v>30</v>
      </c>
      <c r="G839" t="str">
        <f>IF(F839&gt;50,"50+",IF(F839&gt;=18,"18+",IF(F839&gt;=15,"15+",IF(F839&gt;1,"1+","0+"))))</f>
        <v>18+</v>
      </c>
      <c r="H839">
        <v>0</v>
      </c>
      <c r="I839">
        <v>0</v>
      </c>
      <c r="J839">
        <v>392092</v>
      </c>
      <c r="K839">
        <v>8.0500000000000007</v>
      </c>
      <c r="L839" t="str">
        <f t="shared" si="26"/>
        <v>Low Fare</v>
      </c>
      <c r="M839" t="s">
        <v>14</v>
      </c>
      <c r="N839" t="str">
        <f t="shared" si="27"/>
        <v>Southampton</v>
      </c>
    </row>
    <row r="840" spans="1:14" x14ac:dyDescent="0.3">
      <c r="A840">
        <v>839</v>
      </c>
      <c r="B840">
        <v>1</v>
      </c>
      <c r="C840">
        <v>3</v>
      </c>
      <c r="D840" t="s">
        <v>1012</v>
      </c>
      <c r="E840" t="s">
        <v>12</v>
      </c>
      <c r="F840">
        <v>32</v>
      </c>
      <c r="G840" t="str">
        <f>IF(F840&gt;50,"50+",IF(F840&gt;=18,"18+",IF(F840&gt;=15,"15+",IF(F840&gt;1,"1+","0+"))))</f>
        <v>18+</v>
      </c>
      <c r="H840">
        <v>0</v>
      </c>
      <c r="I840">
        <v>0</v>
      </c>
      <c r="J840">
        <v>1601</v>
      </c>
      <c r="K840">
        <v>56.495800000000003</v>
      </c>
      <c r="L840" t="str">
        <f t="shared" si="26"/>
        <v>High Fare</v>
      </c>
      <c r="M840" t="s">
        <v>14</v>
      </c>
      <c r="N840" t="str">
        <f t="shared" si="27"/>
        <v>Southampton</v>
      </c>
    </row>
    <row r="841" spans="1:14" x14ac:dyDescent="0.3">
      <c r="A841">
        <v>840</v>
      </c>
      <c r="B841">
        <v>1</v>
      </c>
      <c r="C841">
        <v>1</v>
      </c>
      <c r="D841" t="s">
        <v>1013</v>
      </c>
      <c r="E841" t="s">
        <v>12</v>
      </c>
      <c r="F841">
        <v>30</v>
      </c>
      <c r="G841" t="str">
        <f>IF(F841&gt;50,"50+",IF(F841&gt;=18,"18+",IF(F841&gt;=15,"15+",IF(F841&gt;1,"1+","0+"))))</f>
        <v>18+</v>
      </c>
      <c r="H841">
        <v>0</v>
      </c>
      <c r="I841">
        <v>0</v>
      </c>
      <c r="J841">
        <v>11774</v>
      </c>
      <c r="K841">
        <v>29.7</v>
      </c>
      <c r="L841" t="str">
        <f t="shared" si="26"/>
        <v>Avg Fare</v>
      </c>
      <c r="M841" t="s">
        <v>18</v>
      </c>
      <c r="N841" t="str">
        <f t="shared" si="27"/>
        <v>Cherbourg</v>
      </c>
    </row>
    <row r="842" spans="1:14" x14ac:dyDescent="0.3">
      <c r="A842">
        <v>841</v>
      </c>
      <c r="B842">
        <v>0</v>
      </c>
      <c r="C842">
        <v>3</v>
      </c>
      <c r="D842" t="s">
        <v>1014</v>
      </c>
      <c r="E842" t="s">
        <v>12</v>
      </c>
      <c r="F842">
        <v>20</v>
      </c>
      <c r="G842" t="str">
        <f>IF(F842&gt;50,"50+",IF(F842&gt;=18,"18+",IF(F842&gt;=15,"15+",IF(F842&gt;1,"1+","0+"))))</f>
        <v>18+</v>
      </c>
      <c r="H842">
        <v>0</v>
      </c>
      <c r="I842">
        <v>0</v>
      </c>
      <c r="J842" t="s">
        <v>1015</v>
      </c>
      <c r="K842">
        <v>7.9249999999999998</v>
      </c>
      <c r="L842" t="str">
        <f t="shared" si="26"/>
        <v>Low Fare</v>
      </c>
      <c r="M842" t="s">
        <v>14</v>
      </c>
      <c r="N842" t="str">
        <f t="shared" si="27"/>
        <v>Southampton</v>
      </c>
    </row>
    <row r="843" spans="1:14" x14ac:dyDescent="0.3">
      <c r="A843">
        <v>842</v>
      </c>
      <c r="B843">
        <v>0</v>
      </c>
      <c r="C843">
        <v>2</v>
      </c>
      <c r="D843" t="s">
        <v>1016</v>
      </c>
      <c r="E843" t="s">
        <v>12</v>
      </c>
      <c r="F843">
        <v>16</v>
      </c>
      <c r="G843" t="str">
        <f>IF(F843&gt;50,"50+",IF(F843&gt;=18,"18+",IF(F843&gt;=15,"15+",IF(F843&gt;1,"1+","0+"))))</f>
        <v>15+</v>
      </c>
      <c r="H843">
        <v>0</v>
      </c>
      <c r="I843">
        <v>0</v>
      </c>
      <c r="J843" t="s">
        <v>939</v>
      </c>
      <c r="K843">
        <v>10.5</v>
      </c>
      <c r="L843" t="str">
        <f t="shared" si="26"/>
        <v>Low Fare</v>
      </c>
      <c r="M843" t="s">
        <v>14</v>
      </c>
      <c r="N843" t="str">
        <f t="shared" si="27"/>
        <v>Southampton</v>
      </c>
    </row>
    <row r="844" spans="1:14" x14ac:dyDescent="0.3">
      <c r="A844">
        <v>843</v>
      </c>
      <c r="B844">
        <v>1</v>
      </c>
      <c r="C844">
        <v>1</v>
      </c>
      <c r="D844" t="s">
        <v>1017</v>
      </c>
      <c r="E844" t="s">
        <v>16</v>
      </c>
      <c r="F844">
        <v>30</v>
      </c>
      <c r="G844" t="str">
        <f>IF(F844&gt;50,"50+",IF(F844&gt;=18,"18+",IF(F844&gt;=15,"15+",IF(F844&gt;1,"1+","0+"))))</f>
        <v>18+</v>
      </c>
      <c r="H844">
        <v>0</v>
      </c>
      <c r="I844">
        <v>0</v>
      </c>
      <c r="J844">
        <v>113798</v>
      </c>
      <c r="K844">
        <v>31</v>
      </c>
      <c r="L844" t="str">
        <f t="shared" si="26"/>
        <v>Avg Fare</v>
      </c>
      <c r="M844" t="s">
        <v>18</v>
      </c>
      <c r="N844" t="str">
        <f t="shared" si="27"/>
        <v>Cherbourg</v>
      </c>
    </row>
    <row r="845" spans="1:14" x14ac:dyDescent="0.3">
      <c r="A845">
        <v>844</v>
      </c>
      <c r="B845">
        <v>0</v>
      </c>
      <c r="C845">
        <v>3</v>
      </c>
      <c r="D845" t="s">
        <v>1018</v>
      </c>
      <c r="E845" t="s">
        <v>12</v>
      </c>
      <c r="F845">
        <v>34.5</v>
      </c>
      <c r="G845" t="str">
        <f>IF(F845&gt;50,"50+",IF(F845&gt;=18,"18+",IF(F845&gt;=15,"15+",IF(F845&gt;1,"1+","0+"))))</f>
        <v>18+</v>
      </c>
      <c r="H845">
        <v>0</v>
      </c>
      <c r="I845">
        <v>0</v>
      </c>
      <c r="J845">
        <v>2683</v>
      </c>
      <c r="K845">
        <v>6.4375</v>
      </c>
      <c r="L845" t="str">
        <f t="shared" si="26"/>
        <v>Low Fare</v>
      </c>
      <c r="M845" t="s">
        <v>18</v>
      </c>
      <c r="N845" t="str">
        <f t="shared" si="27"/>
        <v>Cherbourg</v>
      </c>
    </row>
    <row r="846" spans="1:14" x14ac:dyDescent="0.3">
      <c r="A846">
        <v>845</v>
      </c>
      <c r="B846">
        <v>0</v>
      </c>
      <c r="C846">
        <v>3</v>
      </c>
      <c r="D846" t="s">
        <v>1019</v>
      </c>
      <c r="E846" t="s">
        <v>12</v>
      </c>
      <c r="F846">
        <v>17</v>
      </c>
      <c r="G846" t="str">
        <f>IF(F846&gt;50,"50+",IF(F846&gt;=18,"18+",IF(F846&gt;=15,"15+",IF(F846&gt;1,"1+","0+"))))</f>
        <v>15+</v>
      </c>
      <c r="H846">
        <v>0</v>
      </c>
      <c r="I846">
        <v>0</v>
      </c>
      <c r="J846">
        <v>315090</v>
      </c>
      <c r="K846">
        <v>8.6624999999999996</v>
      </c>
      <c r="L846" t="str">
        <f t="shared" si="26"/>
        <v>Low Fare</v>
      </c>
      <c r="M846" t="s">
        <v>14</v>
      </c>
      <c r="N846" t="str">
        <f t="shared" si="27"/>
        <v>Southampton</v>
      </c>
    </row>
    <row r="847" spans="1:14" x14ac:dyDescent="0.3">
      <c r="A847">
        <v>846</v>
      </c>
      <c r="B847">
        <v>0</v>
      </c>
      <c r="C847">
        <v>3</v>
      </c>
      <c r="D847" t="s">
        <v>1020</v>
      </c>
      <c r="E847" t="s">
        <v>12</v>
      </c>
      <c r="F847">
        <v>42</v>
      </c>
      <c r="G847" t="str">
        <f>IF(F847&gt;50,"50+",IF(F847&gt;=18,"18+",IF(F847&gt;=15,"15+",IF(F847&gt;1,"1+","0+"))))</f>
        <v>18+</v>
      </c>
      <c r="H847">
        <v>0</v>
      </c>
      <c r="I847">
        <v>0</v>
      </c>
      <c r="J847" t="s">
        <v>1021</v>
      </c>
      <c r="K847">
        <v>7.55</v>
      </c>
      <c r="L847" t="str">
        <f t="shared" si="26"/>
        <v>Low Fare</v>
      </c>
      <c r="M847" t="s">
        <v>14</v>
      </c>
      <c r="N847" t="str">
        <f t="shared" si="27"/>
        <v>Southampton</v>
      </c>
    </row>
    <row r="848" spans="1:14" x14ac:dyDescent="0.3">
      <c r="A848">
        <v>847</v>
      </c>
      <c r="B848">
        <v>0</v>
      </c>
      <c r="C848">
        <v>3</v>
      </c>
      <c r="D848" t="s">
        <v>1022</v>
      </c>
      <c r="E848" t="s">
        <v>12</v>
      </c>
      <c r="F848">
        <v>30</v>
      </c>
      <c r="G848" t="str">
        <f>IF(F848&gt;50,"50+",IF(F848&gt;=18,"18+",IF(F848&gt;=15,"15+",IF(F848&gt;1,"1+","0+"))))</f>
        <v>18+</v>
      </c>
      <c r="H848">
        <v>8</v>
      </c>
      <c r="I848">
        <v>2</v>
      </c>
      <c r="J848" t="s">
        <v>222</v>
      </c>
      <c r="K848">
        <v>69.55</v>
      </c>
      <c r="L848" t="str">
        <f t="shared" si="26"/>
        <v>High Fare</v>
      </c>
      <c r="M848" t="s">
        <v>14</v>
      </c>
      <c r="N848" t="str">
        <f t="shared" si="27"/>
        <v>Southampton</v>
      </c>
    </row>
    <row r="849" spans="1:14" x14ac:dyDescent="0.3">
      <c r="A849">
        <v>848</v>
      </c>
      <c r="B849">
        <v>0</v>
      </c>
      <c r="C849">
        <v>3</v>
      </c>
      <c r="D849" t="s">
        <v>1023</v>
      </c>
      <c r="E849" t="s">
        <v>12</v>
      </c>
      <c r="F849">
        <v>35</v>
      </c>
      <c r="G849" t="str">
        <f>IF(F849&gt;50,"50+",IF(F849&gt;=18,"18+",IF(F849&gt;=15,"15+",IF(F849&gt;1,"1+","0+"))))</f>
        <v>18+</v>
      </c>
      <c r="H849">
        <v>0</v>
      </c>
      <c r="I849">
        <v>0</v>
      </c>
      <c r="J849">
        <v>349213</v>
      </c>
      <c r="K849">
        <v>7.8958000000000004</v>
      </c>
      <c r="L849" t="str">
        <f t="shared" si="26"/>
        <v>Low Fare</v>
      </c>
      <c r="M849" t="s">
        <v>18</v>
      </c>
      <c r="N849" t="str">
        <f t="shared" si="27"/>
        <v>Cherbourg</v>
      </c>
    </row>
    <row r="850" spans="1:14" x14ac:dyDescent="0.3">
      <c r="A850">
        <v>849</v>
      </c>
      <c r="B850">
        <v>0</v>
      </c>
      <c r="C850">
        <v>2</v>
      </c>
      <c r="D850" t="s">
        <v>1024</v>
      </c>
      <c r="E850" t="s">
        <v>12</v>
      </c>
      <c r="F850">
        <v>28</v>
      </c>
      <c r="G850" t="str">
        <f>IF(F850&gt;50,"50+",IF(F850&gt;=18,"18+",IF(F850&gt;=15,"15+",IF(F850&gt;1,"1+","0+"))))</f>
        <v>18+</v>
      </c>
      <c r="H850">
        <v>0</v>
      </c>
      <c r="I850">
        <v>1</v>
      </c>
      <c r="J850">
        <v>248727</v>
      </c>
      <c r="K850">
        <v>33</v>
      </c>
      <c r="L850" t="str">
        <f t="shared" si="26"/>
        <v>Avg Fare</v>
      </c>
      <c r="M850" t="s">
        <v>14</v>
      </c>
      <c r="N850" t="str">
        <f t="shared" si="27"/>
        <v>Southampton</v>
      </c>
    </row>
    <row r="851" spans="1:14" x14ac:dyDescent="0.3">
      <c r="A851">
        <v>850</v>
      </c>
      <c r="B851">
        <v>1</v>
      </c>
      <c r="C851">
        <v>1</v>
      </c>
      <c r="D851" t="s">
        <v>1025</v>
      </c>
      <c r="E851" t="s">
        <v>16</v>
      </c>
      <c r="F851">
        <v>30</v>
      </c>
      <c r="G851" t="str">
        <f>IF(F851&gt;50,"50+",IF(F851&gt;=18,"18+",IF(F851&gt;=15,"15+",IF(F851&gt;1,"1+","0+"))))</f>
        <v>18+</v>
      </c>
      <c r="H851">
        <v>1</v>
      </c>
      <c r="I851">
        <v>0</v>
      </c>
      <c r="J851">
        <v>17453</v>
      </c>
      <c r="K851">
        <v>89.104200000000006</v>
      </c>
      <c r="L851" t="str">
        <f t="shared" si="26"/>
        <v>High Fare</v>
      </c>
      <c r="M851" t="s">
        <v>18</v>
      </c>
      <c r="N851" t="str">
        <f t="shared" si="27"/>
        <v>Cherbourg</v>
      </c>
    </row>
    <row r="852" spans="1:14" x14ac:dyDescent="0.3">
      <c r="A852">
        <v>851</v>
      </c>
      <c r="B852">
        <v>0</v>
      </c>
      <c r="C852">
        <v>3</v>
      </c>
      <c r="D852" t="s">
        <v>1026</v>
      </c>
      <c r="E852" t="s">
        <v>12</v>
      </c>
      <c r="F852">
        <v>4</v>
      </c>
      <c r="G852" t="str">
        <f>IF(F852&gt;50,"50+",IF(F852&gt;=18,"18+",IF(F852&gt;=15,"15+",IF(F852&gt;1,"1+","0+"))))</f>
        <v>1+</v>
      </c>
      <c r="H852">
        <v>4</v>
      </c>
      <c r="I852">
        <v>2</v>
      </c>
      <c r="J852">
        <v>347082</v>
      </c>
      <c r="K852">
        <v>31.274999999999999</v>
      </c>
      <c r="L852" t="str">
        <f t="shared" si="26"/>
        <v>Avg Fare</v>
      </c>
      <c r="M852" t="s">
        <v>14</v>
      </c>
      <c r="N852" t="str">
        <f t="shared" si="27"/>
        <v>Southampton</v>
      </c>
    </row>
    <row r="853" spans="1:14" x14ac:dyDescent="0.3">
      <c r="A853">
        <v>852</v>
      </c>
      <c r="B853">
        <v>0</v>
      </c>
      <c r="C853">
        <v>3</v>
      </c>
      <c r="D853" t="s">
        <v>1027</v>
      </c>
      <c r="E853" t="s">
        <v>12</v>
      </c>
      <c r="F853">
        <v>74</v>
      </c>
      <c r="G853" t="str">
        <f>IF(F853&gt;50,"50+",IF(F853&gt;=18,"18+",IF(F853&gt;=15,"15+",IF(F853&gt;1,"1+","0+"))))</f>
        <v>50+</v>
      </c>
      <c r="H853">
        <v>0</v>
      </c>
      <c r="I853">
        <v>0</v>
      </c>
      <c r="J853">
        <v>347060</v>
      </c>
      <c r="K853">
        <v>7.7750000000000004</v>
      </c>
      <c r="L853" t="str">
        <f t="shared" si="26"/>
        <v>Low Fare</v>
      </c>
      <c r="M853" t="s">
        <v>14</v>
      </c>
      <c r="N853" t="str">
        <f t="shared" si="27"/>
        <v>Southampton</v>
      </c>
    </row>
    <row r="854" spans="1:14" x14ac:dyDescent="0.3">
      <c r="A854">
        <v>853</v>
      </c>
      <c r="B854">
        <v>0</v>
      </c>
      <c r="C854">
        <v>3</v>
      </c>
      <c r="D854" t="s">
        <v>1028</v>
      </c>
      <c r="E854" t="s">
        <v>16</v>
      </c>
      <c r="F854">
        <v>9</v>
      </c>
      <c r="G854" t="str">
        <f>IF(F854&gt;50,"50+",IF(F854&gt;=18,"18+",IF(F854&gt;=15,"15+",IF(F854&gt;1,"1+","0+"))))</f>
        <v>1+</v>
      </c>
      <c r="H854">
        <v>1</v>
      </c>
      <c r="I854">
        <v>1</v>
      </c>
      <c r="J854">
        <v>2678</v>
      </c>
      <c r="K854">
        <v>15.245799999999999</v>
      </c>
      <c r="L854" t="str">
        <f t="shared" si="26"/>
        <v>Low Fare</v>
      </c>
      <c r="M854" t="s">
        <v>18</v>
      </c>
      <c r="N854" t="str">
        <f t="shared" si="27"/>
        <v>Cherbourg</v>
      </c>
    </row>
    <row r="855" spans="1:14" x14ac:dyDescent="0.3">
      <c r="A855">
        <v>854</v>
      </c>
      <c r="B855">
        <v>1</v>
      </c>
      <c r="C855">
        <v>1</v>
      </c>
      <c r="D855" t="s">
        <v>1029</v>
      </c>
      <c r="E855" t="s">
        <v>16</v>
      </c>
      <c r="F855">
        <v>16</v>
      </c>
      <c r="G855" t="str">
        <f>IF(F855&gt;50,"50+",IF(F855&gt;=18,"18+",IF(F855&gt;=15,"15+",IF(F855&gt;1,"1+","0+"))))</f>
        <v>15+</v>
      </c>
      <c r="H855">
        <v>0</v>
      </c>
      <c r="I855">
        <v>1</v>
      </c>
      <c r="J855" t="s">
        <v>1030</v>
      </c>
      <c r="K855">
        <v>39.4</v>
      </c>
      <c r="L855" t="str">
        <f t="shared" si="26"/>
        <v>Avg Fare</v>
      </c>
      <c r="M855" t="s">
        <v>14</v>
      </c>
      <c r="N855" t="str">
        <f t="shared" si="27"/>
        <v>Southampton</v>
      </c>
    </row>
    <row r="856" spans="1:14" x14ac:dyDescent="0.3">
      <c r="A856">
        <v>855</v>
      </c>
      <c r="B856">
        <v>0</v>
      </c>
      <c r="C856">
        <v>2</v>
      </c>
      <c r="D856" t="s">
        <v>1031</v>
      </c>
      <c r="E856" t="s">
        <v>16</v>
      </c>
      <c r="F856">
        <v>44</v>
      </c>
      <c r="G856" t="str">
        <f>IF(F856&gt;50,"50+",IF(F856&gt;=18,"18+",IF(F856&gt;=15,"15+",IF(F856&gt;1,"1+","0+"))))</f>
        <v>18+</v>
      </c>
      <c r="H856">
        <v>1</v>
      </c>
      <c r="I856">
        <v>0</v>
      </c>
      <c r="J856">
        <v>244252</v>
      </c>
      <c r="K856">
        <v>26</v>
      </c>
      <c r="L856" t="str">
        <f t="shared" si="26"/>
        <v>Avg Fare</v>
      </c>
      <c r="M856" t="s">
        <v>14</v>
      </c>
      <c r="N856" t="str">
        <f t="shared" si="27"/>
        <v>Southampton</v>
      </c>
    </row>
    <row r="857" spans="1:14" x14ac:dyDescent="0.3">
      <c r="A857">
        <v>856</v>
      </c>
      <c r="B857">
        <v>1</v>
      </c>
      <c r="C857">
        <v>3</v>
      </c>
      <c r="D857" t="s">
        <v>1032</v>
      </c>
      <c r="E857" t="s">
        <v>16</v>
      </c>
      <c r="F857">
        <v>18</v>
      </c>
      <c r="G857" t="str">
        <f>IF(F857&gt;50,"50+",IF(F857&gt;=18,"18+",IF(F857&gt;=15,"15+",IF(F857&gt;1,"1+","0+"))))</f>
        <v>18+</v>
      </c>
      <c r="H857">
        <v>0</v>
      </c>
      <c r="I857">
        <v>1</v>
      </c>
      <c r="J857">
        <v>392091</v>
      </c>
      <c r="K857">
        <v>9.35</v>
      </c>
      <c r="L857" t="str">
        <f t="shared" si="26"/>
        <v>Low Fare</v>
      </c>
      <c r="M857" t="s">
        <v>14</v>
      </c>
      <c r="N857" t="str">
        <f t="shared" si="27"/>
        <v>Southampton</v>
      </c>
    </row>
    <row r="858" spans="1:14" x14ac:dyDescent="0.3">
      <c r="A858">
        <v>857</v>
      </c>
      <c r="B858">
        <v>1</v>
      </c>
      <c r="C858">
        <v>1</v>
      </c>
      <c r="D858" t="s">
        <v>1033</v>
      </c>
      <c r="E858" t="s">
        <v>16</v>
      </c>
      <c r="F858">
        <v>45</v>
      </c>
      <c r="G858" t="str">
        <f>IF(F858&gt;50,"50+",IF(F858&gt;=18,"18+",IF(F858&gt;=15,"15+",IF(F858&gt;1,"1+","0+"))))</f>
        <v>18+</v>
      </c>
      <c r="H858">
        <v>1</v>
      </c>
      <c r="I858">
        <v>1</v>
      </c>
      <c r="J858">
        <v>36928</v>
      </c>
      <c r="K858">
        <v>164.86670000000001</v>
      </c>
      <c r="L858" t="str">
        <f t="shared" si="26"/>
        <v>High Fare</v>
      </c>
      <c r="M858" t="s">
        <v>14</v>
      </c>
      <c r="N858" t="str">
        <f t="shared" si="27"/>
        <v>Southampton</v>
      </c>
    </row>
    <row r="859" spans="1:14" x14ac:dyDescent="0.3">
      <c r="A859">
        <v>858</v>
      </c>
      <c r="B859">
        <v>1</v>
      </c>
      <c r="C859">
        <v>1</v>
      </c>
      <c r="D859" t="s">
        <v>1034</v>
      </c>
      <c r="E859" t="s">
        <v>12</v>
      </c>
      <c r="F859">
        <v>51</v>
      </c>
      <c r="G859" t="str">
        <f>IF(F859&gt;50,"50+",IF(F859&gt;=18,"18+",IF(F859&gt;=15,"15+",IF(F859&gt;1,"1+","0+"))))</f>
        <v>50+</v>
      </c>
      <c r="H859">
        <v>0</v>
      </c>
      <c r="I859">
        <v>0</v>
      </c>
      <c r="J859">
        <v>113055</v>
      </c>
      <c r="K859">
        <v>26.55</v>
      </c>
      <c r="L859" t="str">
        <f t="shared" si="26"/>
        <v>Avg Fare</v>
      </c>
      <c r="M859" t="s">
        <v>14</v>
      </c>
      <c r="N859" t="str">
        <f t="shared" si="27"/>
        <v>Southampton</v>
      </c>
    </row>
    <row r="860" spans="1:14" x14ac:dyDescent="0.3">
      <c r="A860">
        <v>859</v>
      </c>
      <c r="B860">
        <v>1</v>
      </c>
      <c r="C860">
        <v>3</v>
      </c>
      <c r="D860" t="s">
        <v>1035</v>
      </c>
      <c r="E860" t="s">
        <v>16</v>
      </c>
      <c r="F860">
        <v>24</v>
      </c>
      <c r="G860" t="str">
        <f>IF(F860&gt;50,"50+",IF(F860&gt;=18,"18+",IF(F860&gt;=15,"15+",IF(F860&gt;1,"1+","0+"))))</f>
        <v>18+</v>
      </c>
      <c r="H860">
        <v>0</v>
      </c>
      <c r="I860">
        <v>3</v>
      </c>
      <c r="J860">
        <v>2666</v>
      </c>
      <c r="K860">
        <v>19.258299999999998</v>
      </c>
      <c r="L860" t="str">
        <f t="shared" si="26"/>
        <v>Low Fare</v>
      </c>
      <c r="M860" t="s">
        <v>18</v>
      </c>
      <c r="N860" t="str">
        <f t="shared" si="27"/>
        <v>Cherbourg</v>
      </c>
    </row>
    <row r="861" spans="1:14" x14ac:dyDescent="0.3">
      <c r="A861">
        <v>860</v>
      </c>
      <c r="B861">
        <v>0</v>
      </c>
      <c r="C861">
        <v>3</v>
      </c>
      <c r="D861" t="s">
        <v>1036</v>
      </c>
      <c r="E861" t="s">
        <v>12</v>
      </c>
      <c r="F861">
        <v>30</v>
      </c>
      <c r="G861" t="str">
        <f>IF(F861&gt;50,"50+",IF(F861&gt;=18,"18+",IF(F861&gt;=15,"15+",IF(F861&gt;1,"1+","0+"))))</f>
        <v>18+</v>
      </c>
      <c r="H861">
        <v>0</v>
      </c>
      <c r="I861">
        <v>0</v>
      </c>
      <c r="J861">
        <v>2629</v>
      </c>
      <c r="K861">
        <v>7.2291999999999996</v>
      </c>
      <c r="L861" t="str">
        <f t="shared" si="26"/>
        <v>Low Fare</v>
      </c>
      <c r="M861" t="s">
        <v>18</v>
      </c>
      <c r="N861" t="str">
        <f t="shared" si="27"/>
        <v>Cherbourg</v>
      </c>
    </row>
    <row r="862" spans="1:14" x14ac:dyDescent="0.3">
      <c r="A862">
        <v>861</v>
      </c>
      <c r="B862">
        <v>0</v>
      </c>
      <c r="C862">
        <v>3</v>
      </c>
      <c r="D862" t="s">
        <v>1037</v>
      </c>
      <c r="E862" t="s">
        <v>12</v>
      </c>
      <c r="F862">
        <v>41</v>
      </c>
      <c r="G862" t="str">
        <f>IF(F862&gt;50,"50+",IF(F862&gt;=18,"18+",IF(F862&gt;=15,"15+",IF(F862&gt;1,"1+","0+"))))</f>
        <v>18+</v>
      </c>
      <c r="H862">
        <v>2</v>
      </c>
      <c r="I862">
        <v>0</v>
      </c>
      <c r="J862">
        <v>350026</v>
      </c>
      <c r="K862">
        <v>14.1083</v>
      </c>
      <c r="L862" t="str">
        <f t="shared" si="26"/>
        <v>Low Fare</v>
      </c>
      <c r="M862" t="s">
        <v>14</v>
      </c>
      <c r="N862" t="str">
        <f t="shared" si="27"/>
        <v>Southampton</v>
      </c>
    </row>
    <row r="863" spans="1:14" x14ac:dyDescent="0.3">
      <c r="A863">
        <v>862</v>
      </c>
      <c r="B863">
        <v>0</v>
      </c>
      <c r="C863">
        <v>2</v>
      </c>
      <c r="D863" t="s">
        <v>1038</v>
      </c>
      <c r="E863" t="s">
        <v>12</v>
      </c>
      <c r="F863">
        <v>21</v>
      </c>
      <c r="G863" t="str">
        <f>IF(F863&gt;50,"50+",IF(F863&gt;=18,"18+",IF(F863&gt;=15,"15+",IF(F863&gt;1,"1+","0+"))))</f>
        <v>18+</v>
      </c>
      <c r="H863">
        <v>1</v>
      </c>
      <c r="I863">
        <v>0</v>
      </c>
      <c r="J863">
        <v>28134</v>
      </c>
      <c r="K863">
        <v>11.5</v>
      </c>
      <c r="L863" t="str">
        <f t="shared" si="26"/>
        <v>Low Fare</v>
      </c>
      <c r="M863" t="s">
        <v>14</v>
      </c>
      <c r="N863" t="str">
        <f t="shared" si="27"/>
        <v>Southampton</v>
      </c>
    </row>
    <row r="864" spans="1:14" x14ac:dyDescent="0.3">
      <c r="A864">
        <v>863</v>
      </c>
      <c r="B864">
        <v>1</v>
      </c>
      <c r="C864">
        <v>1</v>
      </c>
      <c r="D864" t="s">
        <v>1039</v>
      </c>
      <c r="E864" t="s">
        <v>16</v>
      </c>
      <c r="F864">
        <v>48</v>
      </c>
      <c r="G864" t="str">
        <f>IF(F864&gt;50,"50+",IF(F864&gt;=18,"18+",IF(F864&gt;=15,"15+",IF(F864&gt;1,"1+","0+"))))</f>
        <v>18+</v>
      </c>
      <c r="H864">
        <v>0</v>
      </c>
      <c r="I864">
        <v>0</v>
      </c>
      <c r="J864">
        <v>17466</v>
      </c>
      <c r="K864">
        <v>25.929200000000002</v>
      </c>
      <c r="L864" t="str">
        <f t="shared" si="26"/>
        <v>Avg Fare</v>
      </c>
      <c r="M864" t="s">
        <v>14</v>
      </c>
      <c r="N864" t="str">
        <f t="shared" si="27"/>
        <v>Southampton</v>
      </c>
    </row>
    <row r="865" spans="1:14" x14ac:dyDescent="0.3">
      <c r="A865">
        <v>864</v>
      </c>
      <c r="B865">
        <v>0</v>
      </c>
      <c r="C865">
        <v>3</v>
      </c>
      <c r="D865" t="s">
        <v>1040</v>
      </c>
      <c r="E865" t="s">
        <v>16</v>
      </c>
      <c r="F865">
        <v>30</v>
      </c>
      <c r="G865" t="str">
        <f>IF(F865&gt;50,"50+",IF(F865&gt;=18,"18+",IF(F865&gt;=15,"15+",IF(F865&gt;1,"1+","0+"))))</f>
        <v>18+</v>
      </c>
      <c r="H865">
        <v>8</v>
      </c>
      <c r="I865">
        <v>2</v>
      </c>
      <c r="J865" t="s">
        <v>222</v>
      </c>
      <c r="K865">
        <v>69.55</v>
      </c>
      <c r="L865" t="str">
        <f t="shared" si="26"/>
        <v>High Fare</v>
      </c>
      <c r="M865" t="s">
        <v>14</v>
      </c>
      <c r="N865" t="str">
        <f t="shared" si="27"/>
        <v>Southampton</v>
      </c>
    </row>
    <row r="866" spans="1:14" x14ac:dyDescent="0.3">
      <c r="A866">
        <v>865</v>
      </c>
      <c r="B866">
        <v>0</v>
      </c>
      <c r="C866">
        <v>2</v>
      </c>
      <c r="D866" t="s">
        <v>1041</v>
      </c>
      <c r="E866" t="s">
        <v>12</v>
      </c>
      <c r="F866">
        <v>24</v>
      </c>
      <c r="G866" t="str">
        <f>IF(F866&gt;50,"50+",IF(F866&gt;=18,"18+",IF(F866&gt;=15,"15+",IF(F866&gt;1,"1+","0+"))))</f>
        <v>18+</v>
      </c>
      <c r="H866">
        <v>0</v>
      </c>
      <c r="I866">
        <v>0</v>
      </c>
      <c r="J866">
        <v>233866</v>
      </c>
      <c r="K866">
        <v>13</v>
      </c>
      <c r="L866" t="str">
        <f t="shared" si="26"/>
        <v>Low Fare</v>
      </c>
      <c r="M866" t="s">
        <v>14</v>
      </c>
      <c r="N866" t="str">
        <f t="shared" si="27"/>
        <v>Southampton</v>
      </c>
    </row>
    <row r="867" spans="1:14" x14ac:dyDescent="0.3">
      <c r="A867">
        <v>866</v>
      </c>
      <c r="B867">
        <v>1</v>
      </c>
      <c r="C867">
        <v>2</v>
      </c>
      <c r="D867" t="s">
        <v>1042</v>
      </c>
      <c r="E867" t="s">
        <v>16</v>
      </c>
      <c r="F867">
        <v>42</v>
      </c>
      <c r="G867" t="str">
        <f>IF(F867&gt;50,"50+",IF(F867&gt;=18,"18+",IF(F867&gt;=15,"15+",IF(F867&gt;1,"1+","0+"))))</f>
        <v>18+</v>
      </c>
      <c r="H867">
        <v>0</v>
      </c>
      <c r="I867">
        <v>0</v>
      </c>
      <c r="J867">
        <v>236852</v>
      </c>
      <c r="K867">
        <v>13</v>
      </c>
      <c r="L867" t="str">
        <f t="shared" si="26"/>
        <v>Low Fare</v>
      </c>
      <c r="M867" t="s">
        <v>14</v>
      </c>
      <c r="N867" t="str">
        <f t="shared" si="27"/>
        <v>Southampton</v>
      </c>
    </row>
    <row r="868" spans="1:14" x14ac:dyDescent="0.3">
      <c r="A868">
        <v>867</v>
      </c>
      <c r="B868">
        <v>1</v>
      </c>
      <c r="C868">
        <v>2</v>
      </c>
      <c r="D868" t="s">
        <v>1043</v>
      </c>
      <c r="E868" t="s">
        <v>16</v>
      </c>
      <c r="F868">
        <v>27</v>
      </c>
      <c r="G868" t="str">
        <f>IF(F868&gt;50,"50+",IF(F868&gt;=18,"18+",IF(F868&gt;=15,"15+",IF(F868&gt;1,"1+","0+"))))</f>
        <v>18+</v>
      </c>
      <c r="H868">
        <v>1</v>
      </c>
      <c r="I868">
        <v>0</v>
      </c>
      <c r="J868" t="s">
        <v>1044</v>
      </c>
      <c r="K868">
        <v>13.8583</v>
      </c>
      <c r="L868" t="str">
        <f t="shared" si="26"/>
        <v>Low Fare</v>
      </c>
      <c r="M868" t="s">
        <v>18</v>
      </c>
      <c r="N868" t="str">
        <f t="shared" si="27"/>
        <v>Cherbourg</v>
      </c>
    </row>
    <row r="869" spans="1:14" x14ac:dyDescent="0.3">
      <c r="A869">
        <v>868</v>
      </c>
      <c r="B869">
        <v>0</v>
      </c>
      <c r="C869">
        <v>1</v>
      </c>
      <c r="D869" t="s">
        <v>1045</v>
      </c>
      <c r="E869" t="s">
        <v>12</v>
      </c>
      <c r="F869">
        <v>31</v>
      </c>
      <c r="G869" t="str">
        <f>IF(F869&gt;50,"50+",IF(F869&gt;=18,"18+",IF(F869&gt;=15,"15+",IF(F869&gt;1,"1+","0+"))))</f>
        <v>18+</v>
      </c>
      <c r="H869">
        <v>0</v>
      </c>
      <c r="I869">
        <v>0</v>
      </c>
      <c r="J869" t="s">
        <v>1046</v>
      </c>
      <c r="K869">
        <v>50.495800000000003</v>
      </c>
      <c r="L869" t="str">
        <f t="shared" si="26"/>
        <v>High Fare</v>
      </c>
      <c r="M869" t="s">
        <v>14</v>
      </c>
      <c r="N869" t="str">
        <f t="shared" si="27"/>
        <v>Southampton</v>
      </c>
    </row>
    <row r="870" spans="1:14" x14ac:dyDescent="0.3">
      <c r="A870">
        <v>869</v>
      </c>
      <c r="B870">
        <v>0</v>
      </c>
      <c r="C870">
        <v>3</v>
      </c>
      <c r="D870" t="s">
        <v>1047</v>
      </c>
      <c r="E870" t="s">
        <v>12</v>
      </c>
      <c r="F870">
        <v>30</v>
      </c>
      <c r="G870" t="str">
        <f>IF(F870&gt;50,"50+",IF(F870&gt;=18,"18+",IF(F870&gt;=15,"15+",IF(F870&gt;1,"1+","0+"))))</f>
        <v>18+</v>
      </c>
      <c r="H870">
        <v>0</v>
      </c>
      <c r="I870">
        <v>0</v>
      </c>
      <c r="J870">
        <v>345777</v>
      </c>
      <c r="K870">
        <v>9.5</v>
      </c>
      <c r="L870" t="str">
        <f t="shared" si="26"/>
        <v>Low Fare</v>
      </c>
      <c r="M870" t="s">
        <v>14</v>
      </c>
      <c r="N870" t="str">
        <f t="shared" si="27"/>
        <v>Southampton</v>
      </c>
    </row>
    <row r="871" spans="1:14" x14ac:dyDescent="0.3">
      <c r="A871">
        <v>870</v>
      </c>
      <c r="B871">
        <v>1</v>
      </c>
      <c r="C871">
        <v>3</v>
      </c>
      <c r="D871" t="s">
        <v>1048</v>
      </c>
      <c r="E871" t="s">
        <v>12</v>
      </c>
      <c r="F871">
        <v>4</v>
      </c>
      <c r="G871" t="str">
        <f>IF(F871&gt;50,"50+",IF(F871&gt;=18,"18+",IF(F871&gt;=15,"15+",IF(F871&gt;1,"1+","0+"))))</f>
        <v>1+</v>
      </c>
      <c r="H871">
        <v>1</v>
      </c>
      <c r="I871">
        <v>1</v>
      </c>
      <c r="J871">
        <v>347742</v>
      </c>
      <c r="K871">
        <v>11.1333</v>
      </c>
      <c r="L871" t="str">
        <f t="shared" si="26"/>
        <v>Low Fare</v>
      </c>
      <c r="M871" t="s">
        <v>14</v>
      </c>
      <c r="N871" t="str">
        <f t="shared" si="27"/>
        <v>Southampton</v>
      </c>
    </row>
    <row r="872" spans="1:14" x14ac:dyDescent="0.3">
      <c r="A872">
        <v>871</v>
      </c>
      <c r="B872">
        <v>0</v>
      </c>
      <c r="C872">
        <v>3</v>
      </c>
      <c r="D872" t="s">
        <v>1049</v>
      </c>
      <c r="E872" t="s">
        <v>12</v>
      </c>
      <c r="F872">
        <v>26</v>
      </c>
      <c r="G872" t="str">
        <f>IF(F872&gt;50,"50+",IF(F872&gt;=18,"18+",IF(F872&gt;=15,"15+",IF(F872&gt;1,"1+","0+"))))</f>
        <v>18+</v>
      </c>
      <c r="H872">
        <v>0</v>
      </c>
      <c r="I872">
        <v>0</v>
      </c>
      <c r="J872">
        <v>349248</v>
      </c>
      <c r="K872">
        <v>7.8958000000000004</v>
      </c>
      <c r="L872" t="str">
        <f t="shared" si="26"/>
        <v>Low Fare</v>
      </c>
      <c r="M872" t="s">
        <v>14</v>
      </c>
      <c r="N872" t="str">
        <f t="shared" si="27"/>
        <v>Southampton</v>
      </c>
    </row>
    <row r="873" spans="1:14" x14ac:dyDescent="0.3">
      <c r="A873">
        <v>872</v>
      </c>
      <c r="B873">
        <v>1</v>
      </c>
      <c r="C873">
        <v>1</v>
      </c>
      <c r="D873" t="s">
        <v>1050</v>
      </c>
      <c r="E873" t="s">
        <v>16</v>
      </c>
      <c r="F873">
        <v>47</v>
      </c>
      <c r="G873" t="str">
        <f>IF(F873&gt;50,"50+",IF(F873&gt;=18,"18+",IF(F873&gt;=15,"15+",IF(F873&gt;1,"1+","0+"))))</f>
        <v>18+</v>
      </c>
      <c r="H873">
        <v>1</v>
      </c>
      <c r="I873">
        <v>1</v>
      </c>
      <c r="J873">
        <v>11751</v>
      </c>
      <c r="K873">
        <v>52.554200000000002</v>
      </c>
      <c r="L873" t="str">
        <f t="shared" si="26"/>
        <v>High Fare</v>
      </c>
      <c r="M873" t="s">
        <v>14</v>
      </c>
      <c r="N873" t="str">
        <f t="shared" si="27"/>
        <v>Southampton</v>
      </c>
    </row>
    <row r="874" spans="1:14" x14ac:dyDescent="0.3">
      <c r="A874">
        <v>873</v>
      </c>
      <c r="B874">
        <v>0</v>
      </c>
      <c r="C874">
        <v>1</v>
      </c>
      <c r="D874" t="s">
        <v>1051</v>
      </c>
      <c r="E874" t="s">
        <v>12</v>
      </c>
      <c r="F874">
        <v>33</v>
      </c>
      <c r="G874" t="str">
        <f>IF(F874&gt;50,"50+",IF(F874&gt;=18,"18+",IF(F874&gt;=15,"15+",IF(F874&gt;1,"1+","0+"))))</f>
        <v>18+</v>
      </c>
      <c r="H874">
        <v>0</v>
      </c>
      <c r="I874">
        <v>0</v>
      </c>
      <c r="J874">
        <v>695</v>
      </c>
      <c r="K874">
        <v>5</v>
      </c>
      <c r="L874" t="str">
        <f t="shared" si="26"/>
        <v>Low Fare</v>
      </c>
      <c r="M874" t="s">
        <v>14</v>
      </c>
      <c r="N874" t="str">
        <f t="shared" si="27"/>
        <v>Southampton</v>
      </c>
    </row>
    <row r="875" spans="1:14" x14ac:dyDescent="0.3">
      <c r="A875">
        <v>874</v>
      </c>
      <c r="B875">
        <v>0</v>
      </c>
      <c r="C875">
        <v>3</v>
      </c>
      <c r="D875" t="s">
        <v>1052</v>
      </c>
      <c r="E875" t="s">
        <v>12</v>
      </c>
      <c r="F875">
        <v>47</v>
      </c>
      <c r="G875" t="str">
        <f>IF(F875&gt;50,"50+",IF(F875&gt;=18,"18+",IF(F875&gt;=15,"15+",IF(F875&gt;1,"1+","0+"))))</f>
        <v>18+</v>
      </c>
      <c r="H875">
        <v>0</v>
      </c>
      <c r="I875">
        <v>0</v>
      </c>
      <c r="J875">
        <v>345765</v>
      </c>
      <c r="K875">
        <v>9</v>
      </c>
      <c r="L875" t="str">
        <f t="shared" si="26"/>
        <v>Low Fare</v>
      </c>
      <c r="M875" t="s">
        <v>14</v>
      </c>
      <c r="N875" t="str">
        <f t="shared" si="27"/>
        <v>Southampton</v>
      </c>
    </row>
    <row r="876" spans="1:14" x14ac:dyDescent="0.3">
      <c r="A876">
        <v>875</v>
      </c>
      <c r="B876">
        <v>1</v>
      </c>
      <c r="C876">
        <v>2</v>
      </c>
      <c r="D876" t="s">
        <v>1053</v>
      </c>
      <c r="E876" t="s">
        <v>16</v>
      </c>
      <c r="F876">
        <v>28</v>
      </c>
      <c r="G876" t="str">
        <f>IF(F876&gt;50,"50+",IF(F876&gt;=18,"18+",IF(F876&gt;=15,"15+",IF(F876&gt;1,"1+","0+"))))</f>
        <v>18+</v>
      </c>
      <c r="H876">
        <v>1</v>
      </c>
      <c r="I876">
        <v>0</v>
      </c>
      <c r="J876" t="s">
        <v>408</v>
      </c>
      <c r="K876">
        <v>24</v>
      </c>
      <c r="L876" t="str">
        <f t="shared" si="26"/>
        <v>Avg Fare</v>
      </c>
      <c r="M876" t="s">
        <v>18</v>
      </c>
      <c r="N876" t="str">
        <f t="shared" si="27"/>
        <v>Cherbourg</v>
      </c>
    </row>
    <row r="877" spans="1:14" x14ac:dyDescent="0.3">
      <c r="A877">
        <v>876</v>
      </c>
      <c r="B877">
        <v>1</v>
      </c>
      <c r="C877">
        <v>3</v>
      </c>
      <c r="D877" t="s">
        <v>1054</v>
      </c>
      <c r="E877" t="s">
        <v>16</v>
      </c>
      <c r="F877">
        <v>15</v>
      </c>
      <c r="G877" t="str">
        <f>IF(F877&gt;50,"50+",IF(F877&gt;=18,"18+",IF(F877&gt;=15,"15+",IF(F877&gt;1,"1+","0+"))))</f>
        <v>15+</v>
      </c>
      <c r="H877">
        <v>0</v>
      </c>
      <c r="I877">
        <v>0</v>
      </c>
      <c r="J877">
        <v>2667</v>
      </c>
      <c r="K877">
        <v>7.2249999999999996</v>
      </c>
      <c r="L877" t="str">
        <f t="shared" si="26"/>
        <v>Low Fare</v>
      </c>
      <c r="M877" t="s">
        <v>18</v>
      </c>
      <c r="N877" t="str">
        <f t="shared" si="27"/>
        <v>Cherbourg</v>
      </c>
    </row>
    <row r="878" spans="1:14" x14ac:dyDescent="0.3">
      <c r="A878">
        <v>877</v>
      </c>
      <c r="B878">
        <v>0</v>
      </c>
      <c r="C878">
        <v>3</v>
      </c>
      <c r="D878" t="s">
        <v>1055</v>
      </c>
      <c r="E878" t="s">
        <v>12</v>
      </c>
      <c r="F878">
        <v>20</v>
      </c>
      <c r="G878" t="str">
        <f>IF(F878&gt;50,"50+",IF(F878&gt;=18,"18+",IF(F878&gt;=15,"15+",IF(F878&gt;1,"1+","0+"))))</f>
        <v>18+</v>
      </c>
      <c r="H878">
        <v>0</v>
      </c>
      <c r="I878">
        <v>0</v>
      </c>
      <c r="J878">
        <v>7534</v>
      </c>
      <c r="K878">
        <v>9.8458000000000006</v>
      </c>
      <c r="L878" t="str">
        <f t="shared" si="26"/>
        <v>Low Fare</v>
      </c>
      <c r="M878" t="s">
        <v>14</v>
      </c>
      <c r="N878" t="str">
        <f t="shared" si="27"/>
        <v>Southampton</v>
      </c>
    </row>
    <row r="879" spans="1:14" x14ac:dyDescent="0.3">
      <c r="A879">
        <v>878</v>
      </c>
      <c r="B879">
        <v>0</v>
      </c>
      <c r="C879">
        <v>3</v>
      </c>
      <c r="D879" t="s">
        <v>1056</v>
      </c>
      <c r="E879" t="s">
        <v>12</v>
      </c>
      <c r="F879">
        <v>19</v>
      </c>
      <c r="G879" t="str">
        <f>IF(F879&gt;50,"50+",IF(F879&gt;=18,"18+",IF(F879&gt;=15,"15+",IF(F879&gt;1,"1+","0+"))))</f>
        <v>18+</v>
      </c>
      <c r="H879">
        <v>0</v>
      </c>
      <c r="I879">
        <v>0</v>
      </c>
      <c r="J879">
        <v>349212</v>
      </c>
      <c r="K879">
        <v>7.8958000000000004</v>
      </c>
      <c r="L879" t="str">
        <f t="shared" si="26"/>
        <v>Low Fare</v>
      </c>
      <c r="M879" t="s">
        <v>14</v>
      </c>
      <c r="N879" t="str">
        <f t="shared" si="27"/>
        <v>Southampton</v>
      </c>
    </row>
    <row r="880" spans="1:14" x14ac:dyDescent="0.3">
      <c r="A880">
        <v>879</v>
      </c>
      <c r="B880">
        <v>0</v>
      </c>
      <c r="C880">
        <v>3</v>
      </c>
      <c r="D880" t="s">
        <v>1057</v>
      </c>
      <c r="E880" t="s">
        <v>12</v>
      </c>
      <c r="F880">
        <v>30</v>
      </c>
      <c r="G880" t="str">
        <f>IF(F880&gt;50,"50+",IF(F880&gt;=18,"18+",IF(F880&gt;=15,"15+",IF(F880&gt;1,"1+","0+"))))</f>
        <v>18+</v>
      </c>
      <c r="H880">
        <v>0</v>
      </c>
      <c r="I880">
        <v>0</v>
      </c>
      <c r="J880">
        <v>349217</v>
      </c>
      <c r="K880">
        <v>7.8958000000000004</v>
      </c>
      <c r="L880" t="str">
        <f t="shared" si="26"/>
        <v>Low Fare</v>
      </c>
      <c r="M880" t="s">
        <v>14</v>
      </c>
      <c r="N880" t="str">
        <f t="shared" si="27"/>
        <v>Southampton</v>
      </c>
    </row>
    <row r="881" spans="1:14" x14ac:dyDescent="0.3">
      <c r="A881">
        <v>880</v>
      </c>
      <c r="B881">
        <v>1</v>
      </c>
      <c r="C881">
        <v>1</v>
      </c>
      <c r="D881" t="s">
        <v>1058</v>
      </c>
      <c r="E881" t="s">
        <v>16</v>
      </c>
      <c r="F881">
        <v>56</v>
      </c>
      <c r="G881" t="str">
        <f>IF(F881&gt;50,"50+",IF(F881&gt;=18,"18+",IF(F881&gt;=15,"15+",IF(F881&gt;1,"1+","0+"))))</f>
        <v>50+</v>
      </c>
      <c r="H881">
        <v>0</v>
      </c>
      <c r="I881">
        <v>1</v>
      </c>
      <c r="J881">
        <v>11767</v>
      </c>
      <c r="K881">
        <v>83.158299999999997</v>
      </c>
      <c r="L881" t="str">
        <f t="shared" si="26"/>
        <v>High Fare</v>
      </c>
      <c r="M881" t="s">
        <v>18</v>
      </c>
      <c r="N881" t="str">
        <f t="shared" si="27"/>
        <v>Cherbourg</v>
      </c>
    </row>
    <row r="882" spans="1:14" x14ac:dyDescent="0.3">
      <c r="A882">
        <v>881</v>
      </c>
      <c r="B882">
        <v>1</v>
      </c>
      <c r="C882">
        <v>2</v>
      </c>
      <c r="D882" t="s">
        <v>1059</v>
      </c>
      <c r="E882" t="s">
        <v>16</v>
      </c>
      <c r="F882">
        <v>25</v>
      </c>
      <c r="G882" t="str">
        <f>IF(F882&gt;50,"50+",IF(F882&gt;=18,"18+",IF(F882&gt;=15,"15+",IF(F882&gt;1,"1+","0+"))))</f>
        <v>18+</v>
      </c>
      <c r="H882">
        <v>0</v>
      </c>
      <c r="I882">
        <v>1</v>
      </c>
      <c r="J882">
        <v>230433</v>
      </c>
      <c r="K882">
        <v>26</v>
      </c>
      <c r="L882" t="str">
        <f t="shared" si="26"/>
        <v>Avg Fare</v>
      </c>
      <c r="M882" t="s">
        <v>14</v>
      </c>
      <c r="N882" t="str">
        <f t="shared" si="27"/>
        <v>Southampton</v>
      </c>
    </row>
    <row r="883" spans="1:14" x14ac:dyDescent="0.3">
      <c r="A883">
        <v>882</v>
      </c>
      <c r="B883">
        <v>0</v>
      </c>
      <c r="C883">
        <v>3</v>
      </c>
      <c r="D883" t="s">
        <v>1060</v>
      </c>
      <c r="E883" t="s">
        <v>12</v>
      </c>
      <c r="F883">
        <v>33</v>
      </c>
      <c r="G883" t="str">
        <f>IF(F883&gt;50,"50+",IF(F883&gt;=18,"18+",IF(F883&gt;=15,"15+",IF(F883&gt;1,"1+","0+"))))</f>
        <v>18+</v>
      </c>
      <c r="H883">
        <v>0</v>
      </c>
      <c r="I883">
        <v>0</v>
      </c>
      <c r="J883">
        <v>349257</v>
      </c>
      <c r="K883">
        <v>7.8958000000000004</v>
      </c>
      <c r="L883" t="str">
        <f t="shared" si="26"/>
        <v>Low Fare</v>
      </c>
      <c r="M883" t="s">
        <v>14</v>
      </c>
      <c r="N883" t="str">
        <f t="shared" si="27"/>
        <v>Southampton</v>
      </c>
    </row>
    <row r="884" spans="1:14" x14ac:dyDescent="0.3">
      <c r="A884">
        <v>883</v>
      </c>
      <c r="B884">
        <v>0</v>
      </c>
      <c r="C884">
        <v>3</v>
      </c>
      <c r="D884" t="s">
        <v>1061</v>
      </c>
      <c r="E884" t="s">
        <v>16</v>
      </c>
      <c r="F884">
        <v>22</v>
      </c>
      <c r="G884" t="str">
        <f>IF(F884&gt;50,"50+",IF(F884&gt;=18,"18+",IF(F884&gt;=15,"15+",IF(F884&gt;1,"1+","0+"))))</f>
        <v>18+</v>
      </c>
      <c r="H884">
        <v>0</v>
      </c>
      <c r="I884">
        <v>0</v>
      </c>
      <c r="J884">
        <v>7552</v>
      </c>
      <c r="K884">
        <v>10.5167</v>
      </c>
      <c r="L884" t="str">
        <f t="shared" si="26"/>
        <v>Low Fare</v>
      </c>
      <c r="M884" t="s">
        <v>14</v>
      </c>
      <c r="N884" t="str">
        <f t="shared" si="27"/>
        <v>Southampton</v>
      </c>
    </row>
    <row r="885" spans="1:14" x14ac:dyDescent="0.3">
      <c r="A885">
        <v>884</v>
      </c>
      <c r="B885">
        <v>0</v>
      </c>
      <c r="C885">
        <v>2</v>
      </c>
      <c r="D885" t="s">
        <v>1062</v>
      </c>
      <c r="E885" t="s">
        <v>12</v>
      </c>
      <c r="F885">
        <v>28</v>
      </c>
      <c r="G885" t="str">
        <f>IF(F885&gt;50,"50+",IF(F885&gt;=18,"18+",IF(F885&gt;=15,"15+",IF(F885&gt;1,"1+","0+"))))</f>
        <v>18+</v>
      </c>
      <c r="H885">
        <v>0</v>
      </c>
      <c r="I885">
        <v>0</v>
      </c>
      <c r="J885" t="s">
        <v>1063</v>
      </c>
      <c r="K885">
        <v>10.5</v>
      </c>
      <c r="L885" t="str">
        <f t="shared" si="26"/>
        <v>Low Fare</v>
      </c>
      <c r="M885" t="s">
        <v>14</v>
      </c>
      <c r="N885" t="str">
        <f t="shared" si="27"/>
        <v>Southampton</v>
      </c>
    </row>
    <row r="886" spans="1:14" x14ac:dyDescent="0.3">
      <c r="A886">
        <v>885</v>
      </c>
      <c r="B886">
        <v>0</v>
      </c>
      <c r="C886">
        <v>3</v>
      </c>
      <c r="D886" t="s">
        <v>1064</v>
      </c>
      <c r="E886" t="s">
        <v>12</v>
      </c>
      <c r="F886">
        <v>25</v>
      </c>
      <c r="G886" t="str">
        <f>IF(F886&gt;50,"50+",IF(F886&gt;=18,"18+",IF(F886&gt;=15,"15+",IF(F886&gt;1,"1+","0+"))))</f>
        <v>18+</v>
      </c>
      <c r="H886">
        <v>0</v>
      </c>
      <c r="I886">
        <v>0</v>
      </c>
      <c r="J886" t="s">
        <v>1065</v>
      </c>
      <c r="K886">
        <v>7.05</v>
      </c>
      <c r="L886" t="str">
        <f t="shared" si="26"/>
        <v>Low Fare</v>
      </c>
      <c r="M886" t="s">
        <v>14</v>
      </c>
      <c r="N886" t="str">
        <f t="shared" si="27"/>
        <v>Southampton</v>
      </c>
    </row>
    <row r="887" spans="1:14" x14ac:dyDescent="0.3">
      <c r="A887">
        <v>886</v>
      </c>
      <c r="B887">
        <v>0</v>
      </c>
      <c r="C887">
        <v>3</v>
      </c>
      <c r="D887" t="s">
        <v>1066</v>
      </c>
      <c r="E887" t="s">
        <v>16</v>
      </c>
      <c r="F887">
        <v>39</v>
      </c>
      <c r="G887" t="str">
        <f>IF(F887&gt;50,"50+",IF(F887&gt;=18,"18+",IF(F887&gt;=15,"15+",IF(F887&gt;1,"1+","0+"))))</f>
        <v>18+</v>
      </c>
      <c r="H887">
        <v>0</v>
      </c>
      <c r="I887">
        <v>5</v>
      </c>
      <c r="J887">
        <v>382652</v>
      </c>
      <c r="K887">
        <v>29.125</v>
      </c>
      <c r="L887" t="str">
        <f t="shared" si="26"/>
        <v>Avg Fare</v>
      </c>
      <c r="M887" t="s">
        <v>24</v>
      </c>
      <c r="N887" t="str">
        <f t="shared" si="27"/>
        <v>Queenstown (now known as Cobh)</v>
      </c>
    </row>
    <row r="888" spans="1:14" x14ac:dyDescent="0.3">
      <c r="A888">
        <v>887</v>
      </c>
      <c r="B888">
        <v>0</v>
      </c>
      <c r="C888">
        <v>2</v>
      </c>
      <c r="D888" t="s">
        <v>1067</v>
      </c>
      <c r="E888" t="s">
        <v>12</v>
      </c>
      <c r="F888">
        <v>27</v>
      </c>
      <c r="G888" t="str">
        <f>IF(F888&gt;50,"50+",IF(F888&gt;=18,"18+",IF(F888&gt;=15,"15+",IF(F888&gt;1,"1+","0+"))))</f>
        <v>18+</v>
      </c>
      <c r="H888">
        <v>0</v>
      </c>
      <c r="I888">
        <v>0</v>
      </c>
      <c r="J888">
        <v>211536</v>
      </c>
      <c r="K888">
        <v>13</v>
      </c>
      <c r="L888" t="str">
        <f t="shared" si="26"/>
        <v>Low Fare</v>
      </c>
      <c r="M888" t="s">
        <v>14</v>
      </c>
      <c r="N888" t="str">
        <f t="shared" si="27"/>
        <v>Southampton</v>
      </c>
    </row>
    <row r="889" spans="1:14" x14ac:dyDescent="0.3">
      <c r="A889">
        <v>888</v>
      </c>
      <c r="B889">
        <v>1</v>
      </c>
      <c r="C889">
        <v>1</v>
      </c>
      <c r="D889" t="s">
        <v>1068</v>
      </c>
      <c r="E889" t="s">
        <v>16</v>
      </c>
      <c r="F889">
        <v>19</v>
      </c>
      <c r="G889" t="str">
        <f>IF(F889&gt;50,"50+",IF(F889&gt;=18,"18+",IF(F889&gt;=15,"15+",IF(F889&gt;1,"1+","0+"))))</f>
        <v>18+</v>
      </c>
      <c r="H889">
        <v>0</v>
      </c>
      <c r="I889">
        <v>0</v>
      </c>
      <c r="J889">
        <v>112053</v>
      </c>
      <c r="K889">
        <v>30</v>
      </c>
      <c r="L889" t="str">
        <f t="shared" si="26"/>
        <v>Avg Fare</v>
      </c>
      <c r="M889" t="s">
        <v>14</v>
      </c>
      <c r="N889" t="str">
        <f t="shared" si="27"/>
        <v>Southampton</v>
      </c>
    </row>
    <row r="890" spans="1:14" x14ac:dyDescent="0.3">
      <c r="A890">
        <v>889</v>
      </c>
      <c r="B890">
        <v>0</v>
      </c>
      <c r="C890">
        <v>3</v>
      </c>
      <c r="D890" t="s">
        <v>1069</v>
      </c>
      <c r="E890" t="s">
        <v>16</v>
      </c>
      <c r="F890">
        <v>30</v>
      </c>
      <c r="G890" t="str">
        <f>IF(F890&gt;50,"50+",IF(F890&gt;=18,"18+",IF(F890&gt;=15,"15+",IF(F890&gt;1,"1+","0+"))))</f>
        <v>18+</v>
      </c>
      <c r="H890">
        <v>1</v>
      </c>
      <c r="I890">
        <v>2</v>
      </c>
      <c r="J890" t="s">
        <v>951</v>
      </c>
      <c r="K890">
        <v>23.45</v>
      </c>
      <c r="L890" t="str">
        <f t="shared" si="26"/>
        <v>Avg Fare</v>
      </c>
      <c r="M890" t="s">
        <v>14</v>
      </c>
      <c r="N890" t="str">
        <f t="shared" si="27"/>
        <v>Southampton</v>
      </c>
    </row>
    <row r="891" spans="1:14" x14ac:dyDescent="0.3">
      <c r="A891">
        <v>890</v>
      </c>
      <c r="B891">
        <v>1</v>
      </c>
      <c r="C891">
        <v>1</v>
      </c>
      <c r="D891" t="s">
        <v>1070</v>
      </c>
      <c r="E891" t="s">
        <v>12</v>
      </c>
      <c r="F891">
        <v>26</v>
      </c>
      <c r="G891" t="str">
        <f>IF(F891&gt;50,"50+",IF(F891&gt;=18,"18+",IF(F891&gt;=15,"15+",IF(F891&gt;1,"1+","0+"))))</f>
        <v>18+</v>
      </c>
      <c r="H891">
        <v>0</v>
      </c>
      <c r="I891">
        <v>0</v>
      </c>
      <c r="J891">
        <v>111369</v>
      </c>
      <c r="K891">
        <v>30</v>
      </c>
      <c r="L891" t="str">
        <f t="shared" si="26"/>
        <v>Avg Fare</v>
      </c>
      <c r="M891" t="s">
        <v>18</v>
      </c>
      <c r="N891" t="str">
        <f t="shared" si="27"/>
        <v>Cherbourg</v>
      </c>
    </row>
    <row r="892" spans="1:14" x14ac:dyDescent="0.3">
      <c r="A892">
        <v>891</v>
      </c>
      <c r="B892">
        <v>0</v>
      </c>
      <c r="C892">
        <v>3</v>
      </c>
      <c r="D892" t="s">
        <v>1071</v>
      </c>
      <c r="E892" t="s">
        <v>12</v>
      </c>
      <c r="F892">
        <v>32</v>
      </c>
      <c r="G892" t="str">
        <f>IF(F892&gt;50,"50+",IF(F892&gt;=18,"18+",IF(F892&gt;=15,"15+",IF(F892&gt;1,"1+","0+"))))</f>
        <v>18+</v>
      </c>
      <c r="H892">
        <v>0</v>
      </c>
      <c r="I892">
        <v>0</v>
      </c>
      <c r="J892">
        <v>370376</v>
      </c>
      <c r="K892">
        <v>7.75</v>
      </c>
      <c r="L892" t="str">
        <f t="shared" si="26"/>
        <v>Low Fare</v>
      </c>
      <c r="M892" t="s">
        <v>24</v>
      </c>
      <c r="N892" t="str">
        <f t="shared" si="27"/>
        <v>Queenstown (now known as Cobh)</v>
      </c>
    </row>
  </sheetData>
  <autoFilter ref="A1:M89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E10"/>
  <sheetViews>
    <sheetView topLeftCell="C7" workbookViewId="0">
      <selection activeCell="I15" sqref="I15"/>
    </sheetView>
  </sheetViews>
  <sheetFormatPr defaultRowHeight="14.4" x14ac:dyDescent="0.3"/>
  <cols>
    <col min="3" max="3" width="12.5546875" bestFit="1" customWidth="1"/>
    <col min="4" max="4" width="14.88671875" bestFit="1" customWidth="1"/>
    <col min="5" max="5" width="19.109375" bestFit="1" customWidth="1"/>
    <col min="6" max="6" width="3.6640625" bestFit="1" customWidth="1"/>
    <col min="7" max="7" width="12.33203125" bestFit="1" customWidth="1"/>
    <col min="8" max="8" width="8.77734375" bestFit="1" customWidth="1"/>
    <col min="9" max="9" width="19.109375" bestFit="1" customWidth="1"/>
    <col min="10" max="10" width="6" bestFit="1" customWidth="1"/>
    <col min="11" max="11" width="3.6640625" bestFit="1" customWidth="1"/>
    <col min="12" max="12" width="12.33203125" bestFit="1" customWidth="1"/>
    <col min="13" max="13" width="8.77734375" bestFit="1" customWidth="1"/>
    <col min="14" max="14" width="19.6640625" bestFit="1" customWidth="1"/>
    <col min="15" max="15" width="23.88671875" bestFit="1" customWidth="1"/>
  </cols>
  <sheetData>
    <row r="8" spans="3:5" x14ac:dyDescent="0.3">
      <c r="C8" s="1" t="s">
        <v>1074</v>
      </c>
      <c r="D8" t="s">
        <v>1075</v>
      </c>
      <c r="E8" t="s">
        <v>1076</v>
      </c>
    </row>
    <row r="9" spans="3:5" x14ac:dyDescent="0.3">
      <c r="C9" s="2" t="s">
        <v>16</v>
      </c>
      <c r="D9" s="3">
        <v>233</v>
      </c>
      <c r="E9" s="3">
        <v>314</v>
      </c>
    </row>
    <row r="10" spans="3:5" x14ac:dyDescent="0.3">
      <c r="C10" s="2" t="s">
        <v>12</v>
      </c>
      <c r="D10" s="3">
        <v>109</v>
      </c>
      <c r="E10" s="3">
        <v>577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E9"/>
  <sheetViews>
    <sheetView workbookViewId="0">
      <selection activeCell="E3" sqref="E3"/>
    </sheetView>
  </sheetViews>
  <sheetFormatPr defaultRowHeight="14.4" x14ac:dyDescent="0.3"/>
  <cols>
    <col min="1" max="1" width="12.5546875" bestFit="1" customWidth="1"/>
    <col min="2" max="2" width="14.88671875" bestFit="1" customWidth="1"/>
    <col min="3" max="3" width="29.77734375" bestFit="1" customWidth="1"/>
    <col min="4" max="4" width="14.88671875" bestFit="1" customWidth="1"/>
    <col min="5" max="5" width="19.109375" bestFit="1" customWidth="1"/>
  </cols>
  <sheetData>
    <row r="6" spans="3:5" x14ac:dyDescent="0.3">
      <c r="C6" s="1" t="s">
        <v>1074</v>
      </c>
      <c r="D6" t="s">
        <v>1075</v>
      </c>
      <c r="E6" t="s">
        <v>1076</v>
      </c>
    </row>
    <row r="7" spans="3:5" x14ac:dyDescent="0.3">
      <c r="C7" s="2" t="s">
        <v>1088</v>
      </c>
      <c r="D7" s="3">
        <v>94</v>
      </c>
      <c r="E7" s="3">
        <v>169</v>
      </c>
    </row>
    <row r="8" spans="3:5" x14ac:dyDescent="0.3">
      <c r="C8" s="2" t="s">
        <v>1089</v>
      </c>
      <c r="D8" s="3">
        <v>30</v>
      </c>
      <c r="E8" s="3">
        <v>77</v>
      </c>
    </row>
    <row r="9" spans="3:5" x14ac:dyDescent="0.3">
      <c r="C9" s="2" t="s">
        <v>1090</v>
      </c>
      <c r="D9" s="3">
        <v>218</v>
      </c>
      <c r="E9" s="3">
        <v>645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zoomScale="90" zoomScaleNormal="90" workbookViewId="0">
      <selection activeCell="D23" sqref="D23"/>
    </sheetView>
  </sheetViews>
  <sheetFormatPr defaultRowHeight="14.4" x14ac:dyDescent="0.3"/>
  <sheetData>
    <row r="1" spans="1:18" ht="46.2" x14ac:dyDescent="0.85">
      <c r="A1" s="4" t="s">
        <v>1087</v>
      </c>
      <c r="B1" s="4"/>
      <c r="C1" s="4"/>
      <c r="D1" s="4"/>
      <c r="E1" s="4"/>
      <c r="F1" s="4"/>
      <c r="G1" s="4"/>
      <c r="H1" s="4"/>
      <c r="I1" s="4"/>
      <c r="J1" s="4"/>
      <c r="K1" s="4"/>
      <c r="L1" s="4"/>
      <c r="M1" s="4"/>
      <c r="N1" s="4"/>
      <c r="O1" s="4"/>
      <c r="P1" s="4"/>
      <c r="Q1" s="4"/>
      <c r="R1" s="4"/>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sheetData>
  <mergeCells count="1">
    <mergeCell ref="A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R16" sqref="R16"/>
    </sheetView>
  </sheetViews>
  <sheetFormatPr defaultRowHeight="14.4" x14ac:dyDescent="0.3"/>
  <cols>
    <col min="1" max="1" width="12.5546875" bestFit="1" customWidth="1"/>
    <col min="2" max="2" width="14.88671875" bestFit="1" customWidth="1"/>
    <col min="3" max="4" width="19.109375" bestFit="1" customWidth="1"/>
    <col min="5" max="5" width="5.109375" bestFit="1" customWidth="1"/>
    <col min="6" max="8" width="2" bestFit="1" customWidth="1"/>
    <col min="9" max="9" width="11.44140625" bestFit="1" customWidth="1"/>
    <col min="10" max="10" width="7.109375" bestFit="1" customWidth="1"/>
    <col min="11" max="11" width="3" bestFit="1" customWidth="1"/>
    <col min="12" max="16" width="2" bestFit="1" customWidth="1"/>
    <col min="17" max="17" width="9.77734375" bestFit="1" customWidth="1"/>
    <col min="18" max="18" width="17.77734375" bestFit="1" customWidth="1"/>
    <col min="19" max="19" width="6" bestFit="1" customWidth="1"/>
    <col min="20" max="22" width="5" bestFit="1" customWidth="1"/>
    <col min="23" max="23" width="3" bestFit="1" customWidth="1"/>
    <col min="24" max="24" width="5" bestFit="1" customWidth="1"/>
    <col min="25" max="25" width="11.44140625" bestFit="1" customWidth="1"/>
    <col min="26" max="26" width="7.109375" bestFit="1" customWidth="1"/>
    <col min="27" max="27" width="6" bestFit="1" customWidth="1"/>
    <col min="28" max="28" width="5" bestFit="1" customWidth="1"/>
    <col min="29" max="29" width="4" bestFit="1" customWidth="1"/>
    <col min="30" max="32" width="5" bestFit="1" customWidth="1"/>
    <col min="33" max="33" width="9.77734375" bestFit="1" customWidth="1"/>
  </cols>
  <sheetData>
    <row r="1" spans="1:3" x14ac:dyDescent="0.3">
      <c r="A1" s="1" t="s">
        <v>1074</v>
      </c>
      <c r="B1" t="s">
        <v>1075</v>
      </c>
      <c r="C1" t="s">
        <v>1076</v>
      </c>
    </row>
    <row r="2" spans="1:3" x14ac:dyDescent="0.3">
      <c r="A2" s="2" t="s">
        <v>1077</v>
      </c>
      <c r="B2" s="3">
        <v>259</v>
      </c>
      <c r="C2" s="3">
        <v>714</v>
      </c>
    </row>
    <row r="3" spans="1:3" x14ac:dyDescent="0.3">
      <c r="A3" s="2" t="s">
        <v>1078</v>
      </c>
      <c r="B3" s="3">
        <v>12</v>
      </c>
      <c r="C3" s="3">
        <v>14</v>
      </c>
    </row>
    <row r="4" spans="1:3" x14ac:dyDescent="0.3">
      <c r="A4" s="2" t="s">
        <v>1079</v>
      </c>
      <c r="B4" s="3">
        <v>33</v>
      </c>
      <c r="C4" s="3">
        <v>64</v>
      </c>
    </row>
    <row r="5" spans="1:3" x14ac:dyDescent="0.3">
      <c r="A5" s="2" t="s">
        <v>1080</v>
      </c>
      <c r="B5" s="3">
        <v>22</v>
      </c>
      <c r="C5" s="3">
        <v>64</v>
      </c>
    </row>
    <row r="6" spans="1:3" x14ac:dyDescent="0.3">
      <c r="A6" s="2" t="s">
        <v>1081</v>
      </c>
      <c r="B6" s="3">
        <v>16</v>
      </c>
      <c r="C6" s="3">
        <v>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K24" sqref="K24"/>
    </sheetView>
  </sheetViews>
  <sheetFormatPr defaultRowHeight="14.4" x14ac:dyDescent="0.3"/>
  <cols>
    <col min="1" max="1" width="12.5546875" bestFit="1" customWidth="1"/>
    <col min="2" max="2" width="14.88671875" bestFit="1" customWidth="1"/>
    <col min="3" max="3" width="19.109375" bestFit="1" customWidth="1"/>
  </cols>
  <sheetData>
    <row r="1" spans="1:3" x14ac:dyDescent="0.3">
      <c r="A1" s="1" t="s">
        <v>1074</v>
      </c>
      <c r="B1" t="s">
        <v>1075</v>
      </c>
      <c r="C1" t="s">
        <v>1076</v>
      </c>
    </row>
    <row r="2" spans="1:3" x14ac:dyDescent="0.3">
      <c r="A2" s="2" t="s">
        <v>1084</v>
      </c>
      <c r="B2" s="3">
        <v>90</v>
      </c>
      <c r="C2" s="3">
        <v>215</v>
      </c>
    </row>
    <row r="3" spans="1:3" x14ac:dyDescent="0.3">
      <c r="A3" s="2" t="s">
        <v>1085</v>
      </c>
      <c r="B3" s="3">
        <v>109</v>
      </c>
      <c r="C3" s="3">
        <v>161</v>
      </c>
    </row>
    <row r="4" spans="1:3" x14ac:dyDescent="0.3">
      <c r="A4" s="2" t="s">
        <v>1086</v>
      </c>
      <c r="B4" s="3">
        <v>143</v>
      </c>
      <c r="C4" s="3">
        <v>515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H2" sqref="H2"/>
    </sheetView>
  </sheetViews>
  <sheetFormatPr defaultRowHeight="14.4" x14ac:dyDescent="0.3"/>
  <cols>
    <col min="1" max="1" width="12.5546875" bestFit="1" customWidth="1"/>
    <col min="2" max="2" width="14.88671875" bestFit="1" customWidth="1"/>
    <col min="3" max="3" width="19.109375" bestFit="1" customWidth="1"/>
    <col min="4" max="4" width="4" bestFit="1" customWidth="1"/>
    <col min="5" max="5" width="19.109375" bestFit="1" customWidth="1"/>
    <col min="6" max="7" width="4" bestFit="1" customWidth="1"/>
    <col min="8" max="8" width="19.6640625" bestFit="1" customWidth="1"/>
    <col min="9" max="9" width="23.88671875" bestFit="1" customWidth="1"/>
  </cols>
  <sheetData>
    <row r="3" spans="1:3" x14ac:dyDescent="0.3">
      <c r="A3" s="1" t="s">
        <v>1074</v>
      </c>
      <c r="B3" t="s">
        <v>1075</v>
      </c>
      <c r="C3" t="s">
        <v>1076</v>
      </c>
    </row>
    <row r="4" spans="1:3" x14ac:dyDescent="0.3">
      <c r="A4" s="2">
        <v>0</v>
      </c>
      <c r="B4" s="3">
        <v>233</v>
      </c>
      <c r="C4" s="3">
        <v>678</v>
      </c>
    </row>
    <row r="5" spans="1:3" x14ac:dyDescent="0.3">
      <c r="A5" s="2">
        <v>1</v>
      </c>
      <c r="B5" s="3">
        <v>65</v>
      </c>
      <c r="C5" s="3">
        <v>118</v>
      </c>
    </row>
    <row r="6" spans="1:3" x14ac:dyDescent="0.3">
      <c r="A6" s="2">
        <v>2</v>
      </c>
      <c r="B6" s="3">
        <v>40</v>
      </c>
      <c r="C6" s="3">
        <v>80</v>
      </c>
    </row>
    <row r="7" spans="1:3" x14ac:dyDescent="0.3">
      <c r="A7" s="2">
        <v>3</v>
      </c>
      <c r="B7" s="3">
        <v>3</v>
      </c>
      <c r="C7" s="3">
        <v>5</v>
      </c>
    </row>
    <row r="8" spans="1:3" x14ac:dyDescent="0.3">
      <c r="A8" s="2">
        <v>4</v>
      </c>
      <c r="B8" s="3">
        <v>0</v>
      </c>
      <c r="C8" s="3">
        <v>4</v>
      </c>
    </row>
    <row r="9" spans="1:3" x14ac:dyDescent="0.3">
      <c r="A9" s="2">
        <v>5</v>
      </c>
      <c r="B9" s="3">
        <v>1</v>
      </c>
      <c r="C9" s="3">
        <v>5</v>
      </c>
    </row>
    <row r="10" spans="1:3" x14ac:dyDescent="0.3">
      <c r="A10" s="2">
        <v>6</v>
      </c>
      <c r="B10" s="3">
        <v>0</v>
      </c>
      <c r="C10" s="3">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Titanic-Dataset_Report_Analysis</vt:lpstr>
      <vt:lpstr>Survival</vt:lpstr>
      <vt:lpstr>Embarked Wise</vt:lpstr>
      <vt:lpstr>Report</vt:lpstr>
      <vt:lpstr>Age Survival</vt:lpstr>
      <vt:lpstr>Fare Wise</vt:lpstr>
      <vt:lpstr>parent child wise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2024-03-19T00:00:14Z</dcterms:created>
  <dcterms:modified xsi:type="dcterms:W3CDTF">2024-03-19T00:46:17Z</dcterms:modified>
</cp:coreProperties>
</file>