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nuryadav\Desktop\Python\fraud_detection\"/>
    </mc:Choice>
  </mc:AlternateContent>
  <xr:revisionPtr revIDLastSave="0" documentId="10_ncr:100000_{6975B79E-F14A-4521-9983-64A2D1B104EA}" xr6:coauthVersionLast="31" xr6:coauthVersionMax="31" xr10:uidLastSave="{00000000-0000-0000-0000-000000000000}"/>
  <bookViews>
    <workbookView xWindow="0" yWindow="0" windowWidth="19200" windowHeight="7050" xr2:uid="{00000000-000D-0000-FFFF-FFFF00000000}"/>
  </bookViews>
  <sheets>
    <sheet name="Final" sheetId="2" r:id="rId1"/>
    <sheet name="Sheet1" sheetId="1" r:id="rId2"/>
  </sheets>
  <definedNames>
    <definedName name="_xlnm._FilterDatabase" localSheetId="1" hidden="1">Sheet1!$A$1:$BR$170</definedName>
  </definedName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3" i="1" l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U48" i="1" s="1"/>
  <c r="BT49" i="1"/>
  <c r="BT50" i="1"/>
  <c r="BT51" i="1"/>
  <c r="BT52" i="1"/>
  <c r="BU52" i="1" s="1"/>
  <c r="BT53" i="1"/>
  <c r="BT54" i="1"/>
  <c r="BT55" i="1"/>
  <c r="BT56" i="1"/>
  <c r="BU56" i="1" s="1"/>
  <c r="BT57" i="1"/>
  <c r="BT58" i="1"/>
  <c r="BT59" i="1"/>
  <c r="BT60" i="1"/>
  <c r="BU60" i="1" s="1"/>
  <c r="BT61" i="1"/>
  <c r="BT62" i="1"/>
  <c r="BT63" i="1"/>
  <c r="BT64" i="1"/>
  <c r="BU64" i="1" s="1"/>
  <c r="BT65" i="1"/>
  <c r="BT66" i="1"/>
  <c r="BT67" i="1"/>
  <c r="BT68" i="1"/>
  <c r="BU68" i="1" s="1"/>
  <c r="BT69" i="1"/>
  <c r="BT70" i="1"/>
  <c r="BT71" i="1"/>
  <c r="BT72" i="1"/>
  <c r="BU72" i="1" s="1"/>
  <c r="BT73" i="1"/>
  <c r="BT74" i="1"/>
  <c r="BT75" i="1"/>
  <c r="BT76" i="1"/>
  <c r="BU76" i="1" s="1"/>
  <c r="BT77" i="1"/>
  <c r="BT78" i="1"/>
  <c r="BT79" i="1"/>
  <c r="BT80" i="1"/>
  <c r="BU80" i="1" s="1"/>
  <c r="BT81" i="1"/>
  <c r="BT82" i="1"/>
  <c r="BT83" i="1"/>
  <c r="BT84" i="1"/>
  <c r="BU84" i="1" s="1"/>
  <c r="BT85" i="1"/>
  <c r="BT86" i="1"/>
  <c r="BT87" i="1"/>
  <c r="BT88" i="1"/>
  <c r="BU88" i="1" s="1"/>
  <c r="BT89" i="1"/>
  <c r="BT90" i="1"/>
  <c r="BT91" i="1"/>
  <c r="BT92" i="1"/>
  <c r="BU92" i="1" s="1"/>
  <c r="BT93" i="1"/>
  <c r="BT94" i="1"/>
  <c r="BT95" i="1"/>
  <c r="BT96" i="1"/>
  <c r="BU96" i="1" s="1"/>
  <c r="BT97" i="1"/>
  <c r="BT98" i="1"/>
  <c r="BT99" i="1"/>
  <c r="BT100" i="1"/>
  <c r="BU100" i="1" s="1"/>
  <c r="BT101" i="1"/>
  <c r="BT102" i="1"/>
  <c r="BT103" i="1"/>
  <c r="BT104" i="1"/>
  <c r="BU104" i="1" s="1"/>
  <c r="BT105" i="1"/>
  <c r="BT106" i="1"/>
  <c r="BT107" i="1"/>
  <c r="BT108" i="1"/>
  <c r="BU108" i="1" s="1"/>
  <c r="BT109" i="1"/>
  <c r="BT110" i="1"/>
  <c r="BT111" i="1"/>
  <c r="BT112" i="1"/>
  <c r="BU112" i="1" s="1"/>
  <c r="BT113" i="1"/>
  <c r="BT114" i="1"/>
  <c r="BT115" i="1"/>
  <c r="BT116" i="1"/>
  <c r="BU116" i="1" s="1"/>
  <c r="BT117" i="1"/>
  <c r="BT118" i="1"/>
  <c r="BT119" i="1"/>
  <c r="BT120" i="1"/>
  <c r="BU120" i="1" s="1"/>
  <c r="BT121" i="1"/>
  <c r="BT122" i="1"/>
  <c r="BT123" i="1"/>
  <c r="BT124" i="1"/>
  <c r="BU124" i="1" s="1"/>
  <c r="BT125" i="1"/>
  <c r="BT126" i="1"/>
  <c r="BT127" i="1"/>
  <c r="BT128" i="1"/>
  <c r="BU128" i="1" s="1"/>
  <c r="BT129" i="1"/>
  <c r="BT130" i="1"/>
  <c r="BT131" i="1"/>
  <c r="BT132" i="1"/>
  <c r="BU132" i="1" s="1"/>
  <c r="BT133" i="1"/>
  <c r="BT134" i="1"/>
  <c r="BT135" i="1"/>
  <c r="BT136" i="1"/>
  <c r="BU136" i="1" s="1"/>
  <c r="BT137" i="1"/>
  <c r="BT138" i="1"/>
  <c r="BT139" i="1"/>
  <c r="BT140" i="1"/>
  <c r="BU140" i="1" s="1"/>
  <c r="BT141" i="1"/>
  <c r="BT142" i="1"/>
  <c r="BT143" i="1"/>
  <c r="BT144" i="1"/>
  <c r="BU144" i="1" s="1"/>
  <c r="BT145" i="1"/>
  <c r="BT146" i="1"/>
  <c r="BT147" i="1"/>
  <c r="BT148" i="1"/>
  <c r="BU148" i="1" s="1"/>
  <c r="BT149" i="1"/>
  <c r="BT150" i="1"/>
  <c r="BT151" i="1"/>
  <c r="BT152" i="1"/>
  <c r="BU152" i="1" s="1"/>
  <c r="BT153" i="1"/>
  <c r="BT154" i="1"/>
  <c r="BT155" i="1"/>
  <c r="BT156" i="1"/>
  <c r="BU156" i="1" s="1"/>
  <c r="BT157" i="1"/>
  <c r="BT158" i="1"/>
  <c r="BT159" i="1"/>
  <c r="BT160" i="1"/>
  <c r="BU160" i="1" s="1"/>
  <c r="BT161" i="1"/>
  <c r="BT162" i="1"/>
  <c r="BT163" i="1"/>
  <c r="BT164" i="1"/>
  <c r="BU164" i="1" s="1"/>
  <c r="BT165" i="1"/>
  <c r="BT166" i="1"/>
  <c r="BT167" i="1"/>
  <c r="BT168" i="1"/>
  <c r="BU168" i="1" s="1"/>
  <c r="BT169" i="1"/>
  <c r="BT170" i="1"/>
  <c r="BT2" i="1"/>
  <c r="BU2" i="1" s="1"/>
  <c r="BR170" i="1"/>
  <c r="BR169" i="1"/>
  <c r="BW169" i="1" s="1"/>
  <c r="BR168" i="1"/>
  <c r="BR167" i="1"/>
  <c r="BR166" i="1"/>
  <c r="BR165" i="1"/>
  <c r="BW165" i="1" s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W153" i="1" s="1"/>
  <c r="BR152" i="1"/>
  <c r="BR151" i="1"/>
  <c r="BR150" i="1"/>
  <c r="BR149" i="1"/>
  <c r="BW149" i="1" s="1"/>
  <c r="BR148" i="1"/>
  <c r="BR147" i="1"/>
  <c r="BR146" i="1"/>
  <c r="BR145" i="1"/>
  <c r="BW145" i="1" s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W133" i="1" s="1"/>
  <c r="BR132" i="1"/>
  <c r="BR131" i="1"/>
  <c r="BR130" i="1"/>
  <c r="BR129" i="1"/>
  <c r="BW129" i="1" s="1"/>
  <c r="BR128" i="1"/>
  <c r="BR127" i="1"/>
  <c r="BR126" i="1"/>
  <c r="BR125" i="1"/>
  <c r="BR124" i="1"/>
  <c r="BR123" i="1"/>
  <c r="BR122" i="1"/>
  <c r="BR121" i="1"/>
  <c r="BW121" i="1" s="1"/>
  <c r="BR120" i="1"/>
  <c r="BR119" i="1"/>
  <c r="BR118" i="1"/>
  <c r="BR117" i="1"/>
  <c r="BW117" i="1" s="1"/>
  <c r="BR116" i="1"/>
  <c r="BR115" i="1"/>
  <c r="BR114" i="1"/>
  <c r="BR113" i="1"/>
  <c r="BW113" i="1" s="1"/>
  <c r="BR112" i="1"/>
  <c r="BR111" i="1"/>
  <c r="BR110" i="1"/>
  <c r="BR109" i="1"/>
  <c r="BW109" i="1" s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W97" i="1" s="1"/>
  <c r="BR96" i="1"/>
  <c r="BR95" i="1"/>
  <c r="BR94" i="1"/>
  <c r="BR93" i="1"/>
  <c r="BW93" i="1" s="1"/>
  <c r="BR92" i="1"/>
  <c r="BR91" i="1"/>
  <c r="BR90" i="1"/>
  <c r="BR89" i="1"/>
  <c r="BW89" i="1" s="1"/>
  <c r="BR88" i="1"/>
  <c r="BR87" i="1"/>
  <c r="BR86" i="1"/>
  <c r="BR85" i="1"/>
  <c r="BW85" i="1" s="1"/>
  <c r="BR84" i="1"/>
  <c r="BR83" i="1"/>
  <c r="BR82" i="1"/>
  <c r="BR81" i="1"/>
  <c r="BW81" i="1" s="1"/>
  <c r="BR80" i="1"/>
  <c r="BR79" i="1"/>
  <c r="BR78" i="1"/>
  <c r="BR77" i="1"/>
  <c r="BR76" i="1"/>
  <c r="BR75" i="1"/>
  <c r="BR74" i="1"/>
  <c r="BR73" i="1"/>
  <c r="BW73" i="1" s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W3" i="1" s="1"/>
  <c r="BW4" i="1" l="1"/>
  <c r="BW28" i="1"/>
  <c r="BW32" i="1"/>
  <c r="BW36" i="1"/>
  <c r="BW44" i="1"/>
  <c r="BW48" i="1"/>
  <c r="BW52" i="1"/>
  <c r="BW68" i="1"/>
  <c r="BW76" i="1"/>
  <c r="BW80" i="1"/>
  <c r="BW84" i="1"/>
  <c r="BW108" i="1"/>
  <c r="BW112" i="1"/>
  <c r="BW116" i="1"/>
  <c r="BW120" i="1"/>
  <c r="BW128" i="1"/>
  <c r="BW140" i="1"/>
  <c r="BW144" i="1"/>
  <c r="BW148" i="1"/>
  <c r="BW160" i="1"/>
  <c r="BW5" i="1"/>
  <c r="BW9" i="1"/>
  <c r="BW33" i="1"/>
  <c r="BW37" i="1"/>
  <c r="BW49" i="1"/>
  <c r="BW53" i="1"/>
  <c r="BW57" i="1"/>
  <c r="BU44" i="1"/>
  <c r="BU40" i="1"/>
  <c r="BU36" i="1"/>
  <c r="BU32" i="1"/>
  <c r="BU28" i="1"/>
  <c r="BU24" i="1"/>
  <c r="BU20" i="1"/>
  <c r="BU16" i="1"/>
  <c r="BU12" i="1"/>
  <c r="BU4" i="1"/>
  <c r="BW164" i="1"/>
  <c r="BW168" i="1"/>
  <c r="BW6" i="1"/>
  <c r="BW10" i="1"/>
  <c r="BW14" i="1"/>
  <c r="BW18" i="1"/>
  <c r="BW22" i="1"/>
  <c r="BW26" i="1"/>
  <c r="BW38" i="1"/>
  <c r="BW42" i="1"/>
  <c r="BW54" i="1"/>
  <c r="BW58" i="1"/>
  <c r="BW62" i="1"/>
  <c r="BW66" i="1"/>
  <c r="BW74" i="1"/>
  <c r="BW86" i="1"/>
  <c r="BW90" i="1"/>
  <c r="BW94" i="1"/>
  <c r="BW98" i="1"/>
  <c r="BW102" i="1"/>
  <c r="BW106" i="1"/>
  <c r="BW110" i="1"/>
  <c r="BW118" i="1"/>
  <c r="BW122" i="1"/>
  <c r="BW126" i="1"/>
  <c r="BW130" i="1"/>
  <c r="BW134" i="1"/>
  <c r="BW138" i="1"/>
  <c r="BW150" i="1"/>
  <c r="BW154" i="1"/>
  <c r="BW158" i="1"/>
  <c r="BW170" i="1"/>
  <c r="BW11" i="1"/>
  <c r="BW15" i="1"/>
  <c r="BW19" i="1"/>
  <c r="BW23" i="1"/>
  <c r="BW27" i="1"/>
  <c r="BW31" i="1"/>
  <c r="BW39" i="1"/>
  <c r="BW43" i="1"/>
  <c r="BW47" i="1"/>
  <c r="BW59" i="1"/>
  <c r="BW63" i="1"/>
  <c r="BW67" i="1"/>
  <c r="BW75" i="1"/>
  <c r="BW79" i="1"/>
  <c r="BW99" i="1"/>
  <c r="BW103" i="1"/>
  <c r="BW107" i="1"/>
  <c r="BW111" i="1"/>
  <c r="BW119" i="1"/>
  <c r="BW123" i="1"/>
  <c r="BW127" i="1"/>
  <c r="BW135" i="1"/>
  <c r="BW139" i="1"/>
  <c r="BW143" i="1"/>
  <c r="BW155" i="1"/>
  <c r="BW159" i="1"/>
  <c r="BW163" i="1"/>
  <c r="BU166" i="1"/>
  <c r="BU158" i="1"/>
  <c r="BU150" i="1"/>
  <c r="BU134" i="1"/>
  <c r="BU126" i="1"/>
  <c r="BU118" i="1"/>
  <c r="BU110" i="1"/>
  <c r="BU102" i="1"/>
  <c r="BU94" i="1"/>
  <c r="BU86" i="1"/>
  <c r="BW30" i="1"/>
  <c r="BW29" i="1"/>
  <c r="BW46" i="1"/>
  <c r="BW45" i="1"/>
  <c r="BW70" i="1"/>
  <c r="BW69" i="1"/>
  <c r="BW78" i="1"/>
  <c r="BW77" i="1"/>
  <c r="BW142" i="1"/>
  <c r="BW141" i="1"/>
  <c r="BW162" i="1"/>
  <c r="BW161" i="1"/>
  <c r="BW34" i="1"/>
  <c r="BW35" i="1"/>
  <c r="BW50" i="1"/>
  <c r="BW51" i="1"/>
  <c r="BW82" i="1"/>
  <c r="BW83" i="1"/>
  <c r="BW114" i="1"/>
  <c r="BW115" i="1"/>
  <c r="BW146" i="1"/>
  <c r="BW147" i="1"/>
  <c r="BW166" i="1"/>
  <c r="BW167" i="1"/>
  <c r="BW7" i="1"/>
  <c r="BW8" i="1"/>
  <c r="BW56" i="1"/>
  <c r="BW55" i="1"/>
  <c r="BW71" i="1"/>
  <c r="BW72" i="1"/>
  <c r="BW88" i="1"/>
  <c r="BW87" i="1"/>
  <c r="BW92" i="1"/>
  <c r="BW91" i="1"/>
  <c r="BW95" i="1"/>
  <c r="BW96" i="1"/>
  <c r="BW131" i="1"/>
  <c r="BW132" i="1"/>
  <c r="BW151" i="1"/>
  <c r="BW152" i="1"/>
  <c r="BW13" i="1"/>
  <c r="BW12" i="1"/>
  <c r="BW17" i="1"/>
  <c r="BW16" i="1"/>
  <c r="BW21" i="1"/>
  <c r="BW20" i="1"/>
  <c r="BW25" i="1"/>
  <c r="BW24" i="1"/>
  <c r="BW41" i="1"/>
  <c r="BW40" i="1"/>
  <c r="BW61" i="1"/>
  <c r="BW60" i="1"/>
  <c r="BW65" i="1"/>
  <c r="BW64" i="1"/>
  <c r="BW101" i="1"/>
  <c r="BW100" i="1"/>
  <c r="BW105" i="1"/>
  <c r="BW104" i="1"/>
  <c r="BW125" i="1"/>
  <c r="BW124" i="1"/>
  <c r="BW137" i="1"/>
  <c r="BW136" i="1"/>
  <c r="BW157" i="1"/>
  <c r="BW156" i="1"/>
  <c r="BU8" i="1"/>
  <c r="BU142" i="1"/>
  <c r="BU78" i="1"/>
  <c r="BU70" i="1"/>
  <c r="BV5" i="1"/>
  <c r="BV9" i="1"/>
  <c r="BV13" i="1"/>
  <c r="BV17" i="1"/>
  <c r="BV21" i="1"/>
  <c r="BV25" i="1"/>
  <c r="BV29" i="1"/>
  <c r="BV33" i="1"/>
  <c r="BV37" i="1"/>
  <c r="BV41" i="1"/>
  <c r="BV45" i="1"/>
  <c r="BV49" i="1"/>
  <c r="BV53" i="1"/>
  <c r="BV57" i="1"/>
  <c r="BV61" i="1"/>
  <c r="BV65" i="1"/>
  <c r="BV69" i="1"/>
  <c r="BV73" i="1"/>
  <c r="BV77" i="1"/>
  <c r="BV81" i="1"/>
  <c r="BV85" i="1"/>
  <c r="BV89" i="1"/>
  <c r="BV93" i="1"/>
  <c r="BV97" i="1"/>
  <c r="BV101" i="1"/>
  <c r="BV105" i="1"/>
  <c r="BV109" i="1"/>
  <c r="BV113" i="1"/>
  <c r="BV117" i="1"/>
  <c r="BV121" i="1"/>
  <c r="BV125" i="1"/>
  <c r="BV129" i="1"/>
  <c r="BV133" i="1"/>
  <c r="BV137" i="1"/>
  <c r="BV141" i="1"/>
  <c r="BV145" i="1"/>
  <c r="BV149" i="1"/>
  <c r="BV153" i="1"/>
  <c r="BV157" i="1"/>
  <c r="BV161" i="1"/>
  <c r="BV165" i="1"/>
  <c r="BV169" i="1"/>
  <c r="BV2" i="1"/>
  <c r="BW2" i="1"/>
  <c r="BV6" i="1"/>
  <c r="BV10" i="1"/>
  <c r="BV14" i="1"/>
  <c r="BV18" i="1"/>
  <c r="BV22" i="1"/>
  <c r="BV26" i="1"/>
  <c r="BV30" i="1"/>
  <c r="BV34" i="1"/>
  <c r="BV38" i="1"/>
  <c r="BV42" i="1"/>
  <c r="BV46" i="1"/>
  <c r="BV50" i="1"/>
  <c r="BV54" i="1"/>
  <c r="BV58" i="1"/>
  <c r="BV62" i="1"/>
  <c r="BV66" i="1"/>
  <c r="BV70" i="1"/>
  <c r="BV74" i="1"/>
  <c r="BV78" i="1"/>
  <c r="BV82" i="1"/>
  <c r="BV86" i="1"/>
  <c r="BV90" i="1"/>
  <c r="BV94" i="1"/>
  <c r="BV98" i="1"/>
  <c r="BV102" i="1"/>
  <c r="BV106" i="1"/>
  <c r="BV110" i="1"/>
  <c r="BV114" i="1"/>
  <c r="BV118" i="1"/>
  <c r="BV122" i="1"/>
  <c r="BV126" i="1"/>
  <c r="BV130" i="1"/>
  <c r="BV134" i="1"/>
  <c r="BV138" i="1"/>
  <c r="BV142" i="1"/>
  <c r="BV146" i="1"/>
  <c r="BV150" i="1"/>
  <c r="BV154" i="1"/>
  <c r="BV158" i="1"/>
  <c r="BV162" i="1"/>
  <c r="BV166" i="1"/>
  <c r="BV170" i="1"/>
  <c r="BU167" i="1"/>
  <c r="BU163" i="1"/>
  <c r="BU159" i="1"/>
  <c r="BU155" i="1"/>
  <c r="BU151" i="1"/>
  <c r="BU147" i="1"/>
  <c r="BU143" i="1"/>
  <c r="BU139" i="1"/>
  <c r="BU135" i="1"/>
  <c r="BU131" i="1"/>
  <c r="BU127" i="1"/>
  <c r="BU123" i="1"/>
  <c r="BU119" i="1"/>
  <c r="BU115" i="1"/>
  <c r="BU111" i="1"/>
  <c r="BU107" i="1"/>
  <c r="BU103" i="1"/>
  <c r="BU99" i="1"/>
  <c r="BU95" i="1"/>
  <c r="BU91" i="1"/>
  <c r="BU87" i="1"/>
  <c r="BU83" i="1"/>
  <c r="BU79" i="1"/>
  <c r="BU75" i="1"/>
  <c r="BU71" i="1"/>
  <c r="BU67" i="1"/>
  <c r="BU63" i="1"/>
  <c r="BU59" i="1"/>
  <c r="BU55" i="1"/>
  <c r="BU51" i="1"/>
  <c r="BU47" i="1"/>
  <c r="BU43" i="1"/>
  <c r="BU39" i="1"/>
  <c r="BU35" i="1"/>
  <c r="BU31" i="1"/>
  <c r="BU27" i="1"/>
  <c r="BU23" i="1"/>
  <c r="BU19" i="1"/>
  <c r="BU15" i="1"/>
  <c r="BU11" i="1"/>
  <c r="BU7" i="1"/>
  <c r="BU170" i="1"/>
  <c r="BU162" i="1"/>
  <c r="BU154" i="1"/>
  <c r="BU146" i="1"/>
  <c r="BU138" i="1"/>
  <c r="BU130" i="1"/>
  <c r="BU122" i="1"/>
  <c r="BU114" i="1"/>
  <c r="BU106" i="1"/>
  <c r="BU98" i="1"/>
  <c r="BU90" i="1"/>
  <c r="BU82" i="1"/>
  <c r="BU74" i="1"/>
  <c r="BU169" i="1"/>
  <c r="BU165" i="1"/>
  <c r="BU161" i="1"/>
  <c r="BU157" i="1"/>
  <c r="BU153" i="1"/>
  <c r="BU149" i="1"/>
  <c r="BU145" i="1"/>
  <c r="BU141" i="1"/>
  <c r="BU137" i="1"/>
  <c r="BU133" i="1"/>
  <c r="BU129" i="1"/>
  <c r="BU125" i="1"/>
  <c r="BU121" i="1"/>
  <c r="BU117" i="1"/>
  <c r="BU113" i="1"/>
  <c r="BU109" i="1"/>
  <c r="BU105" i="1"/>
  <c r="BU101" i="1"/>
  <c r="BU97" i="1"/>
  <c r="BU93" i="1"/>
  <c r="BU89" i="1"/>
  <c r="BU85" i="1"/>
  <c r="BU81" i="1"/>
  <c r="BU77" i="1"/>
  <c r="BU73" i="1"/>
  <c r="BU69" i="1"/>
  <c r="BU65" i="1"/>
  <c r="BU61" i="1"/>
  <c r="BU53" i="1"/>
  <c r="BU49" i="1"/>
  <c r="BU45" i="1"/>
  <c r="BU37" i="1"/>
  <c r="BU33" i="1"/>
  <c r="BU29" i="1"/>
  <c r="BU21" i="1"/>
  <c r="BU17" i="1"/>
  <c r="BU13" i="1"/>
  <c r="BU5" i="1"/>
  <c r="BU57" i="1"/>
  <c r="BU9" i="1"/>
  <c r="BV7" i="1"/>
  <c r="BV19" i="1"/>
  <c r="BV27" i="1"/>
  <c r="BV39" i="1"/>
  <c r="BV51" i="1"/>
  <c r="BV63" i="1"/>
  <c r="BV75" i="1"/>
  <c r="BV87" i="1"/>
  <c r="BV95" i="1"/>
  <c r="BV107" i="1"/>
  <c r="BV115" i="1"/>
  <c r="BV123" i="1"/>
  <c r="BV131" i="1"/>
  <c r="BV143" i="1"/>
  <c r="BV155" i="1"/>
  <c r="BV159" i="1"/>
  <c r="BU3" i="1"/>
  <c r="BU41" i="1"/>
  <c r="BV15" i="1"/>
  <c r="BV31" i="1"/>
  <c r="BV43" i="1"/>
  <c r="BV55" i="1"/>
  <c r="BV67" i="1"/>
  <c r="BV79" i="1"/>
  <c r="BV91" i="1"/>
  <c r="BV103" i="1"/>
  <c r="BV127" i="1"/>
  <c r="BV139" i="1"/>
  <c r="BV151" i="1"/>
  <c r="BV163" i="1"/>
  <c r="BV4" i="1"/>
  <c r="BV8" i="1"/>
  <c r="BV12" i="1"/>
  <c r="BV16" i="1"/>
  <c r="BV20" i="1"/>
  <c r="BV24" i="1"/>
  <c r="BV28" i="1"/>
  <c r="BV32" i="1"/>
  <c r="BV36" i="1"/>
  <c r="BV40" i="1"/>
  <c r="BV44" i="1"/>
  <c r="BV48" i="1"/>
  <c r="BV52" i="1"/>
  <c r="BV56" i="1"/>
  <c r="BV60" i="1"/>
  <c r="BV64" i="1"/>
  <c r="BV68" i="1"/>
  <c r="BV72" i="1"/>
  <c r="BV76" i="1"/>
  <c r="BV80" i="1"/>
  <c r="BV84" i="1"/>
  <c r="BV88" i="1"/>
  <c r="BV92" i="1"/>
  <c r="BV96" i="1"/>
  <c r="BV100" i="1"/>
  <c r="BV104" i="1"/>
  <c r="BV108" i="1"/>
  <c r="BV112" i="1"/>
  <c r="BV116" i="1"/>
  <c r="BV120" i="1"/>
  <c r="BV124" i="1"/>
  <c r="BV128" i="1"/>
  <c r="BV132" i="1"/>
  <c r="BV136" i="1"/>
  <c r="BV140" i="1"/>
  <c r="BV144" i="1"/>
  <c r="BV148" i="1"/>
  <c r="BV152" i="1"/>
  <c r="BV156" i="1"/>
  <c r="BV160" i="1"/>
  <c r="BV164" i="1"/>
  <c r="BV168" i="1"/>
  <c r="BU66" i="1"/>
  <c r="BU62" i="1"/>
  <c r="BU58" i="1"/>
  <c r="BU54" i="1"/>
  <c r="BU50" i="1"/>
  <c r="BU46" i="1"/>
  <c r="BU42" i="1"/>
  <c r="BU38" i="1"/>
  <c r="BU34" i="1"/>
  <c r="BU30" i="1"/>
  <c r="BU26" i="1"/>
  <c r="BU22" i="1"/>
  <c r="BU18" i="1"/>
  <c r="BU14" i="1"/>
  <c r="BU10" i="1"/>
  <c r="BU6" i="1"/>
  <c r="BU25" i="1"/>
  <c r="BV3" i="1"/>
  <c r="BV11" i="1"/>
  <c r="BV23" i="1"/>
  <c r="BV35" i="1"/>
  <c r="BV47" i="1"/>
  <c r="BV59" i="1"/>
  <c r="BV71" i="1"/>
  <c r="BV83" i="1"/>
  <c r="BV99" i="1"/>
  <c r="BV111" i="1"/>
  <c r="BV119" i="1"/>
  <c r="BV135" i="1"/>
  <c r="BV147" i="1"/>
  <c r="BV167" i="1"/>
</calcChain>
</file>

<file path=xl/sharedStrings.xml><?xml version="1.0" encoding="utf-8"?>
<sst xmlns="http://schemas.openxmlformats.org/spreadsheetml/2006/main" count="6669" uniqueCount="207">
  <si>
    <t>CASE_NUM</t>
  </si>
  <si>
    <t>INDV_ID</t>
  </si>
  <si>
    <t>REF_INDV_ID</t>
  </si>
  <si>
    <t>RELATIONSHIP_TYPE_CD</t>
  </si>
  <si>
    <t>PREPARES_AND_PURCHASES_SW</t>
  </si>
  <si>
    <t>RELATIONSHIP_VRF_CD</t>
  </si>
  <si>
    <t>POLICY_YEAR</t>
  </si>
  <si>
    <t>DOB_DT</t>
  </si>
  <si>
    <t>LAST_NAME</t>
  </si>
  <si>
    <t>FIRST_NAME</t>
  </si>
  <si>
    <t>GENDER_CD</t>
  </si>
  <si>
    <t>INACTIVE_IND</t>
  </si>
  <si>
    <t>ACTIVE_IN_CASE_SW</t>
  </si>
  <si>
    <t>EFF_BEGIN_DT</t>
  </si>
  <si>
    <t>HIST_NAV_IND</t>
  </si>
  <si>
    <t>SSN_SW</t>
  </si>
  <si>
    <t>RESIDENCY_STATE_CD</t>
  </si>
  <si>
    <t>US_CITIZEN_SW</t>
  </si>
  <si>
    <t>VERF_RECEIVED_DT</t>
  </si>
  <si>
    <t>PAYMENT_FREQUENCY_CD</t>
  </si>
  <si>
    <t>EMPLOYER_NAME</t>
  </si>
  <si>
    <t>EXPENSES_SW</t>
  </si>
  <si>
    <t>INCOME_IS_ACCESSIBLE_SW</t>
  </si>
  <si>
    <t>JOB_TITLE</t>
  </si>
  <si>
    <t>PROJECTION_PERIOD_DAYS_CD</t>
  </si>
  <si>
    <t>EMPLOYMENT_START_DT</t>
  </si>
  <si>
    <t>PROJECTION_PERIOD_END_DT</t>
  </si>
  <si>
    <t>PROJECTION_PERIOD_START_DT</t>
  </si>
  <si>
    <t>PROVIDER_ID</t>
  </si>
  <si>
    <t>LOST_EMPLOYMENT_SW</t>
  </si>
  <si>
    <t>PROCESS_ID</t>
  </si>
  <si>
    <t>IS_COMPLETE_SW_2</t>
  </si>
  <si>
    <t>INSURANCE_INCOME_AMT</t>
  </si>
  <si>
    <t>HOURS_WK</t>
  </si>
  <si>
    <t>PLAN_TO_GAIN_IND_SW</t>
  </si>
  <si>
    <t>EMP_SEQ_NUM_1</t>
  </si>
  <si>
    <t>PAY_EXP_SEQ_NUM</t>
  </si>
  <si>
    <t>PAYMENT_EXPENSE_DT</t>
  </si>
  <si>
    <t>PAYMENT_EXPENSE_AMT</t>
  </si>
  <si>
    <t>PAYMENT_EXPENSE_FREQUENCY_CD</t>
  </si>
  <si>
    <t>PAYMENT_EXPENSE_VRF_CD</t>
  </si>
  <si>
    <t>GROSS_PAY_PERIOD_AMT</t>
  </si>
  <si>
    <t>HOURS_PER_WK</t>
  </si>
  <si>
    <t>INCLUDE_PAYMENT_EXPENSE_SW</t>
  </si>
  <si>
    <t>PAYMENT_INDICATOR_CD</t>
  </si>
  <si>
    <t>REGULAR_HOURS</t>
  </si>
  <si>
    <t>TYPE_CD_1</t>
  </si>
  <si>
    <t>VERF_RECEIVED_DT_2</t>
  </si>
  <si>
    <t>CHANGE_ACTION_DT</t>
  </si>
  <si>
    <t>UNEARNED_SEQ_NUM</t>
  </si>
  <si>
    <t>UNEARNED_INCOME_TYPE_CD</t>
  </si>
  <si>
    <t>VERF_RECEIVED_DT_3</t>
  </si>
  <si>
    <t>PAYMENT_FREQUENCY_CD_1</t>
  </si>
  <si>
    <t>RESOURCE_SEQ_NUM</t>
  </si>
  <si>
    <t>CONTRIBUTION_INDV_ID</t>
  </si>
  <si>
    <t>UNEARNED_SOURCE_CD</t>
  </si>
  <si>
    <t>UNEARNED_INCOME_VRF_CD</t>
  </si>
  <si>
    <t>OTHER_INCOME_AMT</t>
  </si>
  <si>
    <t>PROG_CD</t>
  </si>
  <si>
    <t>AID_REQUEST_SW</t>
  </si>
  <si>
    <t>AVERAGE_MONTHLY_HOURS</t>
  </si>
  <si>
    <t>BUDGETED_AMT</t>
  </si>
  <si>
    <t>BUDGET_TYPE_CD</t>
  </si>
  <si>
    <t>MA_BUDGET_AMT</t>
  </si>
  <si>
    <t>MA_PROJECTED_AMT</t>
  </si>
  <si>
    <t>PAYMENTS_EXPECTED</t>
  </si>
  <si>
    <t>PAYMENTS_RECEIVED</t>
  </si>
  <si>
    <t>PROJECTED_HOURS</t>
  </si>
  <si>
    <t>PROJECTION_AMT</t>
  </si>
  <si>
    <t>TOTAL_INCOME_AMT</t>
  </si>
  <si>
    <t>SB</t>
  </si>
  <si>
    <t>Y</t>
  </si>
  <si>
    <t>OT</t>
  </si>
  <si>
    <t>12-FEB-1989 12.00.00 AM</t>
  </si>
  <si>
    <t>JNJSNDWU</t>
  </si>
  <si>
    <t>FHGDMWPL</t>
  </si>
  <si>
    <t>F</t>
  </si>
  <si>
    <t>N</t>
  </si>
  <si>
    <t>01-JAN-2016 12.00.00 AM</t>
  </si>
  <si>
    <t>M</t>
  </si>
  <si>
    <t>RI</t>
  </si>
  <si>
    <t>01-SEP-2016 12.00.00 AM</t>
  </si>
  <si>
    <t>WE</t>
  </si>
  <si>
    <t>A Lifespan partner</t>
  </si>
  <si>
    <t>17-MAR-2018 12.00.00 AM</t>
  </si>
  <si>
    <t>09-JUN-2018 12.00.00 AM</t>
  </si>
  <si>
    <t>11-MAY-2018 12.00.00 AM</t>
  </si>
  <si>
    <t>DC</t>
  </si>
  <si>
    <t>23-MAR-2018 12.00.00 AM</t>
  </si>
  <si>
    <t>WN</t>
  </si>
  <si>
    <t>P</t>
  </si>
  <si>
    <t>13-APR-2018 09.56.09 AM</t>
  </si>
  <si>
    <t>TDI</t>
  </si>
  <si>
    <t>AL</t>
  </si>
  <si>
    <t>MA</t>
  </si>
  <si>
    <t>30-MAR-2018 12.00.00 AM</t>
  </si>
  <si>
    <t>CH</t>
  </si>
  <si>
    <t>PA</t>
  </si>
  <si>
    <t>15-SEP-2016 12.00.00 AM</t>
  </si>
  <si>
    <t>MO</t>
  </si>
  <si>
    <t>CI</t>
  </si>
  <si>
    <t>BC</t>
  </si>
  <si>
    <t>16-MAR-2018 11.53.15 AM</t>
  </si>
  <si>
    <t>22-OCT-1952 12.00.00 AM</t>
  </si>
  <si>
    <t>DUSETGGR</t>
  </si>
  <si>
    <t>VXLKAAYE</t>
  </si>
  <si>
    <t>01-DEC-2013 12.00.00 AM</t>
  </si>
  <si>
    <t>S</t>
  </si>
  <si>
    <t>RSDI</t>
  </si>
  <si>
    <t>WT</t>
  </si>
  <si>
    <t>EX</t>
  </si>
  <si>
    <t>22-MAY-1957 12.00.00</t>
  </si>
  <si>
    <t>ETBXBRBE</t>
  </si>
  <si>
    <t>ISSQVAHP</t>
  </si>
  <si>
    <t>01-JAN-2015 12.00.00</t>
  </si>
  <si>
    <t>01-SEP-2016 12.00.00</t>
  </si>
  <si>
    <t>FF</t>
  </si>
  <si>
    <t>01-JAN-2016 12.00.00</t>
  </si>
  <si>
    <t>BS</t>
  </si>
  <si>
    <t>08-APR-2016 12.00.00</t>
  </si>
  <si>
    <t>30-SEP-1956 12.00.00</t>
  </si>
  <si>
    <t>ZSWGXIZU</t>
  </si>
  <si>
    <t>LUTMCCQS</t>
  </si>
  <si>
    <t>01-SEP-2017 12.00.00</t>
  </si>
  <si>
    <t>SPS</t>
  </si>
  <si>
    <t>CS</t>
  </si>
  <si>
    <t>MBGCTHNS</t>
  </si>
  <si>
    <t>GQUOZWCG</t>
  </si>
  <si>
    <t>22-APR-1956 12.00.00</t>
  </si>
  <si>
    <t>AJQUDATX</t>
  </si>
  <si>
    <t>CLVCNUIW</t>
  </si>
  <si>
    <t>The Compass School</t>
  </si>
  <si>
    <t>20-SEP-2017 12.00.00</t>
  </si>
  <si>
    <t>BW</t>
  </si>
  <si>
    <t>ES</t>
  </si>
  <si>
    <t>PE</t>
  </si>
  <si>
    <t>01-JAN-2018 12.00.00</t>
  </si>
  <si>
    <t>24-OCT-2018 10.59.55</t>
  </si>
  <si>
    <t>07-JAN-1950 12.00.00</t>
  </si>
  <si>
    <t>OJAWYECG</t>
  </si>
  <si>
    <t>JSNTUFRV</t>
  </si>
  <si>
    <t>13-OCT-1991 12.00.00 AM</t>
  </si>
  <si>
    <t>ECFFFENZ</t>
  </si>
  <si>
    <t>NJJWWDCP</t>
  </si>
  <si>
    <t>18-MAY-2018 12.00.00 AM</t>
  </si>
  <si>
    <t>tunstall america</t>
  </si>
  <si>
    <t>Customer Service Rep</t>
  </si>
  <si>
    <t>22-FEB-2018 12.00.00 AM</t>
  </si>
  <si>
    <t>08-JUN-2018 12.00.00 AM</t>
  </si>
  <si>
    <t>09-MAY-2018 12.00.00 AM</t>
  </si>
  <si>
    <t>26-JUN-2018 12.00.00 AM</t>
  </si>
  <si>
    <t>26-JUN-2018 09.46.35 AM</t>
  </si>
  <si>
    <t>DF</t>
  </si>
  <si>
    <t>CV</t>
  </si>
  <si>
    <t>26-JUN-2018 10.30.22 AM</t>
  </si>
  <si>
    <t>01-JUN-2018 12.00.00 AM</t>
  </si>
  <si>
    <t>25-MAY-2018 12.00.00 AM</t>
  </si>
  <si>
    <t>26-JUN-2018 09.36.14 AM</t>
  </si>
  <si>
    <t>OR</t>
  </si>
  <si>
    <t>22-DEC-1953 12.00.00</t>
  </si>
  <si>
    <t>MSVWJHTF</t>
  </si>
  <si>
    <t>WYCWWTXK</t>
  </si>
  <si>
    <t>28-MAR-2016 12.00.00</t>
  </si>
  <si>
    <t>CL</t>
  </si>
  <si>
    <t>APCGPGCB</t>
  </si>
  <si>
    <t>KRXJQXKO</t>
  </si>
  <si>
    <t>16-JUN-2016 12.00.00</t>
  </si>
  <si>
    <t>17-AUG-1955 12.00.00 AM</t>
  </si>
  <si>
    <t>AVAZSKAF</t>
  </si>
  <si>
    <t>EKUEQBWD</t>
  </si>
  <si>
    <t>01-JUN-2013 12.00.00 AM</t>
  </si>
  <si>
    <t>MI</t>
  </si>
  <si>
    <t>SI</t>
  </si>
  <si>
    <t>20-OCT-2018 12.00.00 AM</t>
  </si>
  <si>
    <t>18-MAR-2017 12.00.00 AM</t>
  </si>
  <si>
    <t>18-FEB-2017 12.00.00 AM</t>
  </si>
  <si>
    <t>NR</t>
  </si>
  <si>
    <t>26-JAN-1965 12.00.00 AM</t>
  </si>
  <si>
    <t>LCUFMRYI</t>
  </si>
  <si>
    <t>GKAUDGDJ</t>
  </si>
  <si>
    <t>01-JUL-2013 12.00.00 AM</t>
  </si>
  <si>
    <t>01-DEC-2018 12.00.00 AM</t>
  </si>
  <si>
    <t>15-DEC-2016 12.00.00 AM</t>
  </si>
  <si>
    <t>BA</t>
  </si>
  <si>
    <t>RULE_TOT_INC_AMT</t>
  </si>
  <si>
    <t>id</t>
  </si>
  <si>
    <t>RULE_AID_REQUEST_SW</t>
  </si>
  <si>
    <t>RULE_ACTIVE_IN_CASE_SW</t>
  </si>
  <si>
    <t>RULE_US_CITIZEN_SW</t>
  </si>
  <si>
    <t>RULE_RESIDENCY_STATE_CD</t>
  </si>
  <si>
    <t>118109193132</t>
  </si>
  <si>
    <t>243040429688429711</t>
  </si>
  <si>
    <t>2430404296881000349938</t>
  </si>
  <si>
    <t>243040429711429688</t>
  </si>
  <si>
    <t>2430404297111000349938</t>
  </si>
  <si>
    <t>50085378810006831071000683623</t>
  </si>
  <si>
    <t>50085378810006831071000683626</t>
  </si>
  <si>
    <t>50085378810006831071000683627</t>
  </si>
  <si>
    <t>50085378810006836231000683107</t>
  </si>
  <si>
    <t>50085378810006836231000683626</t>
  </si>
  <si>
    <t>50085378810006836231000683627</t>
  </si>
  <si>
    <t>501131546507957</t>
  </si>
  <si>
    <t>501141907512659</t>
  </si>
  <si>
    <t>775024350304191304167</t>
  </si>
  <si>
    <t>775024350304191304192</t>
  </si>
  <si>
    <t>775024350304191304193</t>
  </si>
  <si>
    <t>7750243503041911000773914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</si>
</sst>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5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1"/>
  <sheetViews>
    <sheetView tabSelected="1" topLeftCell="BI1" workbookViewId="0">
      <selection activeCell="BX3" sqref="BX3"/>
    </sheetView>
  </sheetViews>
  <sheetFormatPr defaultRowHeight="14.5" x14ac:dyDescent="0.35"/>
  <sheetData>
    <row r="1" spans="1:7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U1" t="s">
        <v>185</v>
      </c>
      <c r="BV1" t="s">
        <v>184</v>
      </c>
      <c r="BX1" t="s">
        <v>186</v>
      </c>
      <c r="BY1" t="s">
        <v>187</v>
      </c>
      <c r="BZ1" t="s">
        <v>188</v>
      </c>
      <c r="CA1" t="s">
        <v>189</v>
      </c>
    </row>
    <row r="2" spans="1:79" ht="14.5" customHeight="1" x14ac:dyDescent="0.35">
      <c r="A2">
        <v>118109</v>
      </c>
      <c r="B2">
        <v>193132</v>
      </c>
      <c r="G2">
        <v>2013</v>
      </c>
      <c r="H2" t="s">
        <v>103</v>
      </c>
      <c r="I2" t="s">
        <v>104</v>
      </c>
      <c r="J2" t="s">
        <v>105</v>
      </c>
      <c r="K2" t="s">
        <v>76</v>
      </c>
      <c r="L2" t="s">
        <v>77</v>
      </c>
      <c r="M2" t="s">
        <v>71</v>
      </c>
      <c r="N2" t="s">
        <v>106</v>
      </c>
      <c r="O2" t="s">
        <v>107</v>
      </c>
      <c r="P2" t="s">
        <v>71</v>
      </c>
      <c r="Q2" t="s">
        <v>80</v>
      </c>
      <c r="R2" t="s">
        <v>71</v>
      </c>
      <c r="AX2">
        <v>7578113</v>
      </c>
      <c r="AY2" t="s">
        <v>108</v>
      </c>
      <c r="BA2" t="s">
        <v>99</v>
      </c>
      <c r="BB2">
        <v>0</v>
      </c>
      <c r="BC2">
        <v>0</v>
      </c>
      <c r="BE2" t="s">
        <v>109</v>
      </c>
      <c r="BF2">
        <v>4118.59</v>
      </c>
      <c r="BG2" t="s">
        <v>94</v>
      </c>
      <c r="BH2" t="s">
        <v>71</v>
      </c>
      <c r="BR2">
        <v>4118.59</v>
      </c>
      <c r="BT2" t="s">
        <v>190</v>
      </c>
      <c r="BU2" t="b">
        <v>0</v>
      </c>
      <c r="BV2">
        <v>1</v>
      </c>
      <c r="BW2">
        <v>2274.4300000000003</v>
      </c>
      <c r="BX2">
        <v>1</v>
      </c>
      <c r="BY2">
        <v>0</v>
      </c>
      <c r="BZ2">
        <v>0</v>
      </c>
      <c r="CA2">
        <v>0</v>
      </c>
    </row>
    <row r="3" spans="1:79" ht="14.5" customHeight="1" x14ac:dyDescent="0.35">
      <c r="A3">
        <v>243040</v>
      </c>
      <c r="B3">
        <v>429688</v>
      </c>
      <c r="C3">
        <v>429711</v>
      </c>
      <c r="D3" t="s">
        <v>110</v>
      </c>
      <c r="E3" t="s">
        <v>77</v>
      </c>
      <c r="F3" t="s">
        <v>72</v>
      </c>
      <c r="G3">
        <v>2013</v>
      </c>
      <c r="H3" t="s">
        <v>111</v>
      </c>
      <c r="I3" t="s">
        <v>112</v>
      </c>
      <c r="J3" t="s">
        <v>113</v>
      </c>
      <c r="K3" t="s">
        <v>76</v>
      </c>
      <c r="L3" t="s">
        <v>77</v>
      </c>
      <c r="M3" t="s">
        <v>71</v>
      </c>
      <c r="N3" t="s">
        <v>114</v>
      </c>
      <c r="O3" t="s">
        <v>76</v>
      </c>
      <c r="P3" t="s">
        <v>71</v>
      </c>
      <c r="Q3" t="s">
        <v>80</v>
      </c>
      <c r="R3" t="s">
        <v>71</v>
      </c>
      <c r="S3" t="s">
        <v>115</v>
      </c>
      <c r="AX3">
        <v>7538386</v>
      </c>
      <c r="AY3" t="s">
        <v>108</v>
      </c>
      <c r="BA3" t="s">
        <v>99</v>
      </c>
      <c r="BB3">
        <v>0</v>
      </c>
      <c r="BC3">
        <v>0</v>
      </c>
      <c r="BD3" t="s">
        <v>116</v>
      </c>
      <c r="BE3" t="s">
        <v>109</v>
      </c>
      <c r="BF3">
        <v>3734</v>
      </c>
      <c r="BG3" t="s">
        <v>94</v>
      </c>
      <c r="BH3" t="s">
        <v>71</v>
      </c>
      <c r="BR3">
        <v>3734</v>
      </c>
      <c r="BT3" t="s">
        <v>191</v>
      </c>
      <c r="BU3" t="b">
        <v>0</v>
      </c>
      <c r="BV3">
        <v>1</v>
      </c>
      <c r="BW3">
        <v>-384.59000000000015</v>
      </c>
      <c r="BX3">
        <v>0</v>
      </c>
      <c r="BY3">
        <v>0</v>
      </c>
      <c r="BZ3">
        <v>0</v>
      </c>
      <c r="CA3">
        <v>0</v>
      </c>
    </row>
    <row r="4" spans="1:79" x14ac:dyDescent="0.35">
      <c r="A4">
        <v>243040</v>
      </c>
      <c r="B4">
        <v>429688</v>
      </c>
      <c r="C4">
        <v>429711</v>
      </c>
      <c r="D4" t="s">
        <v>110</v>
      </c>
      <c r="E4" t="s">
        <v>77</v>
      </c>
      <c r="F4" t="s">
        <v>72</v>
      </c>
      <c r="G4">
        <v>2014</v>
      </c>
      <c r="H4" t="s">
        <v>111</v>
      </c>
      <c r="I4" t="s">
        <v>112</v>
      </c>
      <c r="J4" t="s">
        <v>113</v>
      </c>
      <c r="K4" t="s">
        <v>76</v>
      </c>
      <c r="L4" t="s">
        <v>77</v>
      </c>
      <c r="M4" t="s">
        <v>71</v>
      </c>
      <c r="N4" t="s">
        <v>117</v>
      </c>
      <c r="O4" t="s">
        <v>79</v>
      </c>
      <c r="P4" t="s">
        <v>71</v>
      </c>
      <c r="Q4" t="s">
        <v>80</v>
      </c>
      <c r="R4" t="s">
        <v>71</v>
      </c>
      <c r="S4" t="s">
        <v>115</v>
      </c>
      <c r="AX4">
        <v>7538386</v>
      </c>
      <c r="AY4" t="s">
        <v>108</v>
      </c>
      <c r="BA4" t="s">
        <v>99</v>
      </c>
      <c r="BD4" t="s">
        <v>116</v>
      </c>
      <c r="BE4" t="s">
        <v>118</v>
      </c>
      <c r="BF4">
        <v>3734</v>
      </c>
      <c r="BG4" t="s">
        <v>94</v>
      </c>
      <c r="BH4" t="s">
        <v>71</v>
      </c>
      <c r="BR4">
        <v>3734</v>
      </c>
      <c r="BT4" t="s">
        <v>191</v>
      </c>
      <c r="BU4" t="b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</row>
    <row r="5" spans="1:79" x14ac:dyDescent="0.35">
      <c r="A5" s="1">
        <v>243040</v>
      </c>
      <c r="B5" s="1">
        <v>429688</v>
      </c>
      <c r="C5" s="1">
        <v>429711</v>
      </c>
      <c r="D5" s="1" t="s">
        <v>110</v>
      </c>
      <c r="E5" s="1" t="s">
        <v>77</v>
      </c>
      <c r="F5" s="1" t="s">
        <v>72</v>
      </c>
      <c r="G5" s="1">
        <v>2015</v>
      </c>
      <c r="H5" s="1" t="s">
        <v>111</v>
      </c>
      <c r="I5" s="1" t="s">
        <v>112</v>
      </c>
      <c r="J5" s="1" t="s">
        <v>113</v>
      </c>
      <c r="K5" s="1" t="s">
        <v>76</v>
      </c>
      <c r="L5" s="1" t="s">
        <v>77</v>
      </c>
      <c r="M5" s="1" t="s">
        <v>71</v>
      </c>
      <c r="N5" s="1" t="s">
        <v>119</v>
      </c>
      <c r="O5" s="1" t="s">
        <v>90</v>
      </c>
      <c r="P5" s="1" t="s">
        <v>71</v>
      </c>
      <c r="Q5" s="1" t="s">
        <v>80</v>
      </c>
      <c r="R5" s="1" t="s">
        <v>71</v>
      </c>
      <c r="S5" s="1" t="s">
        <v>115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7538386</v>
      </c>
      <c r="AY5" s="1" t="s">
        <v>108</v>
      </c>
      <c r="AZ5" s="1"/>
      <c r="BA5" s="1" t="s">
        <v>99</v>
      </c>
      <c r="BB5" s="1"/>
      <c r="BC5" s="1"/>
      <c r="BD5" s="1" t="s">
        <v>116</v>
      </c>
      <c r="BE5" s="1" t="s">
        <v>118</v>
      </c>
      <c r="BF5" s="1">
        <v>5068</v>
      </c>
      <c r="BG5" s="1" t="s">
        <v>94</v>
      </c>
      <c r="BH5" s="1" t="s">
        <v>71</v>
      </c>
      <c r="BI5" s="1"/>
      <c r="BJ5" s="1"/>
      <c r="BK5" s="1"/>
      <c r="BL5" s="1"/>
      <c r="BM5" s="1"/>
      <c r="BN5" s="1"/>
      <c r="BO5" s="1"/>
      <c r="BP5" s="1"/>
      <c r="BQ5" s="1"/>
      <c r="BR5" s="1">
        <v>5068</v>
      </c>
      <c r="BS5" s="1"/>
      <c r="BT5" t="s">
        <v>191</v>
      </c>
      <c r="BU5" t="b">
        <v>1</v>
      </c>
      <c r="BV5">
        <v>1</v>
      </c>
      <c r="BW5">
        <v>1334</v>
      </c>
      <c r="BX5">
        <v>0</v>
      </c>
      <c r="BY5">
        <v>0</v>
      </c>
      <c r="BZ5">
        <v>0</v>
      </c>
      <c r="CA5">
        <v>0</v>
      </c>
    </row>
    <row r="6" spans="1:79" s="1" customFormat="1" x14ac:dyDescent="0.35">
      <c r="A6" s="1">
        <v>243040</v>
      </c>
      <c r="B6" s="1">
        <v>429688</v>
      </c>
      <c r="C6" s="1">
        <v>429711</v>
      </c>
      <c r="D6" s="1" t="s">
        <v>110</v>
      </c>
      <c r="E6" s="1" t="s">
        <v>77</v>
      </c>
      <c r="F6" s="1" t="s">
        <v>72</v>
      </c>
      <c r="G6" s="1">
        <v>2016</v>
      </c>
      <c r="H6" s="1" t="s">
        <v>111</v>
      </c>
      <c r="I6" s="1" t="s">
        <v>112</v>
      </c>
      <c r="J6" s="1" t="s">
        <v>113</v>
      </c>
      <c r="K6" s="1" t="s">
        <v>76</v>
      </c>
      <c r="L6" s="1" t="s">
        <v>77</v>
      </c>
      <c r="M6" s="1" t="s">
        <v>71</v>
      </c>
      <c r="N6" s="1" t="s">
        <v>114</v>
      </c>
      <c r="O6" s="1" t="s">
        <v>76</v>
      </c>
      <c r="P6" s="1" t="s">
        <v>71</v>
      </c>
      <c r="Q6" s="1" t="s">
        <v>80</v>
      </c>
      <c r="R6" s="1" t="s">
        <v>71</v>
      </c>
      <c r="S6" s="1" t="s">
        <v>115</v>
      </c>
      <c r="AX6" s="1">
        <v>7538386</v>
      </c>
      <c r="AY6" s="1" t="s">
        <v>108</v>
      </c>
      <c r="BA6" s="1" t="s">
        <v>99</v>
      </c>
      <c r="BB6" s="1">
        <v>0</v>
      </c>
      <c r="BC6" s="1">
        <v>0</v>
      </c>
      <c r="BD6" s="1" t="s">
        <v>116</v>
      </c>
      <c r="BE6" s="1" t="s">
        <v>109</v>
      </c>
      <c r="BF6" s="1">
        <v>5068</v>
      </c>
      <c r="BG6" s="1" t="s">
        <v>94</v>
      </c>
      <c r="BH6" s="1" t="s">
        <v>77</v>
      </c>
      <c r="BR6" s="1">
        <v>5068</v>
      </c>
      <c r="BT6" t="s">
        <v>191</v>
      </c>
      <c r="BU6" t="b">
        <v>1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</row>
    <row r="7" spans="1:79" s="1" customFormat="1" x14ac:dyDescent="0.35">
      <c r="A7" s="1">
        <v>243040</v>
      </c>
      <c r="B7" s="1">
        <v>429688</v>
      </c>
      <c r="C7" s="1">
        <v>429711</v>
      </c>
      <c r="D7" s="1" t="s">
        <v>110</v>
      </c>
      <c r="E7" s="1" t="s">
        <v>77</v>
      </c>
      <c r="F7" s="1" t="s">
        <v>72</v>
      </c>
      <c r="G7" s="1">
        <v>2017</v>
      </c>
      <c r="H7" s="1" t="s">
        <v>111</v>
      </c>
      <c r="I7" s="1" t="s">
        <v>112</v>
      </c>
      <c r="J7" s="1" t="s">
        <v>113</v>
      </c>
      <c r="K7" s="1" t="s">
        <v>76</v>
      </c>
      <c r="L7" s="1" t="s">
        <v>77</v>
      </c>
      <c r="M7" s="1" t="s">
        <v>71</v>
      </c>
      <c r="N7" s="1" t="s">
        <v>117</v>
      </c>
      <c r="O7" s="1" t="s">
        <v>79</v>
      </c>
      <c r="P7" s="1" t="s">
        <v>71</v>
      </c>
      <c r="Q7" s="1" t="s">
        <v>80</v>
      </c>
      <c r="R7" s="1" t="s">
        <v>71</v>
      </c>
      <c r="S7" s="1" t="s">
        <v>115</v>
      </c>
      <c r="AX7" s="1">
        <v>7538386</v>
      </c>
      <c r="AY7" s="1" t="s">
        <v>108</v>
      </c>
      <c r="BA7" s="1" t="s">
        <v>99</v>
      </c>
      <c r="BB7" s="1">
        <v>0</v>
      </c>
      <c r="BC7" s="1">
        <v>0</v>
      </c>
      <c r="BD7" s="1" t="s">
        <v>116</v>
      </c>
      <c r="BE7" s="1" t="s">
        <v>109</v>
      </c>
      <c r="BF7" s="1">
        <v>5068</v>
      </c>
      <c r="BG7" s="1" t="s">
        <v>94</v>
      </c>
      <c r="BH7" s="1" t="s">
        <v>77</v>
      </c>
      <c r="BR7" s="1">
        <v>5068</v>
      </c>
      <c r="BT7" t="s">
        <v>191</v>
      </c>
      <c r="BU7" t="b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ht="14.5" customHeight="1" x14ac:dyDescent="0.35">
      <c r="A8">
        <v>243040</v>
      </c>
      <c r="B8">
        <v>429688</v>
      </c>
      <c r="C8">
        <v>1000349938</v>
      </c>
      <c r="D8" t="s">
        <v>97</v>
      </c>
      <c r="E8" t="s">
        <v>77</v>
      </c>
      <c r="F8" t="s">
        <v>72</v>
      </c>
      <c r="G8">
        <v>2013</v>
      </c>
      <c r="H8" t="s">
        <v>111</v>
      </c>
      <c r="I8" t="s">
        <v>112</v>
      </c>
      <c r="J8" t="s">
        <v>113</v>
      </c>
      <c r="K8" t="s">
        <v>76</v>
      </c>
      <c r="L8" t="s">
        <v>77</v>
      </c>
      <c r="M8" t="s">
        <v>71</v>
      </c>
      <c r="N8" t="s">
        <v>114</v>
      </c>
      <c r="O8" t="s">
        <v>76</v>
      </c>
      <c r="P8" t="s">
        <v>71</v>
      </c>
      <c r="Q8" t="s">
        <v>80</v>
      </c>
      <c r="R8" t="s">
        <v>71</v>
      </c>
      <c r="S8" t="s">
        <v>115</v>
      </c>
      <c r="AX8">
        <v>7538386</v>
      </c>
      <c r="AY8" t="s">
        <v>108</v>
      </c>
      <c r="BA8" t="s">
        <v>99</v>
      </c>
      <c r="BB8">
        <v>0</v>
      </c>
      <c r="BC8">
        <v>0</v>
      </c>
      <c r="BD8" t="s">
        <v>116</v>
      </c>
      <c r="BE8" t="s">
        <v>109</v>
      </c>
      <c r="BF8">
        <v>2534</v>
      </c>
      <c r="BG8" t="s">
        <v>94</v>
      </c>
      <c r="BH8" t="s">
        <v>71</v>
      </c>
      <c r="BR8">
        <v>2534</v>
      </c>
      <c r="BT8" t="s">
        <v>192</v>
      </c>
      <c r="BU8" t="b">
        <v>0</v>
      </c>
      <c r="BV8">
        <v>1</v>
      </c>
      <c r="BW8">
        <v>-2534</v>
      </c>
      <c r="BX8">
        <v>1</v>
      </c>
      <c r="BY8">
        <v>0</v>
      </c>
      <c r="BZ8">
        <v>0</v>
      </c>
      <c r="CA8">
        <v>0</v>
      </c>
    </row>
    <row r="9" spans="1:79" x14ac:dyDescent="0.35">
      <c r="A9">
        <v>243040</v>
      </c>
      <c r="B9">
        <v>429688</v>
      </c>
      <c r="C9">
        <v>1000349938</v>
      </c>
      <c r="D9" t="s">
        <v>97</v>
      </c>
      <c r="E9" t="s">
        <v>77</v>
      </c>
      <c r="F9" t="s">
        <v>72</v>
      </c>
      <c r="G9">
        <v>2014</v>
      </c>
      <c r="H9" t="s">
        <v>111</v>
      </c>
      <c r="I9" t="s">
        <v>112</v>
      </c>
      <c r="J9" t="s">
        <v>113</v>
      </c>
      <c r="K9" t="s">
        <v>76</v>
      </c>
      <c r="L9" t="s">
        <v>77</v>
      </c>
      <c r="M9" t="s">
        <v>71</v>
      </c>
      <c r="N9" t="s">
        <v>117</v>
      </c>
      <c r="O9" t="s">
        <v>79</v>
      </c>
      <c r="P9" t="s">
        <v>71</v>
      </c>
      <c r="Q9" t="s">
        <v>80</v>
      </c>
      <c r="R9" t="s">
        <v>71</v>
      </c>
      <c r="S9" t="s">
        <v>115</v>
      </c>
      <c r="AX9">
        <v>7538386</v>
      </c>
      <c r="AY9" t="s">
        <v>108</v>
      </c>
      <c r="BA9" t="s">
        <v>99</v>
      </c>
      <c r="BB9">
        <v>0</v>
      </c>
      <c r="BC9">
        <v>0</v>
      </c>
      <c r="BD9" t="s">
        <v>116</v>
      </c>
      <c r="BE9" t="s">
        <v>109</v>
      </c>
      <c r="BF9">
        <v>2534</v>
      </c>
      <c r="BG9" t="s">
        <v>94</v>
      </c>
      <c r="BH9" t="s">
        <v>71</v>
      </c>
      <c r="BR9">
        <v>2534</v>
      </c>
      <c r="BT9" t="s">
        <v>192</v>
      </c>
      <c r="BU9" t="b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s="1" customFormat="1" x14ac:dyDescent="0.35">
      <c r="A10">
        <v>243040</v>
      </c>
      <c r="B10">
        <v>429688</v>
      </c>
      <c r="C10">
        <v>1000349938</v>
      </c>
      <c r="D10" t="s">
        <v>97</v>
      </c>
      <c r="E10" t="s">
        <v>77</v>
      </c>
      <c r="F10" t="s">
        <v>72</v>
      </c>
      <c r="G10">
        <v>2015</v>
      </c>
      <c r="H10" t="s">
        <v>111</v>
      </c>
      <c r="I10" t="s">
        <v>112</v>
      </c>
      <c r="J10" t="s">
        <v>113</v>
      </c>
      <c r="K10" t="s">
        <v>76</v>
      </c>
      <c r="L10" t="s">
        <v>77</v>
      </c>
      <c r="M10" t="s">
        <v>71</v>
      </c>
      <c r="N10" t="s">
        <v>119</v>
      </c>
      <c r="O10" t="s">
        <v>90</v>
      </c>
      <c r="P10" t="s">
        <v>71</v>
      </c>
      <c r="Q10" t="s">
        <v>80</v>
      </c>
      <c r="R10" t="s">
        <v>71</v>
      </c>
      <c r="S10" t="s">
        <v>115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>
        <v>7538386</v>
      </c>
      <c r="AY10" t="s">
        <v>108</v>
      </c>
      <c r="AZ10"/>
      <c r="BA10" t="s">
        <v>99</v>
      </c>
      <c r="BB10">
        <v>0</v>
      </c>
      <c r="BC10">
        <v>0</v>
      </c>
      <c r="BD10" t="s">
        <v>116</v>
      </c>
      <c r="BE10" t="s">
        <v>109</v>
      </c>
      <c r="BF10">
        <v>5068</v>
      </c>
      <c r="BG10" t="s">
        <v>94</v>
      </c>
      <c r="BH10" t="s">
        <v>71</v>
      </c>
      <c r="BI10"/>
      <c r="BJ10"/>
      <c r="BK10"/>
      <c r="BL10"/>
      <c r="BM10"/>
      <c r="BN10"/>
      <c r="BO10"/>
      <c r="BP10"/>
      <c r="BQ10"/>
      <c r="BR10">
        <v>5068</v>
      </c>
      <c r="BS10"/>
      <c r="BT10" t="s">
        <v>192</v>
      </c>
      <c r="BU10" t="b">
        <v>1</v>
      </c>
      <c r="BV10">
        <v>1</v>
      </c>
      <c r="BW10">
        <v>2534</v>
      </c>
      <c r="BX10">
        <v>0</v>
      </c>
      <c r="BY10">
        <v>0</v>
      </c>
      <c r="BZ10">
        <v>0</v>
      </c>
      <c r="CA10">
        <v>0</v>
      </c>
    </row>
    <row r="11" spans="1:79" s="1" customFormat="1" x14ac:dyDescent="0.35">
      <c r="A11">
        <v>243040</v>
      </c>
      <c r="B11">
        <v>429688</v>
      </c>
      <c r="C11">
        <v>1000349938</v>
      </c>
      <c r="D11" t="s">
        <v>97</v>
      </c>
      <c r="E11" t="s">
        <v>77</v>
      </c>
      <c r="F11" t="s">
        <v>72</v>
      </c>
      <c r="G11">
        <v>2016</v>
      </c>
      <c r="H11" t="s">
        <v>111</v>
      </c>
      <c r="I11" t="s">
        <v>112</v>
      </c>
      <c r="J11" t="s">
        <v>113</v>
      </c>
      <c r="K11" t="s">
        <v>76</v>
      </c>
      <c r="L11" t="s">
        <v>77</v>
      </c>
      <c r="M11" t="s">
        <v>71</v>
      </c>
      <c r="N11" t="s">
        <v>114</v>
      </c>
      <c r="O11" t="s">
        <v>76</v>
      </c>
      <c r="P11" t="s">
        <v>71</v>
      </c>
      <c r="Q11" t="s">
        <v>80</v>
      </c>
      <c r="R11" t="s">
        <v>71</v>
      </c>
      <c r="S11" t="s">
        <v>115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>
        <v>7538386</v>
      </c>
      <c r="AY11" t="s">
        <v>108</v>
      </c>
      <c r="AZ11"/>
      <c r="BA11" t="s">
        <v>99</v>
      </c>
      <c r="BB11">
        <v>0</v>
      </c>
      <c r="BC11">
        <v>0</v>
      </c>
      <c r="BD11" t="s">
        <v>116</v>
      </c>
      <c r="BE11" t="s">
        <v>109</v>
      </c>
      <c r="BF11">
        <v>5068</v>
      </c>
      <c r="BG11" t="s">
        <v>94</v>
      </c>
      <c r="BH11" t="s">
        <v>77</v>
      </c>
      <c r="BI11"/>
      <c r="BJ11"/>
      <c r="BK11"/>
      <c r="BL11"/>
      <c r="BM11"/>
      <c r="BN11"/>
      <c r="BO11"/>
      <c r="BP11"/>
      <c r="BQ11"/>
      <c r="BR11">
        <v>5068</v>
      </c>
      <c r="BS11"/>
      <c r="BT11" t="s">
        <v>192</v>
      </c>
      <c r="BU11" t="b">
        <v>1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</row>
    <row r="12" spans="1:79" s="1" customFormat="1" x14ac:dyDescent="0.35">
      <c r="A12">
        <v>243040</v>
      </c>
      <c r="B12">
        <v>429688</v>
      </c>
      <c r="C12">
        <v>1000349938</v>
      </c>
      <c r="D12" t="s">
        <v>97</v>
      </c>
      <c r="E12" t="s">
        <v>77</v>
      </c>
      <c r="F12" t="s">
        <v>72</v>
      </c>
      <c r="G12">
        <v>2017</v>
      </c>
      <c r="H12" t="s">
        <v>111</v>
      </c>
      <c r="I12" t="s">
        <v>112</v>
      </c>
      <c r="J12" t="s">
        <v>113</v>
      </c>
      <c r="K12" t="s">
        <v>76</v>
      </c>
      <c r="L12" t="s">
        <v>77</v>
      </c>
      <c r="M12" t="s">
        <v>71</v>
      </c>
      <c r="N12" t="s">
        <v>117</v>
      </c>
      <c r="O12" t="s">
        <v>79</v>
      </c>
      <c r="P12" t="s">
        <v>71</v>
      </c>
      <c r="Q12" t="s">
        <v>80</v>
      </c>
      <c r="R12" t="s">
        <v>71</v>
      </c>
      <c r="S12" t="s">
        <v>115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>
        <v>7538386</v>
      </c>
      <c r="AY12" t="s">
        <v>108</v>
      </c>
      <c r="AZ12"/>
      <c r="BA12" t="s">
        <v>99</v>
      </c>
      <c r="BB12">
        <v>0</v>
      </c>
      <c r="BC12">
        <v>0</v>
      </c>
      <c r="BD12" t="s">
        <v>116</v>
      </c>
      <c r="BE12" t="s">
        <v>109</v>
      </c>
      <c r="BF12">
        <v>5068</v>
      </c>
      <c r="BG12" t="s">
        <v>94</v>
      </c>
      <c r="BH12" t="s">
        <v>77</v>
      </c>
      <c r="BI12"/>
      <c r="BJ12"/>
      <c r="BK12"/>
      <c r="BL12"/>
      <c r="BM12"/>
      <c r="BN12"/>
      <c r="BO12"/>
      <c r="BP12"/>
      <c r="BQ12"/>
      <c r="BR12">
        <v>5068</v>
      </c>
      <c r="BS12"/>
      <c r="BT12" t="s">
        <v>192</v>
      </c>
      <c r="BU12" t="b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ht="14.5" customHeight="1" x14ac:dyDescent="0.35">
      <c r="A13">
        <v>243040</v>
      </c>
      <c r="B13">
        <v>429711</v>
      </c>
      <c r="C13">
        <v>429688</v>
      </c>
      <c r="D13" t="s">
        <v>110</v>
      </c>
      <c r="E13" t="s">
        <v>77</v>
      </c>
      <c r="F13" t="s">
        <v>72</v>
      </c>
      <c r="G13">
        <v>2013</v>
      </c>
      <c r="H13" t="s">
        <v>120</v>
      </c>
      <c r="I13" t="s">
        <v>121</v>
      </c>
      <c r="J13" t="s">
        <v>122</v>
      </c>
      <c r="K13" t="s">
        <v>79</v>
      </c>
      <c r="L13" t="s">
        <v>77</v>
      </c>
      <c r="M13" t="s">
        <v>71</v>
      </c>
      <c r="N13" t="s">
        <v>114</v>
      </c>
      <c r="O13" t="s">
        <v>76</v>
      </c>
      <c r="P13" t="s">
        <v>71</v>
      </c>
      <c r="Q13" t="s">
        <v>80</v>
      </c>
      <c r="R13" t="s">
        <v>71</v>
      </c>
      <c r="S13" t="s">
        <v>115</v>
      </c>
      <c r="AX13">
        <v>7573661</v>
      </c>
      <c r="AY13" t="s">
        <v>108</v>
      </c>
      <c r="BA13" t="s">
        <v>99</v>
      </c>
      <c r="BB13">
        <v>0</v>
      </c>
      <c r="BC13">
        <v>0</v>
      </c>
      <c r="BE13" t="s">
        <v>109</v>
      </c>
      <c r="BF13">
        <v>3275</v>
      </c>
      <c r="BG13" t="s">
        <v>94</v>
      </c>
      <c r="BH13" t="s">
        <v>71</v>
      </c>
      <c r="BR13">
        <v>3275</v>
      </c>
      <c r="BT13" t="s">
        <v>193</v>
      </c>
      <c r="BU13" t="b">
        <v>0</v>
      </c>
      <c r="BV13">
        <v>1</v>
      </c>
      <c r="BW13">
        <v>-1793</v>
      </c>
      <c r="BX13">
        <v>1</v>
      </c>
      <c r="BY13">
        <v>0</v>
      </c>
      <c r="BZ13">
        <v>0</v>
      </c>
      <c r="CA13">
        <v>0</v>
      </c>
    </row>
    <row r="14" spans="1:79" x14ac:dyDescent="0.35">
      <c r="A14">
        <v>243040</v>
      </c>
      <c r="B14">
        <v>429711</v>
      </c>
      <c r="C14">
        <v>429688</v>
      </c>
      <c r="D14" t="s">
        <v>110</v>
      </c>
      <c r="E14" t="s">
        <v>77</v>
      </c>
      <c r="F14" t="s">
        <v>72</v>
      </c>
      <c r="G14">
        <v>2014</v>
      </c>
      <c r="H14" t="s">
        <v>120</v>
      </c>
      <c r="I14" t="s">
        <v>121</v>
      </c>
      <c r="J14" t="s">
        <v>122</v>
      </c>
      <c r="K14" t="s">
        <v>79</v>
      </c>
      <c r="L14" t="s">
        <v>77</v>
      </c>
      <c r="M14" t="s">
        <v>71</v>
      </c>
      <c r="N14" t="s">
        <v>117</v>
      </c>
      <c r="O14" t="s">
        <v>79</v>
      </c>
      <c r="P14" t="s">
        <v>71</v>
      </c>
      <c r="Q14" t="s">
        <v>80</v>
      </c>
      <c r="R14" t="s">
        <v>71</v>
      </c>
      <c r="S14" t="s">
        <v>115</v>
      </c>
      <c r="AX14">
        <v>7573661</v>
      </c>
      <c r="AY14" t="s">
        <v>108</v>
      </c>
      <c r="BA14" t="s">
        <v>99</v>
      </c>
      <c r="BB14">
        <v>0</v>
      </c>
      <c r="BC14">
        <v>0</v>
      </c>
      <c r="BE14" t="s">
        <v>109</v>
      </c>
      <c r="BF14">
        <v>3275</v>
      </c>
      <c r="BG14" t="s">
        <v>94</v>
      </c>
      <c r="BH14" t="s">
        <v>71</v>
      </c>
      <c r="BR14">
        <v>3275</v>
      </c>
      <c r="BT14" t="s">
        <v>193</v>
      </c>
      <c r="BU14" t="b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>
        <v>243040</v>
      </c>
      <c r="B15">
        <v>429711</v>
      </c>
      <c r="C15">
        <v>429688</v>
      </c>
      <c r="D15" t="s">
        <v>110</v>
      </c>
      <c r="E15" t="s">
        <v>77</v>
      </c>
      <c r="F15" t="s">
        <v>72</v>
      </c>
      <c r="G15">
        <v>2015</v>
      </c>
      <c r="H15" t="s">
        <v>120</v>
      </c>
      <c r="I15" t="s">
        <v>121</v>
      </c>
      <c r="J15" t="s">
        <v>122</v>
      </c>
      <c r="K15" t="s">
        <v>79</v>
      </c>
      <c r="L15" t="s">
        <v>77</v>
      </c>
      <c r="M15" t="s">
        <v>71</v>
      </c>
      <c r="N15" t="s">
        <v>123</v>
      </c>
      <c r="O15" t="s">
        <v>90</v>
      </c>
      <c r="P15" t="s">
        <v>71</v>
      </c>
      <c r="Q15" t="s">
        <v>80</v>
      </c>
      <c r="R15" t="s">
        <v>71</v>
      </c>
      <c r="S15" t="s">
        <v>115</v>
      </c>
      <c r="AX15">
        <v>7573661</v>
      </c>
      <c r="AY15" t="s">
        <v>108</v>
      </c>
      <c r="BA15" t="s">
        <v>99</v>
      </c>
      <c r="BB15">
        <v>0</v>
      </c>
      <c r="BC15">
        <v>0</v>
      </c>
      <c r="BE15" t="s">
        <v>109</v>
      </c>
      <c r="BF15">
        <v>3275</v>
      </c>
      <c r="BG15" t="s">
        <v>94</v>
      </c>
      <c r="BH15" t="s">
        <v>71</v>
      </c>
      <c r="BR15">
        <v>3275</v>
      </c>
      <c r="BT15" t="s">
        <v>193</v>
      </c>
      <c r="BU15" t="b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>
        <v>243040</v>
      </c>
      <c r="B16" s="1">
        <v>429711</v>
      </c>
      <c r="C16" s="1">
        <v>429688</v>
      </c>
      <c r="D16" s="1" t="s">
        <v>110</v>
      </c>
      <c r="E16" s="1" t="s">
        <v>77</v>
      </c>
      <c r="F16" s="1" t="s">
        <v>72</v>
      </c>
      <c r="G16" s="1">
        <v>2016</v>
      </c>
      <c r="H16" s="1" t="s">
        <v>120</v>
      </c>
      <c r="I16" s="1" t="s">
        <v>121</v>
      </c>
      <c r="J16" s="1" t="s">
        <v>122</v>
      </c>
      <c r="K16" s="1" t="s">
        <v>79</v>
      </c>
      <c r="L16" s="1" t="s">
        <v>77</v>
      </c>
      <c r="M16" s="1" t="s">
        <v>71</v>
      </c>
      <c r="N16" s="1" t="s">
        <v>114</v>
      </c>
      <c r="O16" s="1" t="s">
        <v>76</v>
      </c>
      <c r="P16" s="1" t="s">
        <v>71</v>
      </c>
      <c r="Q16" s="1" t="s">
        <v>80</v>
      </c>
      <c r="R16" s="1" t="s">
        <v>71</v>
      </c>
      <c r="S16" s="1" t="s">
        <v>115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>
        <v>7573661</v>
      </c>
      <c r="AY16" s="1" t="s">
        <v>108</v>
      </c>
      <c r="AZ16" s="1"/>
      <c r="BA16" s="1" t="s">
        <v>99</v>
      </c>
      <c r="BB16" s="1">
        <v>0</v>
      </c>
      <c r="BC16" s="1">
        <v>0</v>
      </c>
      <c r="BD16" s="1"/>
      <c r="BE16" s="1" t="s">
        <v>109</v>
      </c>
      <c r="BF16" s="1">
        <v>6550</v>
      </c>
      <c r="BG16" s="1" t="s">
        <v>94</v>
      </c>
      <c r="BH16" s="1" t="s">
        <v>77</v>
      </c>
      <c r="BI16" s="1"/>
      <c r="BJ16" s="1"/>
      <c r="BK16" s="1"/>
      <c r="BL16" s="1"/>
      <c r="BM16" s="1"/>
      <c r="BN16" s="1"/>
      <c r="BO16" s="1"/>
      <c r="BP16" s="1"/>
      <c r="BQ16" s="1"/>
      <c r="BR16" s="1">
        <v>6550</v>
      </c>
      <c r="BS16" s="1"/>
      <c r="BT16" t="s">
        <v>193</v>
      </c>
      <c r="BU16" t="b">
        <v>1</v>
      </c>
      <c r="BV16">
        <v>1</v>
      </c>
      <c r="BW16">
        <v>3275</v>
      </c>
      <c r="BX16">
        <v>1</v>
      </c>
      <c r="BY16">
        <v>0</v>
      </c>
      <c r="BZ16">
        <v>0</v>
      </c>
      <c r="CA16">
        <v>0</v>
      </c>
    </row>
    <row r="17" spans="1:79" x14ac:dyDescent="0.35">
      <c r="A17" s="1">
        <v>243040</v>
      </c>
      <c r="B17" s="1">
        <v>429711</v>
      </c>
      <c r="C17" s="1">
        <v>429688</v>
      </c>
      <c r="D17" s="1" t="s">
        <v>110</v>
      </c>
      <c r="E17" s="1" t="s">
        <v>77</v>
      </c>
      <c r="F17" s="1" t="s">
        <v>72</v>
      </c>
      <c r="G17" s="1">
        <v>2017</v>
      </c>
      <c r="H17" s="1" t="s">
        <v>120</v>
      </c>
      <c r="I17" s="1" t="s">
        <v>121</v>
      </c>
      <c r="J17" s="1" t="s">
        <v>122</v>
      </c>
      <c r="K17" s="1" t="s">
        <v>79</v>
      </c>
      <c r="L17" s="1" t="s">
        <v>77</v>
      </c>
      <c r="M17" s="1" t="s">
        <v>71</v>
      </c>
      <c r="N17" s="1" t="s">
        <v>123</v>
      </c>
      <c r="O17" s="1" t="s">
        <v>90</v>
      </c>
      <c r="P17" s="1" t="s">
        <v>71</v>
      </c>
      <c r="Q17" s="1" t="s">
        <v>80</v>
      </c>
      <c r="R17" s="1" t="s">
        <v>71</v>
      </c>
      <c r="S17" s="1" t="s">
        <v>115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>
        <v>7573661</v>
      </c>
      <c r="AY17" s="1" t="s">
        <v>108</v>
      </c>
      <c r="AZ17" s="1"/>
      <c r="BA17" s="1" t="s">
        <v>99</v>
      </c>
      <c r="BB17" s="1">
        <v>0</v>
      </c>
      <c r="BC17" s="1">
        <v>0</v>
      </c>
      <c r="BD17" s="1"/>
      <c r="BE17" s="1" t="s">
        <v>109</v>
      </c>
      <c r="BF17" s="1">
        <v>3275</v>
      </c>
      <c r="BG17" s="1" t="s">
        <v>94</v>
      </c>
      <c r="BH17" s="1" t="s">
        <v>77</v>
      </c>
      <c r="BI17" s="1"/>
      <c r="BJ17" s="1"/>
      <c r="BK17" s="1"/>
      <c r="BL17" s="1"/>
      <c r="BM17" s="1"/>
      <c r="BN17" s="1"/>
      <c r="BO17" s="1"/>
      <c r="BP17" s="1"/>
      <c r="BQ17" s="1"/>
      <c r="BR17" s="1">
        <v>3275</v>
      </c>
      <c r="BS17" s="1"/>
      <c r="BT17" t="s">
        <v>193</v>
      </c>
      <c r="BU17" t="b">
        <v>1</v>
      </c>
      <c r="BV17">
        <v>1</v>
      </c>
      <c r="BW17">
        <v>-3275</v>
      </c>
      <c r="BX17">
        <v>0</v>
      </c>
      <c r="BY17">
        <v>0</v>
      </c>
      <c r="BZ17">
        <v>0</v>
      </c>
      <c r="CA17">
        <v>0</v>
      </c>
    </row>
    <row r="18" spans="1:79" ht="14.5" customHeight="1" x14ac:dyDescent="0.35">
      <c r="A18">
        <v>243040</v>
      </c>
      <c r="B18">
        <v>429711</v>
      </c>
      <c r="C18">
        <v>1000349938</v>
      </c>
      <c r="D18" t="s">
        <v>97</v>
      </c>
      <c r="E18" t="s">
        <v>77</v>
      </c>
      <c r="F18" t="s">
        <v>72</v>
      </c>
      <c r="G18">
        <v>2013</v>
      </c>
      <c r="H18" t="s">
        <v>120</v>
      </c>
      <c r="I18" t="s">
        <v>121</v>
      </c>
      <c r="J18" t="s">
        <v>122</v>
      </c>
      <c r="K18" t="s">
        <v>79</v>
      </c>
      <c r="L18" t="s">
        <v>77</v>
      </c>
      <c r="M18" t="s">
        <v>71</v>
      </c>
      <c r="N18" t="s">
        <v>114</v>
      </c>
      <c r="O18" t="s">
        <v>76</v>
      </c>
      <c r="P18" t="s">
        <v>71</v>
      </c>
      <c r="Q18" t="s">
        <v>80</v>
      </c>
      <c r="R18" t="s">
        <v>71</v>
      </c>
      <c r="S18" t="s">
        <v>115</v>
      </c>
      <c r="AX18">
        <v>7573661</v>
      </c>
      <c r="AY18" t="s">
        <v>108</v>
      </c>
      <c r="BA18" t="s">
        <v>99</v>
      </c>
      <c r="BB18">
        <v>0</v>
      </c>
      <c r="BC18">
        <v>0</v>
      </c>
      <c r="BE18" t="s">
        <v>109</v>
      </c>
      <c r="BF18">
        <v>3275</v>
      </c>
      <c r="BG18" t="s">
        <v>94</v>
      </c>
      <c r="BH18" t="s">
        <v>71</v>
      </c>
      <c r="BR18">
        <v>3275</v>
      </c>
      <c r="BT18" t="s">
        <v>194</v>
      </c>
      <c r="BU18" t="b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</row>
    <row r="19" spans="1:79" x14ac:dyDescent="0.35">
      <c r="A19">
        <v>243040</v>
      </c>
      <c r="B19">
        <v>429711</v>
      </c>
      <c r="C19">
        <v>1000349938</v>
      </c>
      <c r="D19" t="s">
        <v>97</v>
      </c>
      <c r="E19" t="s">
        <v>77</v>
      </c>
      <c r="F19" t="s">
        <v>72</v>
      </c>
      <c r="G19">
        <v>2014</v>
      </c>
      <c r="H19" t="s">
        <v>120</v>
      </c>
      <c r="I19" t="s">
        <v>121</v>
      </c>
      <c r="J19" t="s">
        <v>122</v>
      </c>
      <c r="K19" t="s">
        <v>79</v>
      </c>
      <c r="L19" t="s">
        <v>77</v>
      </c>
      <c r="M19" t="s">
        <v>71</v>
      </c>
      <c r="N19" t="s">
        <v>117</v>
      </c>
      <c r="O19" t="s">
        <v>79</v>
      </c>
      <c r="P19" t="s">
        <v>71</v>
      </c>
      <c r="Q19" t="s">
        <v>80</v>
      </c>
      <c r="R19" t="s">
        <v>71</v>
      </c>
      <c r="S19" t="s">
        <v>115</v>
      </c>
      <c r="AX19">
        <v>7573661</v>
      </c>
      <c r="AY19" t="s">
        <v>108</v>
      </c>
      <c r="BA19" t="s">
        <v>99</v>
      </c>
      <c r="BB19">
        <v>0</v>
      </c>
      <c r="BC19">
        <v>0</v>
      </c>
      <c r="BE19" t="s">
        <v>109</v>
      </c>
      <c r="BF19">
        <v>3275</v>
      </c>
      <c r="BG19" t="s">
        <v>94</v>
      </c>
      <c r="BH19" t="s">
        <v>71</v>
      </c>
      <c r="BR19">
        <v>3275</v>
      </c>
      <c r="BT19" t="s">
        <v>194</v>
      </c>
      <c r="BU19" t="b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>
        <v>243040</v>
      </c>
      <c r="B20">
        <v>429711</v>
      </c>
      <c r="C20">
        <v>1000349938</v>
      </c>
      <c r="D20" t="s">
        <v>97</v>
      </c>
      <c r="E20" t="s">
        <v>77</v>
      </c>
      <c r="F20" t="s">
        <v>72</v>
      </c>
      <c r="G20">
        <v>2015</v>
      </c>
      <c r="H20" t="s">
        <v>120</v>
      </c>
      <c r="I20" t="s">
        <v>121</v>
      </c>
      <c r="J20" t="s">
        <v>122</v>
      </c>
      <c r="K20" t="s">
        <v>79</v>
      </c>
      <c r="L20" t="s">
        <v>77</v>
      </c>
      <c r="M20" t="s">
        <v>71</v>
      </c>
      <c r="N20" t="s">
        <v>123</v>
      </c>
      <c r="O20" t="s">
        <v>90</v>
      </c>
      <c r="P20" t="s">
        <v>71</v>
      </c>
      <c r="Q20" t="s">
        <v>80</v>
      </c>
      <c r="R20" t="s">
        <v>71</v>
      </c>
      <c r="S20" t="s">
        <v>115</v>
      </c>
      <c r="AX20">
        <v>7573661</v>
      </c>
      <c r="AY20" t="s">
        <v>108</v>
      </c>
      <c r="BA20" t="s">
        <v>99</v>
      </c>
      <c r="BB20">
        <v>0</v>
      </c>
      <c r="BC20">
        <v>0</v>
      </c>
      <c r="BE20" t="s">
        <v>109</v>
      </c>
      <c r="BF20">
        <v>3275</v>
      </c>
      <c r="BG20" t="s">
        <v>94</v>
      </c>
      <c r="BH20" t="s">
        <v>71</v>
      </c>
      <c r="BR20">
        <v>3275</v>
      </c>
      <c r="BT20" t="s">
        <v>194</v>
      </c>
      <c r="BU20" t="b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s="1" customFormat="1" x14ac:dyDescent="0.35">
      <c r="A21" s="1">
        <v>243040</v>
      </c>
      <c r="B21" s="1">
        <v>429711</v>
      </c>
      <c r="C21" s="1">
        <v>1000349938</v>
      </c>
      <c r="D21" s="1" t="s">
        <v>97</v>
      </c>
      <c r="E21" s="1" t="s">
        <v>77</v>
      </c>
      <c r="F21" s="1" t="s">
        <v>72</v>
      </c>
      <c r="G21" s="1">
        <v>2016</v>
      </c>
      <c r="H21" s="1" t="s">
        <v>120</v>
      </c>
      <c r="I21" s="1" t="s">
        <v>121</v>
      </c>
      <c r="J21" s="1" t="s">
        <v>122</v>
      </c>
      <c r="K21" s="1" t="s">
        <v>79</v>
      </c>
      <c r="L21" s="1" t="s">
        <v>77</v>
      </c>
      <c r="M21" s="1" t="s">
        <v>71</v>
      </c>
      <c r="N21" s="1" t="s">
        <v>114</v>
      </c>
      <c r="O21" s="1" t="s">
        <v>76</v>
      </c>
      <c r="P21" s="1" t="s">
        <v>71</v>
      </c>
      <c r="Q21" s="1" t="s">
        <v>80</v>
      </c>
      <c r="R21" s="1" t="s">
        <v>71</v>
      </c>
      <c r="S21" s="1" t="s">
        <v>115</v>
      </c>
      <c r="AX21" s="1">
        <v>7573661</v>
      </c>
      <c r="AY21" s="1" t="s">
        <v>108</v>
      </c>
      <c r="BA21" s="1" t="s">
        <v>99</v>
      </c>
      <c r="BB21" s="1">
        <v>0</v>
      </c>
      <c r="BC21" s="1">
        <v>0</v>
      </c>
      <c r="BE21" s="1" t="s">
        <v>109</v>
      </c>
      <c r="BF21" s="1">
        <v>3275</v>
      </c>
      <c r="BG21" s="1" t="s">
        <v>94</v>
      </c>
      <c r="BH21" s="1" t="s">
        <v>77</v>
      </c>
      <c r="BR21" s="1">
        <v>3275</v>
      </c>
      <c r="BT21" t="s">
        <v>194</v>
      </c>
      <c r="BU21" t="b">
        <v>1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</row>
    <row r="22" spans="1:79" s="1" customFormat="1" x14ac:dyDescent="0.35">
      <c r="A22" s="1">
        <v>243040</v>
      </c>
      <c r="B22" s="1">
        <v>429711</v>
      </c>
      <c r="C22" s="1">
        <v>1000349938</v>
      </c>
      <c r="D22" s="1" t="s">
        <v>97</v>
      </c>
      <c r="E22" s="1" t="s">
        <v>77</v>
      </c>
      <c r="F22" s="1" t="s">
        <v>72</v>
      </c>
      <c r="G22" s="1">
        <v>2017</v>
      </c>
      <c r="H22" s="1" t="s">
        <v>120</v>
      </c>
      <c r="I22" s="1" t="s">
        <v>121</v>
      </c>
      <c r="J22" s="1" t="s">
        <v>122</v>
      </c>
      <c r="K22" s="1" t="s">
        <v>79</v>
      </c>
      <c r="L22" s="1" t="s">
        <v>77</v>
      </c>
      <c r="M22" s="1" t="s">
        <v>71</v>
      </c>
      <c r="N22" s="1" t="s">
        <v>117</v>
      </c>
      <c r="O22" s="1" t="s">
        <v>79</v>
      </c>
      <c r="P22" s="1" t="s">
        <v>71</v>
      </c>
      <c r="Q22" s="1" t="s">
        <v>80</v>
      </c>
      <c r="R22" s="1" t="s">
        <v>71</v>
      </c>
      <c r="S22" s="1" t="s">
        <v>115</v>
      </c>
      <c r="AX22" s="1">
        <v>7573661</v>
      </c>
      <c r="AY22" s="1" t="s">
        <v>108</v>
      </c>
      <c r="BA22" s="1" t="s">
        <v>99</v>
      </c>
      <c r="BB22" s="1">
        <v>0</v>
      </c>
      <c r="BC22" s="1">
        <v>0</v>
      </c>
      <c r="BE22" s="1" t="s">
        <v>109</v>
      </c>
      <c r="BF22" s="1">
        <v>6550</v>
      </c>
      <c r="BG22" s="1" t="s">
        <v>94</v>
      </c>
      <c r="BH22" s="1" t="s">
        <v>77</v>
      </c>
      <c r="BR22" s="1">
        <v>6550</v>
      </c>
      <c r="BT22" t="s">
        <v>194</v>
      </c>
      <c r="BU22" t="b">
        <v>1</v>
      </c>
      <c r="BV22">
        <v>1</v>
      </c>
      <c r="BW22">
        <v>3275</v>
      </c>
      <c r="BX22">
        <v>0</v>
      </c>
      <c r="BY22">
        <v>0</v>
      </c>
      <c r="BZ22">
        <v>0</v>
      </c>
      <c r="CA22">
        <v>0</v>
      </c>
    </row>
    <row r="23" spans="1:79" ht="14.5" customHeight="1" x14ac:dyDescent="0.35">
      <c r="A23">
        <v>500853788</v>
      </c>
      <c r="B23">
        <v>1000683107</v>
      </c>
      <c r="C23">
        <v>1000683623</v>
      </c>
      <c r="D23" t="s">
        <v>124</v>
      </c>
      <c r="E23" t="s">
        <v>77</v>
      </c>
      <c r="F23" t="s">
        <v>72</v>
      </c>
      <c r="G23">
        <v>2013</v>
      </c>
      <c r="H23" t="s">
        <v>128</v>
      </c>
      <c r="I23" t="s">
        <v>129</v>
      </c>
      <c r="J23" t="s">
        <v>130</v>
      </c>
      <c r="K23" t="s">
        <v>76</v>
      </c>
      <c r="L23" t="s">
        <v>77</v>
      </c>
      <c r="M23" t="s">
        <v>71</v>
      </c>
      <c r="N23" t="s">
        <v>115</v>
      </c>
      <c r="O23" t="s">
        <v>107</v>
      </c>
      <c r="P23" t="s">
        <v>71</v>
      </c>
      <c r="Q23" t="s">
        <v>80</v>
      </c>
      <c r="R23" t="s">
        <v>71</v>
      </c>
      <c r="S23" t="s">
        <v>115</v>
      </c>
      <c r="T23" t="s">
        <v>99</v>
      </c>
      <c r="U23" t="s">
        <v>131</v>
      </c>
      <c r="W23" t="s">
        <v>71</v>
      </c>
      <c r="Z23" t="s">
        <v>132</v>
      </c>
      <c r="AC23">
        <v>0</v>
      </c>
      <c r="AD23" t="s">
        <v>77</v>
      </c>
      <c r="AE23" t="s">
        <v>87</v>
      </c>
      <c r="AF23" t="s">
        <v>77</v>
      </c>
      <c r="AG23">
        <v>2717.76</v>
      </c>
      <c r="AH23">
        <v>28</v>
      </c>
      <c r="AJ23">
        <v>6906584</v>
      </c>
      <c r="AK23">
        <v>7424408</v>
      </c>
      <c r="AM23">
        <v>1240</v>
      </c>
      <c r="AN23" t="s">
        <v>133</v>
      </c>
      <c r="AO23" t="s">
        <v>134</v>
      </c>
      <c r="AP23">
        <v>1240</v>
      </c>
      <c r="AQ23">
        <v>40</v>
      </c>
      <c r="AT23">
        <v>40</v>
      </c>
      <c r="AU23" t="s">
        <v>90</v>
      </c>
      <c r="AW23" t="s">
        <v>132</v>
      </c>
      <c r="AX23">
        <v>7598108</v>
      </c>
      <c r="AY23" t="s">
        <v>135</v>
      </c>
      <c r="AZ23" t="s">
        <v>136</v>
      </c>
      <c r="BF23">
        <v>489</v>
      </c>
      <c r="BG23" t="s">
        <v>94</v>
      </c>
      <c r="BH23" t="s">
        <v>77</v>
      </c>
      <c r="BR23">
        <v>1729</v>
      </c>
      <c r="BT23" t="s">
        <v>195</v>
      </c>
      <c r="BU23" t="b">
        <v>0</v>
      </c>
      <c r="BV23">
        <v>1</v>
      </c>
      <c r="BW23">
        <v>-6487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>
        <v>500853788</v>
      </c>
      <c r="B24">
        <v>1000683107</v>
      </c>
      <c r="C24">
        <v>1000683623</v>
      </c>
      <c r="D24" t="s">
        <v>124</v>
      </c>
      <c r="E24" t="s">
        <v>77</v>
      </c>
      <c r="F24" t="s">
        <v>72</v>
      </c>
      <c r="G24">
        <v>2014</v>
      </c>
      <c r="H24" t="s">
        <v>128</v>
      </c>
      <c r="I24" t="s">
        <v>129</v>
      </c>
      <c r="J24" t="s">
        <v>130</v>
      </c>
      <c r="K24" t="s">
        <v>76</v>
      </c>
      <c r="L24" t="s">
        <v>77</v>
      </c>
      <c r="M24" t="s">
        <v>71</v>
      </c>
      <c r="N24" t="s">
        <v>115</v>
      </c>
      <c r="O24" t="s">
        <v>107</v>
      </c>
      <c r="P24" t="s">
        <v>71</v>
      </c>
      <c r="Q24" t="s">
        <v>80</v>
      </c>
      <c r="R24" t="s">
        <v>71</v>
      </c>
      <c r="S24" t="s">
        <v>115</v>
      </c>
      <c r="T24" t="s">
        <v>99</v>
      </c>
      <c r="U24" t="s">
        <v>131</v>
      </c>
      <c r="W24" t="s">
        <v>71</v>
      </c>
      <c r="Z24" t="s">
        <v>132</v>
      </c>
      <c r="AC24">
        <v>0</v>
      </c>
      <c r="AD24" t="s">
        <v>77</v>
      </c>
      <c r="AE24" t="s">
        <v>87</v>
      </c>
      <c r="AF24" t="s">
        <v>77</v>
      </c>
      <c r="AG24">
        <v>2717.76</v>
      </c>
      <c r="AH24">
        <v>28</v>
      </c>
      <c r="AJ24">
        <v>6906584</v>
      </c>
      <c r="AK24">
        <v>7424408</v>
      </c>
      <c r="AM24">
        <v>1240</v>
      </c>
      <c r="AN24" t="s">
        <v>133</v>
      </c>
      <c r="AO24" t="s">
        <v>134</v>
      </c>
      <c r="AP24">
        <v>1240</v>
      </c>
      <c r="AQ24">
        <v>40</v>
      </c>
      <c r="AT24">
        <v>40</v>
      </c>
      <c r="AU24" t="s">
        <v>90</v>
      </c>
      <c r="AW24" t="s">
        <v>132</v>
      </c>
      <c r="AX24">
        <v>7598108</v>
      </c>
      <c r="AY24" t="s">
        <v>135</v>
      </c>
      <c r="AZ24" t="s">
        <v>136</v>
      </c>
      <c r="BF24">
        <v>489</v>
      </c>
      <c r="BG24" t="s">
        <v>94</v>
      </c>
      <c r="BH24" t="s">
        <v>77</v>
      </c>
      <c r="BR24">
        <v>1729</v>
      </c>
      <c r="BT24" t="s">
        <v>195</v>
      </c>
      <c r="BU24" t="b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>
        <v>500853788</v>
      </c>
      <c r="B25">
        <v>1000683107</v>
      </c>
      <c r="C25">
        <v>1000683623</v>
      </c>
      <c r="D25" t="s">
        <v>124</v>
      </c>
      <c r="E25" t="s">
        <v>77</v>
      </c>
      <c r="F25" t="s">
        <v>72</v>
      </c>
      <c r="G25">
        <v>2015</v>
      </c>
      <c r="H25" t="s">
        <v>128</v>
      </c>
      <c r="I25" t="s">
        <v>129</v>
      </c>
      <c r="J25" t="s">
        <v>130</v>
      </c>
      <c r="K25" t="s">
        <v>76</v>
      </c>
      <c r="L25" t="s">
        <v>77</v>
      </c>
      <c r="M25" t="s">
        <v>71</v>
      </c>
      <c r="N25" t="s">
        <v>115</v>
      </c>
      <c r="O25" t="s">
        <v>107</v>
      </c>
      <c r="P25" t="s">
        <v>71</v>
      </c>
      <c r="Q25" t="s">
        <v>80</v>
      </c>
      <c r="R25" t="s">
        <v>71</v>
      </c>
      <c r="S25" t="s">
        <v>115</v>
      </c>
      <c r="T25" t="s">
        <v>99</v>
      </c>
      <c r="U25" t="s">
        <v>131</v>
      </c>
      <c r="W25" t="s">
        <v>71</v>
      </c>
      <c r="Z25" t="s">
        <v>132</v>
      </c>
      <c r="AC25">
        <v>0</v>
      </c>
      <c r="AD25" t="s">
        <v>77</v>
      </c>
      <c r="AE25" t="s">
        <v>87</v>
      </c>
      <c r="AF25" t="s">
        <v>77</v>
      </c>
      <c r="AG25">
        <v>2717.76</v>
      </c>
      <c r="AH25">
        <v>28</v>
      </c>
      <c r="AJ25">
        <v>6906584</v>
      </c>
      <c r="AK25">
        <v>7424408</v>
      </c>
      <c r="AM25">
        <v>1240</v>
      </c>
      <c r="AN25" t="s">
        <v>133</v>
      </c>
      <c r="AO25" t="s">
        <v>134</v>
      </c>
      <c r="AP25">
        <v>1240</v>
      </c>
      <c r="AQ25">
        <v>40</v>
      </c>
      <c r="AT25">
        <v>40</v>
      </c>
      <c r="AU25" t="s">
        <v>90</v>
      </c>
      <c r="AW25" t="s">
        <v>132</v>
      </c>
      <c r="AX25">
        <v>7598108</v>
      </c>
      <c r="AY25" t="s">
        <v>135</v>
      </c>
      <c r="AZ25" t="s">
        <v>136</v>
      </c>
      <c r="BF25">
        <v>489</v>
      </c>
      <c r="BG25" t="s">
        <v>94</v>
      </c>
      <c r="BH25" t="s">
        <v>77</v>
      </c>
      <c r="BR25">
        <v>1729</v>
      </c>
      <c r="BT25" t="s">
        <v>195</v>
      </c>
      <c r="BU25" t="b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>
        <v>500853788</v>
      </c>
      <c r="B26">
        <v>1000683107</v>
      </c>
      <c r="C26">
        <v>1000683623</v>
      </c>
      <c r="D26" t="s">
        <v>124</v>
      </c>
      <c r="E26" t="s">
        <v>77</v>
      </c>
      <c r="F26" t="s">
        <v>72</v>
      </c>
      <c r="G26">
        <v>2016</v>
      </c>
      <c r="H26" t="s">
        <v>128</v>
      </c>
      <c r="I26" t="s">
        <v>129</v>
      </c>
      <c r="J26" t="s">
        <v>130</v>
      </c>
      <c r="K26" t="s">
        <v>76</v>
      </c>
      <c r="L26" t="s">
        <v>77</v>
      </c>
      <c r="M26" t="s">
        <v>71</v>
      </c>
      <c r="N26" t="s">
        <v>115</v>
      </c>
      <c r="O26" t="s">
        <v>107</v>
      </c>
      <c r="P26" t="s">
        <v>71</v>
      </c>
      <c r="Q26" t="s">
        <v>80</v>
      </c>
      <c r="R26" t="s">
        <v>71</v>
      </c>
      <c r="S26" t="s">
        <v>115</v>
      </c>
      <c r="T26" t="s">
        <v>99</v>
      </c>
      <c r="U26" t="s">
        <v>131</v>
      </c>
      <c r="W26" t="s">
        <v>71</v>
      </c>
      <c r="Z26" t="s">
        <v>132</v>
      </c>
      <c r="AC26">
        <v>0</v>
      </c>
      <c r="AD26" t="s">
        <v>77</v>
      </c>
      <c r="AE26" t="s">
        <v>87</v>
      </c>
      <c r="AF26" t="s">
        <v>77</v>
      </c>
      <c r="AG26">
        <v>2717.76</v>
      </c>
      <c r="AH26">
        <v>28</v>
      </c>
      <c r="AJ26">
        <v>6906584</v>
      </c>
      <c r="AK26">
        <v>8950432</v>
      </c>
      <c r="AM26">
        <v>1268.72</v>
      </c>
      <c r="AN26" t="s">
        <v>133</v>
      </c>
      <c r="AO26" t="s">
        <v>125</v>
      </c>
      <c r="AP26">
        <v>1268.72</v>
      </c>
      <c r="AQ26">
        <v>16</v>
      </c>
      <c r="AR26" t="s">
        <v>71</v>
      </c>
      <c r="AS26" t="s">
        <v>79</v>
      </c>
      <c r="AT26">
        <v>16</v>
      </c>
      <c r="AU26" t="s">
        <v>90</v>
      </c>
      <c r="AW26" t="s">
        <v>137</v>
      </c>
      <c r="AX26">
        <v>7598108</v>
      </c>
      <c r="AY26" t="s">
        <v>135</v>
      </c>
      <c r="AZ26" t="s">
        <v>136</v>
      </c>
      <c r="BF26">
        <v>489</v>
      </c>
      <c r="BG26" t="s">
        <v>94</v>
      </c>
      <c r="BH26" t="s">
        <v>77</v>
      </c>
      <c r="BR26">
        <v>1757.72</v>
      </c>
      <c r="BT26" t="s">
        <v>195</v>
      </c>
      <c r="BU26" t="b">
        <v>1</v>
      </c>
      <c r="BV26">
        <v>1</v>
      </c>
      <c r="BW26">
        <v>28.720000000000027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>
        <v>500853788</v>
      </c>
      <c r="B27">
        <v>1000683107</v>
      </c>
      <c r="C27">
        <v>1000683623</v>
      </c>
      <c r="D27" t="s">
        <v>124</v>
      </c>
      <c r="E27" t="s">
        <v>77</v>
      </c>
      <c r="F27" t="s">
        <v>72</v>
      </c>
      <c r="G27">
        <v>2017</v>
      </c>
      <c r="H27" t="s">
        <v>128</v>
      </c>
      <c r="I27" t="s">
        <v>129</v>
      </c>
      <c r="J27" t="s">
        <v>130</v>
      </c>
      <c r="K27" t="s">
        <v>76</v>
      </c>
      <c r="L27" t="s">
        <v>77</v>
      </c>
      <c r="M27" t="s">
        <v>71</v>
      </c>
      <c r="N27" t="s">
        <v>115</v>
      </c>
      <c r="O27" t="s">
        <v>107</v>
      </c>
      <c r="P27" t="s">
        <v>71</v>
      </c>
      <c r="Q27" t="s">
        <v>80</v>
      </c>
      <c r="R27" t="s">
        <v>71</v>
      </c>
      <c r="S27" t="s">
        <v>115</v>
      </c>
      <c r="T27" t="s">
        <v>99</v>
      </c>
      <c r="U27" t="s">
        <v>131</v>
      </c>
      <c r="W27" t="s">
        <v>71</v>
      </c>
      <c r="Z27" t="s">
        <v>132</v>
      </c>
      <c r="AC27">
        <v>0</v>
      </c>
      <c r="AD27" t="s">
        <v>77</v>
      </c>
      <c r="AE27" t="s">
        <v>87</v>
      </c>
      <c r="AF27" t="s">
        <v>77</v>
      </c>
      <c r="AG27">
        <v>2717.76</v>
      </c>
      <c r="AH27">
        <v>28</v>
      </c>
      <c r="AJ27">
        <v>6906584</v>
      </c>
      <c r="AK27">
        <v>8950432</v>
      </c>
      <c r="AM27">
        <v>1268.72</v>
      </c>
      <c r="AN27" t="s">
        <v>133</v>
      </c>
      <c r="AO27" t="s">
        <v>125</v>
      </c>
      <c r="AP27">
        <v>1268.72</v>
      </c>
      <c r="AQ27">
        <v>16</v>
      </c>
      <c r="AR27" t="s">
        <v>71</v>
      </c>
      <c r="AS27" t="s">
        <v>79</v>
      </c>
      <c r="AT27">
        <v>16</v>
      </c>
      <c r="AU27" t="s">
        <v>90</v>
      </c>
      <c r="AW27" t="s">
        <v>137</v>
      </c>
      <c r="AX27">
        <v>7598108</v>
      </c>
      <c r="AY27" t="s">
        <v>135</v>
      </c>
      <c r="AZ27" t="s">
        <v>136</v>
      </c>
      <c r="BF27">
        <v>489</v>
      </c>
      <c r="BG27" t="s">
        <v>94</v>
      </c>
      <c r="BH27" t="s">
        <v>77</v>
      </c>
      <c r="BR27">
        <v>1757.72</v>
      </c>
      <c r="BT27" t="s">
        <v>195</v>
      </c>
      <c r="BU27" t="b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ht="14.5" customHeight="1" x14ac:dyDescent="0.35">
      <c r="A28">
        <v>500853788</v>
      </c>
      <c r="B28">
        <v>1000683107</v>
      </c>
      <c r="C28">
        <v>1000683626</v>
      </c>
      <c r="D28" t="s">
        <v>97</v>
      </c>
      <c r="E28" t="s">
        <v>77</v>
      </c>
      <c r="F28" t="s">
        <v>72</v>
      </c>
      <c r="G28">
        <v>2013</v>
      </c>
      <c r="H28" t="s">
        <v>128</v>
      </c>
      <c r="I28" t="s">
        <v>129</v>
      </c>
      <c r="J28" t="s">
        <v>130</v>
      </c>
      <c r="K28" t="s">
        <v>76</v>
      </c>
      <c r="L28" t="s">
        <v>77</v>
      </c>
      <c r="M28" t="s">
        <v>71</v>
      </c>
      <c r="N28" t="s">
        <v>115</v>
      </c>
      <c r="O28" t="s">
        <v>107</v>
      </c>
      <c r="P28" t="s">
        <v>71</v>
      </c>
      <c r="Q28" t="s">
        <v>80</v>
      </c>
      <c r="R28" t="s">
        <v>71</v>
      </c>
      <c r="S28" t="s">
        <v>115</v>
      </c>
      <c r="T28" t="s">
        <v>99</v>
      </c>
      <c r="U28" t="s">
        <v>131</v>
      </c>
      <c r="W28" t="s">
        <v>71</v>
      </c>
      <c r="Z28" t="s">
        <v>132</v>
      </c>
      <c r="AC28">
        <v>0</v>
      </c>
      <c r="AD28" t="s">
        <v>77</v>
      </c>
      <c r="AE28" t="s">
        <v>87</v>
      </c>
      <c r="AF28" t="s">
        <v>77</v>
      </c>
      <c r="AG28">
        <v>2717.76</v>
      </c>
      <c r="AH28">
        <v>28</v>
      </c>
      <c r="AJ28">
        <v>6906584</v>
      </c>
      <c r="AK28">
        <v>7424408</v>
      </c>
      <c r="AM28">
        <v>1240</v>
      </c>
      <c r="AN28" t="s">
        <v>133</v>
      </c>
      <c r="AO28" t="s">
        <v>134</v>
      </c>
      <c r="AP28">
        <v>1240</v>
      </c>
      <c r="AQ28">
        <v>40</v>
      </c>
      <c r="AT28">
        <v>40</v>
      </c>
      <c r="AU28" t="s">
        <v>90</v>
      </c>
      <c r="AW28" t="s">
        <v>132</v>
      </c>
      <c r="AX28">
        <v>7598108</v>
      </c>
      <c r="AY28" t="s">
        <v>135</v>
      </c>
      <c r="AZ28" t="s">
        <v>136</v>
      </c>
      <c r="BF28">
        <v>489</v>
      </c>
      <c r="BG28" t="s">
        <v>94</v>
      </c>
      <c r="BH28" t="s">
        <v>77</v>
      </c>
      <c r="BR28">
        <v>1729</v>
      </c>
      <c r="BT28" t="s">
        <v>196</v>
      </c>
      <c r="BU28" t="b">
        <v>0</v>
      </c>
      <c r="BV28">
        <v>1</v>
      </c>
      <c r="BW28">
        <v>-28.720000000000027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>
        <v>500853788</v>
      </c>
      <c r="B29">
        <v>1000683107</v>
      </c>
      <c r="C29">
        <v>1000683626</v>
      </c>
      <c r="D29" t="s">
        <v>97</v>
      </c>
      <c r="E29" t="s">
        <v>77</v>
      </c>
      <c r="F29" t="s">
        <v>72</v>
      </c>
      <c r="G29">
        <v>2014</v>
      </c>
      <c r="H29" t="s">
        <v>128</v>
      </c>
      <c r="I29" t="s">
        <v>129</v>
      </c>
      <c r="J29" t="s">
        <v>130</v>
      </c>
      <c r="K29" t="s">
        <v>76</v>
      </c>
      <c r="L29" t="s">
        <v>77</v>
      </c>
      <c r="M29" t="s">
        <v>71</v>
      </c>
      <c r="N29" t="s">
        <v>115</v>
      </c>
      <c r="O29" t="s">
        <v>107</v>
      </c>
      <c r="P29" t="s">
        <v>71</v>
      </c>
      <c r="Q29" t="s">
        <v>80</v>
      </c>
      <c r="R29" t="s">
        <v>71</v>
      </c>
      <c r="S29" t="s">
        <v>115</v>
      </c>
      <c r="T29" t="s">
        <v>99</v>
      </c>
      <c r="U29" t="s">
        <v>131</v>
      </c>
      <c r="W29" t="s">
        <v>71</v>
      </c>
      <c r="Z29" t="s">
        <v>132</v>
      </c>
      <c r="AC29">
        <v>0</v>
      </c>
      <c r="AD29" t="s">
        <v>77</v>
      </c>
      <c r="AE29" t="s">
        <v>87</v>
      </c>
      <c r="AF29" t="s">
        <v>77</v>
      </c>
      <c r="AG29">
        <v>2717.76</v>
      </c>
      <c r="AH29">
        <v>28</v>
      </c>
      <c r="AJ29">
        <v>6906584</v>
      </c>
      <c r="AK29">
        <v>7424408</v>
      </c>
      <c r="AM29">
        <v>1240</v>
      </c>
      <c r="AN29" t="s">
        <v>133</v>
      </c>
      <c r="AO29" t="s">
        <v>134</v>
      </c>
      <c r="AP29">
        <v>1240</v>
      </c>
      <c r="AQ29">
        <v>40</v>
      </c>
      <c r="AT29">
        <v>40</v>
      </c>
      <c r="AU29" t="s">
        <v>90</v>
      </c>
      <c r="AW29" t="s">
        <v>132</v>
      </c>
      <c r="AX29">
        <v>7598108</v>
      </c>
      <c r="AY29" t="s">
        <v>135</v>
      </c>
      <c r="AZ29" t="s">
        <v>136</v>
      </c>
      <c r="BF29">
        <v>489</v>
      </c>
      <c r="BG29" t="s">
        <v>94</v>
      </c>
      <c r="BH29" t="s">
        <v>77</v>
      </c>
      <c r="BR29">
        <v>1729</v>
      </c>
      <c r="BT29" t="s">
        <v>196</v>
      </c>
      <c r="BU29" t="b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>
        <v>500853788</v>
      </c>
      <c r="B30">
        <v>1000683107</v>
      </c>
      <c r="C30">
        <v>1000683626</v>
      </c>
      <c r="D30" t="s">
        <v>97</v>
      </c>
      <c r="E30" t="s">
        <v>77</v>
      </c>
      <c r="F30" t="s">
        <v>72</v>
      </c>
      <c r="G30">
        <v>2015</v>
      </c>
      <c r="H30" t="s">
        <v>128</v>
      </c>
      <c r="I30" t="s">
        <v>129</v>
      </c>
      <c r="J30" t="s">
        <v>130</v>
      </c>
      <c r="K30" t="s">
        <v>76</v>
      </c>
      <c r="L30" t="s">
        <v>77</v>
      </c>
      <c r="M30" t="s">
        <v>71</v>
      </c>
      <c r="N30" t="s">
        <v>115</v>
      </c>
      <c r="O30" t="s">
        <v>107</v>
      </c>
      <c r="P30" t="s">
        <v>71</v>
      </c>
      <c r="Q30" t="s">
        <v>80</v>
      </c>
      <c r="R30" t="s">
        <v>71</v>
      </c>
      <c r="S30" t="s">
        <v>115</v>
      </c>
      <c r="T30" t="s">
        <v>99</v>
      </c>
      <c r="U30" t="s">
        <v>131</v>
      </c>
      <c r="W30" t="s">
        <v>71</v>
      </c>
      <c r="Z30" t="s">
        <v>132</v>
      </c>
      <c r="AC30">
        <v>0</v>
      </c>
      <c r="AD30" t="s">
        <v>77</v>
      </c>
      <c r="AE30" t="s">
        <v>87</v>
      </c>
      <c r="AF30" t="s">
        <v>77</v>
      </c>
      <c r="AG30">
        <v>2717.76</v>
      </c>
      <c r="AH30">
        <v>28</v>
      </c>
      <c r="AJ30">
        <v>6906584</v>
      </c>
      <c r="AK30">
        <v>7424408</v>
      </c>
      <c r="AM30">
        <v>1240</v>
      </c>
      <c r="AN30" t="s">
        <v>133</v>
      </c>
      <c r="AO30" t="s">
        <v>134</v>
      </c>
      <c r="AP30">
        <v>1240</v>
      </c>
      <c r="AQ30">
        <v>40</v>
      </c>
      <c r="AT30">
        <v>40</v>
      </c>
      <c r="AU30" t="s">
        <v>90</v>
      </c>
      <c r="AW30" t="s">
        <v>132</v>
      </c>
      <c r="AX30">
        <v>7598108</v>
      </c>
      <c r="AY30" t="s">
        <v>135</v>
      </c>
      <c r="AZ30" t="s">
        <v>136</v>
      </c>
      <c r="BF30">
        <v>489</v>
      </c>
      <c r="BG30" t="s">
        <v>94</v>
      </c>
      <c r="BH30" t="s">
        <v>77</v>
      </c>
      <c r="BR30">
        <v>1729</v>
      </c>
      <c r="BT30" t="s">
        <v>196</v>
      </c>
      <c r="BU30" t="b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>
        <v>500853788</v>
      </c>
      <c r="B31">
        <v>1000683107</v>
      </c>
      <c r="C31">
        <v>1000683626</v>
      </c>
      <c r="D31" t="s">
        <v>97</v>
      </c>
      <c r="E31" t="s">
        <v>77</v>
      </c>
      <c r="F31" t="s">
        <v>72</v>
      </c>
      <c r="G31">
        <v>2016</v>
      </c>
      <c r="H31" t="s">
        <v>128</v>
      </c>
      <c r="I31" t="s">
        <v>129</v>
      </c>
      <c r="J31" t="s">
        <v>130</v>
      </c>
      <c r="K31" t="s">
        <v>76</v>
      </c>
      <c r="L31" t="s">
        <v>77</v>
      </c>
      <c r="M31" t="s">
        <v>71</v>
      </c>
      <c r="N31" t="s">
        <v>115</v>
      </c>
      <c r="O31" t="s">
        <v>107</v>
      </c>
      <c r="P31" t="s">
        <v>71</v>
      </c>
      <c r="Q31" t="s">
        <v>80</v>
      </c>
      <c r="R31" t="s">
        <v>71</v>
      </c>
      <c r="S31" t="s">
        <v>115</v>
      </c>
      <c r="T31" t="s">
        <v>99</v>
      </c>
      <c r="U31" t="s">
        <v>131</v>
      </c>
      <c r="W31" t="s">
        <v>71</v>
      </c>
      <c r="Z31" t="s">
        <v>132</v>
      </c>
      <c r="AC31">
        <v>0</v>
      </c>
      <c r="AD31" t="s">
        <v>77</v>
      </c>
      <c r="AE31" t="s">
        <v>87</v>
      </c>
      <c r="AF31" t="s">
        <v>77</v>
      </c>
      <c r="AG31">
        <v>2717.76</v>
      </c>
      <c r="AH31">
        <v>28</v>
      </c>
      <c r="AJ31">
        <v>6906584</v>
      </c>
      <c r="AK31">
        <v>7424408</v>
      </c>
      <c r="AM31">
        <v>1240</v>
      </c>
      <c r="AN31" t="s">
        <v>133</v>
      </c>
      <c r="AO31" t="s">
        <v>134</v>
      </c>
      <c r="AP31">
        <v>1240</v>
      </c>
      <c r="AQ31">
        <v>40</v>
      </c>
      <c r="AT31">
        <v>40</v>
      </c>
      <c r="AU31" t="s">
        <v>90</v>
      </c>
      <c r="AW31" t="s">
        <v>132</v>
      </c>
      <c r="AX31">
        <v>7598108</v>
      </c>
      <c r="AY31" t="s">
        <v>135</v>
      </c>
      <c r="AZ31" t="s">
        <v>136</v>
      </c>
      <c r="BF31">
        <v>978</v>
      </c>
      <c r="BG31" t="s">
        <v>94</v>
      </c>
      <c r="BH31" t="s">
        <v>77</v>
      </c>
      <c r="BR31">
        <v>2218</v>
      </c>
      <c r="BT31" t="s">
        <v>196</v>
      </c>
      <c r="BU31" t="b">
        <v>1</v>
      </c>
      <c r="BV31">
        <v>1</v>
      </c>
      <c r="BW31">
        <v>489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>
        <v>500853788</v>
      </c>
      <c r="B32">
        <v>1000683107</v>
      </c>
      <c r="C32">
        <v>1000683626</v>
      </c>
      <c r="D32" t="s">
        <v>97</v>
      </c>
      <c r="E32" t="s">
        <v>77</v>
      </c>
      <c r="F32" t="s">
        <v>72</v>
      </c>
      <c r="G32">
        <v>2017</v>
      </c>
      <c r="H32" t="s">
        <v>128</v>
      </c>
      <c r="I32" t="s">
        <v>129</v>
      </c>
      <c r="J32" t="s">
        <v>130</v>
      </c>
      <c r="K32" t="s">
        <v>76</v>
      </c>
      <c r="L32" t="s">
        <v>77</v>
      </c>
      <c r="M32" t="s">
        <v>71</v>
      </c>
      <c r="N32" t="s">
        <v>115</v>
      </c>
      <c r="O32" t="s">
        <v>107</v>
      </c>
      <c r="P32" t="s">
        <v>71</v>
      </c>
      <c r="Q32" t="s">
        <v>80</v>
      </c>
      <c r="R32" t="s">
        <v>71</v>
      </c>
      <c r="S32" t="s">
        <v>115</v>
      </c>
      <c r="T32" t="s">
        <v>99</v>
      </c>
      <c r="U32" t="s">
        <v>131</v>
      </c>
      <c r="W32" t="s">
        <v>71</v>
      </c>
      <c r="Z32" t="s">
        <v>132</v>
      </c>
      <c r="AC32">
        <v>0</v>
      </c>
      <c r="AD32" t="s">
        <v>77</v>
      </c>
      <c r="AE32" t="s">
        <v>87</v>
      </c>
      <c r="AF32" t="s">
        <v>77</v>
      </c>
      <c r="AG32">
        <v>2717.76</v>
      </c>
      <c r="AH32">
        <v>28</v>
      </c>
      <c r="AJ32">
        <v>6906584</v>
      </c>
      <c r="AK32">
        <v>8950432</v>
      </c>
      <c r="AM32">
        <v>1268.72</v>
      </c>
      <c r="AN32" t="s">
        <v>133</v>
      </c>
      <c r="AO32" t="s">
        <v>125</v>
      </c>
      <c r="AP32">
        <v>1268.72</v>
      </c>
      <c r="AQ32">
        <v>16</v>
      </c>
      <c r="AR32" t="s">
        <v>71</v>
      </c>
      <c r="AS32" t="s">
        <v>79</v>
      </c>
      <c r="AT32">
        <v>16</v>
      </c>
      <c r="AU32" t="s">
        <v>90</v>
      </c>
      <c r="AW32" t="s">
        <v>137</v>
      </c>
      <c r="AX32">
        <v>7598108</v>
      </c>
      <c r="AY32" t="s">
        <v>135</v>
      </c>
      <c r="AZ32" t="s">
        <v>136</v>
      </c>
      <c r="BF32">
        <v>489</v>
      </c>
      <c r="BG32" t="s">
        <v>94</v>
      </c>
      <c r="BH32" t="s">
        <v>77</v>
      </c>
      <c r="BR32">
        <v>1757.72</v>
      </c>
      <c r="BT32" t="s">
        <v>196</v>
      </c>
      <c r="BU32" t="b">
        <v>1</v>
      </c>
      <c r="BV32">
        <v>1</v>
      </c>
      <c r="BW32">
        <v>-460.28</v>
      </c>
      <c r="BX32">
        <v>0</v>
      </c>
      <c r="BY32">
        <v>0</v>
      </c>
      <c r="BZ32">
        <v>0</v>
      </c>
      <c r="CA32">
        <v>0</v>
      </c>
    </row>
    <row r="33" spans="1:79" ht="14.5" customHeight="1" x14ac:dyDescent="0.35">
      <c r="A33">
        <v>500853788</v>
      </c>
      <c r="B33">
        <v>1000683107</v>
      </c>
      <c r="C33">
        <v>1000683627</v>
      </c>
      <c r="D33" t="s">
        <v>97</v>
      </c>
      <c r="E33" t="s">
        <v>77</v>
      </c>
      <c r="F33" t="s">
        <v>72</v>
      </c>
      <c r="G33">
        <v>2014</v>
      </c>
      <c r="H33" t="s">
        <v>128</v>
      </c>
      <c r="I33" t="s">
        <v>129</v>
      </c>
      <c r="J33" t="s">
        <v>130</v>
      </c>
      <c r="K33" t="s">
        <v>76</v>
      </c>
      <c r="L33" t="s">
        <v>77</v>
      </c>
      <c r="M33" t="s">
        <v>71</v>
      </c>
      <c r="N33" t="s">
        <v>115</v>
      </c>
      <c r="O33" t="s">
        <v>107</v>
      </c>
      <c r="P33" t="s">
        <v>71</v>
      </c>
      <c r="Q33" t="s">
        <v>80</v>
      </c>
      <c r="R33" t="s">
        <v>71</v>
      </c>
      <c r="S33" t="s">
        <v>115</v>
      </c>
      <c r="T33" t="s">
        <v>99</v>
      </c>
      <c r="U33" t="s">
        <v>131</v>
      </c>
      <c r="W33" t="s">
        <v>71</v>
      </c>
      <c r="Z33" t="s">
        <v>132</v>
      </c>
      <c r="AC33">
        <v>0</v>
      </c>
      <c r="AD33" t="s">
        <v>77</v>
      </c>
      <c r="AE33" t="s">
        <v>87</v>
      </c>
      <c r="AF33" t="s">
        <v>77</v>
      </c>
      <c r="AG33">
        <v>2717.76</v>
      </c>
      <c r="AH33">
        <v>28</v>
      </c>
      <c r="AJ33">
        <v>6906584</v>
      </c>
      <c r="AK33">
        <v>7424408</v>
      </c>
      <c r="AM33">
        <v>1240</v>
      </c>
      <c r="AN33" t="s">
        <v>133</v>
      </c>
      <c r="AO33" t="s">
        <v>134</v>
      </c>
      <c r="AP33">
        <v>1240</v>
      </c>
      <c r="AQ33">
        <v>40</v>
      </c>
      <c r="AT33">
        <v>40</v>
      </c>
      <c r="AU33" t="s">
        <v>90</v>
      </c>
      <c r="AW33" t="s">
        <v>132</v>
      </c>
      <c r="AX33">
        <v>7598108</v>
      </c>
      <c r="AY33" t="s">
        <v>135</v>
      </c>
      <c r="AZ33" t="s">
        <v>136</v>
      </c>
      <c r="BF33">
        <v>489</v>
      </c>
      <c r="BG33" t="s">
        <v>94</v>
      </c>
      <c r="BH33" t="s">
        <v>77</v>
      </c>
      <c r="BR33">
        <v>1729</v>
      </c>
      <c r="BT33" t="s">
        <v>197</v>
      </c>
      <c r="BU33" t="b">
        <v>0</v>
      </c>
      <c r="BV33">
        <v>1</v>
      </c>
      <c r="BW33">
        <v>-28.720000000000027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>
        <v>500853788</v>
      </c>
      <c r="B34">
        <v>1000683107</v>
      </c>
      <c r="C34">
        <v>1000683627</v>
      </c>
      <c r="D34" t="s">
        <v>97</v>
      </c>
      <c r="E34" t="s">
        <v>77</v>
      </c>
      <c r="F34" t="s">
        <v>72</v>
      </c>
      <c r="G34">
        <v>2015</v>
      </c>
      <c r="H34" t="s">
        <v>128</v>
      </c>
      <c r="I34" t="s">
        <v>129</v>
      </c>
      <c r="J34" t="s">
        <v>130</v>
      </c>
      <c r="K34" t="s">
        <v>76</v>
      </c>
      <c r="L34" t="s">
        <v>77</v>
      </c>
      <c r="M34" t="s">
        <v>71</v>
      </c>
      <c r="N34" t="s">
        <v>115</v>
      </c>
      <c r="O34" t="s">
        <v>107</v>
      </c>
      <c r="P34" t="s">
        <v>71</v>
      </c>
      <c r="Q34" t="s">
        <v>80</v>
      </c>
      <c r="R34" t="s">
        <v>71</v>
      </c>
      <c r="S34" t="s">
        <v>115</v>
      </c>
      <c r="T34" t="s">
        <v>99</v>
      </c>
      <c r="U34" t="s">
        <v>131</v>
      </c>
      <c r="W34" t="s">
        <v>71</v>
      </c>
      <c r="Z34" t="s">
        <v>132</v>
      </c>
      <c r="AC34">
        <v>0</v>
      </c>
      <c r="AD34" t="s">
        <v>77</v>
      </c>
      <c r="AE34" t="s">
        <v>87</v>
      </c>
      <c r="AF34" t="s">
        <v>77</v>
      </c>
      <c r="AG34">
        <v>2717.76</v>
      </c>
      <c r="AH34">
        <v>28</v>
      </c>
      <c r="AJ34">
        <v>6906584</v>
      </c>
      <c r="AK34">
        <v>7424408</v>
      </c>
      <c r="AM34">
        <v>1240</v>
      </c>
      <c r="AN34" t="s">
        <v>133</v>
      </c>
      <c r="AO34" t="s">
        <v>134</v>
      </c>
      <c r="AP34">
        <v>1240</v>
      </c>
      <c r="AQ34">
        <v>40</v>
      </c>
      <c r="AT34">
        <v>40</v>
      </c>
      <c r="AU34" t="s">
        <v>90</v>
      </c>
      <c r="AW34" t="s">
        <v>132</v>
      </c>
      <c r="AX34">
        <v>7598108</v>
      </c>
      <c r="AY34" t="s">
        <v>135</v>
      </c>
      <c r="AZ34" t="s">
        <v>136</v>
      </c>
      <c r="BF34">
        <v>489</v>
      </c>
      <c r="BG34" t="s">
        <v>94</v>
      </c>
      <c r="BH34" t="s">
        <v>77</v>
      </c>
      <c r="BR34">
        <v>1729</v>
      </c>
      <c r="BT34" t="s">
        <v>197</v>
      </c>
      <c r="BU34" t="b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>
        <v>500853788</v>
      </c>
      <c r="B35">
        <v>1000683107</v>
      </c>
      <c r="C35">
        <v>1000683627</v>
      </c>
      <c r="D35" t="s">
        <v>97</v>
      </c>
      <c r="E35" t="s">
        <v>77</v>
      </c>
      <c r="F35" t="s">
        <v>72</v>
      </c>
      <c r="G35">
        <v>2016</v>
      </c>
      <c r="H35" t="s">
        <v>128</v>
      </c>
      <c r="I35" t="s">
        <v>129</v>
      </c>
      <c r="J35" t="s">
        <v>130</v>
      </c>
      <c r="K35" t="s">
        <v>76</v>
      </c>
      <c r="L35" t="s">
        <v>77</v>
      </c>
      <c r="M35" t="s">
        <v>71</v>
      </c>
      <c r="N35" t="s">
        <v>115</v>
      </c>
      <c r="O35" t="s">
        <v>107</v>
      </c>
      <c r="P35" t="s">
        <v>71</v>
      </c>
      <c r="Q35" t="s">
        <v>80</v>
      </c>
      <c r="R35" t="s">
        <v>71</v>
      </c>
      <c r="S35" t="s">
        <v>115</v>
      </c>
      <c r="T35" t="s">
        <v>99</v>
      </c>
      <c r="U35" t="s">
        <v>131</v>
      </c>
      <c r="W35" t="s">
        <v>71</v>
      </c>
      <c r="Z35" t="s">
        <v>132</v>
      </c>
      <c r="AC35">
        <v>0</v>
      </c>
      <c r="AD35" t="s">
        <v>77</v>
      </c>
      <c r="AE35" t="s">
        <v>87</v>
      </c>
      <c r="AF35" t="s">
        <v>77</v>
      </c>
      <c r="AG35">
        <v>2717.76</v>
      </c>
      <c r="AH35">
        <v>28</v>
      </c>
      <c r="AJ35">
        <v>6906584</v>
      </c>
      <c r="AK35">
        <v>7424408</v>
      </c>
      <c r="AM35">
        <v>1240</v>
      </c>
      <c r="AN35" t="s">
        <v>133</v>
      </c>
      <c r="AO35" t="s">
        <v>134</v>
      </c>
      <c r="AP35">
        <v>1240</v>
      </c>
      <c r="AQ35">
        <v>40</v>
      </c>
      <c r="AT35">
        <v>40</v>
      </c>
      <c r="AU35" t="s">
        <v>90</v>
      </c>
      <c r="AW35" t="s">
        <v>132</v>
      </c>
      <c r="AX35">
        <v>7598108</v>
      </c>
      <c r="AY35" t="s">
        <v>135</v>
      </c>
      <c r="AZ35" t="s">
        <v>136</v>
      </c>
      <c r="BF35">
        <v>978</v>
      </c>
      <c r="BG35" t="s">
        <v>94</v>
      </c>
      <c r="BH35" t="s">
        <v>77</v>
      </c>
      <c r="BR35">
        <v>2218</v>
      </c>
      <c r="BT35" t="s">
        <v>197</v>
      </c>
      <c r="BU35" t="b">
        <v>1</v>
      </c>
      <c r="BV35">
        <v>1</v>
      </c>
      <c r="BW35">
        <v>489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>
        <v>500853788</v>
      </c>
      <c r="B36">
        <v>1000683107</v>
      </c>
      <c r="C36">
        <v>1000683627</v>
      </c>
      <c r="D36" t="s">
        <v>97</v>
      </c>
      <c r="E36" t="s">
        <v>77</v>
      </c>
      <c r="F36" t="s">
        <v>72</v>
      </c>
      <c r="G36">
        <v>2017</v>
      </c>
      <c r="H36" t="s">
        <v>128</v>
      </c>
      <c r="I36" t="s">
        <v>129</v>
      </c>
      <c r="J36" t="s">
        <v>130</v>
      </c>
      <c r="K36" t="s">
        <v>76</v>
      </c>
      <c r="L36" t="s">
        <v>77</v>
      </c>
      <c r="M36" t="s">
        <v>71</v>
      </c>
      <c r="N36" t="s">
        <v>115</v>
      </c>
      <c r="O36" t="s">
        <v>107</v>
      </c>
      <c r="P36" t="s">
        <v>71</v>
      </c>
      <c r="Q36" t="s">
        <v>80</v>
      </c>
      <c r="R36" t="s">
        <v>71</v>
      </c>
      <c r="S36" t="s">
        <v>115</v>
      </c>
      <c r="T36" t="s">
        <v>99</v>
      </c>
      <c r="U36" t="s">
        <v>131</v>
      </c>
      <c r="W36" t="s">
        <v>71</v>
      </c>
      <c r="Z36" t="s">
        <v>132</v>
      </c>
      <c r="AC36">
        <v>0</v>
      </c>
      <c r="AD36" t="s">
        <v>77</v>
      </c>
      <c r="AE36" t="s">
        <v>87</v>
      </c>
      <c r="AF36" t="s">
        <v>77</v>
      </c>
      <c r="AG36">
        <v>2717.76</v>
      </c>
      <c r="AH36">
        <v>28</v>
      </c>
      <c r="AJ36">
        <v>6906584</v>
      </c>
      <c r="AK36">
        <v>8950432</v>
      </c>
      <c r="AM36">
        <v>1268.72</v>
      </c>
      <c r="AN36" t="s">
        <v>133</v>
      </c>
      <c r="AO36" t="s">
        <v>125</v>
      </c>
      <c r="AP36">
        <v>1268.72</v>
      </c>
      <c r="AQ36">
        <v>16</v>
      </c>
      <c r="AR36" t="s">
        <v>71</v>
      </c>
      <c r="AS36" t="s">
        <v>79</v>
      </c>
      <c r="AT36">
        <v>16</v>
      </c>
      <c r="AU36" t="s">
        <v>90</v>
      </c>
      <c r="AW36" t="s">
        <v>137</v>
      </c>
      <c r="AX36">
        <v>7598108</v>
      </c>
      <c r="AY36" t="s">
        <v>135</v>
      </c>
      <c r="AZ36" t="s">
        <v>136</v>
      </c>
      <c r="BF36">
        <v>489</v>
      </c>
      <c r="BG36" t="s">
        <v>94</v>
      </c>
      <c r="BH36" t="s">
        <v>77</v>
      </c>
      <c r="BR36">
        <v>1757.72</v>
      </c>
      <c r="BT36" t="s">
        <v>197</v>
      </c>
      <c r="BU36" t="b">
        <v>1</v>
      </c>
      <c r="BV36">
        <v>1</v>
      </c>
      <c r="BW36">
        <v>-460.28</v>
      </c>
      <c r="BX36">
        <v>0</v>
      </c>
      <c r="BY36">
        <v>0</v>
      </c>
      <c r="BZ36">
        <v>0</v>
      </c>
      <c r="CA36">
        <v>0</v>
      </c>
    </row>
    <row r="37" spans="1:79" ht="14.5" customHeight="1" x14ac:dyDescent="0.35">
      <c r="A37">
        <v>500853788</v>
      </c>
      <c r="B37">
        <v>1000683623</v>
      </c>
      <c r="C37">
        <v>1000683107</v>
      </c>
      <c r="D37" t="s">
        <v>124</v>
      </c>
      <c r="E37" t="s">
        <v>77</v>
      </c>
      <c r="F37" t="s">
        <v>72</v>
      </c>
      <c r="G37">
        <v>2013</v>
      </c>
      <c r="H37" t="s">
        <v>138</v>
      </c>
      <c r="I37" t="s">
        <v>139</v>
      </c>
      <c r="J37" t="s">
        <v>140</v>
      </c>
      <c r="K37" t="s">
        <v>79</v>
      </c>
      <c r="L37" t="s">
        <v>77</v>
      </c>
      <c r="M37" t="s">
        <v>71</v>
      </c>
      <c r="N37" t="s">
        <v>115</v>
      </c>
      <c r="O37" t="s">
        <v>107</v>
      </c>
      <c r="P37" t="s">
        <v>71</v>
      </c>
      <c r="Q37" t="s">
        <v>80</v>
      </c>
      <c r="R37" t="s">
        <v>71</v>
      </c>
      <c r="S37" t="s">
        <v>115</v>
      </c>
      <c r="AX37">
        <v>7598109</v>
      </c>
      <c r="AY37" t="s">
        <v>135</v>
      </c>
      <c r="AZ37" t="s">
        <v>136</v>
      </c>
      <c r="BF37">
        <v>1681</v>
      </c>
      <c r="BG37" t="s">
        <v>94</v>
      </c>
      <c r="BH37" t="s">
        <v>77</v>
      </c>
      <c r="BR37">
        <v>1681</v>
      </c>
      <c r="BT37" t="s">
        <v>198</v>
      </c>
      <c r="BU37" t="b">
        <v>0</v>
      </c>
      <c r="BV37">
        <v>1</v>
      </c>
      <c r="BW37">
        <v>-76.720000000000027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>
        <v>500853788</v>
      </c>
      <c r="B38">
        <v>1000683623</v>
      </c>
      <c r="C38">
        <v>1000683107</v>
      </c>
      <c r="D38" t="s">
        <v>124</v>
      </c>
      <c r="E38" t="s">
        <v>77</v>
      </c>
      <c r="F38" t="s">
        <v>72</v>
      </c>
      <c r="G38">
        <v>2014</v>
      </c>
      <c r="H38" t="s">
        <v>138</v>
      </c>
      <c r="I38" t="s">
        <v>139</v>
      </c>
      <c r="J38" t="s">
        <v>140</v>
      </c>
      <c r="K38" t="s">
        <v>79</v>
      </c>
      <c r="L38" t="s">
        <v>77</v>
      </c>
      <c r="M38" t="s">
        <v>71</v>
      </c>
      <c r="N38" t="s">
        <v>115</v>
      </c>
      <c r="O38" t="s">
        <v>107</v>
      </c>
      <c r="P38" t="s">
        <v>71</v>
      </c>
      <c r="Q38" t="s">
        <v>80</v>
      </c>
      <c r="R38" t="s">
        <v>71</v>
      </c>
      <c r="S38" t="s">
        <v>115</v>
      </c>
      <c r="AX38">
        <v>7598109</v>
      </c>
      <c r="AY38" t="s">
        <v>135</v>
      </c>
      <c r="AZ38" t="s">
        <v>136</v>
      </c>
      <c r="BF38">
        <v>731</v>
      </c>
      <c r="BG38" t="s">
        <v>94</v>
      </c>
      <c r="BH38" t="s">
        <v>77</v>
      </c>
      <c r="BR38">
        <v>731</v>
      </c>
      <c r="BT38" t="s">
        <v>198</v>
      </c>
      <c r="BU38" t="b">
        <v>1</v>
      </c>
      <c r="BV38">
        <v>1</v>
      </c>
      <c r="BW38">
        <v>-950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>
        <v>500853788</v>
      </c>
      <c r="B39">
        <v>1000683623</v>
      </c>
      <c r="C39">
        <v>1000683107</v>
      </c>
      <c r="D39" t="s">
        <v>124</v>
      </c>
      <c r="E39" t="s">
        <v>77</v>
      </c>
      <c r="F39" t="s">
        <v>72</v>
      </c>
      <c r="G39">
        <v>2015</v>
      </c>
      <c r="H39" t="s">
        <v>138</v>
      </c>
      <c r="I39" t="s">
        <v>139</v>
      </c>
      <c r="J39" t="s">
        <v>140</v>
      </c>
      <c r="K39" t="s">
        <v>79</v>
      </c>
      <c r="L39" t="s">
        <v>77</v>
      </c>
      <c r="M39" t="s">
        <v>71</v>
      </c>
      <c r="N39" t="s">
        <v>115</v>
      </c>
      <c r="O39" t="s">
        <v>107</v>
      </c>
      <c r="P39" t="s">
        <v>71</v>
      </c>
      <c r="Q39" t="s">
        <v>80</v>
      </c>
      <c r="R39" t="s">
        <v>71</v>
      </c>
      <c r="S39" t="s">
        <v>115</v>
      </c>
      <c r="AX39">
        <v>7598110</v>
      </c>
      <c r="AY39" t="s">
        <v>108</v>
      </c>
      <c r="AZ39" t="s">
        <v>136</v>
      </c>
      <c r="BF39">
        <v>950</v>
      </c>
      <c r="BG39" t="s">
        <v>94</v>
      </c>
      <c r="BH39" t="s">
        <v>77</v>
      </c>
      <c r="BR39">
        <v>950</v>
      </c>
      <c r="BT39" t="s">
        <v>198</v>
      </c>
      <c r="BU39" t="b">
        <v>1</v>
      </c>
      <c r="BV39">
        <v>1</v>
      </c>
      <c r="BW39">
        <v>219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>
        <v>500853788</v>
      </c>
      <c r="B40">
        <v>1000683623</v>
      </c>
      <c r="C40">
        <v>1000683107</v>
      </c>
      <c r="D40" t="s">
        <v>124</v>
      </c>
      <c r="E40" t="s">
        <v>77</v>
      </c>
      <c r="F40" t="s">
        <v>72</v>
      </c>
      <c r="G40">
        <v>2016</v>
      </c>
      <c r="H40" t="s">
        <v>138</v>
      </c>
      <c r="I40" t="s">
        <v>139</v>
      </c>
      <c r="J40" t="s">
        <v>140</v>
      </c>
      <c r="K40" t="s">
        <v>79</v>
      </c>
      <c r="L40" t="s">
        <v>77</v>
      </c>
      <c r="M40" t="s">
        <v>71</v>
      </c>
      <c r="N40" t="s">
        <v>115</v>
      </c>
      <c r="O40" t="s">
        <v>107</v>
      </c>
      <c r="P40" t="s">
        <v>71</v>
      </c>
      <c r="Q40" t="s">
        <v>80</v>
      </c>
      <c r="R40" t="s">
        <v>77</v>
      </c>
      <c r="S40" t="s">
        <v>115</v>
      </c>
      <c r="AX40">
        <v>7598109</v>
      </c>
      <c r="AY40" t="s">
        <v>135</v>
      </c>
      <c r="AZ40" t="s">
        <v>136</v>
      </c>
      <c r="BF40">
        <v>1681</v>
      </c>
      <c r="BG40" t="s">
        <v>94</v>
      </c>
      <c r="BH40" t="s">
        <v>77</v>
      </c>
      <c r="BR40">
        <v>1681</v>
      </c>
      <c r="BT40" t="s">
        <v>198</v>
      </c>
      <c r="BU40" t="b">
        <v>1</v>
      </c>
      <c r="BV40">
        <v>1</v>
      </c>
      <c r="BW40">
        <v>731</v>
      </c>
      <c r="BX40">
        <v>0</v>
      </c>
      <c r="BY40">
        <v>0</v>
      </c>
      <c r="BZ40">
        <v>1</v>
      </c>
      <c r="CA40">
        <v>0</v>
      </c>
    </row>
    <row r="41" spans="1:79" ht="14.5" customHeight="1" x14ac:dyDescent="0.35">
      <c r="A41">
        <v>500853788</v>
      </c>
      <c r="B41">
        <v>1000683623</v>
      </c>
      <c r="C41">
        <v>1000683626</v>
      </c>
      <c r="D41" t="s">
        <v>97</v>
      </c>
      <c r="E41" t="s">
        <v>71</v>
      </c>
      <c r="F41" t="s">
        <v>72</v>
      </c>
      <c r="G41">
        <v>2013</v>
      </c>
      <c r="H41" t="s">
        <v>138</v>
      </c>
      <c r="I41" t="s">
        <v>139</v>
      </c>
      <c r="J41" t="s">
        <v>140</v>
      </c>
      <c r="K41" t="s">
        <v>79</v>
      </c>
      <c r="L41" t="s">
        <v>77</v>
      </c>
      <c r="M41" t="s">
        <v>71</v>
      </c>
      <c r="N41" t="s">
        <v>115</v>
      </c>
      <c r="O41" t="s">
        <v>107</v>
      </c>
      <c r="P41" t="s">
        <v>71</v>
      </c>
      <c r="Q41" t="s">
        <v>80</v>
      </c>
      <c r="R41" t="s">
        <v>71</v>
      </c>
      <c r="S41" t="s">
        <v>115</v>
      </c>
      <c r="AX41">
        <v>7598109</v>
      </c>
      <c r="AY41" t="s">
        <v>135</v>
      </c>
      <c r="AZ41" t="s">
        <v>136</v>
      </c>
      <c r="BF41">
        <v>731</v>
      </c>
      <c r="BG41" t="s">
        <v>94</v>
      </c>
      <c r="BH41" t="s">
        <v>77</v>
      </c>
      <c r="BR41">
        <v>731</v>
      </c>
      <c r="BT41" t="s">
        <v>199</v>
      </c>
      <c r="BU41" t="b">
        <v>0</v>
      </c>
      <c r="BV41">
        <v>1</v>
      </c>
      <c r="BW41">
        <v>-950</v>
      </c>
      <c r="BX41">
        <v>0</v>
      </c>
      <c r="BY41">
        <v>0</v>
      </c>
      <c r="BZ41">
        <v>1</v>
      </c>
      <c r="CA41">
        <v>0</v>
      </c>
    </row>
    <row r="42" spans="1:79" x14ac:dyDescent="0.35">
      <c r="A42">
        <v>500853788</v>
      </c>
      <c r="B42">
        <v>1000683623</v>
      </c>
      <c r="C42">
        <v>1000683626</v>
      </c>
      <c r="D42" t="s">
        <v>97</v>
      </c>
      <c r="E42" t="s">
        <v>71</v>
      </c>
      <c r="F42" t="s">
        <v>72</v>
      </c>
      <c r="G42">
        <v>2014</v>
      </c>
      <c r="H42" t="s">
        <v>138</v>
      </c>
      <c r="I42" t="s">
        <v>139</v>
      </c>
      <c r="J42" t="s">
        <v>140</v>
      </c>
      <c r="K42" t="s">
        <v>79</v>
      </c>
      <c r="L42" t="s">
        <v>77</v>
      </c>
      <c r="M42" t="s">
        <v>71</v>
      </c>
      <c r="N42" t="s">
        <v>115</v>
      </c>
      <c r="O42" t="s">
        <v>107</v>
      </c>
      <c r="P42" t="s">
        <v>71</v>
      </c>
      <c r="Q42" t="s">
        <v>80</v>
      </c>
      <c r="R42" t="s">
        <v>71</v>
      </c>
      <c r="S42" t="s">
        <v>115</v>
      </c>
      <c r="AX42">
        <v>7598110</v>
      </c>
      <c r="AY42" t="s">
        <v>108</v>
      </c>
      <c r="AZ42" t="s">
        <v>136</v>
      </c>
      <c r="BF42">
        <v>950</v>
      </c>
      <c r="BG42" t="s">
        <v>94</v>
      </c>
      <c r="BH42" t="s">
        <v>77</v>
      </c>
      <c r="BR42">
        <v>950</v>
      </c>
      <c r="BT42" t="s">
        <v>199</v>
      </c>
      <c r="BU42" t="b">
        <v>1</v>
      </c>
      <c r="BV42">
        <v>1</v>
      </c>
      <c r="BW42">
        <v>219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>
        <v>500853788</v>
      </c>
      <c r="B43">
        <v>1000683623</v>
      </c>
      <c r="C43">
        <v>1000683626</v>
      </c>
      <c r="D43" t="s">
        <v>97</v>
      </c>
      <c r="E43" t="s">
        <v>71</v>
      </c>
      <c r="F43" t="s">
        <v>72</v>
      </c>
      <c r="G43">
        <v>2015</v>
      </c>
      <c r="H43" t="s">
        <v>138</v>
      </c>
      <c r="I43" t="s">
        <v>139</v>
      </c>
      <c r="J43" t="s">
        <v>140</v>
      </c>
      <c r="K43" t="s">
        <v>79</v>
      </c>
      <c r="L43" t="s">
        <v>77</v>
      </c>
      <c r="M43" t="s">
        <v>71</v>
      </c>
      <c r="N43" t="s">
        <v>115</v>
      </c>
      <c r="O43" t="s">
        <v>107</v>
      </c>
      <c r="P43" t="s">
        <v>71</v>
      </c>
      <c r="Q43" t="s">
        <v>80</v>
      </c>
      <c r="R43" t="s">
        <v>71</v>
      </c>
      <c r="S43" t="s">
        <v>115</v>
      </c>
      <c r="AX43">
        <v>7598109</v>
      </c>
      <c r="AY43" t="s">
        <v>135</v>
      </c>
      <c r="AZ43" t="s">
        <v>136</v>
      </c>
      <c r="BF43">
        <v>1681</v>
      </c>
      <c r="BG43" t="s">
        <v>94</v>
      </c>
      <c r="BH43" t="s">
        <v>77</v>
      </c>
      <c r="BR43">
        <v>1681</v>
      </c>
      <c r="BT43" t="s">
        <v>199</v>
      </c>
      <c r="BU43" t="b">
        <v>1</v>
      </c>
      <c r="BV43">
        <v>1</v>
      </c>
      <c r="BW43">
        <v>731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>
        <v>500853788</v>
      </c>
      <c r="B44">
        <v>1000683623</v>
      </c>
      <c r="C44">
        <v>1000683626</v>
      </c>
      <c r="D44" t="s">
        <v>97</v>
      </c>
      <c r="E44" t="s">
        <v>71</v>
      </c>
      <c r="F44" t="s">
        <v>72</v>
      </c>
      <c r="G44">
        <v>2016</v>
      </c>
      <c r="H44" t="s">
        <v>138</v>
      </c>
      <c r="I44" t="s">
        <v>139</v>
      </c>
      <c r="J44" t="s">
        <v>140</v>
      </c>
      <c r="K44" t="s">
        <v>79</v>
      </c>
      <c r="L44" t="s">
        <v>77</v>
      </c>
      <c r="M44" t="s">
        <v>71</v>
      </c>
      <c r="N44" t="s">
        <v>115</v>
      </c>
      <c r="O44" t="s">
        <v>107</v>
      </c>
      <c r="P44" t="s">
        <v>71</v>
      </c>
      <c r="Q44" t="s">
        <v>80</v>
      </c>
      <c r="R44" t="s">
        <v>77</v>
      </c>
      <c r="S44" t="s">
        <v>115</v>
      </c>
      <c r="AX44">
        <v>7598109</v>
      </c>
      <c r="AY44" t="s">
        <v>135</v>
      </c>
      <c r="AZ44" t="s">
        <v>136</v>
      </c>
      <c r="BF44">
        <v>731</v>
      </c>
      <c r="BG44" t="s">
        <v>94</v>
      </c>
      <c r="BH44" t="s">
        <v>77</v>
      </c>
      <c r="BR44">
        <v>731</v>
      </c>
      <c r="BT44" t="s">
        <v>199</v>
      </c>
      <c r="BU44" t="b">
        <v>1</v>
      </c>
      <c r="BV44">
        <v>1</v>
      </c>
      <c r="BW44">
        <v>-950</v>
      </c>
      <c r="BX44">
        <v>0</v>
      </c>
      <c r="BY44">
        <v>0</v>
      </c>
      <c r="BZ44">
        <v>1</v>
      </c>
      <c r="CA44">
        <v>0</v>
      </c>
    </row>
    <row r="45" spans="1:79" x14ac:dyDescent="0.35">
      <c r="A45">
        <v>500853788</v>
      </c>
      <c r="B45">
        <v>1000683623</v>
      </c>
      <c r="C45">
        <v>1000683626</v>
      </c>
      <c r="D45" t="s">
        <v>97</v>
      </c>
      <c r="E45" t="s">
        <v>71</v>
      </c>
      <c r="F45" t="s">
        <v>72</v>
      </c>
      <c r="G45">
        <v>2017</v>
      </c>
      <c r="H45" t="s">
        <v>138</v>
      </c>
      <c r="I45" t="s">
        <v>139</v>
      </c>
      <c r="J45" t="s">
        <v>140</v>
      </c>
      <c r="K45" t="s">
        <v>79</v>
      </c>
      <c r="L45" t="s">
        <v>77</v>
      </c>
      <c r="M45" t="s">
        <v>71</v>
      </c>
      <c r="N45" t="s">
        <v>115</v>
      </c>
      <c r="O45" t="s">
        <v>107</v>
      </c>
      <c r="P45" t="s">
        <v>71</v>
      </c>
      <c r="Q45" t="s">
        <v>80</v>
      </c>
      <c r="R45" t="s">
        <v>77</v>
      </c>
      <c r="S45" t="s">
        <v>115</v>
      </c>
      <c r="AX45">
        <v>7598110</v>
      </c>
      <c r="AY45" t="s">
        <v>108</v>
      </c>
      <c r="AZ45" t="s">
        <v>136</v>
      </c>
      <c r="BF45">
        <v>950</v>
      </c>
      <c r="BG45" t="s">
        <v>94</v>
      </c>
      <c r="BH45" t="s">
        <v>77</v>
      </c>
      <c r="BR45">
        <v>950</v>
      </c>
      <c r="BT45" t="s">
        <v>199</v>
      </c>
      <c r="BU45" t="b">
        <v>1</v>
      </c>
      <c r="BV45">
        <v>1</v>
      </c>
      <c r="BW45">
        <v>219</v>
      </c>
      <c r="BX45">
        <v>0</v>
      </c>
      <c r="BY45">
        <v>0</v>
      </c>
      <c r="BZ45">
        <v>0</v>
      </c>
      <c r="CA45">
        <v>0</v>
      </c>
    </row>
    <row r="46" spans="1:79" ht="14.5" customHeight="1" x14ac:dyDescent="0.35">
      <c r="A46">
        <v>500853788</v>
      </c>
      <c r="B46">
        <v>1000683623</v>
      </c>
      <c r="C46">
        <v>1000683627</v>
      </c>
      <c r="D46" t="s">
        <v>97</v>
      </c>
      <c r="E46" t="s">
        <v>71</v>
      </c>
      <c r="F46" t="s">
        <v>72</v>
      </c>
      <c r="G46">
        <v>2014</v>
      </c>
      <c r="H46" t="s">
        <v>138</v>
      </c>
      <c r="I46" t="s">
        <v>139</v>
      </c>
      <c r="J46" t="s">
        <v>140</v>
      </c>
      <c r="K46" t="s">
        <v>79</v>
      </c>
      <c r="L46" t="s">
        <v>77</v>
      </c>
      <c r="M46" t="s">
        <v>71</v>
      </c>
      <c r="N46" t="s">
        <v>115</v>
      </c>
      <c r="O46" t="s">
        <v>107</v>
      </c>
      <c r="P46" t="s">
        <v>71</v>
      </c>
      <c r="Q46" t="s">
        <v>80</v>
      </c>
      <c r="R46" t="s">
        <v>71</v>
      </c>
      <c r="S46" t="s">
        <v>115</v>
      </c>
      <c r="AX46">
        <v>7598109</v>
      </c>
      <c r="AY46" t="s">
        <v>135</v>
      </c>
      <c r="AZ46" t="s">
        <v>136</v>
      </c>
      <c r="BF46">
        <v>1681</v>
      </c>
      <c r="BG46" t="s">
        <v>94</v>
      </c>
      <c r="BH46" t="s">
        <v>77</v>
      </c>
      <c r="BR46">
        <v>1681</v>
      </c>
      <c r="BT46" t="s">
        <v>200</v>
      </c>
      <c r="BU46" t="b">
        <v>0</v>
      </c>
      <c r="BV46">
        <v>1</v>
      </c>
      <c r="BW46">
        <v>731</v>
      </c>
      <c r="BX46">
        <v>0</v>
      </c>
      <c r="BY46">
        <v>0</v>
      </c>
      <c r="BZ46">
        <v>1</v>
      </c>
      <c r="CA46">
        <v>0</v>
      </c>
    </row>
    <row r="47" spans="1:79" x14ac:dyDescent="0.35">
      <c r="A47">
        <v>500853788</v>
      </c>
      <c r="B47">
        <v>1000683623</v>
      </c>
      <c r="C47">
        <v>1000683627</v>
      </c>
      <c r="D47" t="s">
        <v>97</v>
      </c>
      <c r="E47" t="s">
        <v>71</v>
      </c>
      <c r="F47" t="s">
        <v>72</v>
      </c>
      <c r="G47">
        <v>2015</v>
      </c>
      <c r="H47" t="s">
        <v>138</v>
      </c>
      <c r="I47" t="s">
        <v>139</v>
      </c>
      <c r="J47" t="s">
        <v>140</v>
      </c>
      <c r="K47" t="s">
        <v>79</v>
      </c>
      <c r="L47" t="s">
        <v>77</v>
      </c>
      <c r="M47" t="s">
        <v>71</v>
      </c>
      <c r="N47" t="s">
        <v>115</v>
      </c>
      <c r="O47" t="s">
        <v>107</v>
      </c>
      <c r="P47" t="s">
        <v>71</v>
      </c>
      <c r="Q47" t="s">
        <v>80</v>
      </c>
      <c r="R47" t="s">
        <v>71</v>
      </c>
      <c r="S47" t="s">
        <v>115</v>
      </c>
      <c r="AX47">
        <v>7598109</v>
      </c>
      <c r="AY47" t="s">
        <v>135</v>
      </c>
      <c r="AZ47" t="s">
        <v>136</v>
      </c>
      <c r="BF47">
        <v>731</v>
      </c>
      <c r="BG47" t="s">
        <v>94</v>
      </c>
      <c r="BH47" t="s">
        <v>77</v>
      </c>
      <c r="BR47">
        <v>731</v>
      </c>
      <c r="BT47" t="s">
        <v>200</v>
      </c>
      <c r="BU47" t="b">
        <v>1</v>
      </c>
      <c r="BV47">
        <v>1</v>
      </c>
      <c r="BW47">
        <v>-950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>
        <v>500853788</v>
      </c>
      <c r="B48">
        <v>1000683623</v>
      </c>
      <c r="C48">
        <v>1000683627</v>
      </c>
      <c r="D48" t="s">
        <v>97</v>
      </c>
      <c r="E48" t="s">
        <v>71</v>
      </c>
      <c r="F48" t="s">
        <v>72</v>
      </c>
      <c r="G48">
        <v>2016</v>
      </c>
      <c r="H48" t="s">
        <v>138</v>
      </c>
      <c r="I48" t="s">
        <v>139</v>
      </c>
      <c r="J48" t="s">
        <v>140</v>
      </c>
      <c r="K48" t="s">
        <v>79</v>
      </c>
      <c r="L48" t="s">
        <v>77</v>
      </c>
      <c r="M48" t="s">
        <v>71</v>
      </c>
      <c r="N48" t="s">
        <v>115</v>
      </c>
      <c r="O48" t="s">
        <v>107</v>
      </c>
      <c r="P48" t="s">
        <v>71</v>
      </c>
      <c r="Q48" t="s">
        <v>80</v>
      </c>
      <c r="R48" t="s">
        <v>71</v>
      </c>
      <c r="S48" t="s">
        <v>115</v>
      </c>
      <c r="AX48">
        <v>7598110</v>
      </c>
      <c r="AY48" t="s">
        <v>108</v>
      </c>
      <c r="AZ48" t="s">
        <v>136</v>
      </c>
      <c r="BF48">
        <v>950</v>
      </c>
      <c r="BG48" t="s">
        <v>94</v>
      </c>
      <c r="BH48" t="s">
        <v>77</v>
      </c>
      <c r="BR48">
        <v>950</v>
      </c>
      <c r="BT48" t="s">
        <v>200</v>
      </c>
      <c r="BU48" t="b">
        <v>1</v>
      </c>
      <c r="BV48">
        <v>1</v>
      </c>
      <c r="BW48">
        <v>219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>
        <v>500853788</v>
      </c>
      <c r="B49">
        <v>1000683623</v>
      </c>
      <c r="C49">
        <v>1000683627</v>
      </c>
      <c r="D49" t="s">
        <v>97</v>
      </c>
      <c r="E49" t="s">
        <v>71</v>
      </c>
      <c r="F49" t="s">
        <v>72</v>
      </c>
      <c r="G49">
        <v>2017</v>
      </c>
      <c r="H49" t="s">
        <v>138</v>
      </c>
      <c r="I49" t="s">
        <v>139</v>
      </c>
      <c r="J49" t="s">
        <v>140</v>
      </c>
      <c r="K49" t="s">
        <v>79</v>
      </c>
      <c r="L49" t="s">
        <v>77</v>
      </c>
      <c r="M49" t="s">
        <v>71</v>
      </c>
      <c r="N49" t="s">
        <v>115</v>
      </c>
      <c r="O49" t="s">
        <v>107</v>
      </c>
      <c r="P49" t="s">
        <v>71</v>
      </c>
      <c r="Q49" t="s">
        <v>80</v>
      </c>
      <c r="R49" t="s">
        <v>77</v>
      </c>
      <c r="S49" t="s">
        <v>115</v>
      </c>
      <c r="AX49">
        <v>7598109</v>
      </c>
      <c r="AY49" t="s">
        <v>135</v>
      </c>
      <c r="AZ49" t="s">
        <v>136</v>
      </c>
      <c r="BF49">
        <v>1681</v>
      </c>
      <c r="BG49" t="s">
        <v>94</v>
      </c>
      <c r="BH49" t="s">
        <v>77</v>
      </c>
      <c r="BR49">
        <v>1681</v>
      </c>
      <c r="BT49" t="s">
        <v>200</v>
      </c>
      <c r="BU49" t="b">
        <v>1</v>
      </c>
      <c r="BV49">
        <v>1</v>
      </c>
      <c r="BW49">
        <v>731</v>
      </c>
      <c r="BX49">
        <v>0</v>
      </c>
      <c r="BY49">
        <v>0</v>
      </c>
      <c r="BZ49">
        <v>1</v>
      </c>
      <c r="CA49">
        <v>0</v>
      </c>
    </row>
    <row r="50" spans="1:79" ht="14.5" customHeight="1" x14ac:dyDescent="0.35">
      <c r="A50">
        <v>501131546</v>
      </c>
      <c r="B50">
        <v>507957</v>
      </c>
      <c r="G50">
        <v>2016</v>
      </c>
      <c r="H50" t="s">
        <v>159</v>
      </c>
      <c r="I50" t="s">
        <v>160</v>
      </c>
      <c r="J50" t="s">
        <v>161</v>
      </c>
      <c r="K50" t="s">
        <v>79</v>
      </c>
      <c r="L50" t="s">
        <v>77</v>
      </c>
      <c r="M50" t="s">
        <v>71</v>
      </c>
      <c r="N50" t="s">
        <v>115</v>
      </c>
      <c r="O50" t="s">
        <v>107</v>
      </c>
      <c r="P50" t="s">
        <v>71</v>
      </c>
      <c r="Q50" t="s">
        <v>80</v>
      </c>
      <c r="R50" t="s">
        <v>71</v>
      </c>
      <c r="AX50">
        <v>668121</v>
      </c>
      <c r="AY50" t="s">
        <v>108</v>
      </c>
      <c r="AZ50" t="s">
        <v>162</v>
      </c>
      <c r="BA50" t="s">
        <v>99</v>
      </c>
      <c r="BB50">
        <v>0</v>
      </c>
      <c r="BC50">
        <v>0</v>
      </c>
      <c r="BE50" t="s">
        <v>163</v>
      </c>
      <c r="BF50">
        <v>8018.0599999999995</v>
      </c>
      <c r="BG50" t="s">
        <v>94</v>
      </c>
      <c r="BH50" t="s">
        <v>77</v>
      </c>
      <c r="BR50">
        <v>8018.0599999999995</v>
      </c>
      <c r="BT50" t="s">
        <v>201</v>
      </c>
      <c r="BU50" t="b">
        <v>0</v>
      </c>
      <c r="BV50">
        <v>1</v>
      </c>
      <c r="BW50">
        <v>7544.36</v>
      </c>
      <c r="BX50">
        <v>0</v>
      </c>
      <c r="BY50">
        <v>0</v>
      </c>
      <c r="BZ50">
        <v>0</v>
      </c>
      <c r="CA50">
        <v>0</v>
      </c>
    </row>
    <row r="51" spans="1:79" ht="14.5" customHeight="1" x14ac:dyDescent="0.35">
      <c r="A51">
        <v>501141907</v>
      </c>
      <c r="B51">
        <v>512659</v>
      </c>
      <c r="G51">
        <v>2016</v>
      </c>
      <c r="H51" t="s">
        <v>128</v>
      </c>
      <c r="I51" t="s">
        <v>164</v>
      </c>
      <c r="J51" t="s">
        <v>165</v>
      </c>
      <c r="K51" t="s">
        <v>79</v>
      </c>
      <c r="L51" t="s">
        <v>77</v>
      </c>
      <c r="M51" t="s">
        <v>71</v>
      </c>
      <c r="N51" t="s">
        <v>166</v>
      </c>
      <c r="O51" t="s">
        <v>107</v>
      </c>
      <c r="P51" t="s">
        <v>71</v>
      </c>
      <c r="Q51" t="s">
        <v>80</v>
      </c>
      <c r="R51" t="s">
        <v>71</v>
      </c>
      <c r="AX51">
        <v>5803319</v>
      </c>
      <c r="AY51" t="s">
        <v>108</v>
      </c>
      <c r="BA51" t="s">
        <v>99</v>
      </c>
      <c r="BB51">
        <v>0</v>
      </c>
      <c r="BC51">
        <v>0</v>
      </c>
      <c r="BE51" t="s">
        <v>109</v>
      </c>
      <c r="BF51">
        <v>2965.3599999999997</v>
      </c>
      <c r="BG51" t="s">
        <v>94</v>
      </c>
      <c r="BH51" t="s">
        <v>71</v>
      </c>
      <c r="BR51">
        <v>2965.3599999999997</v>
      </c>
      <c r="BT51" t="s">
        <v>202</v>
      </c>
      <c r="BU51" t="b">
        <v>0</v>
      </c>
      <c r="BV51">
        <v>1</v>
      </c>
      <c r="BW51">
        <v>-5052.7</v>
      </c>
      <c r="BX51">
        <v>1</v>
      </c>
      <c r="BY51">
        <v>0</v>
      </c>
      <c r="BZ51">
        <v>0</v>
      </c>
      <c r="CA51">
        <v>0</v>
      </c>
    </row>
    <row r="52" spans="1:79" ht="14.5" customHeight="1" x14ac:dyDescent="0.35">
      <c r="A52">
        <v>775024350</v>
      </c>
      <c r="B52">
        <v>304191</v>
      </c>
      <c r="C52">
        <v>304167</v>
      </c>
      <c r="D52" t="s">
        <v>124</v>
      </c>
      <c r="E52" t="s">
        <v>77</v>
      </c>
      <c r="F52" t="s">
        <v>72</v>
      </c>
      <c r="G52">
        <v>2013</v>
      </c>
      <c r="H52" t="s">
        <v>167</v>
      </c>
      <c r="I52" t="s">
        <v>168</v>
      </c>
      <c r="J52" t="s">
        <v>169</v>
      </c>
      <c r="K52" t="s">
        <v>76</v>
      </c>
      <c r="L52" t="s">
        <v>77</v>
      </c>
      <c r="M52" t="s">
        <v>71</v>
      </c>
      <c r="N52" t="s">
        <v>170</v>
      </c>
      <c r="O52" t="s">
        <v>107</v>
      </c>
      <c r="P52" t="s">
        <v>71</v>
      </c>
      <c r="Q52" t="s">
        <v>171</v>
      </c>
      <c r="R52" t="s">
        <v>71</v>
      </c>
      <c r="S52" t="s">
        <v>81</v>
      </c>
      <c r="AX52">
        <v>7574090</v>
      </c>
      <c r="AY52" t="s">
        <v>172</v>
      </c>
      <c r="AZ52" t="s">
        <v>173</v>
      </c>
      <c r="BA52" t="s">
        <v>99</v>
      </c>
      <c r="BB52">
        <v>0</v>
      </c>
      <c r="BC52">
        <v>0</v>
      </c>
      <c r="BD52" t="s">
        <v>116</v>
      </c>
      <c r="BE52" t="s">
        <v>118</v>
      </c>
      <c r="BF52">
        <v>11899.48</v>
      </c>
      <c r="BG52" t="s">
        <v>94</v>
      </c>
      <c r="BH52" t="s">
        <v>71</v>
      </c>
      <c r="BR52">
        <v>11899.48</v>
      </c>
      <c r="BT52" t="s">
        <v>203</v>
      </c>
      <c r="BU52" t="b">
        <v>0</v>
      </c>
      <c r="BV52">
        <v>1</v>
      </c>
      <c r="BW52">
        <v>8934.119999999999</v>
      </c>
      <c r="BX52">
        <v>0</v>
      </c>
      <c r="BY52">
        <v>0</v>
      </c>
      <c r="BZ52">
        <v>0</v>
      </c>
      <c r="CA52">
        <v>1</v>
      </c>
    </row>
    <row r="53" spans="1:79" x14ac:dyDescent="0.35">
      <c r="A53">
        <v>775024350</v>
      </c>
      <c r="B53">
        <v>304191</v>
      </c>
      <c r="C53">
        <v>304167</v>
      </c>
      <c r="D53" t="s">
        <v>124</v>
      </c>
      <c r="E53" t="s">
        <v>77</v>
      </c>
      <c r="F53" t="s">
        <v>72</v>
      </c>
      <c r="G53">
        <v>2014</v>
      </c>
      <c r="H53" t="s">
        <v>167</v>
      </c>
      <c r="I53" t="s">
        <v>168</v>
      </c>
      <c r="J53" t="s">
        <v>169</v>
      </c>
      <c r="K53" t="s">
        <v>76</v>
      </c>
      <c r="L53" t="s">
        <v>77</v>
      </c>
      <c r="M53" t="s">
        <v>71</v>
      </c>
      <c r="N53" t="s">
        <v>170</v>
      </c>
      <c r="O53" t="s">
        <v>107</v>
      </c>
      <c r="P53" t="s">
        <v>71</v>
      </c>
      <c r="Q53" t="s">
        <v>80</v>
      </c>
      <c r="R53" t="s">
        <v>71</v>
      </c>
      <c r="S53" t="s">
        <v>81</v>
      </c>
      <c r="AX53">
        <v>7574090</v>
      </c>
      <c r="AY53" t="s">
        <v>172</v>
      </c>
      <c r="AZ53" t="s">
        <v>173</v>
      </c>
      <c r="BA53" t="s">
        <v>99</v>
      </c>
      <c r="BB53">
        <v>0</v>
      </c>
      <c r="BC53">
        <v>0</v>
      </c>
      <c r="BD53" t="s">
        <v>116</v>
      </c>
      <c r="BE53" t="s">
        <v>118</v>
      </c>
      <c r="BF53">
        <v>4426.82</v>
      </c>
      <c r="BG53" t="s">
        <v>94</v>
      </c>
      <c r="BH53" t="s">
        <v>71</v>
      </c>
      <c r="BR53">
        <v>4426.82</v>
      </c>
      <c r="BT53" t="s">
        <v>203</v>
      </c>
      <c r="BU53" t="b">
        <v>1</v>
      </c>
      <c r="BV53">
        <v>1</v>
      </c>
      <c r="BW53">
        <v>-7472.66</v>
      </c>
      <c r="BX53">
        <v>0</v>
      </c>
      <c r="BY53">
        <v>0</v>
      </c>
      <c r="BZ53">
        <v>0</v>
      </c>
      <c r="CA53">
        <v>1</v>
      </c>
    </row>
    <row r="54" spans="1:79" x14ac:dyDescent="0.35">
      <c r="A54">
        <v>775024350</v>
      </c>
      <c r="B54">
        <v>304191</v>
      </c>
      <c r="C54">
        <v>304167</v>
      </c>
      <c r="D54" t="s">
        <v>124</v>
      </c>
      <c r="E54" t="s">
        <v>77</v>
      </c>
      <c r="F54" t="s">
        <v>72</v>
      </c>
      <c r="G54">
        <v>2015</v>
      </c>
      <c r="H54" t="s">
        <v>167</v>
      </c>
      <c r="I54" t="s">
        <v>168</v>
      </c>
      <c r="J54" t="s">
        <v>169</v>
      </c>
      <c r="K54" t="s">
        <v>76</v>
      </c>
      <c r="L54" t="s">
        <v>77</v>
      </c>
      <c r="M54" t="s">
        <v>71</v>
      </c>
      <c r="N54" t="s">
        <v>170</v>
      </c>
      <c r="O54" t="s">
        <v>107</v>
      </c>
      <c r="P54" t="s">
        <v>71</v>
      </c>
      <c r="Q54" t="s">
        <v>80</v>
      </c>
      <c r="R54" t="s">
        <v>71</v>
      </c>
      <c r="S54" t="s">
        <v>81</v>
      </c>
      <c r="AX54">
        <v>933623</v>
      </c>
      <c r="AY54" t="s">
        <v>172</v>
      </c>
      <c r="AZ54" t="s">
        <v>174</v>
      </c>
      <c r="BA54" t="s">
        <v>99</v>
      </c>
      <c r="BB54">
        <v>0</v>
      </c>
      <c r="BC54">
        <v>0</v>
      </c>
      <c r="BD54" t="s">
        <v>116</v>
      </c>
      <c r="BE54" t="s">
        <v>109</v>
      </c>
      <c r="BF54">
        <v>5949.74</v>
      </c>
      <c r="BG54" t="s">
        <v>94</v>
      </c>
      <c r="BH54" t="s">
        <v>71</v>
      </c>
      <c r="BR54">
        <v>5949.74</v>
      </c>
      <c r="BT54" t="s">
        <v>203</v>
      </c>
      <c r="BU54" t="b">
        <v>1</v>
      </c>
      <c r="BV54">
        <v>1</v>
      </c>
      <c r="BW54">
        <v>1522.92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>
        <v>775024350</v>
      </c>
      <c r="B55">
        <v>304191</v>
      </c>
      <c r="C55">
        <v>304167</v>
      </c>
      <c r="D55" t="s">
        <v>124</v>
      </c>
      <c r="E55" t="s">
        <v>77</v>
      </c>
      <c r="F55" t="s">
        <v>72</v>
      </c>
      <c r="G55">
        <v>2016</v>
      </c>
      <c r="H55" t="s">
        <v>167</v>
      </c>
      <c r="I55" t="s">
        <v>168</v>
      </c>
      <c r="J55" t="s">
        <v>169</v>
      </c>
      <c r="K55" t="s">
        <v>76</v>
      </c>
      <c r="L55" t="s">
        <v>77</v>
      </c>
      <c r="M55" t="s">
        <v>71</v>
      </c>
      <c r="N55" t="s">
        <v>170</v>
      </c>
      <c r="O55" t="s">
        <v>107</v>
      </c>
      <c r="P55" t="s">
        <v>71</v>
      </c>
      <c r="Q55" t="s">
        <v>171</v>
      </c>
      <c r="R55" t="s">
        <v>71</v>
      </c>
      <c r="S55" t="s">
        <v>81</v>
      </c>
      <c r="AX55">
        <v>7574090</v>
      </c>
      <c r="AY55" t="s">
        <v>172</v>
      </c>
      <c r="AZ55" t="s">
        <v>173</v>
      </c>
      <c r="BA55" t="s">
        <v>99</v>
      </c>
      <c r="BB55">
        <v>0</v>
      </c>
      <c r="BC55">
        <v>0</v>
      </c>
      <c r="BD55" t="s">
        <v>116</v>
      </c>
      <c r="BE55" t="s">
        <v>118</v>
      </c>
      <c r="BF55">
        <v>11899.48</v>
      </c>
      <c r="BG55" t="s">
        <v>94</v>
      </c>
      <c r="BH55" t="s">
        <v>71</v>
      </c>
      <c r="BR55">
        <v>11899.48</v>
      </c>
      <c r="BT55" t="s">
        <v>203</v>
      </c>
      <c r="BU55" t="b">
        <v>1</v>
      </c>
      <c r="BV55">
        <v>1</v>
      </c>
      <c r="BW55">
        <v>5949.74</v>
      </c>
      <c r="BX55">
        <v>0</v>
      </c>
      <c r="BY55">
        <v>0</v>
      </c>
      <c r="BZ55">
        <v>0</v>
      </c>
      <c r="CA55">
        <v>1</v>
      </c>
    </row>
    <row r="56" spans="1:79" x14ac:dyDescent="0.35">
      <c r="A56">
        <v>775024350</v>
      </c>
      <c r="B56">
        <v>304191</v>
      </c>
      <c r="C56">
        <v>304167</v>
      </c>
      <c r="D56" t="s">
        <v>124</v>
      </c>
      <c r="E56" t="s">
        <v>77</v>
      </c>
      <c r="F56" t="s">
        <v>72</v>
      </c>
      <c r="G56">
        <v>2017</v>
      </c>
      <c r="H56" t="s">
        <v>167</v>
      </c>
      <c r="I56" t="s">
        <v>168</v>
      </c>
      <c r="J56" t="s">
        <v>169</v>
      </c>
      <c r="K56" t="s">
        <v>76</v>
      </c>
      <c r="L56" t="s">
        <v>77</v>
      </c>
      <c r="M56" t="s">
        <v>71</v>
      </c>
      <c r="N56" t="s">
        <v>170</v>
      </c>
      <c r="O56" t="s">
        <v>107</v>
      </c>
      <c r="P56" t="s">
        <v>71</v>
      </c>
      <c r="Q56" t="s">
        <v>80</v>
      </c>
      <c r="R56" t="s">
        <v>71</v>
      </c>
      <c r="S56" t="s">
        <v>81</v>
      </c>
      <c r="AX56">
        <v>7574090</v>
      </c>
      <c r="AY56" t="s">
        <v>172</v>
      </c>
      <c r="AZ56" t="s">
        <v>173</v>
      </c>
      <c r="BA56" t="s">
        <v>99</v>
      </c>
      <c r="BB56">
        <v>0</v>
      </c>
      <c r="BC56">
        <v>0</v>
      </c>
      <c r="BD56" t="s">
        <v>116</v>
      </c>
      <c r="BE56" t="s">
        <v>118</v>
      </c>
      <c r="BF56">
        <v>11899.48</v>
      </c>
      <c r="BG56" t="s">
        <v>94</v>
      </c>
      <c r="BH56" t="s">
        <v>71</v>
      </c>
      <c r="BR56">
        <v>11899.48</v>
      </c>
      <c r="BT56" t="s">
        <v>203</v>
      </c>
      <c r="BU56" t="b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</row>
    <row r="57" spans="1:79" ht="14.5" customHeight="1" x14ac:dyDescent="0.35">
      <c r="A57">
        <v>775024350</v>
      </c>
      <c r="B57">
        <v>304191</v>
      </c>
      <c r="C57">
        <v>304192</v>
      </c>
      <c r="D57" t="s">
        <v>97</v>
      </c>
      <c r="E57" t="s">
        <v>71</v>
      </c>
      <c r="F57" t="s">
        <v>72</v>
      </c>
      <c r="G57">
        <v>2013</v>
      </c>
      <c r="H57" t="s">
        <v>167</v>
      </c>
      <c r="I57" t="s">
        <v>168</v>
      </c>
      <c r="J57" t="s">
        <v>169</v>
      </c>
      <c r="K57" t="s">
        <v>76</v>
      </c>
      <c r="L57" t="s">
        <v>77</v>
      </c>
      <c r="M57" t="s">
        <v>71</v>
      </c>
      <c r="N57" t="s">
        <v>170</v>
      </c>
      <c r="O57" t="s">
        <v>107</v>
      </c>
      <c r="P57" t="s">
        <v>71</v>
      </c>
      <c r="Q57" t="s">
        <v>171</v>
      </c>
      <c r="R57" t="s">
        <v>71</v>
      </c>
      <c r="S57" t="s">
        <v>81</v>
      </c>
      <c r="AX57">
        <v>7574090</v>
      </c>
      <c r="AY57" t="s">
        <v>172</v>
      </c>
      <c r="AZ57" t="s">
        <v>173</v>
      </c>
      <c r="BA57" t="s">
        <v>99</v>
      </c>
      <c r="BB57">
        <v>0</v>
      </c>
      <c r="BC57">
        <v>0</v>
      </c>
      <c r="BD57" t="s">
        <v>116</v>
      </c>
      <c r="BE57" t="s">
        <v>118</v>
      </c>
      <c r="BF57">
        <v>11899.48</v>
      </c>
      <c r="BG57" t="s">
        <v>94</v>
      </c>
      <c r="BH57" t="s">
        <v>71</v>
      </c>
      <c r="BR57">
        <v>11899.48</v>
      </c>
      <c r="BT57" t="s">
        <v>204</v>
      </c>
      <c r="BU57" t="b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</row>
    <row r="58" spans="1:79" x14ac:dyDescent="0.35">
      <c r="A58">
        <v>775024350</v>
      </c>
      <c r="B58">
        <v>304191</v>
      </c>
      <c r="C58">
        <v>304192</v>
      </c>
      <c r="D58" t="s">
        <v>97</v>
      </c>
      <c r="E58" t="s">
        <v>71</v>
      </c>
      <c r="F58" t="s">
        <v>72</v>
      </c>
      <c r="G58">
        <v>2014</v>
      </c>
      <c r="H58" t="s">
        <v>167</v>
      </c>
      <c r="I58" t="s">
        <v>168</v>
      </c>
      <c r="J58" t="s">
        <v>169</v>
      </c>
      <c r="K58" t="s">
        <v>76</v>
      </c>
      <c r="L58" t="s">
        <v>77</v>
      </c>
      <c r="M58" t="s">
        <v>71</v>
      </c>
      <c r="N58" t="s">
        <v>170</v>
      </c>
      <c r="O58" t="s">
        <v>107</v>
      </c>
      <c r="P58" t="s">
        <v>71</v>
      </c>
      <c r="Q58" t="s">
        <v>80</v>
      </c>
      <c r="R58" t="s">
        <v>71</v>
      </c>
      <c r="S58" t="s">
        <v>81</v>
      </c>
      <c r="AX58">
        <v>933623</v>
      </c>
      <c r="AY58" t="s">
        <v>172</v>
      </c>
      <c r="AZ58" t="s">
        <v>174</v>
      </c>
      <c r="BA58" t="s">
        <v>99</v>
      </c>
      <c r="BB58">
        <v>0</v>
      </c>
      <c r="BC58">
        <v>0</v>
      </c>
      <c r="BD58" t="s">
        <v>116</v>
      </c>
      <c r="BE58" t="s">
        <v>109</v>
      </c>
      <c r="BF58">
        <v>1522.92</v>
      </c>
      <c r="BG58" t="s">
        <v>94</v>
      </c>
      <c r="BH58" t="s">
        <v>71</v>
      </c>
      <c r="BR58">
        <v>1522.92</v>
      </c>
      <c r="BT58" t="s">
        <v>204</v>
      </c>
      <c r="BU58" t="b">
        <v>1</v>
      </c>
      <c r="BV58">
        <v>1</v>
      </c>
      <c r="BW58">
        <v>-10376.56</v>
      </c>
      <c r="BX58">
        <v>0</v>
      </c>
      <c r="BY58">
        <v>0</v>
      </c>
      <c r="BZ58">
        <v>0</v>
      </c>
      <c r="CA58">
        <v>1</v>
      </c>
    </row>
    <row r="59" spans="1:79" x14ac:dyDescent="0.35">
      <c r="A59">
        <v>775024350</v>
      </c>
      <c r="B59">
        <v>304191</v>
      </c>
      <c r="C59">
        <v>304192</v>
      </c>
      <c r="D59" t="s">
        <v>97</v>
      </c>
      <c r="E59" t="s">
        <v>71</v>
      </c>
      <c r="F59" t="s">
        <v>72</v>
      </c>
      <c r="G59">
        <v>2015</v>
      </c>
      <c r="H59" t="s">
        <v>167</v>
      </c>
      <c r="I59" t="s">
        <v>168</v>
      </c>
      <c r="J59" t="s">
        <v>169</v>
      </c>
      <c r="K59" t="s">
        <v>76</v>
      </c>
      <c r="L59" t="s">
        <v>77</v>
      </c>
      <c r="M59" t="s">
        <v>71</v>
      </c>
      <c r="N59" t="s">
        <v>170</v>
      </c>
      <c r="O59" t="s">
        <v>107</v>
      </c>
      <c r="P59" t="s">
        <v>71</v>
      </c>
      <c r="Q59" t="s">
        <v>80</v>
      </c>
      <c r="R59" t="s">
        <v>71</v>
      </c>
      <c r="S59" t="s">
        <v>81</v>
      </c>
      <c r="AX59">
        <v>7574090</v>
      </c>
      <c r="AY59" t="s">
        <v>172</v>
      </c>
      <c r="AZ59" t="s">
        <v>173</v>
      </c>
      <c r="BA59" t="s">
        <v>99</v>
      </c>
      <c r="BB59">
        <v>0</v>
      </c>
      <c r="BC59">
        <v>0</v>
      </c>
      <c r="BD59" t="s">
        <v>116</v>
      </c>
      <c r="BE59" t="s">
        <v>118</v>
      </c>
      <c r="BF59">
        <v>5949.74</v>
      </c>
      <c r="BG59" t="s">
        <v>94</v>
      </c>
      <c r="BH59" t="s">
        <v>71</v>
      </c>
      <c r="BR59">
        <v>5949.74</v>
      </c>
      <c r="BT59" t="s">
        <v>204</v>
      </c>
      <c r="BU59" t="b">
        <v>1</v>
      </c>
      <c r="BV59">
        <v>1</v>
      </c>
      <c r="BW59">
        <v>4426.82</v>
      </c>
      <c r="BX59">
        <v>0</v>
      </c>
      <c r="BY59">
        <v>0</v>
      </c>
      <c r="BZ59">
        <v>0</v>
      </c>
      <c r="CA59">
        <v>0</v>
      </c>
    </row>
    <row r="60" spans="1:79" x14ac:dyDescent="0.35">
      <c r="A60">
        <v>775024350</v>
      </c>
      <c r="B60">
        <v>304191</v>
      </c>
      <c r="C60">
        <v>304192</v>
      </c>
      <c r="D60" t="s">
        <v>97</v>
      </c>
      <c r="E60" t="s">
        <v>71</v>
      </c>
      <c r="F60" t="s">
        <v>72</v>
      </c>
      <c r="G60">
        <v>2016</v>
      </c>
      <c r="H60" t="s">
        <v>167</v>
      </c>
      <c r="I60" t="s">
        <v>168</v>
      </c>
      <c r="J60" t="s">
        <v>169</v>
      </c>
      <c r="K60" t="s">
        <v>76</v>
      </c>
      <c r="L60" t="s">
        <v>77</v>
      </c>
      <c r="M60" t="s">
        <v>71</v>
      </c>
      <c r="N60" t="s">
        <v>170</v>
      </c>
      <c r="O60" t="s">
        <v>107</v>
      </c>
      <c r="P60" t="s">
        <v>71</v>
      </c>
      <c r="Q60" t="s">
        <v>171</v>
      </c>
      <c r="R60" t="s">
        <v>71</v>
      </c>
      <c r="S60" t="s">
        <v>81</v>
      </c>
      <c r="AX60">
        <v>7574090</v>
      </c>
      <c r="AY60" t="s">
        <v>172</v>
      </c>
      <c r="AZ60" t="s">
        <v>173</v>
      </c>
      <c r="BA60" t="s">
        <v>99</v>
      </c>
      <c r="BB60">
        <v>0</v>
      </c>
      <c r="BC60">
        <v>0</v>
      </c>
      <c r="BD60" t="s">
        <v>116</v>
      </c>
      <c r="BE60" t="s">
        <v>118</v>
      </c>
      <c r="BF60">
        <v>9669.74</v>
      </c>
      <c r="BG60" t="s">
        <v>94</v>
      </c>
      <c r="BH60" t="s">
        <v>71</v>
      </c>
      <c r="BR60">
        <v>9669.74</v>
      </c>
      <c r="BT60" t="s">
        <v>204</v>
      </c>
      <c r="BU60" t="b">
        <v>1</v>
      </c>
      <c r="BV60">
        <v>1</v>
      </c>
      <c r="BW60">
        <v>3720</v>
      </c>
      <c r="BX60">
        <v>0</v>
      </c>
      <c r="BY60">
        <v>0</v>
      </c>
      <c r="BZ60">
        <v>0</v>
      </c>
      <c r="CA60">
        <v>1</v>
      </c>
    </row>
    <row r="61" spans="1:79" x14ac:dyDescent="0.35">
      <c r="A61">
        <v>775024350</v>
      </c>
      <c r="B61">
        <v>304191</v>
      </c>
      <c r="C61">
        <v>304192</v>
      </c>
      <c r="D61" t="s">
        <v>97</v>
      </c>
      <c r="E61" t="s">
        <v>71</v>
      </c>
      <c r="F61" t="s">
        <v>72</v>
      </c>
      <c r="G61">
        <v>2017</v>
      </c>
      <c r="H61" t="s">
        <v>167</v>
      </c>
      <c r="I61" t="s">
        <v>168</v>
      </c>
      <c r="J61" t="s">
        <v>169</v>
      </c>
      <c r="K61" t="s">
        <v>76</v>
      </c>
      <c r="L61" t="s">
        <v>77</v>
      </c>
      <c r="M61" t="s">
        <v>71</v>
      </c>
      <c r="N61" t="s">
        <v>170</v>
      </c>
      <c r="O61" t="s">
        <v>107</v>
      </c>
      <c r="P61" t="s">
        <v>71</v>
      </c>
      <c r="Q61" t="s">
        <v>80</v>
      </c>
      <c r="R61" t="s">
        <v>71</v>
      </c>
      <c r="S61" t="s">
        <v>81</v>
      </c>
      <c r="AX61">
        <v>933623</v>
      </c>
      <c r="AY61" t="s">
        <v>172</v>
      </c>
      <c r="AZ61" t="s">
        <v>175</v>
      </c>
      <c r="BA61" t="s">
        <v>99</v>
      </c>
      <c r="BB61">
        <v>0</v>
      </c>
      <c r="BC61">
        <v>0</v>
      </c>
      <c r="BD61" t="s">
        <v>116</v>
      </c>
      <c r="BE61" t="s">
        <v>118</v>
      </c>
      <c r="BF61">
        <v>11899.48</v>
      </c>
      <c r="BG61" t="s">
        <v>94</v>
      </c>
      <c r="BH61" t="s">
        <v>71</v>
      </c>
      <c r="BR61">
        <v>11899.48</v>
      </c>
      <c r="BT61" t="s">
        <v>204</v>
      </c>
      <c r="BU61" t="b">
        <v>1</v>
      </c>
      <c r="BV61">
        <v>1</v>
      </c>
      <c r="BW61">
        <v>2229.7399999999998</v>
      </c>
      <c r="BX61">
        <v>0</v>
      </c>
      <c r="BY61">
        <v>0</v>
      </c>
      <c r="BZ61">
        <v>0</v>
      </c>
      <c r="CA61">
        <v>1</v>
      </c>
    </row>
    <row r="62" spans="1:79" ht="14.5" customHeight="1" x14ac:dyDescent="0.35">
      <c r="A62">
        <v>775024350</v>
      </c>
      <c r="B62">
        <v>304191</v>
      </c>
      <c r="C62">
        <v>304193</v>
      </c>
      <c r="D62" t="s">
        <v>97</v>
      </c>
      <c r="E62" t="s">
        <v>71</v>
      </c>
      <c r="F62" t="s">
        <v>72</v>
      </c>
      <c r="G62">
        <v>2013</v>
      </c>
      <c r="H62" t="s">
        <v>167</v>
      </c>
      <c r="I62" t="s">
        <v>168</v>
      </c>
      <c r="J62" t="s">
        <v>169</v>
      </c>
      <c r="K62" t="s">
        <v>76</v>
      </c>
      <c r="L62" t="s">
        <v>77</v>
      </c>
      <c r="M62" t="s">
        <v>71</v>
      </c>
      <c r="N62" t="s">
        <v>170</v>
      </c>
      <c r="O62" t="s">
        <v>107</v>
      </c>
      <c r="P62" t="s">
        <v>71</v>
      </c>
      <c r="Q62" t="s">
        <v>171</v>
      </c>
      <c r="R62" t="s">
        <v>71</v>
      </c>
      <c r="S62" t="s">
        <v>81</v>
      </c>
      <c r="AX62">
        <v>7574090</v>
      </c>
      <c r="AY62" t="s">
        <v>172</v>
      </c>
      <c r="AZ62" t="s">
        <v>173</v>
      </c>
      <c r="BA62" t="s">
        <v>99</v>
      </c>
      <c r="BB62">
        <v>0</v>
      </c>
      <c r="BC62">
        <v>0</v>
      </c>
      <c r="BD62" t="s">
        <v>116</v>
      </c>
      <c r="BE62" t="s">
        <v>118</v>
      </c>
      <c r="BF62">
        <v>11899.48</v>
      </c>
      <c r="BG62" t="s">
        <v>94</v>
      </c>
      <c r="BH62" t="s">
        <v>71</v>
      </c>
      <c r="BR62">
        <v>11899.48</v>
      </c>
      <c r="BT62" t="s">
        <v>205</v>
      </c>
      <c r="BU62" t="b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</row>
    <row r="63" spans="1:79" x14ac:dyDescent="0.35">
      <c r="A63">
        <v>775024350</v>
      </c>
      <c r="B63">
        <v>304191</v>
      </c>
      <c r="C63">
        <v>304193</v>
      </c>
      <c r="D63" t="s">
        <v>97</v>
      </c>
      <c r="E63" t="s">
        <v>71</v>
      </c>
      <c r="F63" t="s">
        <v>72</v>
      </c>
      <c r="G63">
        <v>2014</v>
      </c>
      <c r="H63" t="s">
        <v>167</v>
      </c>
      <c r="I63" t="s">
        <v>168</v>
      </c>
      <c r="J63" t="s">
        <v>169</v>
      </c>
      <c r="K63" t="s">
        <v>76</v>
      </c>
      <c r="L63" t="s">
        <v>77</v>
      </c>
      <c r="M63" t="s">
        <v>71</v>
      </c>
      <c r="N63" t="s">
        <v>170</v>
      </c>
      <c r="O63" t="s">
        <v>107</v>
      </c>
      <c r="P63" t="s">
        <v>71</v>
      </c>
      <c r="Q63" t="s">
        <v>80</v>
      </c>
      <c r="R63" t="s">
        <v>71</v>
      </c>
      <c r="S63" t="s">
        <v>81</v>
      </c>
      <c r="AX63">
        <v>7574090</v>
      </c>
      <c r="AY63" t="s">
        <v>172</v>
      </c>
      <c r="AZ63" t="s">
        <v>173</v>
      </c>
      <c r="BA63" t="s">
        <v>99</v>
      </c>
      <c r="BB63">
        <v>0</v>
      </c>
      <c r="BC63">
        <v>0</v>
      </c>
      <c r="BD63" t="s">
        <v>116</v>
      </c>
      <c r="BE63" t="s">
        <v>118</v>
      </c>
      <c r="BF63">
        <v>5949.74</v>
      </c>
      <c r="BG63" t="s">
        <v>94</v>
      </c>
      <c r="BH63" t="s">
        <v>71</v>
      </c>
      <c r="BR63">
        <v>5949.74</v>
      </c>
      <c r="BT63" t="s">
        <v>205</v>
      </c>
      <c r="BU63" t="b">
        <v>1</v>
      </c>
      <c r="BV63">
        <v>1</v>
      </c>
      <c r="BW63">
        <v>-5949.74</v>
      </c>
      <c r="BX63">
        <v>0</v>
      </c>
      <c r="BY63">
        <v>0</v>
      </c>
      <c r="BZ63">
        <v>0</v>
      </c>
      <c r="CA63">
        <v>1</v>
      </c>
    </row>
    <row r="64" spans="1:79" x14ac:dyDescent="0.35">
      <c r="A64">
        <v>775024350</v>
      </c>
      <c r="B64">
        <v>304191</v>
      </c>
      <c r="C64">
        <v>304193</v>
      </c>
      <c r="D64" t="s">
        <v>97</v>
      </c>
      <c r="E64" t="s">
        <v>71</v>
      </c>
      <c r="F64" t="s">
        <v>72</v>
      </c>
      <c r="G64">
        <v>2015</v>
      </c>
      <c r="H64" t="s">
        <v>167</v>
      </c>
      <c r="I64" t="s">
        <v>168</v>
      </c>
      <c r="J64" t="s">
        <v>169</v>
      </c>
      <c r="K64" t="s">
        <v>76</v>
      </c>
      <c r="L64" t="s">
        <v>77</v>
      </c>
      <c r="M64" t="s">
        <v>71</v>
      </c>
      <c r="N64" t="s">
        <v>170</v>
      </c>
      <c r="O64" t="s">
        <v>107</v>
      </c>
      <c r="P64" t="s">
        <v>71</v>
      </c>
      <c r="Q64" t="s">
        <v>80</v>
      </c>
      <c r="R64" t="s">
        <v>71</v>
      </c>
      <c r="S64" t="s">
        <v>81</v>
      </c>
      <c r="AX64">
        <v>7574090</v>
      </c>
      <c r="AY64" t="s">
        <v>172</v>
      </c>
      <c r="AZ64" t="s">
        <v>173</v>
      </c>
      <c r="BA64" t="s">
        <v>99</v>
      </c>
      <c r="BB64">
        <v>0</v>
      </c>
      <c r="BC64">
        <v>0</v>
      </c>
      <c r="BD64" t="s">
        <v>116</v>
      </c>
      <c r="BE64" t="s">
        <v>118</v>
      </c>
      <c r="BF64">
        <v>9679.48</v>
      </c>
      <c r="BG64" t="s">
        <v>94</v>
      </c>
      <c r="BH64" t="s">
        <v>71</v>
      </c>
      <c r="BR64">
        <v>9679.48</v>
      </c>
      <c r="BT64" t="s">
        <v>205</v>
      </c>
      <c r="BU64" t="b">
        <v>1</v>
      </c>
      <c r="BV64">
        <v>1</v>
      </c>
      <c r="BW64">
        <v>3729.74</v>
      </c>
      <c r="BX64">
        <v>0</v>
      </c>
      <c r="BY64">
        <v>0</v>
      </c>
      <c r="BZ64">
        <v>0</v>
      </c>
      <c r="CA64">
        <v>0</v>
      </c>
    </row>
    <row r="65" spans="1:79" x14ac:dyDescent="0.35">
      <c r="A65">
        <v>775024350</v>
      </c>
      <c r="B65">
        <v>304191</v>
      </c>
      <c r="C65">
        <v>304193</v>
      </c>
      <c r="D65" t="s">
        <v>97</v>
      </c>
      <c r="E65" t="s">
        <v>71</v>
      </c>
      <c r="F65" t="s">
        <v>72</v>
      </c>
      <c r="G65">
        <v>2016</v>
      </c>
      <c r="H65" t="s">
        <v>167</v>
      </c>
      <c r="I65" t="s">
        <v>168</v>
      </c>
      <c r="J65" t="s">
        <v>169</v>
      </c>
      <c r="K65" t="s">
        <v>76</v>
      </c>
      <c r="L65" t="s">
        <v>77</v>
      </c>
      <c r="M65" t="s">
        <v>71</v>
      </c>
      <c r="N65" t="s">
        <v>170</v>
      </c>
      <c r="O65" t="s">
        <v>107</v>
      </c>
      <c r="P65" t="s">
        <v>71</v>
      </c>
      <c r="Q65" t="s">
        <v>171</v>
      </c>
      <c r="R65" t="s">
        <v>71</v>
      </c>
      <c r="S65" t="s">
        <v>81</v>
      </c>
      <c r="AX65">
        <v>7574090</v>
      </c>
      <c r="AY65" t="s">
        <v>172</v>
      </c>
      <c r="AZ65" t="s">
        <v>173</v>
      </c>
      <c r="BA65" t="s">
        <v>99</v>
      </c>
      <c r="BB65">
        <v>0</v>
      </c>
      <c r="BC65">
        <v>0</v>
      </c>
      <c r="BD65" t="s">
        <v>116</v>
      </c>
      <c r="BE65" t="s">
        <v>118</v>
      </c>
      <c r="BF65">
        <v>5949.74</v>
      </c>
      <c r="BG65" t="s">
        <v>94</v>
      </c>
      <c r="BH65" t="s">
        <v>71</v>
      </c>
      <c r="BR65">
        <v>5949.74</v>
      </c>
      <c r="BT65" t="s">
        <v>205</v>
      </c>
      <c r="BU65" t="b">
        <v>1</v>
      </c>
      <c r="BV65">
        <v>1</v>
      </c>
      <c r="BW65">
        <v>-3729.74</v>
      </c>
      <c r="BX65">
        <v>0</v>
      </c>
      <c r="BY65">
        <v>0</v>
      </c>
      <c r="BZ65">
        <v>0</v>
      </c>
      <c r="CA65">
        <v>1</v>
      </c>
    </row>
    <row r="66" spans="1:79" x14ac:dyDescent="0.35">
      <c r="A66">
        <v>775024350</v>
      </c>
      <c r="B66">
        <v>304191</v>
      </c>
      <c r="C66">
        <v>304193</v>
      </c>
      <c r="D66" t="s">
        <v>97</v>
      </c>
      <c r="E66" t="s">
        <v>71</v>
      </c>
      <c r="F66" t="s">
        <v>72</v>
      </c>
      <c r="G66">
        <v>2017</v>
      </c>
      <c r="H66" t="s">
        <v>167</v>
      </c>
      <c r="I66" t="s">
        <v>168</v>
      </c>
      <c r="J66" t="s">
        <v>169</v>
      </c>
      <c r="K66" t="s">
        <v>76</v>
      </c>
      <c r="L66" t="s">
        <v>77</v>
      </c>
      <c r="M66" t="s">
        <v>71</v>
      </c>
      <c r="N66" t="s">
        <v>170</v>
      </c>
      <c r="O66" t="s">
        <v>107</v>
      </c>
      <c r="P66" t="s">
        <v>71</v>
      </c>
      <c r="Q66" t="s">
        <v>80</v>
      </c>
      <c r="R66" t="s">
        <v>71</v>
      </c>
      <c r="S66" t="s">
        <v>81</v>
      </c>
      <c r="AX66">
        <v>7574090</v>
      </c>
      <c r="AY66" t="s">
        <v>172</v>
      </c>
      <c r="AZ66" t="s">
        <v>173</v>
      </c>
      <c r="BA66" t="s">
        <v>99</v>
      </c>
      <c r="BB66">
        <v>0</v>
      </c>
      <c r="BC66">
        <v>0</v>
      </c>
      <c r="BD66" t="s">
        <v>116</v>
      </c>
      <c r="BE66" t="s">
        <v>118</v>
      </c>
      <c r="BF66">
        <v>8169.74</v>
      </c>
      <c r="BG66" t="s">
        <v>94</v>
      </c>
      <c r="BH66" t="s">
        <v>71</v>
      </c>
      <c r="BR66">
        <v>8169.74</v>
      </c>
      <c r="BT66" t="s">
        <v>205</v>
      </c>
      <c r="BU66" t="b">
        <v>1</v>
      </c>
      <c r="BV66">
        <v>1</v>
      </c>
      <c r="BW66">
        <v>2220</v>
      </c>
      <c r="BX66">
        <v>0</v>
      </c>
      <c r="BY66">
        <v>0</v>
      </c>
      <c r="BZ66">
        <v>0</v>
      </c>
      <c r="CA66">
        <v>1</v>
      </c>
    </row>
    <row r="67" spans="1:79" ht="14.5" customHeight="1" x14ac:dyDescent="0.35">
      <c r="A67">
        <v>775024350</v>
      </c>
      <c r="B67">
        <v>304191</v>
      </c>
      <c r="C67">
        <v>1000773914</v>
      </c>
      <c r="D67" t="s">
        <v>97</v>
      </c>
      <c r="E67" t="s">
        <v>77</v>
      </c>
      <c r="F67" t="s">
        <v>72</v>
      </c>
      <c r="G67">
        <v>2013</v>
      </c>
      <c r="H67" t="s">
        <v>167</v>
      </c>
      <c r="I67" t="s">
        <v>168</v>
      </c>
      <c r="J67" t="s">
        <v>169</v>
      </c>
      <c r="K67" t="s">
        <v>76</v>
      </c>
      <c r="L67" t="s">
        <v>77</v>
      </c>
      <c r="M67" t="s">
        <v>71</v>
      </c>
      <c r="N67" t="s">
        <v>170</v>
      </c>
      <c r="O67" t="s">
        <v>107</v>
      </c>
      <c r="P67" t="s">
        <v>71</v>
      </c>
      <c r="Q67" t="s">
        <v>171</v>
      </c>
      <c r="R67" t="s">
        <v>71</v>
      </c>
      <c r="S67" t="s">
        <v>81</v>
      </c>
      <c r="AX67">
        <v>7574090</v>
      </c>
      <c r="AY67" t="s">
        <v>172</v>
      </c>
      <c r="AZ67" t="s">
        <v>173</v>
      </c>
      <c r="BA67" t="s">
        <v>99</v>
      </c>
      <c r="BB67">
        <v>0</v>
      </c>
      <c r="BC67">
        <v>0</v>
      </c>
      <c r="BD67" t="s">
        <v>116</v>
      </c>
      <c r="BE67" t="s">
        <v>118</v>
      </c>
      <c r="BF67">
        <v>11899.48</v>
      </c>
      <c r="BG67" t="s">
        <v>94</v>
      </c>
      <c r="BH67" t="s">
        <v>71</v>
      </c>
      <c r="BR67">
        <v>11899.48</v>
      </c>
      <c r="BT67" t="s">
        <v>206</v>
      </c>
      <c r="BU67" t="b">
        <v>0</v>
      </c>
      <c r="BV67">
        <v>1</v>
      </c>
      <c r="BW67">
        <v>3729.74</v>
      </c>
      <c r="BX67">
        <v>0</v>
      </c>
      <c r="BY67">
        <v>0</v>
      </c>
      <c r="BZ67">
        <v>0</v>
      </c>
      <c r="CA67">
        <v>1</v>
      </c>
    </row>
    <row r="68" spans="1:79" x14ac:dyDescent="0.35">
      <c r="A68">
        <v>775024350</v>
      </c>
      <c r="B68">
        <v>304191</v>
      </c>
      <c r="C68">
        <v>1000773914</v>
      </c>
      <c r="D68" t="s">
        <v>97</v>
      </c>
      <c r="E68" t="s">
        <v>77</v>
      </c>
      <c r="F68" t="s">
        <v>72</v>
      </c>
      <c r="G68">
        <v>2014</v>
      </c>
      <c r="H68" t="s">
        <v>167</v>
      </c>
      <c r="I68" t="s">
        <v>168</v>
      </c>
      <c r="J68" t="s">
        <v>169</v>
      </c>
      <c r="K68" t="s">
        <v>76</v>
      </c>
      <c r="L68" t="s">
        <v>77</v>
      </c>
      <c r="M68" t="s">
        <v>71</v>
      </c>
      <c r="N68" t="s">
        <v>170</v>
      </c>
      <c r="O68" t="s">
        <v>107</v>
      </c>
      <c r="P68" t="s">
        <v>71</v>
      </c>
      <c r="Q68" t="s">
        <v>80</v>
      </c>
      <c r="R68" t="s">
        <v>71</v>
      </c>
      <c r="S68" t="s">
        <v>81</v>
      </c>
      <c r="AX68">
        <v>7574090</v>
      </c>
      <c r="AY68" t="s">
        <v>172</v>
      </c>
      <c r="AZ68" t="s">
        <v>173</v>
      </c>
      <c r="BA68" t="s">
        <v>99</v>
      </c>
      <c r="BB68">
        <v>0</v>
      </c>
      <c r="BC68">
        <v>0</v>
      </c>
      <c r="BD68" t="s">
        <v>116</v>
      </c>
      <c r="BE68" t="s">
        <v>118</v>
      </c>
      <c r="BF68">
        <v>5949.74</v>
      </c>
      <c r="BG68" t="s">
        <v>94</v>
      </c>
      <c r="BH68" t="s">
        <v>71</v>
      </c>
      <c r="BR68">
        <v>5949.74</v>
      </c>
      <c r="BT68" t="s">
        <v>206</v>
      </c>
      <c r="BU68" t="b">
        <v>1</v>
      </c>
      <c r="BV68">
        <v>1</v>
      </c>
      <c r="BW68">
        <v>-5949.74</v>
      </c>
      <c r="BX68">
        <v>0</v>
      </c>
      <c r="BY68">
        <v>0</v>
      </c>
      <c r="BZ68">
        <v>0</v>
      </c>
      <c r="CA68">
        <v>1</v>
      </c>
    </row>
    <row r="69" spans="1:79" x14ac:dyDescent="0.35">
      <c r="A69">
        <v>775024350</v>
      </c>
      <c r="B69">
        <v>304191</v>
      </c>
      <c r="C69">
        <v>1000773914</v>
      </c>
      <c r="D69" t="s">
        <v>97</v>
      </c>
      <c r="E69" t="s">
        <v>77</v>
      </c>
      <c r="F69" t="s">
        <v>72</v>
      </c>
      <c r="G69">
        <v>2015</v>
      </c>
      <c r="H69" t="s">
        <v>167</v>
      </c>
      <c r="I69" t="s">
        <v>168</v>
      </c>
      <c r="J69" t="s">
        <v>169</v>
      </c>
      <c r="K69" t="s">
        <v>76</v>
      </c>
      <c r="L69" t="s">
        <v>77</v>
      </c>
      <c r="M69" t="s">
        <v>71</v>
      </c>
      <c r="N69" t="s">
        <v>170</v>
      </c>
      <c r="O69" t="s">
        <v>107</v>
      </c>
      <c r="P69" t="s">
        <v>71</v>
      </c>
      <c r="Q69" t="s">
        <v>80</v>
      </c>
      <c r="R69" t="s">
        <v>71</v>
      </c>
      <c r="S69" t="s">
        <v>81</v>
      </c>
      <c r="AX69">
        <v>7574090</v>
      </c>
      <c r="AY69" t="s">
        <v>172</v>
      </c>
      <c r="AZ69" t="s">
        <v>173</v>
      </c>
      <c r="BA69" t="s">
        <v>99</v>
      </c>
      <c r="BB69">
        <v>0</v>
      </c>
      <c r="BC69">
        <v>0</v>
      </c>
      <c r="BD69" t="s">
        <v>116</v>
      </c>
      <c r="BE69" t="s">
        <v>118</v>
      </c>
      <c r="BF69">
        <v>10376.56</v>
      </c>
      <c r="BG69" t="s">
        <v>94</v>
      </c>
      <c r="BH69" t="s">
        <v>71</v>
      </c>
      <c r="BR69">
        <v>10376.56</v>
      </c>
      <c r="BT69" t="s">
        <v>206</v>
      </c>
      <c r="BU69" t="b">
        <v>1</v>
      </c>
      <c r="BV69">
        <v>1</v>
      </c>
      <c r="BW69">
        <v>4426.82</v>
      </c>
      <c r="BX69">
        <v>0</v>
      </c>
      <c r="BY69">
        <v>0</v>
      </c>
      <c r="BZ69">
        <v>0</v>
      </c>
      <c r="CA69">
        <v>0</v>
      </c>
    </row>
    <row r="70" spans="1:79" x14ac:dyDescent="0.35">
      <c r="A70">
        <v>775024350</v>
      </c>
      <c r="B70">
        <v>304191</v>
      </c>
      <c r="C70">
        <v>1000773914</v>
      </c>
      <c r="D70" t="s">
        <v>97</v>
      </c>
      <c r="E70" t="s">
        <v>77</v>
      </c>
      <c r="F70" t="s">
        <v>72</v>
      </c>
      <c r="G70">
        <v>2016</v>
      </c>
      <c r="H70" t="s">
        <v>167</v>
      </c>
      <c r="I70" t="s">
        <v>168</v>
      </c>
      <c r="J70" t="s">
        <v>169</v>
      </c>
      <c r="K70" t="s">
        <v>76</v>
      </c>
      <c r="L70" t="s">
        <v>77</v>
      </c>
      <c r="M70" t="s">
        <v>71</v>
      </c>
      <c r="N70" t="s">
        <v>170</v>
      </c>
      <c r="O70" t="s">
        <v>107</v>
      </c>
      <c r="P70" t="s">
        <v>71</v>
      </c>
      <c r="Q70" t="s">
        <v>80</v>
      </c>
      <c r="R70" t="s">
        <v>71</v>
      </c>
      <c r="S70" t="s">
        <v>81</v>
      </c>
      <c r="AX70">
        <v>933623</v>
      </c>
      <c r="AY70" t="s">
        <v>172</v>
      </c>
      <c r="AZ70" t="s">
        <v>174</v>
      </c>
      <c r="BA70" t="s">
        <v>99</v>
      </c>
      <c r="BB70">
        <v>0</v>
      </c>
      <c r="BC70">
        <v>0</v>
      </c>
      <c r="BD70" t="s">
        <v>116</v>
      </c>
      <c r="BE70" t="s">
        <v>109</v>
      </c>
      <c r="BF70">
        <v>7472.66</v>
      </c>
      <c r="BG70" t="s">
        <v>94</v>
      </c>
      <c r="BH70" t="s">
        <v>71</v>
      </c>
      <c r="BR70">
        <v>7472.66</v>
      </c>
      <c r="BT70" t="s">
        <v>206</v>
      </c>
      <c r="BU70" t="b">
        <v>1</v>
      </c>
      <c r="BV70">
        <v>1</v>
      </c>
      <c r="BW70">
        <v>-2903.8999999999996</v>
      </c>
      <c r="BX70">
        <v>0</v>
      </c>
      <c r="BY70">
        <v>0</v>
      </c>
      <c r="BZ70">
        <v>0</v>
      </c>
      <c r="CA70">
        <v>0</v>
      </c>
    </row>
    <row r="71" spans="1:79" x14ac:dyDescent="0.35">
      <c r="A71">
        <v>775024350</v>
      </c>
      <c r="B71">
        <v>304191</v>
      </c>
      <c r="C71">
        <v>1000773914</v>
      </c>
      <c r="D71" t="s">
        <v>97</v>
      </c>
      <c r="E71" t="s">
        <v>77</v>
      </c>
      <c r="F71" t="s">
        <v>72</v>
      </c>
      <c r="G71">
        <v>2017</v>
      </c>
      <c r="H71" t="s">
        <v>167</v>
      </c>
      <c r="I71" t="s">
        <v>168</v>
      </c>
      <c r="J71" t="s">
        <v>169</v>
      </c>
      <c r="K71" t="s">
        <v>76</v>
      </c>
      <c r="L71" t="s">
        <v>77</v>
      </c>
      <c r="M71" t="s">
        <v>71</v>
      </c>
      <c r="N71" t="s">
        <v>170</v>
      </c>
      <c r="O71" t="s">
        <v>107</v>
      </c>
      <c r="P71" t="s">
        <v>71</v>
      </c>
      <c r="Q71" t="s">
        <v>80</v>
      </c>
      <c r="R71" t="s">
        <v>71</v>
      </c>
      <c r="S71" t="s">
        <v>81</v>
      </c>
      <c r="AX71">
        <v>7574090</v>
      </c>
      <c r="AY71" t="s">
        <v>172</v>
      </c>
      <c r="AZ71" t="s">
        <v>173</v>
      </c>
      <c r="BA71" t="s">
        <v>99</v>
      </c>
      <c r="BB71">
        <v>0</v>
      </c>
      <c r="BC71">
        <v>0</v>
      </c>
      <c r="BD71" t="s">
        <v>116</v>
      </c>
      <c r="BE71" t="s">
        <v>118</v>
      </c>
      <c r="BF71">
        <v>5949.74</v>
      </c>
      <c r="BG71" t="s">
        <v>94</v>
      </c>
      <c r="BH71" t="s">
        <v>71</v>
      </c>
      <c r="BR71">
        <v>5949.74</v>
      </c>
      <c r="BT71" t="s">
        <v>206</v>
      </c>
      <c r="BU71" t="b">
        <v>1</v>
      </c>
      <c r="BV71">
        <v>1</v>
      </c>
      <c r="BW71">
        <v>-1522.92</v>
      </c>
      <c r="BX71">
        <v>0</v>
      </c>
      <c r="BY71">
        <v>0</v>
      </c>
      <c r="BZ71">
        <v>0</v>
      </c>
      <c r="CA71">
        <v>0</v>
      </c>
    </row>
  </sheetData>
  <conditionalFormatting sqref="BT2:BT1048477 BT1:CA1">
    <cfRule type="containsText" dxfId="3" priority="2" operator="containsText" text="FALSE">
      <formula>NOT(ISERROR(SEARCH("FALSE",BT1)))</formula>
    </cfRule>
  </conditionalFormatting>
  <conditionalFormatting sqref="BV72:CA1048477 BV2:BV71 BX2:CA71 BV1:CA1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A170"/>
  <sheetViews>
    <sheetView workbookViewId="0">
      <selection sqref="A1:XFD1048576"/>
    </sheetView>
  </sheetViews>
  <sheetFormatPr defaultRowHeight="14.5" x14ac:dyDescent="0.35"/>
  <cols>
    <col min="1" max="1" width="12.54296875" bestFit="1" customWidth="1"/>
    <col min="2" max="2" width="10.81640625" bestFit="1" customWidth="1"/>
    <col min="3" max="3" width="14.08984375" bestFit="1" customWidth="1"/>
    <col min="8" max="8" width="23" bestFit="1" customWidth="1"/>
    <col min="72" max="72" width="30.26953125" bestFit="1" customWidth="1"/>
    <col min="75" max="75" width="9.453125" bestFit="1" customWidth="1"/>
  </cols>
  <sheetData>
    <row r="1" spans="1:7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U1" t="s">
        <v>185</v>
      </c>
      <c r="BV1" t="s">
        <v>184</v>
      </c>
      <c r="BX1" t="s">
        <v>186</v>
      </c>
      <c r="BY1" t="s">
        <v>187</v>
      </c>
      <c r="BZ1" t="s">
        <v>188</v>
      </c>
      <c r="CA1" t="s">
        <v>189</v>
      </c>
    </row>
    <row r="2" spans="1:79" ht="14.5" hidden="1" customHeight="1" x14ac:dyDescent="0.35">
      <c r="A2">
        <v>48539</v>
      </c>
      <c r="B2">
        <v>82126</v>
      </c>
      <c r="C2">
        <v>115590</v>
      </c>
      <c r="D2" t="s">
        <v>70</v>
      </c>
      <c r="E2" t="s">
        <v>71</v>
      </c>
      <c r="F2" t="s">
        <v>72</v>
      </c>
      <c r="G2">
        <v>2013</v>
      </c>
      <c r="H2" t="s">
        <v>73</v>
      </c>
      <c r="I2" t="s">
        <v>74</v>
      </c>
      <c r="J2" t="s">
        <v>75</v>
      </c>
      <c r="K2" t="s">
        <v>76</v>
      </c>
      <c r="L2" t="s">
        <v>77</v>
      </c>
      <c r="M2" t="s">
        <v>71</v>
      </c>
      <c r="N2" t="s">
        <v>78</v>
      </c>
      <c r="O2" t="s">
        <v>79</v>
      </c>
      <c r="P2" t="s">
        <v>71</v>
      </c>
      <c r="Q2" t="s">
        <v>80</v>
      </c>
      <c r="R2" t="s">
        <v>71</v>
      </c>
      <c r="S2" t="s">
        <v>81</v>
      </c>
      <c r="T2" t="s">
        <v>82</v>
      </c>
      <c r="U2" t="s">
        <v>83</v>
      </c>
      <c r="V2" t="s">
        <v>77</v>
      </c>
      <c r="W2" t="s">
        <v>71</v>
      </c>
      <c r="Y2">
        <v>30</v>
      </c>
      <c r="Z2" t="s">
        <v>84</v>
      </c>
      <c r="AA2" t="s">
        <v>85</v>
      </c>
      <c r="AB2" t="s">
        <v>86</v>
      </c>
      <c r="AC2">
        <v>0</v>
      </c>
      <c r="AD2" t="s">
        <v>77</v>
      </c>
      <c r="AE2" t="s">
        <v>87</v>
      </c>
      <c r="AF2" t="s">
        <v>71</v>
      </c>
      <c r="AG2">
        <v>538.02</v>
      </c>
      <c r="AH2">
        <v>16</v>
      </c>
      <c r="AI2" t="s">
        <v>77</v>
      </c>
      <c r="AJ2">
        <v>7587949</v>
      </c>
      <c r="AK2">
        <v>8221153</v>
      </c>
      <c r="AL2" t="s">
        <v>88</v>
      </c>
      <c r="AM2">
        <v>120.16</v>
      </c>
      <c r="AN2" t="s">
        <v>82</v>
      </c>
      <c r="AO2" t="s">
        <v>89</v>
      </c>
      <c r="AP2">
        <v>120.16</v>
      </c>
      <c r="AQ2">
        <v>16</v>
      </c>
      <c r="AR2" t="s">
        <v>71</v>
      </c>
      <c r="AS2" t="s">
        <v>79</v>
      </c>
      <c r="AT2">
        <v>16</v>
      </c>
      <c r="AU2" t="s">
        <v>90</v>
      </c>
      <c r="AV2" t="s">
        <v>88</v>
      </c>
      <c r="AW2" t="s">
        <v>91</v>
      </c>
      <c r="AX2">
        <v>1085450</v>
      </c>
      <c r="AY2" t="s">
        <v>92</v>
      </c>
      <c r="BA2" t="s">
        <v>82</v>
      </c>
      <c r="BB2">
        <v>0</v>
      </c>
      <c r="BC2">
        <v>0</v>
      </c>
      <c r="BE2" t="s">
        <v>93</v>
      </c>
      <c r="BF2">
        <v>862</v>
      </c>
      <c r="BG2" t="s">
        <v>94</v>
      </c>
      <c r="BH2" t="s">
        <v>77</v>
      </c>
      <c r="BI2">
        <v>69.33</v>
      </c>
      <c r="BJ2">
        <v>520.69000000000005</v>
      </c>
      <c r="BK2" t="s">
        <v>72</v>
      </c>
      <c r="BL2">
        <v>520.69000000000005</v>
      </c>
      <c r="BM2">
        <v>120.16</v>
      </c>
      <c r="BN2">
        <v>4</v>
      </c>
      <c r="BO2">
        <v>4</v>
      </c>
      <c r="BP2">
        <v>16</v>
      </c>
      <c r="BQ2">
        <v>120.16</v>
      </c>
      <c r="BR2">
        <f t="shared" ref="BR2:BR33" si="0">AP2+BF2</f>
        <v>982.16</v>
      </c>
      <c r="BT2" t="str">
        <f>CONCATENATE(A2,B2,C2)</f>
        <v>4853982126115590</v>
      </c>
      <c r="BU2" t="b">
        <f>IF(BT2=BT1,TRUE,FALSE)</f>
        <v>0</v>
      </c>
      <c r="BV2">
        <f>IF(BR2=BR1,0,1)</f>
        <v>1</v>
      </c>
      <c r="BW2" t="e">
        <f>BR2-BR1</f>
        <v>#VALUE!</v>
      </c>
      <c r="BX2">
        <f>IF(BH2=BH1,0,1)</f>
        <v>1</v>
      </c>
      <c r="BY2">
        <f>IF(M2=M1,0,1)</f>
        <v>1</v>
      </c>
      <c r="BZ2">
        <f>IF(R2=R1,0,1)</f>
        <v>1</v>
      </c>
      <c r="CA2">
        <f>IF(Q2=Q1,0,1)</f>
        <v>1</v>
      </c>
    </row>
    <row r="3" spans="1:79" hidden="1" x14ac:dyDescent="0.35">
      <c r="A3">
        <v>48539</v>
      </c>
      <c r="B3">
        <v>82126</v>
      </c>
      <c r="C3">
        <v>115590</v>
      </c>
      <c r="D3" t="s">
        <v>70</v>
      </c>
      <c r="E3" t="s">
        <v>71</v>
      </c>
      <c r="F3" t="s">
        <v>72</v>
      </c>
      <c r="G3">
        <v>2014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71</v>
      </c>
      <c r="N3" t="s">
        <v>78</v>
      </c>
      <c r="O3" t="s">
        <v>79</v>
      </c>
      <c r="P3" t="s">
        <v>71</v>
      </c>
      <c r="Q3" t="s">
        <v>80</v>
      </c>
      <c r="R3" t="s">
        <v>71</v>
      </c>
      <c r="S3" t="s">
        <v>81</v>
      </c>
      <c r="T3" t="s">
        <v>82</v>
      </c>
      <c r="U3" t="s">
        <v>83</v>
      </c>
      <c r="V3" t="s">
        <v>77</v>
      </c>
      <c r="W3" t="s">
        <v>71</v>
      </c>
      <c r="Y3">
        <v>30</v>
      </c>
      <c r="Z3" t="s">
        <v>84</v>
      </c>
      <c r="AA3" t="s">
        <v>85</v>
      </c>
      <c r="AB3" t="s">
        <v>86</v>
      </c>
      <c r="AC3">
        <v>0</v>
      </c>
      <c r="AD3" t="s">
        <v>77</v>
      </c>
      <c r="AE3" t="s">
        <v>87</v>
      </c>
      <c r="AF3" t="s">
        <v>71</v>
      </c>
      <c r="AG3">
        <v>538.02</v>
      </c>
      <c r="AH3">
        <v>16</v>
      </c>
      <c r="AI3" t="s">
        <v>77</v>
      </c>
      <c r="AJ3">
        <v>7587949</v>
      </c>
      <c r="AK3">
        <v>8221153</v>
      </c>
      <c r="AL3" t="s">
        <v>88</v>
      </c>
      <c r="AM3">
        <v>120.16</v>
      </c>
      <c r="AN3" t="s">
        <v>82</v>
      </c>
      <c r="AO3" t="s">
        <v>89</v>
      </c>
      <c r="AP3">
        <v>120.16</v>
      </c>
      <c r="AQ3">
        <v>16</v>
      </c>
      <c r="AR3" t="s">
        <v>71</v>
      </c>
      <c r="AS3" t="s">
        <v>79</v>
      </c>
      <c r="AT3">
        <v>16</v>
      </c>
      <c r="AU3" t="s">
        <v>90</v>
      </c>
      <c r="AV3" t="s">
        <v>88</v>
      </c>
      <c r="AW3" t="s">
        <v>91</v>
      </c>
      <c r="AX3">
        <v>1085450</v>
      </c>
      <c r="AY3" t="s">
        <v>92</v>
      </c>
      <c r="BA3" t="s">
        <v>82</v>
      </c>
      <c r="BB3">
        <v>0</v>
      </c>
      <c r="BC3">
        <v>0</v>
      </c>
      <c r="BE3" t="s">
        <v>93</v>
      </c>
      <c r="BF3">
        <v>862</v>
      </c>
      <c r="BG3" t="s">
        <v>94</v>
      </c>
      <c r="BH3" t="s">
        <v>77</v>
      </c>
      <c r="BI3">
        <v>69.33</v>
      </c>
      <c r="BJ3">
        <v>520.69000000000005</v>
      </c>
      <c r="BK3" t="s">
        <v>72</v>
      </c>
      <c r="BL3">
        <v>520.69000000000005</v>
      </c>
      <c r="BM3">
        <v>120.16</v>
      </c>
      <c r="BN3">
        <v>4</v>
      </c>
      <c r="BO3">
        <v>4</v>
      </c>
      <c r="BP3">
        <v>16</v>
      </c>
      <c r="BQ3">
        <v>120.16</v>
      </c>
      <c r="BR3">
        <f t="shared" si="0"/>
        <v>982.16</v>
      </c>
      <c r="BT3" t="str">
        <f t="shared" ref="BT3:BT66" si="1">CONCATENATE(A3,B3,C3)</f>
        <v>4853982126115590</v>
      </c>
      <c r="BU3" t="b">
        <f t="shared" ref="BU3:BU66" si="2">IF(BT3=BT2,TRUE,FALSE)</f>
        <v>1</v>
      </c>
      <c r="BV3">
        <f t="shared" ref="BV3:BV66" si="3">IF(BR3=BR2,0,1)</f>
        <v>0</v>
      </c>
      <c r="BW3">
        <f t="shared" ref="BW3:BW66" si="4">BR3-BR2</f>
        <v>0</v>
      </c>
      <c r="BX3">
        <f t="shared" ref="BX3:BX66" si="5">IF(BH3=BH2,0,1)</f>
        <v>0</v>
      </c>
      <c r="BY3">
        <f t="shared" ref="BY3:BY66" si="6">IF(M3=M2,0,1)</f>
        <v>0</v>
      </c>
      <c r="BZ3">
        <f t="shared" ref="BZ3:BZ66" si="7">IF(R3=R2,0,1)</f>
        <v>0</v>
      </c>
      <c r="CA3">
        <f t="shared" ref="CA3:CA66" si="8">IF(Q3=Q2,0,1)</f>
        <v>0</v>
      </c>
    </row>
    <row r="4" spans="1:79" hidden="1" x14ac:dyDescent="0.35">
      <c r="A4">
        <v>48539</v>
      </c>
      <c r="B4">
        <v>82126</v>
      </c>
      <c r="C4">
        <v>115590</v>
      </c>
      <c r="D4" t="s">
        <v>70</v>
      </c>
      <c r="E4" t="s">
        <v>71</v>
      </c>
      <c r="F4" t="s">
        <v>72</v>
      </c>
      <c r="G4">
        <v>2015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t="s">
        <v>71</v>
      </c>
      <c r="N4" t="s">
        <v>78</v>
      </c>
      <c r="O4" t="s">
        <v>79</v>
      </c>
      <c r="P4" t="s">
        <v>71</v>
      </c>
      <c r="Q4" t="s">
        <v>80</v>
      </c>
      <c r="R4" t="s">
        <v>71</v>
      </c>
      <c r="S4" t="s">
        <v>81</v>
      </c>
      <c r="T4" t="s">
        <v>82</v>
      </c>
      <c r="U4" t="s">
        <v>83</v>
      </c>
      <c r="V4" t="s">
        <v>77</v>
      </c>
      <c r="W4" t="s">
        <v>71</v>
      </c>
      <c r="Y4">
        <v>30</v>
      </c>
      <c r="Z4" t="s">
        <v>84</v>
      </c>
      <c r="AA4" t="s">
        <v>85</v>
      </c>
      <c r="AB4" t="s">
        <v>86</v>
      </c>
      <c r="AC4">
        <v>0</v>
      </c>
      <c r="AD4" t="s">
        <v>77</v>
      </c>
      <c r="AE4" t="s">
        <v>87</v>
      </c>
      <c r="AF4" t="s">
        <v>71</v>
      </c>
      <c r="AG4">
        <v>538.02</v>
      </c>
      <c r="AH4">
        <v>16</v>
      </c>
      <c r="AI4" t="s">
        <v>77</v>
      </c>
      <c r="AJ4">
        <v>7587949</v>
      </c>
      <c r="AK4">
        <v>8221154</v>
      </c>
      <c r="AL4" t="s">
        <v>95</v>
      </c>
      <c r="AM4">
        <v>120.16</v>
      </c>
      <c r="AN4" t="s">
        <v>82</v>
      </c>
      <c r="AO4" t="s">
        <v>89</v>
      </c>
      <c r="AP4">
        <v>120.16</v>
      </c>
      <c r="AQ4">
        <v>16</v>
      </c>
      <c r="AR4" t="s">
        <v>71</v>
      </c>
      <c r="AS4" t="s">
        <v>79</v>
      </c>
      <c r="AT4">
        <v>16</v>
      </c>
      <c r="AU4" t="s">
        <v>90</v>
      </c>
      <c r="AV4" t="s">
        <v>95</v>
      </c>
      <c r="AW4" t="s">
        <v>91</v>
      </c>
      <c r="AX4">
        <v>1085450</v>
      </c>
      <c r="AY4" t="s">
        <v>92</v>
      </c>
      <c r="BA4" t="s">
        <v>82</v>
      </c>
      <c r="BB4">
        <v>0</v>
      </c>
      <c r="BC4">
        <v>0</v>
      </c>
      <c r="BE4" t="s">
        <v>93</v>
      </c>
      <c r="BF4">
        <v>862</v>
      </c>
      <c r="BG4" t="s">
        <v>94</v>
      </c>
      <c r="BH4" t="s">
        <v>77</v>
      </c>
      <c r="BI4">
        <v>69.33</v>
      </c>
      <c r="BJ4">
        <v>520.69000000000005</v>
      </c>
      <c r="BK4" t="s">
        <v>72</v>
      </c>
      <c r="BL4">
        <v>520.69000000000005</v>
      </c>
      <c r="BM4">
        <v>120.16</v>
      </c>
      <c r="BN4">
        <v>4</v>
      </c>
      <c r="BO4">
        <v>4</v>
      </c>
      <c r="BP4">
        <v>16</v>
      </c>
      <c r="BQ4">
        <v>120.16</v>
      </c>
      <c r="BR4">
        <f t="shared" si="0"/>
        <v>982.16</v>
      </c>
      <c r="BT4" t="str">
        <f t="shared" si="1"/>
        <v>4853982126115590</v>
      </c>
      <c r="BU4" t="b">
        <f t="shared" si="2"/>
        <v>1</v>
      </c>
      <c r="BV4">
        <f t="shared" si="3"/>
        <v>0</v>
      </c>
      <c r="BW4">
        <f t="shared" si="4"/>
        <v>0</v>
      </c>
      <c r="BX4">
        <f t="shared" si="5"/>
        <v>0</v>
      </c>
      <c r="BY4">
        <f t="shared" si="6"/>
        <v>0</v>
      </c>
      <c r="BZ4">
        <f t="shared" si="7"/>
        <v>0</v>
      </c>
      <c r="CA4">
        <f t="shared" si="8"/>
        <v>0</v>
      </c>
    </row>
    <row r="5" spans="1:79" hidden="1" x14ac:dyDescent="0.35">
      <c r="A5">
        <v>48539</v>
      </c>
      <c r="B5">
        <v>82126</v>
      </c>
      <c r="C5">
        <v>115590</v>
      </c>
      <c r="D5" t="s">
        <v>70</v>
      </c>
      <c r="E5" t="s">
        <v>71</v>
      </c>
      <c r="F5" t="s">
        <v>72</v>
      </c>
      <c r="G5">
        <v>2016</v>
      </c>
      <c r="H5" t="s">
        <v>73</v>
      </c>
      <c r="I5" t="s">
        <v>74</v>
      </c>
      <c r="J5" t="s">
        <v>75</v>
      </c>
      <c r="K5" t="s">
        <v>76</v>
      </c>
      <c r="L5" t="s">
        <v>77</v>
      </c>
      <c r="M5" t="s">
        <v>71</v>
      </c>
      <c r="N5" t="s">
        <v>78</v>
      </c>
      <c r="O5" t="s">
        <v>79</v>
      </c>
      <c r="P5" t="s">
        <v>71</v>
      </c>
      <c r="Q5" t="s">
        <v>80</v>
      </c>
      <c r="R5" t="s">
        <v>71</v>
      </c>
      <c r="S5" t="s">
        <v>81</v>
      </c>
      <c r="T5" t="s">
        <v>82</v>
      </c>
      <c r="U5" t="s">
        <v>83</v>
      </c>
      <c r="V5" t="s">
        <v>77</v>
      </c>
      <c r="W5" t="s">
        <v>71</v>
      </c>
      <c r="Y5">
        <v>30</v>
      </c>
      <c r="Z5" t="s">
        <v>84</v>
      </c>
      <c r="AA5" t="s">
        <v>85</v>
      </c>
      <c r="AB5" t="s">
        <v>86</v>
      </c>
      <c r="AC5">
        <v>0</v>
      </c>
      <c r="AD5" t="s">
        <v>77</v>
      </c>
      <c r="AE5" t="s">
        <v>87</v>
      </c>
      <c r="AF5" t="s">
        <v>71</v>
      </c>
      <c r="AG5">
        <v>538.02</v>
      </c>
      <c r="AH5">
        <v>16</v>
      </c>
      <c r="AI5" t="s">
        <v>77</v>
      </c>
      <c r="AJ5">
        <v>7587949</v>
      </c>
      <c r="AK5">
        <v>8221154</v>
      </c>
      <c r="AL5" t="s">
        <v>95</v>
      </c>
      <c r="AM5">
        <v>120.16</v>
      </c>
      <c r="AN5" t="s">
        <v>82</v>
      </c>
      <c r="AO5" t="s">
        <v>89</v>
      </c>
      <c r="AP5">
        <v>120.16</v>
      </c>
      <c r="AQ5">
        <v>16</v>
      </c>
      <c r="AR5" t="s">
        <v>71</v>
      </c>
      <c r="AS5" t="s">
        <v>79</v>
      </c>
      <c r="AT5">
        <v>16</v>
      </c>
      <c r="AU5" t="s">
        <v>90</v>
      </c>
      <c r="AV5" t="s">
        <v>95</v>
      </c>
      <c r="AW5" t="s">
        <v>91</v>
      </c>
      <c r="AX5">
        <v>1085450</v>
      </c>
      <c r="AY5" t="s">
        <v>92</v>
      </c>
      <c r="BA5" t="s">
        <v>82</v>
      </c>
      <c r="BB5">
        <v>0</v>
      </c>
      <c r="BC5">
        <v>0</v>
      </c>
      <c r="BE5" t="s">
        <v>93</v>
      </c>
      <c r="BF5">
        <v>862</v>
      </c>
      <c r="BG5" t="s">
        <v>94</v>
      </c>
      <c r="BH5" t="s">
        <v>77</v>
      </c>
      <c r="BI5">
        <v>69.33</v>
      </c>
      <c r="BJ5">
        <v>520.69000000000005</v>
      </c>
      <c r="BK5" t="s">
        <v>72</v>
      </c>
      <c r="BL5">
        <v>520.69000000000005</v>
      </c>
      <c r="BM5">
        <v>120.16</v>
      </c>
      <c r="BN5">
        <v>4</v>
      </c>
      <c r="BO5">
        <v>4</v>
      </c>
      <c r="BP5">
        <v>16</v>
      </c>
      <c r="BQ5">
        <v>120.16</v>
      </c>
      <c r="BR5">
        <f t="shared" si="0"/>
        <v>982.16</v>
      </c>
      <c r="BT5" t="str">
        <f t="shared" si="1"/>
        <v>4853982126115590</v>
      </c>
      <c r="BU5" t="b">
        <f t="shared" si="2"/>
        <v>1</v>
      </c>
      <c r="BV5">
        <f t="shared" si="3"/>
        <v>0</v>
      </c>
      <c r="BW5">
        <f t="shared" si="4"/>
        <v>0</v>
      </c>
      <c r="BX5">
        <f t="shared" si="5"/>
        <v>0</v>
      </c>
      <c r="BY5">
        <f t="shared" si="6"/>
        <v>0</v>
      </c>
      <c r="BZ5">
        <f t="shared" si="7"/>
        <v>0</v>
      </c>
      <c r="CA5">
        <f t="shared" si="8"/>
        <v>0</v>
      </c>
    </row>
    <row r="6" spans="1:79" hidden="1" x14ac:dyDescent="0.35">
      <c r="A6">
        <v>48539</v>
      </c>
      <c r="B6">
        <v>82126</v>
      </c>
      <c r="C6">
        <v>115590</v>
      </c>
      <c r="D6" t="s">
        <v>70</v>
      </c>
      <c r="E6" t="s">
        <v>71</v>
      </c>
      <c r="F6" t="s">
        <v>72</v>
      </c>
      <c r="G6">
        <v>2017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71</v>
      </c>
      <c r="N6" t="s">
        <v>78</v>
      </c>
      <c r="O6" t="s">
        <v>79</v>
      </c>
      <c r="P6" t="s">
        <v>71</v>
      </c>
      <c r="Q6" t="s">
        <v>80</v>
      </c>
      <c r="R6" t="s">
        <v>71</v>
      </c>
      <c r="S6" t="s">
        <v>81</v>
      </c>
      <c r="T6" t="s">
        <v>82</v>
      </c>
      <c r="U6" t="s">
        <v>83</v>
      </c>
      <c r="V6" t="s">
        <v>77</v>
      </c>
      <c r="W6" t="s">
        <v>71</v>
      </c>
      <c r="Y6">
        <v>30</v>
      </c>
      <c r="Z6" t="s">
        <v>84</v>
      </c>
      <c r="AA6" t="s">
        <v>85</v>
      </c>
      <c r="AB6" t="s">
        <v>86</v>
      </c>
      <c r="AC6">
        <v>0</v>
      </c>
      <c r="AD6" t="s">
        <v>77</v>
      </c>
      <c r="AE6" t="s">
        <v>87</v>
      </c>
      <c r="AF6" t="s">
        <v>71</v>
      </c>
      <c r="AG6">
        <v>538.02</v>
      </c>
      <c r="AH6">
        <v>16</v>
      </c>
      <c r="AI6" t="s">
        <v>77</v>
      </c>
      <c r="AJ6">
        <v>7587949</v>
      </c>
      <c r="AK6">
        <v>8221154</v>
      </c>
      <c r="AL6" t="s">
        <v>95</v>
      </c>
      <c r="AM6">
        <v>120.16</v>
      </c>
      <c r="AN6" t="s">
        <v>82</v>
      </c>
      <c r="AO6" t="s">
        <v>89</v>
      </c>
      <c r="AP6">
        <v>120.16</v>
      </c>
      <c r="AQ6">
        <v>16</v>
      </c>
      <c r="AR6" t="s">
        <v>71</v>
      </c>
      <c r="AS6" t="s">
        <v>79</v>
      </c>
      <c r="AT6">
        <v>16</v>
      </c>
      <c r="AU6" t="s">
        <v>90</v>
      </c>
      <c r="AV6" t="s">
        <v>95</v>
      </c>
      <c r="AW6" t="s">
        <v>91</v>
      </c>
      <c r="AX6">
        <v>1085450</v>
      </c>
      <c r="AY6" t="s">
        <v>92</v>
      </c>
      <c r="BA6" t="s">
        <v>82</v>
      </c>
      <c r="BB6">
        <v>0</v>
      </c>
      <c r="BC6">
        <v>0</v>
      </c>
      <c r="BE6" t="s">
        <v>93</v>
      </c>
      <c r="BF6">
        <v>862</v>
      </c>
      <c r="BG6" t="s">
        <v>94</v>
      </c>
      <c r="BH6" t="s">
        <v>77</v>
      </c>
      <c r="BI6">
        <v>69.33</v>
      </c>
      <c r="BJ6">
        <v>520.69000000000005</v>
      </c>
      <c r="BK6" t="s">
        <v>72</v>
      </c>
      <c r="BL6">
        <v>520.69000000000005</v>
      </c>
      <c r="BM6">
        <v>120.16</v>
      </c>
      <c r="BN6">
        <v>4</v>
      </c>
      <c r="BO6">
        <v>4</v>
      </c>
      <c r="BP6">
        <v>16</v>
      </c>
      <c r="BQ6">
        <v>120.16</v>
      </c>
      <c r="BR6">
        <f t="shared" si="0"/>
        <v>982.16</v>
      </c>
      <c r="BT6" t="str">
        <f t="shared" si="1"/>
        <v>4853982126115590</v>
      </c>
      <c r="BU6" t="b">
        <f t="shared" si="2"/>
        <v>1</v>
      </c>
      <c r="BV6">
        <f t="shared" si="3"/>
        <v>0</v>
      </c>
      <c r="BW6">
        <f t="shared" si="4"/>
        <v>0</v>
      </c>
      <c r="BX6">
        <f t="shared" si="5"/>
        <v>0</v>
      </c>
      <c r="BY6">
        <f t="shared" si="6"/>
        <v>0</v>
      </c>
      <c r="BZ6">
        <f t="shared" si="7"/>
        <v>0</v>
      </c>
      <c r="CA6">
        <f t="shared" si="8"/>
        <v>0</v>
      </c>
    </row>
    <row r="7" spans="1:79" ht="14.5" hidden="1" customHeight="1" x14ac:dyDescent="0.35">
      <c r="A7">
        <v>48539</v>
      </c>
      <c r="B7">
        <v>82126</v>
      </c>
      <c r="C7">
        <v>118227</v>
      </c>
      <c r="D7" t="s">
        <v>96</v>
      </c>
      <c r="E7" t="s">
        <v>71</v>
      </c>
      <c r="F7" t="s">
        <v>72</v>
      </c>
      <c r="G7">
        <v>2013</v>
      </c>
      <c r="H7" t="s">
        <v>73</v>
      </c>
      <c r="I7" t="s">
        <v>74</v>
      </c>
      <c r="J7" t="s">
        <v>75</v>
      </c>
      <c r="K7" t="s">
        <v>76</v>
      </c>
      <c r="L7" t="s">
        <v>77</v>
      </c>
      <c r="M7" t="s">
        <v>71</v>
      </c>
      <c r="N7" t="s">
        <v>78</v>
      </c>
      <c r="O7" t="s">
        <v>79</v>
      </c>
      <c r="P7" t="s">
        <v>71</v>
      </c>
      <c r="Q7" t="s">
        <v>80</v>
      </c>
      <c r="R7" t="s">
        <v>71</v>
      </c>
      <c r="S7" t="s">
        <v>81</v>
      </c>
      <c r="T7" t="s">
        <v>82</v>
      </c>
      <c r="U7" t="s">
        <v>83</v>
      </c>
      <c r="V7" t="s">
        <v>77</v>
      </c>
      <c r="W7" t="s">
        <v>71</v>
      </c>
      <c r="Y7">
        <v>30</v>
      </c>
      <c r="Z7" t="s">
        <v>84</v>
      </c>
      <c r="AA7" t="s">
        <v>85</v>
      </c>
      <c r="AB7" t="s">
        <v>86</v>
      </c>
      <c r="AC7">
        <v>0</v>
      </c>
      <c r="AD7" t="s">
        <v>77</v>
      </c>
      <c r="AE7" t="s">
        <v>87</v>
      </c>
      <c r="AF7" t="s">
        <v>71</v>
      </c>
      <c r="AG7">
        <v>538.02</v>
      </c>
      <c r="AH7">
        <v>16</v>
      </c>
      <c r="AI7" t="s">
        <v>77</v>
      </c>
      <c r="AJ7">
        <v>7587949</v>
      </c>
      <c r="AK7">
        <v>8221153</v>
      </c>
      <c r="AL7" t="s">
        <v>88</v>
      </c>
      <c r="AM7">
        <v>120.16</v>
      </c>
      <c r="AN7" t="s">
        <v>82</v>
      </c>
      <c r="AO7" t="s">
        <v>89</v>
      </c>
      <c r="AP7">
        <v>120.16</v>
      </c>
      <c r="AQ7">
        <v>16</v>
      </c>
      <c r="AR7" t="s">
        <v>71</v>
      </c>
      <c r="AS7" t="s">
        <v>79</v>
      </c>
      <c r="AT7">
        <v>16</v>
      </c>
      <c r="AU7" t="s">
        <v>90</v>
      </c>
      <c r="AV7" t="s">
        <v>88</v>
      </c>
      <c r="AW7" t="s">
        <v>91</v>
      </c>
      <c r="AX7">
        <v>1085450</v>
      </c>
      <c r="AY7" t="s">
        <v>92</v>
      </c>
      <c r="BA7" t="s">
        <v>82</v>
      </c>
      <c r="BB7">
        <v>0</v>
      </c>
      <c r="BC7">
        <v>0</v>
      </c>
      <c r="BE7" t="s">
        <v>93</v>
      </c>
      <c r="BF7">
        <v>862</v>
      </c>
      <c r="BG7" t="s">
        <v>94</v>
      </c>
      <c r="BH7" t="s">
        <v>77</v>
      </c>
      <c r="BI7">
        <v>69.33</v>
      </c>
      <c r="BJ7">
        <v>520.69000000000005</v>
      </c>
      <c r="BK7" t="s">
        <v>72</v>
      </c>
      <c r="BL7">
        <v>520.69000000000005</v>
      </c>
      <c r="BM7">
        <v>120.16</v>
      </c>
      <c r="BN7">
        <v>4</v>
      </c>
      <c r="BO7">
        <v>4</v>
      </c>
      <c r="BP7">
        <v>16</v>
      </c>
      <c r="BQ7">
        <v>120.16</v>
      </c>
      <c r="BR7">
        <f t="shared" si="0"/>
        <v>982.16</v>
      </c>
      <c r="BT7" t="str">
        <f t="shared" si="1"/>
        <v>4853982126118227</v>
      </c>
      <c r="BU7" t="b">
        <f t="shared" si="2"/>
        <v>0</v>
      </c>
      <c r="BV7">
        <f t="shared" si="3"/>
        <v>0</v>
      </c>
      <c r="BW7">
        <f t="shared" si="4"/>
        <v>0</v>
      </c>
      <c r="BX7">
        <f t="shared" si="5"/>
        <v>0</v>
      </c>
      <c r="BY7">
        <f t="shared" si="6"/>
        <v>0</v>
      </c>
      <c r="BZ7">
        <f t="shared" si="7"/>
        <v>0</v>
      </c>
      <c r="CA7">
        <f t="shared" si="8"/>
        <v>0</v>
      </c>
    </row>
    <row r="8" spans="1:79" hidden="1" x14ac:dyDescent="0.35">
      <c r="A8">
        <v>48539</v>
      </c>
      <c r="B8">
        <v>82126</v>
      </c>
      <c r="C8">
        <v>118227</v>
      </c>
      <c r="D8" t="s">
        <v>96</v>
      </c>
      <c r="E8" t="s">
        <v>71</v>
      </c>
      <c r="F8" t="s">
        <v>72</v>
      </c>
      <c r="G8">
        <v>2014</v>
      </c>
      <c r="H8" t="s">
        <v>73</v>
      </c>
      <c r="I8" t="s">
        <v>74</v>
      </c>
      <c r="J8" t="s">
        <v>75</v>
      </c>
      <c r="K8" t="s">
        <v>76</v>
      </c>
      <c r="L8" t="s">
        <v>77</v>
      </c>
      <c r="M8" t="s">
        <v>71</v>
      </c>
      <c r="N8" t="s">
        <v>78</v>
      </c>
      <c r="O8" t="s">
        <v>79</v>
      </c>
      <c r="P8" t="s">
        <v>71</v>
      </c>
      <c r="Q8" t="s">
        <v>80</v>
      </c>
      <c r="R8" t="s">
        <v>71</v>
      </c>
      <c r="S8" t="s">
        <v>81</v>
      </c>
      <c r="T8" t="s">
        <v>82</v>
      </c>
      <c r="U8" t="s">
        <v>83</v>
      </c>
      <c r="V8" t="s">
        <v>77</v>
      </c>
      <c r="W8" t="s">
        <v>71</v>
      </c>
      <c r="Y8">
        <v>30</v>
      </c>
      <c r="Z8" t="s">
        <v>84</v>
      </c>
      <c r="AA8" t="s">
        <v>85</v>
      </c>
      <c r="AB8" t="s">
        <v>86</v>
      </c>
      <c r="AC8">
        <v>0</v>
      </c>
      <c r="AD8" t="s">
        <v>77</v>
      </c>
      <c r="AE8" t="s">
        <v>87</v>
      </c>
      <c r="AF8" t="s">
        <v>71</v>
      </c>
      <c r="AG8">
        <v>538.02</v>
      </c>
      <c r="AH8">
        <v>16</v>
      </c>
      <c r="AI8" t="s">
        <v>77</v>
      </c>
      <c r="AJ8">
        <v>7587949</v>
      </c>
      <c r="AK8">
        <v>8221153</v>
      </c>
      <c r="AL8" t="s">
        <v>88</v>
      </c>
      <c r="AM8">
        <v>120.16</v>
      </c>
      <c r="AN8" t="s">
        <v>82</v>
      </c>
      <c r="AO8" t="s">
        <v>89</v>
      </c>
      <c r="AP8">
        <v>120.16</v>
      </c>
      <c r="AQ8">
        <v>16</v>
      </c>
      <c r="AR8" t="s">
        <v>71</v>
      </c>
      <c r="AS8" t="s">
        <v>79</v>
      </c>
      <c r="AT8">
        <v>16</v>
      </c>
      <c r="AU8" t="s">
        <v>90</v>
      </c>
      <c r="AV8" t="s">
        <v>88</v>
      </c>
      <c r="AW8" t="s">
        <v>91</v>
      </c>
      <c r="AX8">
        <v>1085450</v>
      </c>
      <c r="AY8" t="s">
        <v>92</v>
      </c>
      <c r="BA8" t="s">
        <v>82</v>
      </c>
      <c r="BB8">
        <v>0</v>
      </c>
      <c r="BC8">
        <v>0</v>
      </c>
      <c r="BE8" t="s">
        <v>93</v>
      </c>
      <c r="BF8">
        <v>862</v>
      </c>
      <c r="BG8" t="s">
        <v>94</v>
      </c>
      <c r="BH8" t="s">
        <v>77</v>
      </c>
      <c r="BI8">
        <v>69.33</v>
      </c>
      <c r="BJ8">
        <v>520.69000000000005</v>
      </c>
      <c r="BK8" t="s">
        <v>72</v>
      </c>
      <c r="BL8">
        <v>520.69000000000005</v>
      </c>
      <c r="BM8">
        <v>120.16</v>
      </c>
      <c r="BN8">
        <v>4</v>
      </c>
      <c r="BO8">
        <v>4</v>
      </c>
      <c r="BP8">
        <v>16</v>
      </c>
      <c r="BQ8">
        <v>120.16</v>
      </c>
      <c r="BR8">
        <f t="shared" si="0"/>
        <v>982.16</v>
      </c>
      <c r="BT8" t="str">
        <f t="shared" si="1"/>
        <v>4853982126118227</v>
      </c>
      <c r="BU8" t="b">
        <f t="shared" si="2"/>
        <v>1</v>
      </c>
      <c r="BV8">
        <f t="shared" si="3"/>
        <v>0</v>
      </c>
      <c r="BW8">
        <f t="shared" si="4"/>
        <v>0</v>
      </c>
      <c r="BX8">
        <f t="shared" si="5"/>
        <v>0</v>
      </c>
      <c r="BY8">
        <f t="shared" si="6"/>
        <v>0</v>
      </c>
      <c r="BZ8">
        <f t="shared" si="7"/>
        <v>0</v>
      </c>
      <c r="CA8">
        <f t="shared" si="8"/>
        <v>0</v>
      </c>
    </row>
    <row r="9" spans="1:79" hidden="1" x14ac:dyDescent="0.35">
      <c r="A9">
        <v>48539</v>
      </c>
      <c r="B9">
        <v>82126</v>
      </c>
      <c r="C9">
        <v>118227</v>
      </c>
      <c r="D9" t="s">
        <v>96</v>
      </c>
      <c r="E9" t="s">
        <v>71</v>
      </c>
      <c r="F9" t="s">
        <v>72</v>
      </c>
      <c r="G9">
        <v>2015</v>
      </c>
      <c r="H9" t="s">
        <v>73</v>
      </c>
      <c r="I9" t="s">
        <v>74</v>
      </c>
      <c r="J9" t="s">
        <v>75</v>
      </c>
      <c r="K9" t="s">
        <v>76</v>
      </c>
      <c r="L9" t="s">
        <v>77</v>
      </c>
      <c r="M9" t="s">
        <v>71</v>
      </c>
      <c r="N9" t="s">
        <v>78</v>
      </c>
      <c r="O9" t="s">
        <v>79</v>
      </c>
      <c r="P9" t="s">
        <v>71</v>
      </c>
      <c r="Q9" t="s">
        <v>80</v>
      </c>
      <c r="R9" t="s">
        <v>71</v>
      </c>
      <c r="S9" t="s">
        <v>81</v>
      </c>
      <c r="T9" t="s">
        <v>82</v>
      </c>
      <c r="U9" t="s">
        <v>83</v>
      </c>
      <c r="V9" t="s">
        <v>77</v>
      </c>
      <c r="W9" t="s">
        <v>71</v>
      </c>
      <c r="Y9">
        <v>30</v>
      </c>
      <c r="Z9" t="s">
        <v>84</v>
      </c>
      <c r="AA9" t="s">
        <v>85</v>
      </c>
      <c r="AB9" t="s">
        <v>86</v>
      </c>
      <c r="AC9">
        <v>0</v>
      </c>
      <c r="AD9" t="s">
        <v>77</v>
      </c>
      <c r="AE9" t="s">
        <v>87</v>
      </c>
      <c r="AF9" t="s">
        <v>71</v>
      </c>
      <c r="AG9">
        <v>538.02</v>
      </c>
      <c r="AH9">
        <v>16</v>
      </c>
      <c r="AI9" t="s">
        <v>77</v>
      </c>
      <c r="AJ9">
        <v>7587949</v>
      </c>
      <c r="AK9">
        <v>8221153</v>
      </c>
      <c r="AL9" t="s">
        <v>88</v>
      </c>
      <c r="AM9">
        <v>120.16</v>
      </c>
      <c r="AN9" t="s">
        <v>82</v>
      </c>
      <c r="AO9" t="s">
        <v>89</v>
      </c>
      <c r="AP9">
        <v>120.16</v>
      </c>
      <c r="AQ9">
        <v>16</v>
      </c>
      <c r="AR9" t="s">
        <v>71</v>
      </c>
      <c r="AS9" t="s">
        <v>79</v>
      </c>
      <c r="AT9">
        <v>16</v>
      </c>
      <c r="AU9" t="s">
        <v>90</v>
      </c>
      <c r="AV9" t="s">
        <v>88</v>
      </c>
      <c r="AW9" t="s">
        <v>91</v>
      </c>
      <c r="AX9">
        <v>1085450</v>
      </c>
      <c r="AY9" t="s">
        <v>92</v>
      </c>
      <c r="BA9" t="s">
        <v>82</v>
      </c>
      <c r="BB9">
        <v>0</v>
      </c>
      <c r="BC9">
        <v>0</v>
      </c>
      <c r="BE9" t="s">
        <v>93</v>
      </c>
      <c r="BF9">
        <v>862</v>
      </c>
      <c r="BG9" t="s">
        <v>94</v>
      </c>
      <c r="BH9" t="s">
        <v>77</v>
      </c>
      <c r="BI9">
        <v>69.33</v>
      </c>
      <c r="BJ9">
        <v>520.69000000000005</v>
      </c>
      <c r="BK9" t="s">
        <v>72</v>
      </c>
      <c r="BL9">
        <v>520.69000000000005</v>
      </c>
      <c r="BM9">
        <v>120.16</v>
      </c>
      <c r="BN9">
        <v>4</v>
      </c>
      <c r="BO9">
        <v>4</v>
      </c>
      <c r="BP9">
        <v>16</v>
      </c>
      <c r="BQ9">
        <v>120.16</v>
      </c>
      <c r="BR9">
        <f t="shared" si="0"/>
        <v>982.16</v>
      </c>
      <c r="BT9" t="str">
        <f t="shared" si="1"/>
        <v>4853982126118227</v>
      </c>
      <c r="BU9" t="b">
        <f t="shared" si="2"/>
        <v>1</v>
      </c>
      <c r="BV9">
        <f t="shared" si="3"/>
        <v>0</v>
      </c>
      <c r="BW9">
        <f t="shared" si="4"/>
        <v>0</v>
      </c>
      <c r="BX9">
        <f t="shared" si="5"/>
        <v>0</v>
      </c>
      <c r="BY9">
        <f t="shared" si="6"/>
        <v>0</v>
      </c>
      <c r="BZ9">
        <f t="shared" si="7"/>
        <v>0</v>
      </c>
      <c r="CA9">
        <f t="shared" si="8"/>
        <v>0</v>
      </c>
    </row>
    <row r="10" spans="1:79" hidden="1" x14ac:dyDescent="0.35">
      <c r="A10">
        <v>48539</v>
      </c>
      <c r="B10">
        <v>82126</v>
      </c>
      <c r="C10">
        <v>118227</v>
      </c>
      <c r="D10" t="s">
        <v>96</v>
      </c>
      <c r="E10" t="s">
        <v>71</v>
      </c>
      <c r="F10" t="s">
        <v>72</v>
      </c>
      <c r="G10">
        <v>2016</v>
      </c>
      <c r="H10" t="s">
        <v>73</v>
      </c>
      <c r="I10" t="s">
        <v>74</v>
      </c>
      <c r="J10" t="s">
        <v>75</v>
      </c>
      <c r="K10" t="s">
        <v>76</v>
      </c>
      <c r="L10" t="s">
        <v>77</v>
      </c>
      <c r="M10" t="s">
        <v>71</v>
      </c>
      <c r="N10" t="s">
        <v>78</v>
      </c>
      <c r="O10" t="s">
        <v>79</v>
      </c>
      <c r="P10" t="s">
        <v>71</v>
      </c>
      <c r="Q10" t="s">
        <v>80</v>
      </c>
      <c r="R10" t="s">
        <v>71</v>
      </c>
      <c r="S10" t="s">
        <v>81</v>
      </c>
      <c r="T10" t="s">
        <v>82</v>
      </c>
      <c r="U10" t="s">
        <v>83</v>
      </c>
      <c r="V10" t="s">
        <v>77</v>
      </c>
      <c r="W10" t="s">
        <v>71</v>
      </c>
      <c r="Y10">
        <v>30</v>
      </c>
      <c r="Z10" t="s">
        <v>84</v>
      </c>
      <c r="AA10" t="s">
        <v>85</v>
      </c>
      <c r="AB10" t="s">
        <v>86</v>
      </c>
      <c r="AC10">
        <v>0</v>
      </c>
      <c r="AD10" t="s">
        <v>77</v>
      </c>
      <c r="AE10" t="s">
        <v>87</v>
      </c>
      <c r="AF10" t="s">
        <v>71</v>
      </c>
      <c r="AG10">
        <v>538.02</v>
      </c>
      <c r="AH10">
        <v>16</v>
      </c>
      <c r="AI10" t="s">
        <v>77</v>
      </c>
      <c r="AJ10">
        <v>7587949</v>
      </c>
      <c r="AK10">
        <v>8221154</v>
      </c>
      <c r="AL10" t="s">
        <v>95</v>
      </c>
      <c r="AM10">
        <v>120.16</v>
      </c>
      <c r="AN10" t="s">
        <v>82</v>
      </c>
      <c r="AO10" t="s">
        <v>89</v>
      </c>
      <c r="AP10">
        <v>120.16</v>
      </c>
      <c r="AQ10">
        <v>16</v>
      </c>
      <c r="AR10" t="s">
        <v>71</v>
      </c>
      <c r="AS10" t="s">
        <v>79</v>
      </c>
      <c r="AT10">
        <v>16</v>
      </c>
      <c r="AU10" t="s">
        <v>90</v>
      </c>
      <c r="AV10" t="s">
        <v>95</v>
      </c>
      <c r="AW10" t="s">
        <v>91</v>
      </c>
      <c r="AX10">
        <v>1085450</v>
      </c>
      <c r="AY10" t="s">
        <v>92</v>
      </c>
      <c r="BA10" t="s">
        <v>82</v>
      </c>
      <c r="BB10">
        <v>0</v>
      </c>
      <c r="BC10">
        <v>0</v>
      </c>
      <c r="BE10" t="s">
        <v>93</v>
      </c>
      <c r="BF10">
        <v>862</v>
      </c>
      <c r="BG10" t="s">
        <v>94</v>
      </c>
      <c r="BH10" t="s">
        <v>77</v>
      </c>
      <c r="BI10">
        <v>69.33</v>
      </c>
      <c r="BJ10">
        <v>520.69000000000005</v>
      </c>
      <c r="BK10" t="s">
        <v>72</v>
      </c>
      <c r="BL10">
        <v>520.69000000000005</v>
      </c>
      <c r="BM10">
        <v>120.16</v>
      </c>
      <c r="BN10">
        <v>4</v>
      </c>
      <c r="BO10">
        <v>4</v>
      </c>
      <c r="BP10">
        <v>16</v>
      </c>
      <c r="BQ10">
        <v>120.16</v>
      </c>
      <c r="BR10">
        <f t="shared" si="0"/>
        <v>982.16</v>
      </c>
      <c r="BT10" t="str">
        <f t="shared" si="1"/>
        <v>4853982126118227</v>
      </c>
      <c r="BU10" t="b">
        <f t="shared" si="2"/>
        <v>1</v>
      </c>
      <c r="BV10">
        <f t="shared" si="3"/>
        <v>0</v>
      </c>
      <c r="BW10">
        <f t="shared" si="4"/>
        <v>0</v>
      </c>
      <c r="BX10">
        <f t="shared" si="5"/>
        <v>0</v>
      </c>
      <c r="BY10">
        <f t="shared" si="6"/>
        <v>0</v>
      </c>
      <c r="BZ10">
        <f t="shared" si="7"/>
        <v>0</v>
      </c>
      <c r="CA10">
        <f t="shared" si="8"/>
        <v>0</v>
      </c>
    </row>
    <row r="11" spans="1:79" hidden="1" x14ac:dyDescent="0.35">
      <c r="A11">
        <v>48539</v>
      </c>
      <c r="B11">
        <v>82126</v>
      </c>
      <c r="C11">
        <v>118227</v>
      </c>
      <c r="D11" t="s">
        <v>96</v>
      </c>
      <c r="E11" t="s">
        <v>71</v>
      </c>
      <c r="F11" t="s">
        <v>72</v>
      </c>
      <c r="G11">
        <v>2017</v>
      </c>
      <c r="H11" t="s">
        <v>73</v>
      </c>
      <c r="I11" t="s">
        <v>74</v>
      </c>
      <c r="J11" t="s">
        <v>75</v>
      </c>
      <c r="K11" t="s">
        <v>76</v>
      </c>
      <c r="L11" t="s">
        <v>77</v>
      </c>
      <c r="M11" t="s">
        <v>71</v>
      </c>
      <c r="N11" t="s">
        <v>78</v>
      </c>
      <c r="O11" t="s">
        <v>79</v>
      </c>
      <c r="P11" t="s">
        <v>71</v>
      </c>
      <c r="Q11" t="s">
        <v>80</v>
      </c>
      <c r="R11" t="s">
        <v>71</v>
      </c>
      <c r="S11" t="s">
        <v>81</v>
      </c>
      <c r="T11" t="s">
        <v>82</v>
      </c>
      <c r="U11" t="s">
        <v>83</v>
      </c>
      <c r="V11" t="s">
        <v>77</v>
      </c>
      <c r="W11" t="s">
        <v>71</v>
      </c>
      <c r="Y11">
        <v>30</v>
      </c>
      <c r="Z11" t="s">
        <v>84</v>
      </c>
      <c r="AA11" t="s">
        <v>85</v>
      </c>
      <c r="AB11" t="s">
        <v>86</v>
      </c>
      <c r="AC11">
        <v>0</v>
      </c>
      <c r="AD11" t="s">
        <v>77</v>
      </c>
      <c r="AE11" t="s">
        <v>87</v>
      </c>
      <c r="AF11" t="s">
        <v>71</v>
      </c>
      <c r="AG11">
        <v>538.02</v>
      </c>
      <c r="AH11">
        <v>16</v>
      </c>
      <c r="AI11" t="s">
        <v>77</v>
      </c>
      <c r="AJ11">
        <v>7587949</v>
      </c>
      <c r="AK11">
        <v>8221154</v>
      </c>
      <c r="AL11" t="s">
        <v>95</v>
      </c>
      <c r="AM11">
        <v>120.16</v>
      </c>
      <c r="AN11" t="s">
        <v>82</v>
      </c>
      <c r="AO11" t="s">
        <v>89</v>
      </c>
      <c r="AP11">
        <v>120.16</v>
      </c>
      <c r="AQ11">
        <v>16</v>
      </c>
      <c r="AR11" t="s">
        <v>71</v>
      </c>
      <c r="AS11" t="s">
        <v>79</v>
      </c>
      <c r="AT11">
        <v>16</v>
      </c>
      <c r="AU11" t="s">
        <v>90</v>
      </c>
      <c r="AV11" t="s">
        <v>95</v>
      </c>
      <c r="AW11" t="s">
        <v>91</v>
      </c>
      <c r="AX11">
        <v>1085450</v>
      </c>
      <c r="AY11" t="s">
        <v>92</v>
      </c>
      <c r="BA11" t="s">
        <v>82</v>
      </c>
      <c r="BB11">
        <v>0</v>
      </c>
      <c r="BC11">
        <v>0</v>
      </c>
      <c r="BE11" t="s">
        <v>93</v>
      </c>
      <c r="BF11">
        <v>862</v>
      </c>
      <c r="BG11" t="s">
        <v>94</v>
      </c>
      <c r="BH11" t="s">
        <v>77</v>
      </c>
      <c r="BI11">
        <v>69.33</v>
      </c>
      <c r="BJ11">
        <v>520.69000000000005</v>
      </c>
      <c r="BK11" t="s">
        <v>72</v>
      </c>
      <c r="BL11">
        <v>520.69000000000005</v>
      </c>
      <c r="BM11">
        <v>120.16</v>
      </c>
      <c r="BN11">
        <v>4</v>
      </c>
      <c r="BO11">
        <v>4</v>
      </c>
      <c r="BP11">
        <v>16</v>
      </c>
      <c r="BQ11">
        <v>120.16</v>
      </c>
      <c r="BR11">
        <f t="shared" si="0"/>
        <v>982.16</v>
      </c>
      <c r="BT11" t="str">
        <f t="shared" si="1"/>
        <v>4853982126118227</v>
      </c>
      <c r="BU11" t="b">
        <f t="shared" si="2"/>
        <v>1</v>
      </c>
      <c r="BV11">
        <f t="shared" si="3"/>
        <v>0</v>
      </c>
      <c r="BW11">
        <f t="shared" si="4"/>
        <v>0</v>
      </c>
      <c r="BX11">
        <f t="shared" si="5"/>
        <v>0</v>
      </c>
      <c r="BY11">
        <f t="shared" si="6"/>
        <v>0</v>
      </c>
      <c r="BZ11">
        <f t="shared" si="7"/>
        <v>0</v>
      </c>
      <c r="CA11">
        <f t="shared" si="8"/>
        <v>0</v>
      </c>
    </row>
    <row r="12" spans="1:79" ht="14.5" hidden="1" customHeight="1" x14ac:dyDescent="0.35">
      <c r="A12">
        <v>48539</v>
      </c>
      <c r="B12">
        <v>82126</v>
      </c>
      <c r="C12">
        <v>127900</v>
      </c>
      <c r="D12" t="s">
        <v>97</v>
      </c>
      <c r="E12" t="s">
        <v>71</v>
      </c>
      <c r="F12" t="s">
        <v>72</v>
      </c>
      <c r="G12">
        <v>2013</v>
      </c>
      <c r="H12" t="s">
        <v>73</v>
      </c>
      <c r="I12" t="s">
        <v>74</v>
      </c>
      <c r="J12" t="s">
        <v>75</v>
      </c>
      <c r="K12" t="s">
        <v>76</v>
      </c>
      <c r="L12" t="s">
        <v>77</v>
      </c>
      <c r="M12" t="s">
        <v>71</v>
      </c>
      <c r="N12" t="s">
        <v>78</v>
      </c>
      <c r="O12" t="s">
        <v>79</v>
      </c>
      <c r="P12" t="s">
        <v>71</v>
      </c>
      <c r="Q12" t="s">
        <v>80</v>
      </c>
      <c r="R12" t="s">
        <v>71</v>
      </c>
      <c r="S12" t="s">
        <v>98</v>
      </c>
      <c r="T12" t="s">
        <v>82</v>
      </c>
      <c r="U12" t="s">
        <v>83</v>
      </c>
      <c r="V12" t="s">
        <v>77</v>
      </c>
      <c r="W12" t="s">
        <v>71</v>
      </c>
      <c r="Y12">
        <v>30</v>
      </c>
      <c r="Z12" t="s">
        <v>84</v>
      </c>
      <c r="AA12" t="s">
        <v>85</v>
      </c>
      <c r="AB12" t="s">
        <v>86</v>
      </c>
      <c r="AC12">
        <v>0</v>
      </c>
      <c r="AD12" t="s">
        <v>77</v>
      </c>
      <c r="AE12" t="s">
        <v>87</v>
      </c>
      <c r="AF12" t="s">
        <v>71</v>
      </c>
      <c r="AG12">
        <v>538.02</v>
      </c>
      <c r="AH12">
        <v>16</v>
      </c>
      <c r="AI12" t="s">
        <v>77</v>
      </c>
      <c r="AJ12">
        <v>7587949</v>
      </c>
      <c r="AK12">
        <v>8221153</v>
      </c>
      <c r="AL12" t="s">
        <v>88</v>
      </c>
      <c r="AM12">
        <v>120.16</v>
      </c>
      <c r="AN12" t="s">
        <v>82</v>
      </c>
      <c r="AO12" t="s">
        <v>89</v>
      </c>
      <c r="AP12">
        <v>120.16</v>
      </c>
      <c r="AQ12">
        <v>16</v>
      </c>
      <c r="AR12" t="s">
        <v>71</v>
      </c>
      <c r="AS12" t="s">
        <v>79</v>
      </c>
      <c r="AT12">
        <v>16</v>
      </c>
      <c r="AU12" t="s">
        <v>90</v>
      </c>
      <c r="AV12" t="s">
        <v>88</v>
      </c>
      <c r="AW12" t="s">
        <v>91</v>
      </c>
      <c r="AX12">
        <v>1085450</v>
      </c>
      <c r="AY12" t="s">
        <v>92</v>
      </c>
      <c r="BA12" t="s">
        <v>82</v>
      </c>
      <c r="BB12">
        <v>0</v>
      </c>
      <c r="BC12">
        <v>0</v>
      </c>
      <c r="BE12" t="s">
        <v>93</v>
      </c>
      <c r="BF12">
        <v>862</v>
      </c>
      <c r="BG12" t="s">
        <v>94</v>
      </c>
      <c r="BH12" t="s">
        <v>77</v>
      </c>
      <c r="BI12">
        <v>69.33</v>
      </c>
      <c r="BJ12">
        <v>520.69000000000005</v>
      </c>
      <c r="BK12" t="s">
        <v>72</v>
      </c>
      <c r="BL12">
        <v>520.69000000000005</v>
      </c>
      <c r="BM12">
        <v>120.16</v>
      </c>
      <c r="BN12">
        <v>4</v>
      </c>
      <c r="BO12">
        <v>4</v>
      </c>
      <c r="BP12">
        <v>16</v>
      </c>
      <c r="BQ12">
        <v>120.16</v>
      </c>
      <c r="BR12">
        <f t="shared" si="0"/>
        <v>982.16</v>
      </c>
      <c r="BT12" t="str">
        <f t="shared" si="1"/>
        <v>4853982126127900</v>
      </c>
      <c r="BU12" t="b">
        <f t="shared" si="2"/>
        <v>0</v>
      </c>
      <c r="BV12">
        <f t="shared" si="3"/>
        <v>0</v>
      </c>
      <c r="BW12">
        <f t="shared" si="4"/>
        <v>0</v>
      </c>
      <c r="BX12">
        <f t="shared" si="5"/>
        <v>0</v>
      </c>
      <c r="BY12">
        <f t="shared" si="6"/>
        <v>0</v>
      </c>
      <c r="BZ12">
        <f t="shared" si="7"/>
        <v>0</v>
      </c>
      <c r="CA12">
        <f t="shared" si="8"/>
        <v>0</v>
      </c>
    </row>
    <row r="13" spans="1:79" hidden="1" x14ac:dyDescent="0.35">
      <c r="A13">
        <v>48539</v>
      </c>
      <c r="B13">
        <v>82126</v>
      </c>
      <c r="C13">
        <v>127900</v>
      </c>
      <c r="D13" t="s">
        <v>97</v>
      </c>
      <c r="E13" t="s">
        <v>71</v>
      </c>
      <c r="F13" t="s">
        <v>72</v>
      </c>
      <c r="G13">
        <v>2014</v>
      </c>
      <c r="H13" t="s">
        <v>73</v>
      </c>
      <c r="I13" t="s">
        <v>74</v>
      </c>
      <c r="J13" t="s">
        <v>75</v>
      </c>
      <c r="K13" t="s">
        <v>76</v>
      </c>
      <c r="L13" t="s">
        <v>77</v>
      </c>
      <c r="M13" t="s">
        <v>71</v>
      </c>
      <c r="N13" t="s">
        <v>78</v>
      </c>
      <c r="O13" t="s">
        <v>79</v>
      </c>
      <c r="P13" t="s">
        <v>71</v>
      </c>
      <c r="Q13" t="s">
        <v>80</v>
      </c>
      <c r="R13" t="s">
        <v>71</v>
      </c>
      <c r="S13" t="s">
        <v>98</v>
      </c>
      <c r="T13" t="s">
        <v>82</v>
      </c>
      <c r="U13" t="s">
        <v>83</v>
      </c>
      <c r="V13" t="s">
        <v>77</v>
      </c>
      <c r="W13" t="s">
        <v>71</v>
      </c>
      <c r="Y13">
        <v>30</v>
      </c>
      <c r="Z13" t="s">
        <v>84</v>
      </c>
      <c r="AA13" t="s">
        <v>85</v>
      </c>
      <c r="AB13" t="s">
        <v>86</v>
      </c>
      <c r="AC13">
        <v>0</v>
      </c>
      <c r="AD13" t="s">
        <v>77</v>
      </c>
      <c r="AE13" t="s">
        <v>87</v>
      </c>
      <c r="AF13" t="s">
        <v>71</v>
      </c>
      <c r="AG13">
        <v>538.02</v>
      </c>
      <c r="AH13">
        <v>16</v>
      </c>
      <c r="AI13" t="s">
        <v>77</v>
      </c>
      <c r="AJ13">
        <v>7587949</v>
      </c>
      <c r="AK13">
        <v>8221153</v>
      </c>
      <c r="AL13" t="s">
        <v>88</v>
      </c>
      <c r="AM13">
        <v>120.16</v>
      </c>
      <c r="AN13" t="s">
        <v>82</v>
      </c>
      <c r="AO13" t="s">
        <v>89</v>
      </c>
      <c r="AP13">
        <v>120.16</v>
      </c>
      <c r="AQ13">
        <v>16</v>
      </c>
      <c r="AR13" t="s">
        <v>71</v>
      </c>
      <c r="AS13" t="s">
        <v>79</v>
      </c>
      <c r="AT13">
        <v>16</v>
      </c>
      <c r="AU13" t="s">
        <v>90</v>
      </c>
      <c r="AV13" t="s">
        <v>88</v>
      </c>
      <c r="AW13" t="s">
        <v>91</v>
      </c>
      <c r="AX13">
        <v>1085450</v>
      </c>
      <c r="AY13" t="s">
        <v>92</v>
      </c>
      <c r="BA13" t="s">
        <v>82</v>
      </c>
      <c r="BB13">
        <v>0</v>
      </c>
      <c r="BC13">
        <v>0</v>
      </c>
      <c r="BE13" t="s">
        <v>93</v>
      </c>
      <c r="BF13">
        <v>862</v>
      </c>
      <c r="BG13" t="s">
        <v>94</v>
      </c>
      <c r="BH13" t="s">
        <v>77</v>
      </c>
      <c r="BI13">
        <v>69.33</v>
      </c>
      <c r="BJ13">
        <v>520.69000000000005</v>
      </c>
      <c r="BK13" t="s">
        <v>72</v>
      </c>
      <c r="BL13">
        <v>520.69000000000005</v>
      </c>
      <c r="BM13">
        <v>120.16</v>
      </c>
      <c r="BN13">
        <v>4</v>
      </c>
      <c r="BO13">
        <v>4</v>
      </c>
      <c r="BP13">
        <v>16</v>
      </c>
      <c r="BQ13">
        <v>120.16</v>
      </c>
      <c r="BR13">
        <f t="shared" si="0"/>
        <v>982.16</v>
      </c>
      <c r="BT13" t="str">
        <f t="shared" si="1"/>
        <v>4853982126127900</v>
      </c>
      <c r="BU13" t="b">
        <f t="shared" si="2"/>
        <v>1</v>
      </c>
      <c r="BV13">
        <f t="shared" si="3"/>
        <v>0</v>
      </c>
      <c r="BW13">
        <f t="shared" si="4"/>
        <v>0</v>
      </c>
      <c r="BX13">
        <f t="shared" si="5"/>
        <v>0</v>
      </c>
      <c r="BY13">
        <f t="shared" si="6"/>
        <v>0</v>
      </c>
      <c r="BZ13">
        <f t="shared" si="7"/>
        <v>0</v>
      </c>
      <c r="CA13">
        <f t="shared" si="8"/>
        <v>0</v>
      </c>
    </row>
    <row r="14" spans="1:79" hidden="1" x14ac:dyDescent="0.35">
      <c r="A14">
        <v>48539</v>
      </c>
      <c r="B14">
        <v>82126</v>
      </c>
      <c r="C14">
        <v>127900</v>
      </c>
      <c r="D14" t="s">
        <v>97</v>
      </c>
      <c r="E14" t="s">
        <v>71</v>
      </c>
      <c r="F14" t="s">
        <v>72</v>
      </c>
      <c r="G14">
        <v>2015</v>
      </c>
      <c r="H14" t="s">
        <v>73</v>
      </c>
      <c r="I14" t="s">
        <v>74</v>
      </c>
      <c r="J14" t="s">
        <v>75</v>
      </c>
      <c r="K14" t="s">
        <v>76</v>
      </c>
      <c r="L14" t="s">
        <v>77</v>
      </c>
      <c r="M14" t="s">
        <v>71</v>
      </c>
      <c r="N14" t="s">
        <v>78</v>
      </c>
      <c r="O14" t="s">
        <v>79</v>
      </c>
      <c r="P14" t="s">
        <v>71</v>
      </c>
      <c r="Q14" t="s">
        <v>80</v>
      </c>
      <c r="R14" t="s">
        <v>71</v>
      </c>
      <c r="S14" t="s">
        <v>98</v>
      </c>
      <c r="T14" t="s">
        <v>82</v>
      </c>
      <c r="U14" t="s">
        <v>83</v>
      </c>
      <c r="V14" t="s">
        <v>77</v>
      </c>
      <c r="W14" t="s">
        <v>71</v>
      </c>
      <c r="Y14">
        <v>30</v>
      </c>
      <c r="Z14" t="s">
        <v>84</v>
      </c>
      <c r="AA14" t="s">
        <v>85</v>
      </c>
      <c r="AB14" t="s">
        <v>86</v>
      </c>
      <c r="AC14">
        <v>0</v>
      </c>
      <c r="AD14" t="s">
        <v>77</v>
      </c>
      <c r="AE14" t="s">
        <v>87</v>
      </c>
      <c r="AF14" t="s">
        <v>71</v>
      </c>
      <c r="AG14">
        <v>538.02</v>
      </c>
      <c r="AH14">
        <v>16</v>
      </c>
      <c r="AI14" t="s">
        <v>77</v>
      </c>
      <c r="AJ14">
        <v>7587949</v>
      </c>
      <c r="AK14">
        <v>8221153</v>
      </c>
      <c r="AL14" t="s">
        <v>88</v>
      </c>
      <c r="AM14">
        <v>120.16</v>
      </c>
      <c r="AN14" t="s">
        <v>82</v>
      </c>
      <c r="AO14" t="s">
        <v>89</v>
      </c>
      <c r="AP14">
        <v>120.16</v>
      </c>
      <c r="AQ14">
        <v>16</v>
      </c>
      <c r="AR14" t="s">
        <v>71</v>
      </c>
      <c r="AS14" t="s">
        <v>79</v>
      </c>
      <c r="AT14">
        <v>16</v>
      </c>
      <c r="AU14" t="s">
        <v>90</v>
      </c>
      <c r="AV14" t="s">
        <v>88</v>
      </c>
      <c r="AW14" t="s">
        <v>91</v>
      </c>
      <c r="AX14">
        <v>1085450</v>
      </c>
      <c r="AY14" t="s">
        <v>92</v>
      </c>
      <c r="BA14" t="s">
        <v>82</v>
      </c>
      <c r="BB14">
        <v>0</v>
      </c>
      <c r="BC14">
        <v>0</v>
      </c>
      <c r="BE14" t="s">
        <v>93</v>
      </c>
      <c r="BF14">
        <v>862</v>
      </c>
      <c r="BG14" t="s">
        <v>94</v>
      </c>
      <c r="BH14" t="s">
        <v>77</v>
      </c>
      <c r="BI14">
        <v>69.33</v>
      </c>
      <c r="BJ14">
        <v>520.69000000000005</v>
      </c>
      <c r="BK14" t="s">
        <v>72</v>
      </c>
      <c r="BL14">
        <v>520.69000000000005</v>
      </c>
      <c r="BM14">
        <v>120.16</v>
      </c>
      <c r="BN14">
        <v>4</v>
      </c>
      <c r="BO14">
        <v>4</v>
      </c>
      <c r="BP14">
        <v>16</v>
      </c>
      <c r="BQ14">
        <v>120.16</v>
      </c>
      <c r="BR14">
        <f t="shared" si="0"/>
        <v>982.16</v>
      </c>
      <c r="BT14" t="str">
        <f t="shared" si="1"/>
        <v>4853982126127900</v>
      </c>
      <c r="BU14" t="b">
        <f t="shared" si="2"/>
        <v>1</v>
      </c>
      <c r="BV14">
        <f t="shared" si="3"/>
        <v>0</v>
      </c>
      <c r="BW14">
        <f t="shared" si="4"/>
        <v>0</v>
      </c>
      <c r="BX14">
        <f t="shared" si="5"/>
        <v>0</v>
      </c>
      <c r="BY14">
        <f t="shared" si="6"/>
        <v>0</v>
      </c>
      <c r="BZ14">
        <f t="shared" si="7"/>
        <v>0</v>
      </c>
      <c r="CA14">
        <f t="shared" si="8"/>
        <v>0</v>
      </c>
    </row>
    <row r="15" spans="1:79" hidden="1" x14ac:dyDescent="0.35">
      <c r="A15">
        <v>48539</v>
      </c>
      <c r="B15">
        <v>82126</v>
      </c>
      <c r="C15">
        <v>127900</v>
      </c>
      <c r="D15" t="s">
        <v>97</v>
      </c>
      <c r="E15" t="s">
        <v>71</v>
      </c>
      <c r="F15" t="s">
        <v>72</v>
      </c>
      <c r="G15">
        <v>2016</v>
      </c>
      <c r="H15" t="s">
        <v>73</v>
      </c>
      <c r="I15" t="s">
        <v>74</v>
      </c>
      <c r="J15" t="s">
        <v>75</v>
      </c>
      <c r="K15" t="s">
        <v>76</v>
      </c>
      <c r="L15" t="s">
        <v>77</v>
      </c>
      <c r="M15" t="s">
        <v>71</v>
      </c>
      <c r="N15" t="s">
        <v>78</v>
      </c>
      <c r="O15" t="s">
        <v>79</v>
      </c>
      <c r="P15" t="s">
        <v>71</v>
      </c>
      <c r="Q15" t="s">
        <v>80</v>
      </c>
      <c r="R15" t="s">
        <v>71</v>
      </c>
      <c r="S15" t="s">
        <v>98</v>
      </c>
      <c r="T15" t="s">
        <v>82</v>
      </c>
      <c r="U15" t="s">
        <v>83</v>
      </c>
      <c r="V15" t="s">
        <v>77</v>
      </c>
      <c r="W15" t="s">
        <v>71</v>
      </c>
      <c r="Y15">
        <v>30</v>
      </c>
      <c r="Z15" t="s">
        <v>84</v>
      </c>
      <c r="AA15" t="s">
        <v>85</v>
      </c>
      <c r="AB15" t="s">
        <v>86</v>
      </c>
      <c r="AC15">
        <v>0</v>
      </c>
      <c r="AD15" t="s">
        <v>77</v>
      </c>
      <c r="AE15" t="s">
        <v>87</v>
      </c>
      <c r="AF15" t="s">
        <v>71</v>
      </c>
      <c r="AG15">
        <v>538.02</v>
      </c>
      <c r="AH15">
        <v>16</v>
      </c>
      <c r="AI15" t="s">
        <v>77</v>
      </c>
      <c r="AJ15">
        <v>7587949</v>
      </c>
      <c r="AK15">
        <v>8221154</v>
      </c>
      <c r="AL15" t="s">
        <v>95</v>
      </c>
      <c r="AM15">
        <v>120.16</v>
      </c>
      <c r="AN15" t="s">
        <v>82</v>
      </c>
      <c r="AO15" t="s">
        <v>89</v>
      </c>
      <c r="AP15">
        <v>120.16</v>
      </c>
      <c r="AQ15">
        <v>16</v>
      </c>
      <c r="AR15" t="s">
        <v>71</v>
      </c>
      <c r="AS15" t="s">
        <v>79</v>
      </c>
      <c r="AT15">
        <v>16</v>
      </c>
      <c r="AU15" t="s">
        <v>90</v>
      </c>
      <c r="AV15" t="s">
        <v>95</v>
      </c>
      <c r="AW15" t="s">
        <v>91</v>
      </c>
      <c r="AX15">
        <v>1085450</v>
      </c>
      <c r="AY15" t="s">
        <v>92</v>
      </c>
      <c r="BA15" t="s">
        <v>82</v>
      </c>
      <c r="BB15">
        <v>0</v>
      </c>
      <c r="BC15">
        <v>0</v>
      </c>
      <c r="BE15" t="s">
        <v>93</v>
      </c>
      <c r="BF15">
        <v>862</v>
      </c>
      <c r="BG15" t="s">
        <v>94</v>
      </c>
      <c r="BH15" t="s">
        <v>77</v>
      </c>
      <c r="BI15">
        <v>69.33</v>
      </c>
      <c r="BJ15">
        <v>520.69000000000005</v>
      </c>
      <c r="BK15" t="s">
        <v>72</v>
      </c>
      <c r="BL15">
        <v>520.69000000000005</v>
      </c>
      <c r="BM15">
        <v>120.16</v>
      </c>
      <c r="BN15">
        <v>4</v>
      </c>
      <c r="BO15">
        <v>4</v>
      </c>
      <c r="BP15">
        <v>16</v>
      </c>
      <c r="BQ15">
        <v>120.16</v>
      </c>
      <c r="BR15">
        <f t="shared" si="0"/>
        <v>982.16</v>
      </c>
      <c r="BT15" t="str">
        <f t="shared" si="1"/>
        <v>4853982126127900</v>
      </c>
      <c r="BU15" t="b">
        <f t="shared" si="2"/>
        <v>1</v>
      </c>
      <c r="BV15">
        <f t="shared" si="3"/>
        <v>0</v>
      </c>
      <c r="BW15">
        <f t="shared" si="4"/>
        <v>0</v>
      </c>
      <c r="BX15">
        <f t="shared" si="5"/>
        <v>0</v>
      </c>
      <c r="BY15">
        <f t="shared" si="6"/>
        <v>0</v>
      </c>
      <c r="BZ15">
        <f t="shared" si="7"/>
        <v>0</v>
      </c>
      <c r="CA15">
        <f t="shared" si="8"/>
        <v>0</v>
      </c>
    </row>
    <row r="16" spans="1:79" ht="14.5" hidden="1" customHeight="1" x14ac:dyDescent="0.35">
      <c r="A16">
        <v>48539</v>
      </c>
      <c r="B16">
        <v>82126</v>
      </c>
      <c r="C16">
        <v>349575</v>
      </c>
      <c r="D16" t="s">
        <v>70</v>
      </c>
      <c r="E16" t="s">
        <v>71</v>
      </c>
      <c r="F16" t="s">
        <v>72</v>
      </c>
      <c r="G16">
        <v>2013</v>
      </c>
      <c r="H16" t="s">
        <v>73</v>
      </c>
      <c r="I16" t="s">
        <v>74</v>
      </c>
      <c r="J16" t="s">
        <v>75</v>
      </c>
      <c r="K16" t="s">
        <v>76</v>
      </c>
      <c r="L16" t="s">
        <v>77</v>
      </c>
      <c r="M16" t="s">
        <v>71</v>
      </c>
      <c r="N16" t="s">
        <v>78</v>
      </c>
      <c r="O16" t="s">
        <v>79</v>
      </c>
      <c r="P16" t="s">
        <v>71</v>
      </c>
      <c r="Q16" t="s">
        <v>80</v>
      </c>
      <c r="R16" t="s">
        <v>71</v>
      </c>
      <c r="S16" t="s">
        <v>81</v>
      </c>
      <c r="T16" t="s">
        <v>82</v>
      </c>
      <c r="U16" t="s">
        <v>83</v>
      </c>
      <c r="V16" t="s">
        <v>77</v>
      </c>
      <c r="W16" t="s">
        <v>71</v>
      </c>
      <c r="Y16">
        <v>30</v>
      </c>
      <c r="Z16" t="s">
        <v>84</v>
      </c>
      <c r="AA16" t="s">
        <v>85</v>
      </c>
      <c r="AB16" t="s">
        <v>86</v>
      </c>
      <c r="AC16">
        <v>0</v>
      </c>
      <c r="AD16" t="s">
        <v>77</v>
      </c>
      <c r="AE16" t="s">
        <v>87</v>
      </c>
      <c r="AF16" t="s">
        <v>71</v>
      </c>
      <c r="AG16">
        <v>538.02</v>
      </c>
      <c r="AH16">
        <v>16</v>
      </c>
      <c r="AI16" t="s">
        <v>77</v>
      </c>
      <c r="AJ16">
        <v>7587949</v>
      </c>
      <c r="AK16">
        <v>8221153</v>
      </c>
      <c r="AL16" t="s">
        <v>88</v>
      </c>
      <c r="AM16">
        <v>120.16</v>
      </c>
      <c r="AN16" t="s">
        <v>82</v>
      </c>
      <c r="AO16" t="s">
        <v>89</v>
      </c>
      <c r="AP16">
        <v>120.16</v>
      </c>
      <c r="AQ16">
        <v>16</v>
      </c>
      <c r="AR16" t="s">
        <v>71</v>
      </c>
      <c r="AS16" t="s">
        <v>79</v>
      </c>
      <c r="AT16">
        <v>16</v>
      </c>
      <c r="AU16" t="s">
        <v>90</v>
      </c>
      <c r="AV16" t="s">
        <v>88</v>
      </c>
      <c r="AW16" t="s">
        <v>91</v>
      </c>
      <c r="AX16">
        <v>1085450</v>
      </c>
      <c r="AY16" t="s">
        <v>92</v>
      </c>
      <c r="BA16" t="s">
        <v>82</v>
      </c>
      <c r="BB16">
        <v>0</v>
      </c>
      <c r="BC16">
        <v>0</v>
      </c>
      <c r="BE16" t="s">
        <v>93</v>
      </c>
      <c r="BF16">
        <v>862</v>
      </c>
      <c r="BG16" t="s">
        <v>94</v>
      </c>
      <c r="BH16" t="s">
        <v>77</v>
      </c>
      <c r="BI16">
        <v>69.33</v>
      </c>
      <c r="BJ16">
        <v>520.69000000000005</v>
      </c>
      <c r="BK16" t="s">
        <v>72</v>
      </c>
      <c r="BL16">
        <v>520.69000000000005</v>
      </c>
      <c r="BM16">
        <v>120.16</v>
      </c>
      <c r="BN16">
        <v>4</v>
      </c>
      <c r="BO16">
        <v>4</v>
      </c>
      <c r="BP16">
        <v>16</v>
      </c>
      <c r="BQ16">
        <v>120.16</v>
      </c>
      <c r="BR16">
        <f t="shared" si="0"/>
        <v>982.16</v>
      </c>
      <c r="BT16" t="str">
        <f t="shared" si="1"/>
        <v>4853982126349575</v>
      </c>
      <c r="BU16" t="b">
        <f t="shared" si="2"/>
        <v>0</v>
      </c>
      <c r="BV16">
        <f t="shared" si="3"/>
        <v>0</v>
      </c>
      <c r="BW16">
        <f t="shared" si="4"/>
        <v>0</v>
      </c>
      <c r="BX16">
        <f t="shared" si="5"/>
        <v>0</v>
      </c>
      <c r="BY16">
        <f t="shared" si="6"/>
        <v>0</v>
      </c>
      <c r="BZ16">
        <f t="shared" si="7"/>
        <v>0</v>
      </c>
      <c r="CA16">
        <f t="shared" si="8"/>
        <v>0</v>
      </c>
    </row>
    <row r="17" spans="1:79" hidden="1" x14ac:dyDescent="0.35">
      <c r="A17">
        <v>48539</v>
      </c>
      <c r="B17">
        <v>82126</v>
      </c>
      <c r="C17">
        <v>349575</v>
      </c>
      <c r="D17" t="s">
        <v>70</v>
      </c>
      <c r="E17" t="s">
        <v>71</v>
      </c>
      <c r="F17" t="s">
        <v>72</v>
      </c>
      <c r="G17">
        <v>2014</v>
      </c>
      <c r="H17" t="s">
        <v>73</v>
      </c>
      <c r="I17" t="s">
        <v>74</v>
      </c>
      <c r="J17" t="s">
        <v>75</v>
      </c>
      <c r="K17" t="s">
        <v>76</v>
      </c>
      <c r="L17" t="s">
        <v>77</v>
      </c>
      <c r="M17" t="s">
        <v>71</v>
      </c>
      <c r="N17" t="s">
        <v>78</v>
      </c>
      <c r="O17" t="s">
        <v>79</v>
      </c>
      <c r="P17" t="s">
        <v>71</v>
      </c>
      <c r="Q17" t="s">
        <v>80</v>
      </c>
      <c r="R17" t="s">
        <v>71</v>
      </c>
      <c r="S17" t="s">
        <v>81</v>
      </c>
      <c r="T17" t="s">
        <v>82</v>
      </c>
      <c r="U17" t="s">
        <v>83</v>
      </c>
      <c r="V17" t="s">
        <v>77</v>
      </c>
      <c r="W17" t="s">
        <v>71</v>
      </c>
      <c r="Y17">
        <v>30</v>
      </c>
      <c r="Z17" t="s">
        <v>84</v>
      </c>
      <c r="AA17" t="s">
        <v>85</v>
      </c>
      <c r="AB17" t="s">
        <v>86</v>
      </c>
      <c r="AC17">
        <v>0</v>
      </c>
      <c r="AD17" t="s">
        <v>77</v>
      </c>
      <c r="AE17" t="s">
        <v>87</v>
      </c>
      <c r="AF17" t="s">
        <v>71</v>
      </c>
      <c r="AG17">
        <v>538.02</v>
      </c>
      <c r="AH17">
        <v>16</v>
      </c>
      <c r="AI17" t="s">
        <v>77</v>
      </c>
      <c r="AJ17">
        <v>7587949</v>
      </c>
      <c r="AK17">
        <v>8221153</v>
      </c>
      <c r="AL17" t="s">
        <v>88</v>
      </c>
      <c r="AM17">
        <v>120.16</v>
      </c>
      <c r="AN17" t="s">
        <v>82</v>
      </c>
      <c r="AO17" t="s">
        <v>89</v>
      </c>
      <c r="AP17">
        <v>120.16</v>
      </c>
      <c r="AQ17">
        <v>16</v>
      </c>
      <c r="AR17" t="s">
        <v>71</v>
      </c>
      <c r="AS17" t="s">
        <v>79</v>
      </c>
      <c r="AT17">
        <v>16</v>
      </c>
      <c r="AU17" t="s">
        <v>90</v>
      </c>
      <c r="AV17" t="s">
        <v>88</v>
      </c>
      <c r="AW17" t="s">
        <v>91</v>
      </c>
      <c r="AX17">
        <v>7571178</v>
      </c>
      <c r="AY17" t="s">
        <v>92</v>
      </c>
      <c r="BA17" t="s">
        <v>99</v>
      </c>
      <c r="BE17" t="s">
        <v>100</v>
      </c>
      <c r="BF17">
        <v>862</v>
      </c>
      <c r="BG17" t="s">
        <v>94</v>
      </c>
      <c r="BH17" t="s">
        <v>77</v>
      </c>
      <c r="BI17">
        <v>69.33</v>
      </c>
      <c r="BJ17">
        <v>520.69000000000005</v>
      </c>
      <c r="BK17" t="s">
        <v>72</v>
      </c>
      <c r="BL17">
        <v>520.69000000000005</v>
      </c>
      <c r="BM17">
        <v>120.16</v>
      </c>
      <c r="BN17">
        <v>4</v>
      </c>
      <c r="BO17">
        <v>4</v>
      </c>
      <c r="BP17">
        <v>16</v>
      </c>
      <c r="BQ17">
        <v>120.16</v>
      </c>
      <c r="BR17">
        <f t="shared" si="0"/>
        <v>982.16</v>
      </c>
      <c r="BT17" t="str">
        <f t="shared" si="1"/>
        <v>4853982126349575</v>
      </c>
      <c r="BU17" t="b">
        <f t="shared" si="2"/>
        <v>1</v>
      </c>
      <c r="BV17">
        <f t="shared" si="3"/>
        <v>0</v>
      </c>
      <c r="BW17">
        <f t="shared" si="4"/>
        <v>0</v>
      </c>
      <c r="BX17">
        <f t="shared" si="5"/>
        <v>0</v>
      </c>
      <c r="BY17">
        <f t="shared" si="6"/>
        <v>0</v>
      </c>
      <c r="BZ17">
        <f t="shared" si="7"/>
        <v>0</v>
      </c>
      <c r="CA17">
        <f t="shared" si="8"/>
        <v>0</v>
      </c>
    </row>
    <row r="18" spans="1:79" hidden="1" x14ac:dyDescent="0.35">
      <c r="A18">
        <v>48539</v>
      </c>
      <c r="B18">
        <v>82126</v>
      </c>
      <c r="C18">
        <v>349575</v>
      </c>
      <c r="D18" t="s">
        <v>70</v>
      </c>
      <c r="E18" t="s">
        <v>71</v>
      </c>
      <c r="F18" t="s">
        <v>72</v>
      </c>
      <c r="G18">
        <v>2015</v>
      </c>
      <c r="H18" t="s">
        <v>73</v>
      </c>
      <c r="I18" t="s">
        <v>74</v>
      </c>
      <c r="J18" t="s">
        <v>75</v>
      </c>
      <c r="K18" t="s">
        <v>76</v>
      </c>
      <c r="L18" t="s">
        <v>77</v>
      </c>
      <c r="M18" t="s">
        <v>71</v>
      </c>
      <c r="N18" t="s">
        <v>78</v>
      </c>
      <c r="O18" t="s">
        <v>79</v>
      </c>
      <c r="P18" t="s">
        <v>71</v>
      </c>
      <c r="Q18" t="s">
        <v>80</v>
      </c>
      <c r="R18" t="s">
        <v>71</v>
      </c>
      <c r="S18" t="s">
        <v>81</v>
      </c>
      <c r="T18" t="s">
        <v>82</v>
      </c>
      <c r="U18" t="s">
        <v>83</v>
      </c>
      <c r="V18" t="s">
        <v>77</v>
      </c>
      <c r="W18" t="s">
        <v>71</v>
      </c>
      <c r="Y18">
        <v>30</v>
      </c>
      <c r="Z18" t="s">
        <v>84</v>
      </c>
      <c r="AA18" t="s">
        <v>85</v>
      </c>
      <c r="AB18" t="s">
        <v>86</v>
      </c>
      <c r="AC18">
        <v>0</v>
      </c>
      <c r="AD18" t="s">
        <v>77</v>
      </c>
      <c r="AE18" t="s">
        <v>87</v>
      </c>
      <c r="AF18" t="s">
        <v>71</v>
      </c>
      <c r="AG18">
        <v>538.02</v>
      </c>
      <c r="AH18">
        <v>16</v>
      </c>
      <c r="AI18" t="s">
        <v>77</v>
      </c>
      <c r="AJ18">
        <v>7587949</v>
      </c>
      <c r="AK18">
        <v>8221153</v>
      </c>
      <c r="AL18" t="s">
        <v>88</v>
      </c>
      <c r="AM18">
        <v>120.16</v>
      </c>
      <c r="AN18" t="s">
        <v>82</v>
      </c>
      <c r="AO18" t="s">
        <v>89</v>
      </c>
      <c r="AP18">
        <v>120.16</v>
      </c>
      <c r="AQ18">
        <v>16</v>
      </c>
      <c r="AR18" t="s">
        <v>71</v>
      </c>
      <c r="AS18" t="s">
        <v>79</v>
      </c>
      <c r="AT18">
        <v>16</v>
      </c>
      <c r="AU18" t="s">
        <v>90</v>
      </c>
      <c r="AV18" t="s">
        <v>88</v>
      </c>
      <c r="AW18" t="s">
        <v>91</v>
      </c>
      <c r="AX18">
        <v>1085450</v>
      </c>
      <c r="AY18" t="s">
        <v>92</v>
      </c>
      <c r="BA18" t="s">
        <v>82</v>
      </c>
      <c r="BB18">
        <v>0</v>
      </c>
      <c r="BC18">
        <v>0</v>
      </c>
      <c r="BE18" t="s">
        <v>93</v>
      </c>
      <c r="BF18">
        <v>862</v>
      </c>
      <c r="BG18" t="s">
        <v>94</v>
      </c>
      <c r="BH18" t="s">
        <v>77</v>
      </c>
      <c r="BI18">
        <v>69.33</v>
      </c>
      <c r="BJ18">
        <v>520.69000000000005</v>
      </c>
      <c r="BK18" t="s">
        <v>72</v>
      </c>
      <c r="BL18">
        <v>520.69000000000005</v>
      </c>
      <c r="BM18">
        <v>120.16</v>
      </c>
      <c r="BN18">
        <v>4</v>
      </c>
      <c r="BO18">
        <v>4</v>
      </c>
      <c r="BP18">
        <v>16</v>
      </c>
      <c r="BQ18">
        <v>120.16</v>
      </c>
      <c r="BR18">
        <f t="shared" si="0"/>
        <v>982.16</v>
      </c>
      <c r="BT18" t="str">
        <f t="shared" si="1"/>
        <v>4853982126349575</v>
      </c>
      <c r="BU18" t="b">
        <f t="shared" si="2"/>
        <v>1</v>
      </c>
      <c r="BV18">
        <f t="shared" si="3"/>
        <v>0</v>
      </c>
      <c r="BW18">
        <f t="shared" si="4"/>
        <v>0</v>
      </c>
      <c r="BX18">
        <f t="shared" si="5"/>
        <v>0</v>
      </c>
      <c r="BY18">
        <f t="shared" si="6"/>
        <v>0</v>
      </c>
      <c r="BZ18">
        <f t="shared" si="7"/>
        <v>0</v>
      </c>
      <c r="CA18">
        <f t="shared" si="8"/>
        <v>0</v>
      </c>
    </row>
    <row r="19" spans="1:79" hidden="1" x14ac:dyDescent="0.35">
      <c r="A19">
        <v>48539</v>
      </c>
      <c r="B19">
        <v>82126</v>
      </c>
      <c r="C19">
        <v>349575</v>
      </c>
      <c r="D19" t="s">
        <v>70</v>
      </c>
      <c r="E19" t="s">
        <v>71</v>
      </c>
      <c r="F19" t="s">
        <v>72</v>
      </c>
      <c r="G19">
        <v>2016</v>
      </c>
      <c r="H19" t="s">
        <v>73</v>
      </c>
      <c r="I19" t="s">
        <v>74</v>
      </c>
      <c r="J19" t="s">
        <v>75</v>
      </c>
      <c r="K19" t="s">
        <v>76</v>
      </c>
      <c r="L19" t="s">
        <v>77</v>
      </c>
      <c r="M19" t="s">
        <v>71</v>
      </c>
      <c r="N19" t="s">
        <v>78</v>
      </c>
      <c r="O19" t="s">
        <v>79</v>
      </c>
      <c r="P19" t="s">
        <v>71</v>
      </c>
      <c r="Q19" t="s">
        <v>80</v>
      </c>
      <c r="R19" t="s">
        <v>71</v>
      </c>
      <c r="S19" t="s">
        <v>81</v>
      </c>
      <c r="T19" t="s">
        <v>82</v>
      </c>
      <c r="U19" t="s">
        <v>83</v>
      </c>
      <c r="V19" t="s">
        <v>77</v>
      </c>
      <c r="W19" t="s">
        <v>71</v>
      </c>
      <c r="Y19">
        <v>30</v>
      </c>
      <c r="Z19" t="s">
        <v>84</v>
      </c>
      <c r="AA19" t="s">
        <v>85</v>
      </c>
      <c r="AB19" t="s">
        <v>86</v>
      </c>
      <c r="AC19">
        <v>0</v>
      </c>
      <c r="AD19" t="s">
        <v>77</v>
      </c>
      <c r="AE19" t="s">
        <v>87</v>
      </c>
      <c r="AF19" t="s">
        <v>71</v>
      </c>
      <c r="AG19">
        <v>538.02</v>
      </c>
      <c r="AH19">
        <v>16</v>
      </c>
      <c r="AI19" t="s">
        <v>77</v>
      </c>
      <c r="AJ19">
        <v>7587949</v>
      </c>
      <c r="AK19">
        <v>8221154</v>
      </c>
      <c r="AL19" t="s">
        <v>95</v>
      </c>
      <c r="AM19">
        <v>120.16</v>
      </c>
      <c r="AN19" t="s">
        <v>82</v>
      </c>
      <c r="AO19" t="s">
        <v>89</v>
      </c>
      <c r="AP19">
        <v>120.16</v>
      </c>
      <c r="AQ19">
        <v>16</v>
      </c>
      <c r="AR19" t="s">
        <v>71</v>
      </c>
      <c r="AS19" t="s">
        <v>79</v>
      </c>
      <c r="AT19">
        <v>16</v>
      </c>
      <c r="AU19" t="s">
        <v>90</v>
      </c>
      <c r="AV19" t="s">
        <v>95</v>
      </c>
      <c r="AW19" t="s">
        <v>91</v>
      </c>
      <c r="AX19">
        <v>1085450</v>
      </c>
      <c r="AY19" t="s">
        <v>92</v>
      </c>
      <c r="BA19" t="s">
        <v>82</v>
      </c>
      <c r="BB19">
        <v>0</v>
      </c>
      <c r="BC19">
        <v>0</v>
      </c>
      <c r="BE19" t="s">
        <v>93</v>
      </c>
      <c r="BF19">
        <v>862</v>
      </c>
      <c r="BG19" t="s">
        <v>94</v>
      </c>
      <c r="BH19" t="s">
        <v>77</v>
      </c>
      <c r="BI19">
        <v>69.33</v>
      </c>
      <c r="BJ19">
        <v>520.69000000000005</v>
      </c>
      <c r="BK19" t="s">
        <v>72</v>
      </c>
      <c r="BL19">
        <v>520.69000000000005</v>
      </c>
      <c r="BM19">
        <v>120.16</v>
      </c>
      <c r="BN19">
        <v>4</v>
      </c>
      <c r="BO19">
        <v>4</v>
      </c>
      <c r="BP19">
        <v>16</v>
      </c>
      <c r="BQ19">
        <v>120.16</v>
      </c>
      <c r="BR19">
        <f t="shared" si="0"/>
        <v>982.16</v>
      </c>
      <c r="BT19" t="str">
        <f t="shared" si="1"/>
        <v>4853982126349575</v>
      </c>
      <c r="BU19" t="b">
        <f t="shared" si="2"/>
        <v>1</v>
      </c>
      <c r="BV19">
        <f t="shared" si="3"/>
        <v>0</v>
      </c>
      <c r="BW19">
        <f t="shared" si="4"/>
        <v>0</v>
      </c>
      <c r="BX19">
        <f t="shared" si="5"/>
        <v>0</v>
      </c>
      <c r="BY19">
        <f t="shared" si="6"/>
        <v>0</v>
      </c>
      <c r="BZ19">
        <f t="shared" si="7"/>
        <v>0</v>
      </c>
      <c r="CA19">
        <f t="shared" si="8"/>
        <v>0</v>
      </c>
    </row>
    <row r="20" spans="1:79" ht="14.5" hidden="1" customHeight="1" x14ac:dyDescent="0.35">
      <c r="A20">
        <v>48539</v>
      </c>
      <c r="B20">
        <v>82126</v>
      </c>
      <c r="C20">
        <v>1000046701</v>
      </c>
      <c r="D20" t="s">
        <v>70</v>
      </c>
      <c r="E20" t="s">
        <v>71</v>
      </c>
      <c r="F20" t="s">
        <v>72</v>
      </c>
      <c r="G20">
        <v>2013</v>
      </c>
      <c r="H20" t="s">
        <v>73</v>
      </c>
      <c r="I20" t="s">
        <v>74</v>
      </c>
      <c r="J20" t="s">
        <v>75</v>
      </c>
      <c r="K20" t="s">
        <v>76</v>
      </c>
      <c r="L20" t="s">
        <v>77</v>
      </c>
      <c r="M20" t="s">
        <v>71</v>
      </c>
      <c r="N20" t="s">
        <v>78</v>
      </c>
      <c r="O20" t="s">
        <v>79</v>
      </c>
      <c r="P20" t="s">
        <v>71</v>
      </c>
      <c r="Q20" t="s">
        <v>80</v>
      </c>
      <c r="R20" t="s">
        <v>71</v>
      </c>
      <c r="S20" t="s">
        <v>81</v>
      </c>
      <c r="T20" t="s">
        <v>82</v>
      </c>
      <c r="U20" t="s">
        <v>83</v>
      </c>
      <c r="V20" t="s">
        <v>77</v>
      </c>
      <c r="W20" t="s">
        <v>71</v>
      </c>
      <c r="Y20">
        <v>30</v>
      </c>
      <c r="Z20" t="s">
        <v>84</v>
      </c>
      <c r="AA20" t="s">
        <v>85</v>
      </c>
      <c r="AB20" t="s">
        <v>86</v>
      </c>
      <c r="AC20">
        <v>0</v>
      </c>
      <c r="AD20" t="s">
        <v>77</v>
      </c>
      <c r="AE20" t="s">
        <v>87</v>
      </c>
      <c r="AF20" t="s">
        <v>71</v>
      </c>
      <c r="AG20">
        <v>538.02</v>
      </c>
      <c r="AH20">
        <v>16</v>
      </c>
      <c r="AI20" t="s">
        <v>77</v>
      </c>
      <c r="AJ20">
        <v>7587949</v>
      </c>
      <c r="AK20">
        <v>8221153</v>
      </c>
      <c r="AL20" t="s">
        <v>88</v>
      </c>
      <c r="AM20">
        <v>120.16</v>
      </c>
      <c r="AN20" t="s">
        <v>82</v>
      </c>
      <c r="AO20" t="s">
        <v>89</v>
      </c>
      <c r="AP20">
        <v>120.16</v>
      </c>
      <c r="AQ20">
        <v>16</v>
      </c>
      <c r="AR20" t="s">
        <v>71</v>
      </c>
      <c r="AS20" t="s">
        <v>79</v>
      </c>
      <c r="AT20">
        <v>16</v>
      </c>
      <c r="AU20" t="s">
        <v>90</v>
      </c>
      <c r="AV20" t="s">
        <v>88</v>
      </c>
      <c r="AW20" t="s">
        <v>91</v>
      </c>
      <c r="AX20">
        <v>1085450</v>
      </c>
      <c r="AY20" t="s">
        <v>92</v>
      </c>
      <c r="BA20" t="s">
        <v>82</v>
      </c>
      <c r="BB20">
        <v>0</v>
      </c>
      <c r="BC20">
        <v>0</v>
      </c>
      <c r="BE20" t="s">
        <v>93</v>
      </c>
      <c r="BF20">
        <v>862</v>
      </c>
      <c r="BG20" t="s">
        <v>94</v>
      </c>
      <c r="BH20" t="s">
        <v>77</v>
      </c>
      <c r="BI20">
        <v>69.33</v>
      </c>
      <c r="BJ20">
        <v>520.69000000000005</v>
      </c>
      <c r="BK20" t="s">
        <v>72</v>
      </c>
      <c r="BL20">
        <v>520.69000000000005</v>
      </c>
      <c r="BM20">
        <v>120.16</v>
      </c>
      <c r="BN20">
        <v>4</v>
      </c>
      <c r="BO20">
        <v>4</v>
      </c>
      <c r="BP20">
        <v>16</v>
      </c>
      <c r="BQ20">
        <v>120.16</v>
      </c>
      <c r="BR20">
        <f t="shared" si="0"/>
        <v>982.16</v>
      </c>
      <c r="BT20" t="str">
        <f t="shared" si="1"/>
        <v>48539821261000046701</v>
      </c>
      <c r="BU20" t="b">
        <f t="shared" si="2"/>
        <v>0</v>
      </c>
      <c r="BV20">
        <f t="shared" si="3"/>
        <v>0</v>
      </c>
      <c r="BW20">
        <f t="shared" si="4"/>
        <v>0</v>
      </c>
      <c r="BX20">
        <f t="shared" si="5"/>
        <v>0</v>
      </c>
      <c r="BY20">
        <f t="shared" si="6"/>
        <v>0</v>
      </c>
      <c r="BZ20">
        <f t="shared" si="7"/>
        <v>0</v>
      </c>
      <c r="CA20">
        <f t="shared" si="8"/>
        <v>0</v>
      </c>
    </row>
    <row r="21" spans="1:79" hidden="1" x14ac:dyDescent="0.35">
      <c r="A21">
        <v>48539</v>
      </c>
      <c r="B21">
        <v>82126</v>
      </c>
      <c r="C21">
        <v>1000046701</v>
      </c>
      <c r="D21" t="s">
        <v>70</v>
      </c>
      <c r="E21" t="s">
        <v>71</v>
      </c>
      <c r="F21" t="s">
        <v>72</v>
      </c>
      <c r="G21">
        <v>2014</v>
      </c>
      <c r="H21" t="s">
        <v>73</v>
      </c>
      <c r="I21" t="s">
        <v>74</v>
      </c>
      <c r="J21" t="s">
        <v>75</v>
      </c>
      <c r="K21" t="s">
        <v>76</v>
      </c>
      <c r="L21" t="s">
        <v>77</v>
      </c>
      <c r="M21" t="s">
        <v>71</v>
      </c>
      <c r="N21" t="s">
        <v>78</v>
      </c>
      <c r="O21" t="s">
        <v>79</v>
      </c>
      <c r="P21" t="s">
        <v>71</v>
      </c>
      <c r="Q21" t="s">
        <v>80</v>
      </c>
      <c r="R21" t="s">
        <v>71</v>
      </c>
      <c r="S21" t="s">
        <v>81</v>
      </c>
      <c r="T21" t="s">
        <v>82</v>
      </c>
      <c r="U21" t="s">
        <v>83</v>
      </c>
      <c r="V21" t="s">
        <v>77</v>
      </c>
      <c r="W21" t="s">
        <v>71</v>
      </c>
      <c r="Y21">
        <v>30</v>
      </c>
      <c r="Z21" t="s">
        <v>84</v>
      </c>
      <c r="AA21" t="s">
        <v>85</v>
      </c>
      <c r="AB21" t="s">
        <v>86</v>
      </c>
      <c r="AC21">
        <v>0</v>
      </c>
      <c r="AD21" t="s">
        <v>77</v>
      </c>
      <c r="AE21" t="s">
        <v>87</v>
      </c>
      <c r="AF21" t="s">
        <v>71</v>
      </c>
      <c r="AG21">
        <v>538.02</v>
      </c>
      <c r="AH21">
        <v>16</v>
      </c>
      <c r="AI21" t="s">
        <v>77</v>
      </c>
      <c r="AJ21">
        <v>7587949</v>
      </c>
      <c r="AK21">
        <v>8221153</v>
      </c>
      <c r="AL21" t="s">
        <v>88</v>
      </c>
      <c r="AM21">
        <v>120.16</v>
      </c>
      <c r="AN21" t="s">
        <v>82</v>
      </c>
      <c r="AO21" t="s">
        <v>89</v>
      </c>
      <c r="AP21">
        <v>120.16</v>
      </c>
      <c r="AQ21">
        <v>16</v>
      </c>
      <c r="AR21" t="s">
        <v>71</v>
      </c>
      <c r="AS21" t="s">
        <v>79</v>
      </c>
      <c r="AT21">
        <v>16</v>
      </c>
      <c r="AU21" t="s">
        <v>90</v>
      </c>
      <c r="AV21" t="s">
        <v>88</v>
      </c>
      <c r="AW21" t="s">
        <v>91</v>
      </c>
      <c r="AX21">
        <v>1085450</v>
      </c>
      <c r="AY21" t="s">
        <v>92</v>
      </c>
      <c r="BA21" t="s">
        <v>82</v>
      </c>
      <c r="BB21">
        <v>0</v>
      </c>
      <c r="BC21">
        <v>0</v>
      </c>
      <c r="BE21" t="s">
        <v>93</v>
      </c>
      <c r="BF21">
        <v>862</v>
      </c>
      <c r="BG21" t="s">
        <v>94</v>
      </c>
      <c r="BH21" t="s">
        <v>77</v>
      </c>
      <c r="BI21">
        <v>69.33</v>
      </c>
      <c r="BJ21">
        <v>520.69000000000005</v>
      </c>
      <c r="BK21" t="s">
        <v>72</v>
      </c>
      <c r="BL21">
        <v>520.69000000000005</v>
      </c>
      <c r="BM21">
        <v>120.16</v>
      </c>
      <c r="BN21">
        <v>4</v>
      </c>
      <c r="BO21">
        <v>4</v>
      </c>
      <c r="BP21">
        <v>16</v>
      </c>
      <c r="BQ21">
        <v>120.16</v>
      </c>
      <c r="BR21">
        <f t="shared" si="0"/>
        <v>982.16</v>
      </c>
      <c r="BT21" t="str">
        <f t="shared" si="1"/>
        <v>48539821261000046701</v>
      </c>
      <c r="BU21" t="b">
        <f t="shared" si="2"/>
        <v>1</v>
      </c>
      <c r="BV21">
        <f t="shared" si="3"/>
        <v>0</v>
      </c>
      <c r="BW21">
        <f t="shared" si="4"/>
        <v>0</v>
      </c>
      <c r="BX21">
        <f t="shared" si="5"/>
        <v>0</v>
      </c>
      <c r="BY21">
        <f t="shared" si="6"/>
        <v>0</v>
      </c>
      <c r="BZ21">
        <f t="shared" si="7"/>
        <v>0</v>
      </c>
      <c r="CA21">
        <f t="shared" si="8"/>
        <v>0</v>
      </c>
    </row>
    <row r="22" spans="1:79" hidden="1" x14ac:dyDescent="0.35">
      <c r="A22">
        <v>48539</v>
      </c>
      <c r="B22">
        <v>82126</v>
      </c>
      <c r="C22">
        <v>1000046701</v>
      </c>
      <c r="D22" t="s">
        <v>70</v>
      </c>
      <c r="E22" t="s">
        <v>71</v>
      </c>
      <c r="F22" t="s">
        <v>72</v>
      </c>
      <c r="G22">
        <v>2015</v>
      </c>
      <c r="H22" t="s">
        <v>73</v>
      </c>
      <c r="I22" t="s">
        <v>74</v>
      </c>
      <c r="J22" t="s">
        <v>75</v>
      </c>
      <c r="K22" t="s">
        <v>76</v>
      </c>
      <c r="L22" t="s">
        <v>77</v>
      </c>
      <c r="M22" t="s">
        <v>71</v>
      </c>
      <c r="N22" t="s">
        <v>78</v>
      </c>
      <c r="O22" t="s">
        <v>79</v>
      </c>
      <c r="P22" t="s">
        <v>71</v>
      </c>
      <c r="Q22" t="s">
        <v>80</v>
      </c>
      <c r="R22" t="s">
        <v>71</v>
      </c>
      <c r="S22" t="s">
        <v>81</v>
      </c>
      <c r="T22" t="s">
        <v>82</v>
      </c>
      <c r="U22" t="s">
        <v>83</v>
      </c>
      <c r="V22" t="s">
        <v>77</v>
      </c>
      <c r="W22" t="s">
        <v>71</v>
      </c>
      <c r="Y22">
        <v>30</v>
      </c>
      <c r="Z22" t="s">
        <v>84</v>
      </c>
      <c r="AA22" t="s">
        <v>85</v>
      </c>
      <c r="AB22" t="s">
        <v>86</v>
      </c>
      <c r="AC22">
        <v>0</v>
      </c>
      <c r="AD22" t="s">
        <v>77</v>
      </c>
      <c r="AE22" t="s">
        <v>87</v>
      </c>
      <c r="AF22" t="s">
        <v>71</v>
      </c>
      <c r="AG22">
        <v>538.02</v>
      </c>
      <c r="AH22">
        <v>16</v>
      </c>
      <c r="AI22" t="s">
        <v>77</v>
      </c>
      <c r="AJ22">
        <v>7587949</v>
      </c>
      <c r="AK22">
        <v>8221153</v>
      </c>
      <c r="AL22" t="s">
        <v>88</v>
      </c>
      <c r="AM22">
        <v>120.16</v>
      </c>
      <c r="AN22" t="s">
        <v>82</v>
      </c>
      <c r="AO22" t="s">
        <v>89</v>
      </c>
      <c r="AP22">
        <v>120.16</v>
      </c>
      <c r="AQ22">
        <v>16</v>
      </c>
      <c r="AR22" t="s">
        <v>71</v>
      </c>
      <c r="AS22" t="s">
        <v>79</v>
      </c>
      <c r="AT22">
        <v>16</v>
      </c>
      <c r="AU22" t="s">
        <v>90</v>
      </c>
      <c r="AV22" t="s">
        <v>88</v>
      </c>
      <c r="AW22" t="s">
        <v>91</v>
      </c>
      <c r="AX22">
        <v>1085450</v>
      </c>
      <c r="AY22" t="s">
        <v>92</v>
      </c>
      <c r="BA22" t="s">
        <v>82</v>
      </c>
      <c r="BB22">
        <v>0</v>
      </c>
      <c r="BC22">
        <v>0</v>
      </c>
      <c r="BE22" t="s">
        <v>93</v>
      </c>
      <c r="BF22">
        <v>862</v>
      </c>
      <c r="BG22" t="s">
        <v>94</v>
      </c>
      <c r="BH22" t="s">
        <v>77</v>
      </c>
      <c r="BI22">
        <v>69.33</v>
      </c>
      <c r="BJ22">
        <v>520.69000000000005</v>
      </c>
      <c r="BK22" t="s">
        <v>72</v>
      </c>
      <c r="BL22">
        <v>520.69000000000005</v>
      </c>
      <c r="BM22">
        <v>120.16</v>
      </c>
      <c r="BN22">
        <v>4</v>
      </c>
      <c r="BO22">
        <v>4</v>
      </c>
      <c r="BP22">
        <v>16</v>
      </c>
      <c r="BQ22">
        <v>120.16</v>
      </c>
      <c r="BR22">
        <f t="shared" si="0"/>
        <v>982.16</v>
      </c>
      <c r="BT22" t="str">
        <f t="shared" si="1"/>
        <v>48539821261000046701</v>
      </c>
      <c r="BU22" t="b">
        <f t="shared" si="2"/>
        <v>1</v>
      </c>
      <c r="BV22">
        <f t="shared" si="3"/>
        <v>0</v>
      </c>
      <c r="BW22">
        <f t="shared" si="4"/>
        <v>0</v>
      </c>
      <c r="BX22">
        <f t="shared" si="5"/>
        <v>0</v>
      </c>
      <c r="BY22">
        <f t="shared" si="6"/>
        <v>0</v>
      </c>
      <c r="BZ22">
        <f t="shared" si="7"/>
        <v>0</v>
      </c>
      <c r="CA22">
        <f t="shared" si="8"/>
        <v>0</v>
      </c>
    </row>
    <row r="23" spans="1:79" hidden="1" x14ac:dyDescent="0.35">
      <c r="A23">
        <v>48539</v>
      </c>
      <c r="B23">
        <v>82126</v>
      </c>
      <c r="C23">
        <v>1000046701</v>
      </c>
      <c r="D23" t="s">
        <v>70</v>
      </c>
      <c r="E23" t="s">
        <v>71</v>
      </c>
      <c r="F23" t="s">
        <v>72</v>
      </c>
      <c r="G23">
        <v>2016</v>
      </c>
      <c r="H23" t="s">
        <v>73</v>
      </c>
      <c r="I23" t="s">
        <v>74</v>
      </c>
      <c r="J23" t="s">
        <v>75</v>
      </c>
      <c r="K23" t="s">
        <v>76</v>
      </c>
      <c r="L23" t="s">
        <v>77</v>
      </c>
      <c r="M23" t="s">
        <v>71</v>
      </c>
      <c r="N23" t="s">
        <v>78</v>
      </c>
      <c r="O23" t="s">
        <v>79</v>
      </c>
      <c r="P23" t="s">
        <v>71</v>
      </c>
      <c r="Q23" t="s">
        <v>80</v>
      </c>
      <c r="R23" t="s">
        <v>71</v>
      </c>
      <c r="S23" t="s">
        <v>81</v>
      </c>
      <c r="T23" t="s">
        <v>82</v>
      </c>
      <c r="U23" t="s">
        <v>83</v>
      </c>
      <c r="V23" t="s">
        <v>77</v>
      </c>
      <c r="W23" t="s">
        <v>71</v>
      </c>
      <c r="Y23">
        <v>30</v>
      </c>
      <c r="Z23" t="s">
        <v>84</v>
      </c>
      <c r="AA23" t="s">
        <v>85</v>
      </c>
      <c r="AB23" t="s">
        <v>86</v>
      </c>
      <c r="AC23">
        <v>0</v>
      </c>
      <c r="AD23" t="s">
        <v>77</v>
      </c>
      <c r="AE23" t="s">
        <v>87</v>
      </c>
      <c r="AF23" t="s">
        <v>71</v>
      </c>
      <c r="AG23">
        <v>538.02</v>
      </c>
      <c r="AH23">
        <v>16</v>
      </c>
      <c r="AI23" t="s">
        <v>77</v>
      </c>
      <c r="AJ23">
        <v>7587949</v>
      </c>
      <c r="AK23">
        <v>8221154</v>
      </c>
      <c r="AL23" t="s">
        <v>95</v>
      </c>
      <c r="AM23">
        <v>120.16</v>
      </c>
      <c r="AN23" t="s">
        <v>82</v>
      </c>
      <c r="AO23" t="s">
        <v>89</v>
      </c>
      <c r="AP23">
        <v>120.16</v>
      </c>
      <c r="AQ23">
        <v>16</v>
      </c>
      <c r="AR23" t="s">
        <v>71</v>
      </c>
      <c r="AS23" t="s">
        <v>79</v>
      </c>
      <c r="AT23">
        <v>16</v>
      </c>
      <c r="AU23" t="s">
        <v>90</v>
      </c>
      <c r="AV23" t="s">
        <v>95</v>
      </c>
      <c r="AW23" t="s">
        <v>91</v>
      </c>
      <c r="AX23">
        <v>1085450</v>
      </c>
      <c r="AY23" t="s">
        <v>92</v>
      </c>
      <c r="BA23" t="s">
        <v>82</v>
      </c>
      <c r="BB23">
        <v>0</v>
      </c>
      <c r="BC23">
        <v>0</v>
      </c>
      <c r="BE23" t="s">
        <v>93</v>
      </c>
      <c r="BF23">
        <v>862</v>
      </c>
      <c r="BG23" t="s">
        <v>94</v>
      </c>
      <c r="BH23" t="s">
        <v>77</v>
      </c>
      <c r="BI23">
        <v>69.33</v>
      </c>
      <c r="BJ23">
        <v>520.69000000000005</v>
      </c>
      <c r="BK23" t="s">
        <v>72</v>
      </c>
      <c r="BL23">
        <v>520.69000000000005</v>
      </c>
      <c r="BM23">
        <v>120.16</v>
      </c>
      <c r="BN23">
        <v>4</v>
      </c>
      <c r="BO23">
        <v>4</v>
      </c>
      <c r="BP23">
        <v>16</v>
      </c>
      <c r="BQ23">
        <v>120.16</v>
      </c>
      <c r="BR23">
        <f t="shared" si="0"/>
        <v>982.16</v>
      </c>
      <c r="BT23" t="str">
        <f t="shared" si="1"/>
        <v>48539821261000046701</v>
      </c>
      <c r="BU23" t="b">
        <f t="shared" si="2"/>
        <v>1</v>
      </c>
      <c r="BV23">
        <f t="shared" si="3"/>
        <v>0</v>
      </c>
      <c r="BW23">
        <f t="shared" si="4"/>
        <v>0</v>
      </c>
      <c r="BX23">
        <f t="shared" si="5"/>
        <v>0</v>
      </c>
      <c r="BY23">
        <f t="shared" si="6"/>
        <v>0</v>
      </c>
      <c r="BZ23">
        <f t="shared" si="7"/>
        <v>0</v>
      </c>
      <c r="CA23">
        <f t="shared" si="8"/>
        <v>0</v>
      </c>
    </row>
    <row r="24" spans="1:79" ht="14.5" hidden="1" customHeight="1" x14ac:dyDescent="0.35">
      <c r="A24">
        <v>48539</v>
      </c>
      <c r="B24">
        <v>82126</v>
      </c>
      <c r="C24">
        <v>1000128345</v>
      </c>
      <c r="D24" t="s">
        <v>96</v>
      </c>
      <c r="E24" t="s">
        <v>77</v>
      </c>
      <c r="F24" t="s">
        <v>72</v>
      </c>
      <c r="G24">
        <v>2013</v>
      </c>
      <c r="H24" t="s">
        <v>73</v>
      </c>
      <c r="I24" t="s">
        <v>74</v>
      </c>
      <c r="J24" t="s">
        <v>75</v>
      </c>
      <c r="K24" t="s">
        <v>76</v>
      </c>
      <c r="L24" t="s">
        <v>77</v>
      </c>
      <c r="M24" t="s">
        <v>71</v>
      </c>
      <c r="N24" t="s">
        <v>78</v>
      </c>
      <c r="O24" t="s">
        <v>79</v>
      </c>
      <c r="P24" t="s">
        <v>71</v>
      </c>
      <c r="Q24" t="s">
        <v>80</v>
      </c>
      <c r="R24" t="s">
        <v>71</v>
      </c>
      <c r="S24" t="s">
        <v>81</v>
      </c>
      <c r="T24" t="s">
        <v>82</v>
      </c>
      <c r="U24" t="s">
        <v>83</v>
      </c>
      <c r="V24" t="s">
        <v>77</v>
      </c>
      <c r="W24" t="s">
        <v>71</v>
      </c>
      <c r="Y24">
        <v>30</v>
      </c>
      <c r="Z24" t="s">
        <v>84</v>
      </c>
      <c r="AA24" t="s">
        <v>85</v>
      </c>
      <c r="AB24" t="s">
        <v>86</v>
      </c>
      <c r="AC24">
        <v>0</v>
      </c>
      <c r="AD24" t="s">
        <v>77</v>
      </c>
      <c r="AE24" t="s">
        <v>87</v>
      </c>
      <c r="AF24" t="s">
        <v>71</v>
      </c>
      <c r="AG24">
        <v>538.02</v>
      </c>
      <c r="AH24">
        <v>16</v>
      </c>
      <c r="AI24" t="s">
        <v>77</v>
      </c>
      <c r="AJ24">
        <v>7587949</v>
      </c>
      <c r="AK24">
        <v>8221153</v>
      </c>
      <c r="AL24" t="s">
        <v>88</v>
      </c>
      <c r="AM24">
        <v>120.16</v>
      </c>
      <c r="AN24" t="s">
        <v>82</v>
      </c>
      <c r="AO24" t="s">
        <v>89</v>
      </c>
      <c r="AP24">
        <v>120.16</v>
      </c>
      <c r="AQ24">
        <v>16</v>
      </c>
      <c r="AR24" t="s">
        <v>71</v>
      </c>
      <c r="AS24" t="s">
        <v>79</v>
      </c>
      <c r="AT24">
        <v>16</v>
      </c>
      <c r="AU24" t="s">
        <v>90</v>
      </c>
      <c r="AV24" t="s">
        <v>88</v>
      </c>
      <c r="AW24" t="s">
        <v>91</v>
      </c>
      <c r="AX24">
        <v>1085450</v>
      </c>
      <c r="AY24" t="s">
        <v>92</v>
      </c>
      <c r="BA24" t="s">
        <v>82</v>
      </c>
      <c r="BB24">
        <v>0</v>
      </c>
      <c r="BC24">
        <v>0</v>
      </c>
      <c r="BE24" t="s">
        <v>93</v>
      </c>
      <c r="BF24">
        <v>862</v>
      </c>
      <c r="BG24" t="s">
        <v>94</v>
      </c>
      <c r="BH24" t="s">
        <v>77</v>
      </c>
      <c r="BI24">
        <v>69.33</v>
      </c>
      <c r="BJ24">
        <v>520.69000000000005</v>
      </c>
      <c r="BK24" t="s">
        <v>72</v>
      </c>
      <c r="BL24">
        <v>520.69000000000005</v>
      </c>
      <c r="BM24">
        <v>120.16</v>
      </c>
      <c r="BN24">
        <v>4</v>
      </c>
      <c r="BO24">
        <v>4</v>
      </c>
      <c r="BP24">
        <v>16</v>
      </c>
      <c r="BQ24">
        <v>120.16</v>
      </c>
      <c r="BR24">
        <f t="shared" si="0"/>
        <v>982.16</v>
      </c>
      <c r="BT24" t="str">
        <f t="shared" si="1"/>
        <v>48539821261000128345</v>
      </c>
      <c r="BU24" t="b">
        <f t="shared" si="2"/>
        <v>0</v>
      </c>
      <c r="BV24">
        <f t="shared" si="3"/>
        <v>0</v>
      </c>
      <c r="BW24">
        <f t="shared" si="4"/>
        <v>0</v>
      </c>
      <c r="BX24">
        <f t="shared" si="5"/>
        <v>0</v>
      </c>
      <c r="BY24">
        <f t="shared" si="6"/>
        <v>0</v>
      </c>
      <c r="BZ24">
        <f t="shared" si="7"/>
        <v>0</v>
      </c>
      <c r="CA24">
        <f t="shared" si="8"/>
        <v>0</v>
      </c>
    </row>
    <row r="25" spans="1:79" hidden="1" x14ac:dyDescent="0.35">
      <c r="A25">
        <v>48539</v>
      </c>
      <c r="B25">
        <v>82126</v>
      </c>
      <c r="C25">
        <v>1000128345</v>
      </c>
      <c r="D25" t="s">
        <v>96</v>
      </c>
      <c r="E25" t="s">
        <v>77</v>
      </c>
      <c r="F25" t="s">
        <v>72</v>
      </c>
      <c r="G25">
        <v>2014</v>
      </c>
      <c r="H25" t="s">
        <v>73</v>
      </c>
      <c r="I25" t="s">
        <v>74</v>
      </c>
      <c r="J25" t="s">
        <v>75</v>
      </c>
      <c r="K25" t="s">
        <v>76</v>
      </c>
      <c r="L25" t="s">
        <v>77</v>
      </c>
      <c r="M25" t="s">
        <v>71</v>
      </c>
      <c r="N25" t="s">
        <v>78</v>
      </c>
      <c r="O25" t="s">
        <v>79</v>
      </c>
      <c r="P25" t="s">
        <v>71</v>
      </c>
      <c r="Q25" t="s">
        <v>80</v>
      </c>
      <c r="R25" t="s">
        <v>71</v>
      </c>
      <c r="S25" t="s">
        <v>81</v>
      </c>
      <c r="T25" t="s">
        <v>82</v>
      </c>
      <c r="U25" t="s">
        <v>83</v>
      </c>
      <c r="V25" t="s">
        <v>77</v>
      </c>
      <c r="W25" t="s">
        <v>71</v>
      </c>
      <c r="Y25">
        <v>30</v>
      </c>
      <c r="Z25" t="s">
        <v>84</v>
      </c>
      <c r="AA25" t="s">
        <v>85</v>
      </c>
      <c r="AB25" t="s">
        <v>86</v>
      </c>
      <c r="AC25">
        <v>0</v>
      </c>
      <c r="AD25" t="s">
        <v>77</v>
      </c>
      <c r="AE25" t="s">
        <v>87</v>
      </c>
      <c r="AF25" t="s">
        <v>71</v>
      </c>
      <c r="AG25">
        <v>538.02</v>
      </c>
      <c r="AH25">
        <v>16</v>
      </c>
      <c r="AI25" t="s">
        <v>77</v>
      </c>
      <c r="AJ25">
        <v>7587949</v>
      </c>
      <c r="AK25">
        <v>8221153</v>
      </c>
      <c r="AL25" t="s">
        <v>88</v>
      </c>
      <c r="AM25">
        <v>120.16</v>
      </c>
      <c r="AN25" t="s">
        <v>82</v>
      </c>
      <c r="AO25" t="s">
        <v>89</v>
      </c>
      <c r="AP25">
        <v>120.16</v>
      </c>
      <c r="AQ25">
        <v>16</v>
      </c>
      <c r="AR25" t="s">
        <v>71</v>
      </c>
      <c r="AS25" t="s">
        <v>79</v>
      </c>
      <c r="AT25">
        <v>16</v>
      </c>
      <c r="AU25" t="s">
        <v>90</v>
      </c>
      <c r="AV25" t="s">
        <v>88</v>
      </c>
      <c r="AW25" t="s">
        <v>91</v>
      </c>
      <c r="AX25">
        <v>1085450</v>
      </c>
      <c r="AY25" t="s">
        <v>92</v>
      </c>
      <c r="BA25" t="s">
        <v>82</v>
      </c>
      <c r="BB25">
        <v>0</v>
      </c>
      <c r="BC25">
        <v>0</v>
      </c>
      <c r="BE25" t="s">
        <v>93</v>
      </c>
      <c r="BF25">
        <v>862</v>
      </c>
      <c r="BG25" t="s">
        <v>94</v>
      </c>
      <c r="BH25" t="s">
        <v>77</v>
      </c>
      <c r="BI25">
        <v>69.33</v>
      </c>
      <c r="BJ25">
        <v>520.69000000000005</v>
      </c>
      <c r="BK25" t="s">
        <v>72</v>
      </c>
      <c r="BL25">
        <v>520.69000000000005</v>
      </c>
      <c r="BM25">
        <v>120.16</v>
      </c>
      <c r="BN25">
        <v>4</v>
      </c>
      <c r="BO25">
        <v>4</v>
      </c>
      <c r="BP25">
        <v>16</v>
      </c>
      <c r="BQ25">
        <v>120.16</v>
      </c>
      <c r="BR25">
        <f t="shared" si="0"/>
        <v>982.16</v>
      </c>
      <c r="BT25" t="str">
        <f t="shared" si="1"/>
        <v>48539821261000128345</v>
      </c>
      <c r="BU25" t="b">
        <f t="shared" si="2"/>
        <v>1</v>
      </c>
      <c r="BV25">
        <f t="shared" si="3"/>
        <v>0</v>
      </c>
      <c r="BW25">
        <f t="shared" si="4"/>
        <v>0</v>
      </c>
      <c r="BX25">
        <f t="shared" si="5"/>
        <v>0</v>
      </c>
      <c r="BY25">
        <f t="shared" si="6"/>
        <v>0</v>
      </c>
      <c r="BZ25">
        <f t="shared" si="7"/>
        <v>0</v>
      </c>
      <c r="CA25">
        <f t="shared" si="8"/>
        <v>0</v>
      </c>
    </row>
    <row r="26" spans="1:79" hidden="1" x14ac:dyDescent="0.35">
      <c r="A26">
        <v>48539</v>
      </c>
      <c r="B26">
        <v>82126</v>
      </c>
      <c r="C26">
        <v>1000128345</v>
      </c>
      <c r="D26" t="s">
        <v>96</v>
      </c>
      <c r="E26" t="s">
        <v>77</v>
      </c>
      <c r="F26" t="s">
        <v>72</v>
      </c>
      <c r="G26">
        <v>2015</v>
      </c>
      <c r="H26" t="s">
        <v>73</v>
      </c>
      <c r="I26" t="s">
        <v>74</v>
      </c>
      <c r="J26" t="s">
        <v>75</v>
      </c>
      <c r="K26" t="s">
        <v>76</v>
      </c>
      <c r="L26" t="s">
        <v>77</v>
      </c>
      <c r="M26" t="s">
        <v>71</v>
      </c>
      <c r="N26" t="s">
        <v>78</v>
      </c>
      <c r="O26" t="s">
        <v>79</v>
      </c>
      <c r="P26" t="s">
        <v>71</v>
      </c>
      <c r="Q26" t="s">
        <v>80</v>
      </c>
      <c r="R26" t="s">
        <v>71</v>
      </c>
      <c r="S26" t="s">
        <v>81</v>
      </c>
      <c r="T26" t="s">
        <v>82</v>
      </c>
      <c r="U26" t="s">
        <v>83</v>
      </c>
      <c r="V26" t="s">
        <v>77</v>
      </c>
      <c r="W26" t="s">
        <v>71</v>
      </c>
      <c r="Y26">
        <v>30</v>
      </c>
      <c r="Z26" t="s">
        <v>84</v>
      </c>
      <c r="AA26" t="s">
        <v>85</v>
      </c>
      <c r="AB26" t="s">
        <v>86</v>
      </c>
      <c r="AC26">
        <v>0</v>
      </c>
      <c r="AD26" t="s">
        <v>77</v>
      </c>
      <c r="AE26" t="s">
        <v>87</v>
      </c>
      <c r="AF26" t="s">
        <v>71</v>
      </c>
      <c r="AG26">
        <v>538.02</v>
      </c>
      <c r="AH26">
        <v>16</v>
      </c>
      <c r="AI26" t="s">
        <v>77</v>
      </c>
      <c r="AJ26">
        <v>7587949</v>
      </c>
      <c r="AK26">
        <v>8221153</v>
      </c>
      <c r="AL26" t="s">
        <v>88</v>
      </c>
      <c r="AM26">
        <v>120.16</v>
      </c>
      <c r="AN26" t="s">
        <v>82</v>
      </c>
      <c r="AO26" t="s">
        <v>89</v>
      </c>
      <c r="AP26">
        <v>120.16</v>
      </c>
      <c r="AQ26">
        <v>16</v>
      </c>
      <c r="AR26" t="s">
        <v>71</v>
      </c>
      <c r="AS26" t="s">
        <v>79</v>
      </c>
      <c r="AT26">
        <v>16</v>
      </c>
      <c r="AU26" t="s">
        <v>90</v>
      </c>
      <c r="AV26" t="s">
        <v>88</v>
      </c>
      <c r="AW26" t="s">
        <v>91</v>
      </c>
      <c r="AX26">
        <v>1085450</v>
      </c>
      <c r="AY26" t="s">
        <v>92</v>
      </c>
      <c r="BA26" t="s">
        <v>82</v>
      </c>
      <c r="BB26">
        <v>0</v>
      </c>
      <c r="BC26">
        <v>0</v>
      </c>
      <c r="BE26" t="s">
        <v>93</v>
      </c>
      <c r="BF26">
        <v>862</v>
      </c>
      <c r="BG26" t="s">
        <v>94</v>
      </c>
      <c r="BH26" t="s">
        <v>77</v>
      </c>
      <c r="BI26">
        <v>69.33</v>
      </c>
      <c r="BJ26">
        <v>520.69000000000005</v>
      </c>
      <c r="BK26" t="s">
        <v>72</v>
      </c>
      <c r="BL26">
        <v>520.69000000000005</v>
      </c>
      <c r="BM26">
        <v>120.16</v>
      </c>
      <c r="BN26">
        <v>4</v>
      </c>
      <c r="BO26">
        <v>4</v>
      </c>
      <c r="BP26">
        <v>16</v>
      </c>
      <c r="BQ26">
        <v>120.16</v>
      </c>
      <c r="BR26">
        <f t="shared" si="0"/>
        <v>982.16</v>
      </c>
      <c r="BT26" t="str">
        <f t="shared" si="1"/>
        <v>48539821261000128345</v>
      </c>
      <c r="BU26" t="b">
        <f t="shared" si="2"/>
        <v>1</v>
      </c>
      <c r="BV26">
        <f t="shared" si="3"/>
        <v>0</v>
      </c>
      <c r="BW26">
        <f t="shared" si="4"/>
        <v>0</v>
      </c>
      <c r="BX26">
        <f t="shared" si="5"/>
        <v>0</v>
      </c>
      <c r="BY26">
        <f t="shared" si="6"/>
        <v>0</v>
      </c>
      <c r="BZ26">
        <f t="shared" si="7"/>
        <v>0</v>
      </c>
      <c r="CA26">
        <f t="shared" si="8"/>
        <v>0</v>
      </c>
    </row>
    <row r="27" spans="1:79" hidden="1" x14ac:dyDescent="0.35">
      <c r="A27">
        <v>48539</v>
      </c>
      <c r="B27">
        <v>82126</v>
      </c>
      <c r="C27">
        <v>1000128345</v>
      </c>
      <c r="D27" t="s">
        <v>96</v>
      </c>
      <c r="E27" t="s">
        <v>77</v>
      </c>
      <c r="F27" t="s">
        <v>72</v>
      </c>
      <c r="G27">
        <v>2016</v>
      </c>
      <c r="H27" t="s">
        <v>73</v>
      </c>
      <c r="I27" t="s">
        <v>74</v>
      </c>
      <c r="J27" t="s">
        <v>75</v>
      </c>
      <c r="K27" t="s">
        <v>76</v>
      </c>
      <c r="L27" t="s">
        <v>77</v>
      </c>
      <c r="M27" t="s">
        <v>71</v>
      </c>
      <c r="N27" t="s">
        <v>78</v>
      </c>
      <c r="O27" t="s">
        <v>79</v>
      </c>
      <c r="P27" t="s">
        <v>71</v>
      </c>
      <c r="Q27" t="s">
        <v>80</v>
      </c>
      <c r="R27" t="s">
        <v>71</v>
      </c>
      <c r="S27" t="s">
        <v>81</v>
      </c>
      <c r="T27" t="s">
        <v>82</v>
      </c>
      <c r="U27" t="s">
        <v>83</v>
      </c>
      <c r="V27" t="s">
        <v>77</v>
      </c>
      <c r="W27" t="s">
        <v>71</v>
      </c>
      <c r="Y27">
        <v>30</v>
      </c>
      <c r="Z27" t="s">
        <v>84</v>
      </c>
      <c r="AA27" t="s">
        <v>85</v>
      </c>
      <c r="AB27" t="s">
        <v>86</v>
      </c>
      <c r="AC27">
        <v>0</v>
      </c>
      <c r="AD27" t="s">
        <v>77</v>
      </c>
      <c r="AE27" t="s">
        <v>87</v>
      </c>
      <c r="AF27" t="s">
        <v>71</v>
      </c>
      <c r="AG27">
        <v>538.02</v>
      </c>
      <c r="AH27">
        <v>16</v>
      </c>
      <c r="AI27" t="s">
        <v>77</v>
      </c>
      <c r="AJ27">
        <v>7587949</v>
      </c>
      <c r="AK27">
        <v>8221154</v>
      </c>
      <c r="AL27" t="s">
        <v>95</v>
      </c>
      <c r="AM27">
        <v>120.16</v>
      </c>
      <c r="AN27" t="s">
        <v>82</v>
      </c>
      <c r="AO27" t="s">
        <v>89</v>
      </c>
      <c r="AP27">
        <v>120.16</v>
      </c>
      <c r="AQ27">
        <v>16</v>
      </c>
      <c r="AR27" t="s">
        <v>71</v>
      </c>
      <c r="AS27" t="s">
        <v>79</v>
      </c>
      <c r="AT27">
        <v>16</v>
      </c>
      <c r="AU27" t="s">
        <v>90</v>
      </c>
      <c r="AV27" t="s">
        <v>95</v>
      </c>
      <c r="AW27" t="s">
        <v>91</v>
      </c>
      <c r="AX27">
        <v>1085450</v>
      </c>
      <c r="AY27" t="s">
        <v>92</v>
      </c>
      <c r="BA27" t="s">
        <v>82</v>
      </c>
      <c r="BB27">
        <v>0</v>
      </c>
      <c r="BC27">
        <v>0</v>
      </c>
      <c r="BE27" t="s">
        <v>93</v>
      </c>
      <c r="BF27">
        <v>862</v>
      </c>
      <c r="BG27" t="s">
        <v>94</v>
      </c>
      <c r="BH27" t="s">
        <v>77</v>
      </c>
      <c r="BI27">
        <v>69.33</v>
      </c>
      <c r="BJ27">
        <v>520.69000000000005</v>
      </c>
      <c r="BK27" t="s">
        <v>72</v>
      </c>
      <c r="BL27">
        <v>520.69000000000005</v>
      </c>
      <c r="BM27">
        <v>120.16</v>
      </c>
      <c r="BN27">
        <v>4</v>
      </c>
      <c r="BO27">
        <v>4</v>
      </c>
      <c r="BP27">
        <v>16</v>
      </c>
      <c r="BQ27">
        <v>120.16</v>
      </c>
      <c r="BR27">
        <f t="shared" si="0"/>
        <v>982.16</v>
      </c>
      <c r="BT27" t="str">
        <f t="shared" si="1"/>
        <v>48539821261000128345</v>
      </c>
      <c r="BU27" t="b">
        <f t="shared" si="2"/>
        <v>1</v>
      </c>
      <c r="BV27">
        <f t="shared" si="3"/>
        <v>0</v>
      </c>
      <c r="BW27">
        <f t="shared" si="4"/>
        <v>0</v>
      </c>
      <c r="BX27">
        <f t="shared" si="5"/>
        <v>0</v>
      </c>
      <c r="BY27">
        <f t="shared" si="6"/>
        <v>0</v>
      </c>
      <c r="BZ27">
        <f t="shared" si="7"/>
        <v>0</v>
      </c>
      <c r="CA27">
        <f t="shared" si="8"/>
        <v>0</v>
      </c>
    </row>
    <row r="28" spans="1:79" s="1" customFormat="1" hidden="1" x14ac:dyDescent="0.35">
      <c r="A28" s="1">
        <v>48539</v>
      </c>
      <c r="B28" s="1">
        <v>82126</v>
      </c>
      <c r="C28" s="1">
        <v>1000128345</v>
      </c>
      <c r="D28" s="1" t="s">
        <v>96</v>
      </c>
      <c r="E28" s="1" t="s">
        <v>77</v>
      </c>
      <c r="F28" s="1" t="s">
        <v>72</v>
      </c>
      <c r="G28" s="1">
        <v>2017</v>
      </c>
      <c r="H28" s="1" t="s">
        <v>73</v>
      </c>
      <c r="I28" s="1" t="s">
        <v>74</v>
      </c>
      <c r="J28" s="1" t="s">
        <v>75</v>
      </c>
      <c r="K28" s="1" t="s">
        <v>76</v>
      </c>
      <c r="L28" s="1" t="s">
        <v>77</v>
      </c>
      <c r="M28" s="1" t="s">
        <v>71</v>
      </c>
      <c r="N28" s="1" t="s">
        <v>78</v>
      </c>
      <c r="O28" s="1" t="s">
        <v>79</v>
      </c>
      <c r="P28" s="1" t="s">
        <v>71</v>
      </c>
      <c r="Q28" s="1" t="s">
        <v>80</v>
      </c>
      <c r="R28" s="1" t="s">
        <v>71</v>
      </c>
      <c r="S28" s="1" t="s">
        <v>81</v>
      </c>
      <c r="T28" s="1" t="s">
        <v>82</v>
      </c>
      <c r="U28" s="1" t="s">
        <v>83</v>
      </c>
      <c r="V28" s="1" t="s">
        <v>77</v>
      </c>
      <c r="W28" s="1" t="s">
        <v>71</v>
      </c>
      <c r="Y28" s="1">
        <v>30</v>
      </c>
      <c r="Z28" s="1" t="s">
        <v>84</v>
      </c>
      <c r="AA28" s="1" t="s">
        <v>85</v>
      </c>
      <c r="AB28" s="1" t="s">
        <v>86</v>
      </c>
      <c r="AC28" s="1">
        <v>0</v>
      </c>
      <c r="AD28" s="1" t="s">
        <v>77</v>
      </c>
      <c r="AE28" s="1" t="s">
        <v>87</v>
      </c>
      <c r="AF28" s="1" t="s">
        <v>71</v>
      </c>
      <c r="AG28" s="1">
        <v>538.02</v>
      </c>
      <c r="AH28" s="1">
        <v>16</v>
      </c>
      <c r="AI28" s="1" t="s">
        <v>77</v>
      </c>
      <c r="AJ28" s="1">
        <v>7587949</v>
      </c>
      <c r="AK28" s="1">
        <v>8221154</v>
      </c>
      <c r="AL28" s="1" t="s">
        <v>95</v>
      </c>
      <c r="AM28" s="1">
        <v>120.16</v>
      </c>
      <c r="AN28" s="1" t="s">
        <v>82</v>
      </c>
      <c r="AO28" s="1" t="s">
        <v>89</v>
      </c>
      <c r="AP28" s="1">
        <v>120.16</v>
      </c>
      <c r="AQ28" s="1">
        <v>16</v>
      </c>
      <c r="AR28" s="1" t="s">
        <v>71</v>
      </c>
      <c r="AS28" s="1" t="s">
        <v>79</v>
      </c>
      <c r="AT28" s="1">
        <v>16</v>
      </c>
      <c r="AU28" s="1" t="s">
        <v>90</v>
      </c>
      <c r="AV28" s="1" t="s">
        <v>95</v>
      </c>
      <c r="AW28" s="1" t="s">
        <v>91</v>
      </c>
      <c r="AX28" s="1">
        <v>7571203</v>
      </c>
      <c r="AY28" s="1" t="s">
        <v>92</v>
      </c>
      <c r="BA28" s="1" t="s">
        <v>99</v>
      </c>
      <c r="BE28" s="1" t="s">
        <v>100</v>
      </c>
      <c r="BF28" s="1">
        <v>188</v>
      </c>
      <c r="BG28" s="1" t="s">
        <v>94</v>
      </c>
      <c r="BH28" s="1" t="s">
        <v>77</v>
      </c>
      <c r="BI28" s="1">
        <v>69.33</v>
      </c>
      <c r="BJ28" s="1">
        <v>520.69000000000005</v>
      </c>
      <c r="BK28" s="1" t="s">
        <v>72</v>
      </c>
      <c r="BL28" s="1">
        <v>520.69000000000005</v>
      </c>
      <c r="BM28" s="1">
        <v>120.16</v>
      </c>
      <c r="BN28" s="1">
        <v>4</v>
      </c>
      <c r="BO28" s="1">
        <v>4</v>
      </c>
      <c r="BP28" s="1">
        <v>16</v>
      </c>
      <c r="BQ28" s="1">
        <v>120.16</v>
      </c>
      <c r="BR28" s="1">
        <f t="shared" si="0"/>
        <v>308.15999999999997</v>
      </c>
      <c r="BT28" t="str">
        <f t="shared" si="1"/>
        <v>48539821261000128345</v>
      </c>
      <c r="BU28" t="b">
        <f t="shared" si="2"/>
        <v>1</v>
      </c>
      <c r="BV28">
        <f t="shared" si="3"/>
        <v>1</v>
      </c>
      <c r="BW28">
        <f t="shared" si="4"/>
        <v>-674</v>
      </c>
      <c r="BX28">
        <f t="shared" si="5"/>
        <v>0</v>
      </c>
      <c r="BY28">
        <f t="shared" si="6"/>
        <v>0</v>
      </c>
      <c r="BZ28">
        <f t="shared" si="7"/>
        <v>0</v>
      </c>
      <c r="CA28">
        <f t="shared" si="8"/>
        <v>0</v>
      </c>
    </row>
    <row r="29" spans="1:79" ht="14.5" hidden="1" customHeight="1" x14ac:dyDescent="0.35">
      <c r="A29">
        <v>48539</v>
      </c>
      <c r="B29">
        <v>82126</v>
      </c>
      <c r="C29">
        <v>1030793461</v>
      </c>
      <c r="D29" t="s">
        <v>97</v>
      </c>
      <c r="E29" t="s">
        <v>71</v>
      </c>
      <c r="F29" t="s">
        <v>72</v>
      </c>
      <c r="G29">
        <v>2013</v>
      </c>
      <c r="H29" t="s">
        <v>73</v>
      </c>
      <c r="I29" t="s">
        <v>74</v>
      </c>
      <c r="J29" t="s">
        <v>75</v>
      </c>
      <c r="K29" t="s">
        <v>76</v>
      </c>
      <c r="L29" t="s">
        <v>77</v>
      </c>
      <c r="M29" t="s">
        <v>71</v>
      </c>
      <c r="N29" t="s">
        <v>78</v>
      </c>
      <c r="O29" t="s">
        <v>79</v>
      </c>
      <c r="P29" t="s">
        <v>71</v>
      </c>
      <c r="Q29" t="s">
        <v>80</v>
      </c>
      <c r="R29" t="s">
        <v>71</v>
      </c>
      <c r="S29" t="s">
        <v>98</v>
      </c>
      <c r="T29" t="s">
        <v>82</v>
      </c>
      <c r="U29" t="s">
        <v>83</v>
      </c>
      <c r="V29" t="s">
        <v>77</v>
      </c>
      <c r="W29" t="s">
        <v>71</v>
      </c>
      <c r="Y29">
        <v>30</v>
      </c>
      <c r="Z29" t="s">
        <v>84</v>
      </c>
      <c r="AA29" t="s">
        <v>85</v>
      </c>
      <c r="AB29" t="s">
        <v>86</v>
      </c>
      <c r="AC29">
        <v>0</v>
      </c>
      <c r="AD29" t="s">
        <v>77</v>
      </c>
      <c r="AE29" t="s">
        <v>87</v>
      </c>
      <c r="AF29" t="s">
        <v>71</v>
      </c>
      <c r="AG29">
        <v>538.02</v>
      </c>
      <c r="AH29">
        <v>16</v>
      </c>
      <c r="AI29" t="s">
        <v>77</v>
      </c>
      <c r="AJ29">
        <v>7587949</v>
      </c>
      <c r="AK29">
        <v>8221153</v>
      </c>
      <c r="AL29" t="s">
        <v>88</v>
      </c>
      <c r="AM29">
        <v>120.16</v>
      </c>
      <c r="AN29" t="s">
        <v>82</v>
      </c>
      <c r="AO29" t="s">
        <v>89</v>
      </c>
      <c r="AP29">
        <v>120.16</v>
      </c>
      <c r="AQ29">
        <v>16</v>
      </c>
      <c r="AR29" t="s">
        <v>71</v>
      </c>
      <c r="AS29" t="s">
        <v>79</v>
      </c>
      <c r="AT29">
        <v>16</v>
      </c>
      <c r="AU29" t="s">
        <v>90</v>
      </c>
      <c r="AV29" t="s">
        <v>88</v>
      </c>
      <c r="AW29" t="s">
        <v>91</v>
      </c>
      <c r="AX29">
        <v>1085450</v>
      </c>
      <c r="AY29" t="s">
        <v>92</v>
      </c>
      <c r="BA29" t="s">
        <v>82</v>
      </c>
      <c r="BB29">
        <v>0</v>
      </c>
      <c r="BC29">
        <v>0</v>
      </c>
      <c r="BE29" t="s">
        <v>93</v>
      </c>
      <c r="BF29">
        <v>862</v>
      </c>
      <c r="BG29" t="s">
        <v>94</v>
      </c>
      <c r="BH29" t="s">
        <v>77</v>
      </c>
      <c r="BI29">
        <v>69.33</v>
      </c>
      <c r="BJ29">
        <v>520.69000000000005</v>
      </c>
      <c r="BK29" t="s">
        <v>72</v>
      </c>
      <c r="BL29">
        <v>520.69000000000005</v>
      </c>
      <c r="BM29">
        <v>120.16</v>
      </c>
      <c r="BN29">
        <v>4</v>
      </c>
      <c r="BO29">
        <v>4</v>
      </c>
      <c r="BP29">
        <v>16</v>
      </c>
      <c r="BQ29">
        <v>120.16</v>
      </c>
      <c r="BR29">
        <f t="shared" si="0"/>
        <v>982.16</v>
      </c>
      <c r="BT29" t="str">
        <f t="shared" si="1"/>
        <v>48539821261030793461</v>
      </c>
      <c r="BU29" t="b">
        <f t="shared" si="2"/>
        <v>0</v>
      </c>
      <c r="BV29">
        <f t="shared" si="3"/>
        <v>1</v>
      </c>
      <c r="BW29">
        <f t="shared" si="4"/>
        <v>674</v>
      </c>
      <c r="BX29">
        <f t="shared" si="5"/>
        <v>0</v>
      </c>
      <c r="BY29">
        <f t="shared" si="6"/>
        <v>0</v>
      </c>
      <c r="BZ29">
        <f t="shared" si="7"/>
        <v>0</v>
      </c>
      <c r="CA29">
        <f t="shared" si="8"/>
        <v>0</v>
      </c>
    </row>
    <row r="30" spans="1:79" hidden="1" x14ac:dyDescent="0.35">
      <c r="A30">
        <v>48539</v>
      </c>
      <c r="B30">
        <v>82126</v>
      </c>
      <c r="C30">
        <v>1030793461</v>
      </c>
      <c r="D30" t="s">
        <v>97</v>
      </c>
      <c r="E30" t="s">
        <v>71</v>
      </c>
      <c r="F30" t="s">
        <v>72</v>
      </c>
      <c r="G30">
        <v>2014</v>
      </c>
      <c r="H30" t="s">
        <v>73</v>
      </c>
      <c r="I30" t="s">
        <v>74</v>
      </c>
      <c r="J30" t="s">
        <v>75</v>
      </c>
      <c r="K30" t="s">
        <v>76</v>
      </c>
      <c r="L30" t="s">
        <v>77</v>
      </c>
      <c r="M30" t="s">
        <v>71</v>
      </c>
      <c r="N30" t="s">
        <v>78</v>
      </c>
      <c r="O30" t="s">
        <v>79</v>
      </c>
      <c r="P30" t="s">
        <v>71</v>
      </c>
      <c r="Q30" t="s">
        <v>80</v>
      </c>
      <c r="R30" t="s">
        <v>71</v>
      </c>
      <c r="S30" t="s">
        <v>98</v>
      </c>
      <c r="T30" t="s">
        <v>82</v>
      </c>
      <c r="U30" t="s">
        <v>83</v>
      </c>
      <c r="V30" t="s">
        <v>77</v>
      </c>
      <c r="W30" t="s">
        <v>71</v>
      </c>
      <c r="Y30">
        <v>30</v>
      </c>
      <c r="Z30" t="s">
        <v>84</v>
      </c>
      <c r="AA30" t="s">
        <v>85</v>
      </c>
      <c r="AB30" t="s">
        <v>86</v>
      </c>
      <c r="AC30">
        <v>0</v>
      </c>
      <c r="AD30" t="s">
        <v>77</v>
      </c>
      <c r="AE30" t="s">
        <v>87</v>
      </c>
      <c r="AF30" t="s">
        <v>71</v>
      </c>
      <c r="AG30">
        <v>538.02</v>
      </c>
      <c r="AH30">
        <v>16</v>
      </c>
      <c r="AI30" t="s">
        <v>77</v>
      </c>
      <c r="AJ30">
        <v>7587949</v>
      </c>
      <c r="AK30">
        <v>8221153</v>
      </c>
      <c r="AL30" t="s">
        <v>88</v>
      </c>
      <c r="AM30">
        <v>120.16</v>
      </c>
      <c r="AN30" t="s">
        <v>82</v>
      </c>
      <c r="AO30" t="s">
        <v>89</v>
      </c>
      <c r="AP30">
        <v>120.16</v>
      </c>
      <c r="AQ30">
        <v>16</v>
      </c>
      <c r="AR30" t="s">
        <v>71</v>
      </c>
      <c r="AS30" t="s">
        <v>79</v>
      </c>
      <c r="AT30">
        <v>16</v>
      </c>
      <c r="AU30" t="s">
        <v>90</v>
      </c>
      <c r="AV30" t="s">
        <v>88</v>
      </c>
      <c r="AW30" t="s">
        <v>91</v>
      </c>
      <c r="AX30">
        <v>1085450</v>
      </c>
      <c r="AY30" t="s">
        <v>92</v>
      </c>
      <c r="BA30" t="s">
        <v>82</v>
      </c>
      <c r="BB30">
        <v>0</v>
      </c>
      <c r="BC30">
        <v>0</v>
      </c>
      <c r="BE30" t="s">
        <v>93</v>
      </c>
      <c r="BF30">
        <v>862</v>
      </c>
      <c r="BG30" t="s">
        <v>94</v>
      </c>
      <c r="BH30" t="s">
        <v>77</v>
      </c>
      <c r="BI30">
        <v>69.33</v>
      </c>
      <c r="BJ30">
        <v>520.69000000000005</v>
      </c>
      <c r="BK30" t="s">
        <v>72</v>
      </c>
      <c r="BL30">
        <v>520.69000000000005</v>
      </c>
      <c r="BM30">
        <v>120.16</v>
      </c>
      <c r="BN30">
        <v>4</v>
      </c>
      <c r="BO30">
        <v>4</v>
      </c>
      <c r="BP30">
        <v>16</v>
      </c>
      <c r="BQ30">
        <v>120.16</v>
      </c>
      <c r="BR30">
        <f t="shared" si="0"/>
        <v>982.16</v>
      </c>
      <c r="BT30" t="str">
        <f t="shared" si="1"/>
        <v>48539821261030793461</v>
      </c>
      <c r="BU30" t="b">
        <f t="shared" si="2"/>
        <v>1</v>
      </c>
      <c r="BV30">
        <f t="shared" si="3"/>
        <v>0</v>
      </c>
      <c r="BW30">
        <f t="shared" si="4"/>
        <v>0</v>
      </c>
      <c r="BX30">
        <f t="shared" si="5"/>
        <v>0</v>
      </c>
      <c r="BY30">
        <f t="shared" si="6"/>
        <v>0</v>
      </c>
      <c r="BZ30">
        <f t="shared" si="7"/>
        <v>0</v>
      </c>
      <c r="CA30">
        <f t="shared" si="8"/>
        <v>0</v>
      </c>
    </row>
    <row r="31" spans="1:79" hidden="1" x14ac:dyDescent="0.35">
      <c r="A31">
        <v>48539</v>
      </c>
      <c r="B31">
        <v>82126</v>
      </c>
      <c r="C31">
        <v>1030793461</v>
      </c>
      <c r="D31" t="s">
        <v>97</v>
      </c>
      <c r="E31" t="s">
        <v>71</v>
      </c>
      <c r="F31" t="s">
        <v>72</v>
      </c>
      <c r="G31">
        <v>2015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71</v>
      </c>
      <c r="N31" t="s">
        <v>78</v>
      </c>
      <c r="O31" t="s">
        <v>79</v>
      </c>
      <c r="P31" t="s">
        <v>71</v>
      </c>
      <c r="Q31" t="s">
        <v>80</v>
      </c>
      <c r="R31" t="s">
        <v>71</v>
      </c>
      <c r="S31" t="s">
        <v>98</v>
      </c>
      <c r="T31" t="s">
        <v>82</v>
      </c>
      <c r="U31" t="s">
        <v>83</v>
      </c>
      <c r="V31" t="s">
        <v>77</v>
      </c>
      <c r="W31" t="s">
        <v>71</v>
      </c>
      <c r="Y31">
        <v>30</v>
      </c>
      <c r="Z31" t="s">
        <v>84</v>
      </c>
      <c r="AA31" t="s">
        <v>85</v>
      </c>
      <c r="AB31" t="s">
        <v>86</v>
      </c>
      <c r="AC31">
        <v>0</v>
      </c>
      <c r="AD31" t="s">
        <v>77</v>
      </c>
      <c r="AE31" t="s">
        <v>87</v>
      </c>
      <c r="AF31" t="s">
        <v>71</v>
      </c>
      <c r="AG31">
        <v>538.02</v>
      </c>
      <c r="AH31">
        <v>16</v>
      </c>
      <c r="AI31" t="s">
        <v>77</v>
      </c>
      <c r="AJ31">
        <v>7587949</v>
      </c>
      <c r="AK31">
        <v>8221153</v>
      </c>
      <c r="AL31" t="s">
        <v>88</v>
      </c>
      <c r="AM31">
        <v>120.16</v>
      </c>
      <c r="AN31" t="s">
        <v>82</v>
      </c>
      <c r="AO31" t="s">
        <v>89</v>
      </c>
      <c r="AP31">
        <v>120.16</v>
      </c>
      <c r="AQ31">
        <v>16</v>
      </c>
      <c r="AR31" t="s">
        <v>71</v>
      </c>
      <c r="AS31" t="s">
        <v>79</v>
      </c>
      <c r="AT31">
        <v>16</v>
      </c>
      <c r="AU31" t="s">
        <v>90</v>
      </c>
      <c r="AV31" t="s">
        <v>88</v>
      </c>
      <c r="AW31" t="s">
        <v>91</v>
      </c>
      <c r="AX31">
        <v>1085450</v>
      </c>
      <c r="AY31" t="s">
        <v>92</v>
      </c>
      <c r="BA31" t="s">
        <v>82</v>
      </c>
      <c r="BB31">
        <v>0</v>
      </c>
      <c r="BC31">
        <v>0</v>
      </c>
      <c r="BE31" t="s">
        <v>93</v>
      </c>
      <c r="BF31">
        <v>862</v>
      </c>
      <c r="BG31" t="s">
        <v>94</v>
      </c>
      <c r="BH31" t="s">
        <v>77</v>
      </c>
      <c r="BI31">
        <v>69.33</v>
      </c>
      <c r="BJ31">
        <v>520.69000000000005</v>
      </c>
      <c r="BK31" t="s">
        <v>72</v>
      </c>
      <c r="BL31">
        <v>520.69000000000005</v>
      </c>
      <c r="BM31">
        <v>120.16</v>
      </c>
      <c r="BN31">
        <v>4</v>
      </c>
      <c r="BO31">
        <v>4</v>
      </c>
      <c r="BP31">
        <v>16</v>
      </c>
      <c r="BQ31">
        <v>120.16</v>
      </c>
      <c r="BR31">
        <f t="shared" si="0"/>
        <v>982.16</v>
      </c>
      <c r="BT31" t="str">
        <f t="shared" si="1"/>
        <v>48539821261030793461</v>
      </c>
      <c r="BU31" t="b">
        <f t="shared" si="2"/>
        <v>1</v>
      </c>
      <c r="BV31">
        <f t="shared" si="3"/>
        <v>0</v>
      </c>
      <c r="BW31">
        <f t="shared" si="4"/>
        <v>0</v>
      </c>
      <c r="BX31">
        <f t="shared" si="5"/>
        <v>0</v>
      </c>
      <c r="BY31">
        <f t="shared" si="6"/>
        <v>0</v>
      </c>
      <c r="BZ31">
        <f t="shared" si="7"/>
        <v>0</v>
      </c>
      <c r="CA31">
        <f t="shared" si="8"/>
        <v>0</v>
      </c>
    </row>
    <row r="32" spans="1:79" hidden="1" x14ac:dyDescent="0.35">
      <c r="A32">
        <v>48539</v>
      </c>
      <c r="B32">
        <v>82126</v>
      </c>
      <c r="C32">
        <v>1030793461</v>
      </c>
      <c r="D32" t="s">
        <v>97</v>
      </c>
      <c r="E32" t="s">
        <v>71</v>
      </c>
      <c r="F32" t="s">
        <v>72</v>
      </c>
      <c r="G32">
        <v>2016</v>
      </c>
      <c r="H32" t="s">
        <v>73</v>
      </c>
      <c r="I32" t="s">
        <v>74</v>
      </c>
      <c r="J32" t="s">
        <v>75</v>
      </c>
      <c r="K32" t="s">
        <v>76</v>
      </c>
      <c r="L32" t="s">
        <v>77</v>
      </c>
      <c r="M32" t="s">
        <v>71</v>
      </c>
      <c r="N32" t="s">
        <v>78</v>
      </c>
      <c r="O32" t="s">
        <v>79</v>
      </c>
      <c r="P32" t="s">
        <v>71</v>
      </c>
      <c r="Q32" t="s">
        <v>80</v>
      </c>
      <c r="R32" t="s">
        <v>71</v>
      </c>
      <c r="S32" t="s">
        <v>98</v>
      </c>
      <c r="T32" t="s">
        <v>82</v>
      </c>
      <c r="U32" t="s">
        <v>83</v>
      </c>
      <c r="V32" t="s">
        <v>77</v>
      </c>
      <c r="W32" t="s">
        <v>71</v>
      </c>
      <c r="Y32">
        <v>30</v>
      </c>
      <c r="Z32" t="s">
        <v>84</v>
      </c>
      <c r="AA32" t="s">
        <v>85</v>
      </c>
      <c r="AB32" t="s">
        <v>86</v>
      </c>
      <c r="AC32">
        <v>0</v>
      </c>
      <c r="AD32" t="s">
        <v>77</v>
      </c>
      <c r="AE32" t="s">
        <v>87</v>
      </c>
      <c r="AF32" t="s">
        <v>71</v>
      </c>
      <c r="AG32">
        <v>538.02</v>
      </c>
      <c r="AH32">
        <v>16</v>
      </c>
      <c r="AI32" t="s">
        <v>77</v>
      </c>
      <c r="AJ32">
        <v>7587949</v>
      </c>
      <c r="AK32">
        <v>8221154</v>
      </c>
      <c r="AL32" t="s">
        <v>95</v>
      </c>
      <c r="AM32">
        <v>120.16</v>
      </c>
      <c r="AN32" t="s">
        <v>82</v>
      </c>
      <c r="AO32" t="s">
        <v>89</v>
      </c>
      <c r="AP32">
        <v>120.16</v>
      </c>
      <c r="AQ32">
        <v>16</v>
      </c>
      <c r="AR32" t="s">
        <v>71</v>
      </c>
      <c r="AS32" t="s">
        <v>79</v>
      </c>
      <c r="AT32">
        <v>16</v>
      </c>
      <c r="AU32" t="s">
        <v>90</v>
      </c>
      <c r="AV32" t="s">
        <v>95</v>
      </c>
      <c r="AW32" t="s">
        <v>91</v>
      </c>
      <c r="AX32">
        <v>1085450</v>
      </c>
      <c r="AY32" t="s">
        <v>92</v>
      </c>
      <c r="BA32" t="s">
        <v>82</v>
      </c>
      <c r="BB32">
        <v>0</v>
      </c>
      <c r="BC32">
        <v>0</v>
      </c>
      <c r="BE32" t="s">
        <v>93</v>
      </c>
      <c r="BF32">
        <v>862</v>
      </c>
      <c r="BG32" t="s">
        <v>94</v>
      </c>
      <c r="BH32" t="s">
        <v>77</v>
      </c>
      <c r="BI32">
        <v>69.33</v>
      </c>
      <c r="BJ32">
        <v>520.69000000000005</v>
      </c>
      <c r="BK32" t="s">
        <v>72</v>
      </c>
      <c r="BL32">
        <v>520.69000000000005</v>
      </c>
      <c r="BM32">
        <v>120.16</v>
      </c>
      <c r="BN32">
        <v>4</v>
      </c>
      <c r="BO32">
        <v>4</v>
      </c>
      <c r="BP32">
        <v>16</v>
      </c>
      <c r="BQ32">
        <v>120.16</v>
      </c>
      <c r="BR32">
        <f t="shared" si="0"/>
        <v>982.16</v>
      </c>
      <c r="BT32" t="str">
        <f t="shared" si="1"/>
        <v>48539821261030793461</v>
      </c>
      <c r="BU32" t="b">
        <f t="shared" si="2"/>
        <v>1</v>
      </c>
      <c r="BV32">
        <f t="shared" si="3"/>
        <v>0</v>
      </c>
      <c r="BW32">
        <f t="shared" si="4"/>
        <v>0</v>
      </c>
      <c r="BX32">
        <f t="shared" si="5"/>
        <v>0</v>
      </c>
      <c r="BY32">
        <f t="shared" si="6"/>
        <v>0</v>
      </c>
      <c r="BZ32">
        <f t="shared" si="7"/>
        <v>0</v>
      </c>
      <c r="CA32">
        <f t="shared" si="8"/>
        <v>0</v>
      </c>
    </row>
    <row r="33" spans="1:79" hidden="1" x14ac:dyDescent="0.35">
      <c r="A33">
        <v>48539</v>
      </c>
      <c r="B33">
        <v>82126</v>
      </c>
      <c r="C33">
        <v>1030793461</v>
      </c>
      <c r="D33" t="s">
        <v>97</v>
      </c>
      <c r="E33" t="s">
        <v>71</v>
      </c>
      <c r="F33" t="s">
        <v>72</v>
      </c>
      <c r="G33">
        <v>2017</v>
      </c>
      <c r="H33" t="s">
        <v>73</v>
      </c>
      <c r="I33" t="s">
        <v>74</v>
      </c>
      <c r="J33" t="s">
        <v>75</v>
      </c>
      <c r="K33" t="s">
        <v>76</v>
      </c>
      <c r="L33" t="s">
        <v>77</v>
      </c>
      <c r="M33" t="s">
        <v>71</v>
      </c>
      <c r="N33" t="s">
        <v>78</v>
      </c>
      <c r="O33" t="s">
        <v>79</v>
      </c>
      <c r="P33" t="s">
        <v>71</v>
      </c>
      <c r="Q33" t="s">
        <v>80</v>
      </c>
      <c r="R33" t="s">
        <v>71</v>
      </c>
      <c r="S33" t="s">
        <v>98</v>
      </c>
      <c r="T33" t="s">
        <v>82</v>
      </c>
      <c r="U33" t="s">
        <v>83</v>
      </c>
      <c r="V33" t="s">
        <v>77</v>
      </c>
      <c r="W33" t="s">
        <v>71</v>
      </c>
      <c r="Y33">
        <v>30</v>
      </c>
      <c r="Z33" t="s">
        <v>84</v>
      </c>
      <c r="AA33" t="s">
        <v>85</v>
      </c>
      <c r="AB33" t="s">
        <v>86</v>
      </c>
      <c r="AC33">
        <v>0</v>
      </c>
      <c r="AD33" t="s">
        <v>77</v>
      </c>
      <c r="AE33" t="s">
        <v>87</v>
      </c>
      <c r="AF33" t="s">
        <v>71</v>
      </c>
      <c r="AG33">
        <v>538.02</v>
      </c>
      <c r="AH33">
        <v>16</v>
      </c>
      <c r="AI33" t="s">
        <v>77</v>
      </c>
      <c r="AJ33">
        <v>7587949</v>
      </c>
      <c r="AK33">
        <v>8221154</v>
      </c>
      <c r="AL33" t="s">
        <v>95</v>
      </c>
      <c r="AM33">
        <v>120.16</v>
      </c>
      <c r="AN33" t="s">
        <v>82</v>
      </c>
      <c r="AO33" t="s">
        <v>89</v>
      </c>
      <c r="AP33">
        <v>120.16</v>
      </c>
      <c r="AQ33">
        <v>16</v>
      </c>
      <c r="AR33" t="s">
        <v>71</v>
      </c>
      <c r="AS33" t="s">
        <v>79</v>
      </c>
      <c r="AT33">
        <v>16</v>
      </c>
      <c r="AU33" t="s">
        <v>90</v>
      </c>
      <c r="AV33" t="s">
        <v>95</v>
      </c>
      <c r="AW33" t="s">
        <v>91</v>
      </c>
      <c r="AX33">
        <v>1085450</v>
      </c>
      <c r="AY33" t="s">
        <v>92</v>
      </c>
      <c r="BA33" t="s">
        <v>82</v>
      </c>
      <c r="BB33">
        <v>0</v>
      </c>
      <c r="BC33">
        <v>0</v>
      </c>
      <c r="BE33" t="s">
        <v>93</v>
      </c>
      <c r="BF33">
        <v>862</v>
      </c>
      <c r="BG33" t="s">
        <v>94</v>
      </c>
      <c r="BH33" t="s">
        <v>77</v>
      </c>
      <c r="BI33">
        <v>69.33</v>
      </c>
      <c r="BJ33">
        <v>520.69000000000005</v>
      </c>
      <c r="BK33" t="s">
        <v>72</v>
      </c>
      <c r="BL33">
        <v>520.69000000000005</v>
      </c>
      <c r="BM33">
        <v>120.16</v>
      </c>
      <c r="BN33">
        <v>4</v>
      </c>
      <c r="BO33">
        <v>4</v>
      </c>
      <c r="BP33">
        <v>16</v>
      </c>
      <c r="BQ33">
        <v>120.16</v>
      </c>
      <c r="BR33">
        <f t="shared" si="0"/>
        <v>982.16</v>
      </c>
      <c r="BT33" t="str">
        <f t="shared" si="1"/>
        <v>48539821261030793461</v>
      </c>
      <c r="BU33" t="b">
        <f t="shared" si="2"/>
        <v>1</v>
      </c>
      <c r="BV33">
        <f t="shared" si="3"/>
        <v>0</v>
      </c>
      <c r="BW33">
        <f t="shared" si="4"/>
        <v>0</v>
      </c>
      <c r="BX33">
        <f t="shared" si="5"/>
        <v>0</v>
      </c>
      <c r="BY33">
        <f t="shared" si="6"/>
        <v>0</v>
      </c>
      <c r="BZ33">
        <f t="shared" si="7"/>
        <v>0</v>
      </c>
      <c r="CA33">
        <f t="shared" si="8"/>
        <v>0</v>
      </c>
    </row>
    <row r="34" spans="1:79" ht="14.5" hidden="1" customHeight="1" x14ac:dyDescent="0.35">
      <c r="A34">
        <v>48539</v>
      </c>
      <c r="B34">
        <v>82126</v>
      </c>
      <c r="C34">
        <v>1660350232</v>
      </c>
      <c r="D34" t="s">
        <v>97</v>
      </c>
      <c r="E34" t="s">
        <v>71</v>
      </c>
      <c r="F34" t="s">
        <v>101</v>
      </c>
      <c r="G34">
        <v>2013</v>
      </c>
      <c r="H34" t="s">
        <v>73</v>
      </c>
      <c r="I34" t="s">
        <v>74</v>
      </c>
      <c r="J34" t="s">
        <v>75</v>
      </c>
      <c r="K34" t="s">
        <v>76</v>
      </c>
      <c r="L34" t="s">
        <v>77</v>
      </c>
      <c r="M34" t="s">
        <v>71</v>
      </c>
      <c r="N34" t="s">
        <v>78</v>
      </c>
      <c r="O34" t="s">
        <v>79</v>
      </c>
      <c r="P34" t="s">
        <v>71</v>
      </c>
      <c r="Q34" t="s">
        <v>80</v>
      </c>
      <c r="R34" t="s">
        <v>71</v>
      </c>
      <c r="S34" t="s">
        <v>102</v>
      </c>
      <c r="T34" t="s">
        <v>82</v>
      </c>
      <c r="U34" t="s">
        <v>83</v>
      </c>
      <c r="V34" t="s">
        <v>77</v>
      </c>
      <c r="W34" t="s">
        <v>71</v>
      </c>
      <c r="Y34">
        <v>30</v>
      </c>
      <c r="Z34" t="s">
        <v>84</v>
      </c>
      <c r="AA34" t="s">
        <v>85</v>
      </c>
      <c r="AB34" t="s">
        <v>86</v>
      </c>
      <c r="AC34">
        <v>0</v>
      </c>
      <c r="AD34" t="s">
        <v>77</v>
      </c>
      <c r="AE34" t="s">
        <v>87</v>
      </c>
      <c r="AF34" t="s">
        <v>71</v>
      </c>
      <c r="AG34">
        <v>538.02</v>
      </c>
      <c r="AH34">
        <v>16</v>
      </c>
      <c r="AI34" t="s">
        <v>77</v>
      </c>
      <c r="AJ34">
        <v>7587949</v>
      </c>
      <c r="AK34">
        <v>8221153</v>
      </c>
      <c r="AL34" t="s">
        <v>88</v>
      </c>
      <c r="AM34">
        <v>120.16</v>
      </c>
      <c r="AN34" t="s">
        <v>82</v>
      </c>
      <c r="AO34" t="s">
        <v>89</v>
      </c>
      <c r="AP34">
        <v>120.16</v>
      </c>
      <c r="AQ34">
        <v>16</v>
      </c>
      <c r="AR34" t="s">
        <v>71</v>
      </c>
      <c r="AS34" t="s">
        <v>79</v>
      </c>
      <c r="AT34">
        <v>16</v>
      </c>
      <c r="AU34" t="s">
        <v>90</v>
      </c>
      <c r="AV34" t="s">
        <v>88</v>
      </c>
      <c r="AW34" t="s">
        <v>91</v>
      </c>
      <c r="AX34">
        <v>1085450</v>
      </c>
      <c r="AY34" t="s">
        <v>92</v>
      </c>
      <c r="BA34" t="s">
        <v>82</v>
      </c>
      <c r="BB34">
        <v>0</v>
      </c>
      <c r="BC34">
        <v>0</v>
      </c>
      <c r="BE34" t="s">
        <v>93</v>
      </c>
      <c r="BF34">
        <v>1724</v>
      </c>
      <c r="BG34" t="s">
        <v>94</v>
      </c>
      <c r="BH34" t="s">
        <v>77</v>
      </c>
      <c r="BI34">
        <v>69.33</v>
      </c>
      <c r="BJ34">
        <v>520.69000000000005</v>
      </c>
      <c r="BK34" t="s">
        <v>72</v>
      </c>
      <c r="BL34">
        <v>520.69000000000005</v>
      </c>
      <c r="BM34">
        <v>120.16</v>
      </c>
      <c r="BN34">
        <v>4</v>
      </c>
      <c r="BO34">
        <v>4</v>
      </c>
      <c r="BP34">
        <v>16</v>
      </c>
      <c r="BQ34">
        <v>120.16</v>
      </c>
      <c r="BR34">
        <f t="shared" ref="BR34:BR65" si="9">AP34+BF34</f>
        <v>1844.16</v>
      </c>
      <c r="BT34" t="str">
        <f t="shared" si="1"/>
        <v>48539821261660350232</v>
      </c>
      <c r="BU34" t="b">
        <f t="shared" si="2"/>
        <v>0</v>
      </c>
      <c r="BV34">
        <f t="shared" si="3"/>
        <v>1</v>
      </c>
      <c r="BW34">
        <f t="shared" si="4"/>
        <v>862.00000000000011</v>
      </c>
      <c r="BX34">
        <f t="shared" si="5"/>
        <v>0</v>
      </c>
      <c r="BY34">
        <f t="shared" si="6"/>
        <v>0</v>
      </c>
      <c r="BZ34">
        <f t="shared" si="7"/>
        <v>0</v>
      </c>
      <c r="CA34">
        <f t="shared" si="8"/>
        <v>0</v>
      </c>
    </row>
    <row r="35" spans="1:79" hidden="1" x14ac:dyDescent="0.35">
      <c r="A35">
        <v>48539</v>
      </c>
      <c r="B35">
        <v>82126</v>
      </c>
      <c r="C35">
        <v>1660350232</v>
      </c>
      <c r="D35" t="s">
        <v>97</v>
      </c>
      <c r="E35" t="s">
        <v>71</v>
      </c>
      <c r="F35" t="s">
        <v>101</v>
      </c>
      <c r="G35">
        <v>2014</v>
      </c>
      <c r="H35" t="s">
        <v>73</v>
      </c>
      <c r="I35" t="s">
        <v>74</v>
      </c>
      <c r="J35" t="s">
        <v>75</v>
      </c>
      <c r="K35" t="s">
        <v>76</v>
      </c>
      <c r="L35" t="s">
        <v>77</v>
      </c>
      <c r="M35" t="s">
        <v>71</v>
      </c>
      <c r="N35" t="s">
        <v>78</v>
      </c>
      <c r="O35" t="s">
        <v>79</v>
      </c>
      <c r="P35" t="s">
        <v>71</v>
      </c>
      <c r="Q35" t="s">
        <v>80</v>
      </c>
      <c r="R35" t="s">
        <v>71</v>
      </c>
      <c r="S35" t="s">
        <v>102</v>
      </c>
      <c r="T35" t="s">
        <v>82</v>
      </c>
      <c r="U35" t="s">
        <v>83</v>
      </c>
      <c r="V35" t="s">
        <v>77</v>
      </c>
      <c r="W35" t="s">
        <v>71</v>
      </c>
      <c r="Y35">
        <v>30</v>
      </c>
      <c r="Z35" t="s">
        <v>84</v>
      </c>
      <c r="AA35" t="s">
        <v>85</v>
      </c>
      <c r="AB35" t="s">
        <v>86</v>
      </c>
      <c r="AC35">
        <v>0</v>
      </c>
      <c r="AD35" t="s">
        <v>77</v>
      </c>
      <c r="AE35" t="s">
        <v>87</v>
      </c>
      <c r="AF35" t="s">
        <v>71</v>
      </c>
      <c r="AG35">
        <v>538.02</v>
      </c>
      <c r="AH35">
        <v>16</v>
      </c>
      <c r="AI35" t="s">
        <v>77</v>
      </c>
      <c r="AJ35">
        <v>7587949</v>
      </c>
      <c r="AK35">
        <v>8221153</v>
      </c>
      <c r="AL35" t="s">
        <v>88</v>
      </c>
      <c r="AM35">
        <v>120.16</v>
      </c>
      <c r="AN35" t="s">
        <v>82</v>
      </c>
      <c r="AO35" t="s">
        <v>89</v>
      </c>
      <c r="AP35">
        <v>120.16</v>
      </c>
      <c r="AQ35">
        <v>16</v>
      </c>
      <c r="AR35" t="s">
        <v>71</v>
      </c>
      <c r="AS35" t="s">
        <v>79</v>
      </c>
      <c r="AT35">
        <v>16</v>
      </c>
      <c r="AU35" t="s">
        <v>90</v>
      </c>
      <c r="AV35" t="s">
        <v>88</v>
      </c>
      <c r="AW35" t="s">
        <v>91</v>
      </c>
      <c r="AX35">
        <v>1085450</v>
      </c>
      <c r="AY35" t="s">
        <v>92</v>
      </c>
      <c r="BA35" t="s">
        <v>82</v>
      </c>
      <c r="BB35">
        <v>0</v>
      </c>
      <c r="BC35">
        <v>0</v>
      </c>
      <c r="BE35" t="s">
        <v>93</v>
      </c>
      <c r="BF35">
        <v>1724</v>
      </c>
      <c r="BG35" t="s">
        <v>94</v>
      </c>
      <c r="BH35" t="s">
        <v>77</v>
      </c>
      <c r="BI35">
        <v>69.33</v>
      </c>
      <c r="BJ35">
        <v>520.69000000000005</v>
      </c>
      <c r="BK35" t="s">
        <v>72</v>
      </c>
      <c r="BL35">
        <v>520.69000000000005</v>
      </c>
      <c r="BM35">
        <v>120.16</v>
      </c>
      <c r="BN35">
        <v>4</v>
      </c>
      <c r="BO35">
        <v>4</v>
      </c>
      <c r="BP35">
        <v>16</v>
      </c>
      <c r="BQ35">
        <v>120.16</v>
      </c>
      <c r="BR35">
        <f t="shared" si="9"/>
        <v>1844.16</v>
      </c>
      <c r="BT35" t="str">
        <f t="shared" si="1"/>
        <v>48539821261660350232</v>
      </c>
      <c r="BU35" t="b">
        <f t="shared" si="2"/>
        <v>1</v>
      </c>
      <c r="BV35">
        <f t="shared" si="3"/>
        <v>0</v>
      </c>
      <c r="BW35">
        <f t="shared" si="4"/>
        <v>0</v>
      </c>
      <c r="BX35">
        <f t="shared" si="5"/>
        <v>0</v>
      </c>
      <c r="BY35">
        <f t="shared" si="6"/>
        <v>0</v>
      </c>
      <c r="BZ35">
        <f t="shared" si="7"/>
        <v>0</v>
      </c>
      <c r="CA35">
        <f t="shared" si="8"/>
        <v>0</v>
      </c>
    </row>
    <row r="36" spans="1:79" hidden="1" x14ac:dyDescent="0.35">
      <c r="A36">
        <v>48539</v>
      </c>
      <c r="B36">
        <v>82126</v>
      </c>
      <c r="C36">
        <v>1660350232</v>
      </c>
      <c r="D36" t="s">
        <v>97</v>
      </c>
      <c r="E36" t="s">
        <v>71</v>
      </c>
      <c r="F36" t="s">
        <v>101</v>
      </c>
      <c r="G36">
        <v>2015</v>
      </c>
      <c r="H36" t="s">
        <v>73</v>
      </c>
      <c r="I36" t="s">
        <v>74</v>
      </c>
      <c r="J36" t="s">
        <v>75</v>
      </c>
      <c r="K36" t="s">
        <v>76</v>
      </c>
      <c r="L36" t="s">
        <v>77</v>
      </c>
      <c r="M36" t="s">
        <v>71</v>
      </c>
      <c r="N36" t="s">
        <v>78</v>
      </c>
      <c r="O36" t="s">
        <v>79</v>
      </c>
      <c r="P36" t="s">
        <v>71</v>
      </c>
      <c r="Q36" t="s">
        <v>80</v>
      </c>
      <c r="R36" t="s">
        <v>71</v>
      </c>
      <c r="S36" t="s">
        <v>102</v>
      </c>
      <c r="T36" t="s">
        <v>82</v>
      </c>
      <c r="U36" t="s">
        <v>83</v>
      </c>
      <c r="V36" t="s">
        <v>77</v>
      </c>
      <c r="W36" t="s">
        <v>71</v>
      </c>
      <c r="Y36">
        <v>30</v>
      </c>
      <c r="Z36" t="s">
        <v>84</v>
      </c>
      <c r="AA36" t="s">
        <v>85</v>
      </c>
      <c r="AB36" t="s">
        <v>86</v>
      </c>
      <c r="AC36">
        <v>0</v>
      </c>
      <c r="AD36" t="s">
        <v>77</v>
      </c>
      <c r="AE36" t="s">
        <v>87</v>
      </c>
      <c r="AF36" t="s">
        <v>71</v>
      </c>
      <c r="AG36">
        <v>538.02</v>
      </c>
      <c r="AH36">
        <v>16</v>
      </c>
      <c r="AI36" t="s">
        <v>77</v>
      </c>
      <c r="AJ36">
        <v>7587949</v>
      </c>
      <c r="AK36">
        <v>8221153</v>
      </c>
      <c r="AL36" t="s">
        <v>88</v>
      </c>
      <c r="AM36">
        <v>120.16</v>
      </c>
      <c r="AN36" t="s">
        <v>82</v>
      </c>
      <c r="AO36" t="s">
        <v>89</v>
      </c>
      <c r="AP36">
        <v>120.16</v>
      </c>
      <c r="AQ36">
        <v>16</v>
      </c>
      <c r="AR36" t="s">
        <v>71</v>
      </c>
      <c r="AS36" t="s">
        <v>79</v>
      </c>
      <c r="AT36">
        <v>16</v>
      </c>
      <c r="AU36" t="s">
        <v>90</v>
      </c>
      <c r="AV36" t="s">
        <v>88</v>
      </c>
      <c r="AW36" t="s">
        <v>91</v>
      </c>
      <c r="AX36">
        <v>1085450</v>
      </c>
      <c r="AY36" t="s">
        <v>92</v>
      </c>
      <c r="BA36" t="s">
        <v>82</v>
      </c>
      <c r="BB36">
        <v>0</v>
      </c>
      <c r="BC36">
        <v>0</v>
      </c>
      <c r="BE36" t="s">
        <v>93</v>
      </c>
      <c r="BF36">
        <v>1724</v>
      </c>
      <c r="BG36" t="s">
        <v>94</v>
      </c>
      <c r="BH36" t="s">
        <v>77</v>
      </c>
      <c r="BI36">
        <v>69.33</v>
      </c>
      <c r="BJ36">
        <v>520.69000000000005</v>
      </c>
      <c r="BK36" t="s">
        <v>72</v>
      </c>
      <c r="BL36">
        <v>520.69000000000005</v>
      </c>
      <c r="BM36">
        <v>120.16</v>
      </c>
      <c r="BN36">
        <v>4</v>
      </c>
      <c r="BO36">
        <v>4</v>
      </c>
      <c r="BP36">
        <v>16</v>
      </c>
      <c r="BQ36">
        <v>120.16</v>
      </c>
      <c r="BR36">
        <f t="shared" si="9"/>
        <v>1844.16</v>
      </c>
      <c r="BT36" t="str">
        <f t="shared" si="1"/>
        <v>48539821261660350232</v>
      </c>
      <c r="BU36" t="b">
        <f t="shared" si="2"/>
        <v>1</v>
      </c>
      <c r="BV36">
        <f t="shared" si="3"/>
        <v>0</v>
      </c>
      <c r="BW36">
        <f t="shared" si="4"/>
        <v>0</v>
      </c>
      <c r="BX36">
        <f t="shared" si="5"/>
        <v>0</v>
      </c>
      <c r="BY36">
        <f t="shared" si="6"/>
        <v>0</v>
      </c>
      <c r="BZ36">
        <f t="shared" si="7"/>
        <v>0</v>
      </c>
      <c r="CA36">
        <f t="shared" si="8"/>
        <v>0</v>
      </c>
    </row>
    <row r="37" spans="1:79" hidden="1" x14ac:dyDescent="0.35">
      <c r="A37">
        <v>48539</v>
      </c>
      <c r="B37">
        <v>82126</v>
      </c>
      <c r="C37">
        <v>1660350232</v>
      </c>
      <c r="D37" t="s">
        <v>97</v>
      </c>
      <c r="E37" t="s">
        <v>71</v>
      </c>
      <c r="F37" t="s">
        <v>101</v>
      </c>
      <c r="G37">
        <v>2016</v>
      </c>
      <c r="H37" t="s">
        <v>73</v>
      </c>
      <c r="I37" t="s">
        <v>74</v>
      </c>
      <c r="J37" t="s">
        <v>75</v>
      </c>
      <c r="K37" t="s">
        <v>76</v>
      </c>
      <c r="L37" t="s">
        <v>77</v>
      </c>
      <c r="M37" t="s">
        <v>71</v>
      </c>
      <c r="N37" t="s">
        <v>78</v>
      </c>
      <c r="O37" t="s">
        <v>79</v>
      </c>
      <c r="P37" t="s">
        <v>71</v>
      </c>
      <c r="Q37" t="s">
        <v>80</v>
      </c>
      <c r="R37" t="s">
        <v>71</v>
      </c>
      <c r="S37" t="s">
        <v>102</v>
      </c>
      <c r="T37" t="s">
        <v>82</v>
      </c>
      <c r="U37" t="s">
        <v>83</v>
      </c>
      <c r="V37" t="s">
        <v>77</v>
      </c>
      <c r="W37" t="s">
        <v>71</v>
      </c>
      <c r="Y37">
        <v>30</v>
      </c>
      <c r="Z37" t="s">
        <v>84</v>
      </c>
      <c r="AA37" t="s">
        <v>85</v>
      </c>
      <c r="AB37" t="s">
        <v>86</v>
      </c>
      <c r="AC37">
        <v>0</v>
      </c>
      <c r="AD37" t="s">
        <v>77</v>
      </c>
      <c r="AE37" t="s">
        <v>87</v>
      </c>
      <c r="AF37" t="s">
        <v>71</v>
      </c>
      <c r="AG37">
        <v>538.02</v>
      </c>
      <c r="AH37">
        <v>16</v>
      </c>
      <c r="AI37" t="s">
        <v>77</v>
      </c>
      <c r="AJ37">
        <v>7587949</v>
      </c>
      <c r="AK37">
        <v>8221154</v>
      </c>
      <c r="AL37" t="s">
        <v>95</v>
      </c>
      <c r="AM37">
        <v>120.16</v>
      </c>
      <c r="AN37" t="s">
        <v>82</v>
      </c>
      <c r="AO37" t="s">
        <v>89</v>
      </c>
      <c r="AP37">
        <v>120.16</v>
      </c>
      <c r="AQ37">
        <v>16</v>
      </c>
      <c r="AR37" t="s">
        <v>71</v>
      </c>
      <c r="AS37" t="s">
        <v>79</v>
      </c>
      <c r="AT37">
        <v>16</v>
      </c>
      <c r="AU37" t="s">
        <v>90</v>
      </c>
      <c r="AV37" t="s">
        <v>95</v>
      </c>
      <c r="AW37" t="s">
        <v>91</v>
      </c>
      <c r="AX37">
        <v>1085450</v>
      </c>
      <c r="AY37" t="s">
        <v>92</v>
      </c>
      <c r="BA37" t="s">
        <v>82</v>
      </c>
      <c r="BB37">
        <v>0</v>
      </c>
      <c r="BC37">
        <v>0</v>
      </c>
      <c r="BE37" t="s">
        <v>93</v>
      </c>
      <c r="BF37">
        <v>1724</v>
      </c>
      <c r="BG37" t="s">
        <v>94</v>
      </c>
      <c r="BH37" t="s">
        <v>77</v>
      </c>
      <c r="BI37">
        <v>69.33</v>
      </c>
      <c r="BJ37">
        <v>520.69000000000005</v>
      </c>
      <c r="BK37" t="s">
        <v>72</v>
      </c>
      <c r="BL37">
        <v>520.69000000000005</v>
      </c>
      <c r="BM37">
        <v>120.16</v>
      </c>
      <c r="BN37">
        <v>4</v>
      </c>
      <c r="BO37">
        <v>4</v>
      </c>
      <c r="BP37">
        <v>16</v>
      </c>
      <c r="BQ37">
        <v>120.16</v>
      </c>
      <c r="BR37">
        <f t="shared" si="9"/>
        <v>1844.16</v>
      </c>
      <c r="BT37" t="str">
        <f t="shared" si="1"/>
        <v>48539821261660350232</v>
      </c>
      <c r="BU37" t="b">
        <f t="shared" si="2"/>
        <v>1</v>
      </c>
      <c r="BV37">
        <f t="shared" si="3"/>
        <v>0</v>
      </c>
      <c r="BW37">
        <f t="shared" si="4"/>
        <v>0</v>
      </c>
      <c r="BX37">
        <f t="shared" si="5"/>
        <v>0</v>
      </c>
      <c r="BY37">
        <f t="shared" si="6"/>
        <v>0</v>
      </c>
      <c r="BZ37">
        <f t="shared" si="7"/>
        <v>0</v>
      </c>
      <c r="CA37">
        <f t="shared" si="8"/>
        <v>0</v>
      </c>
    </row>
    <row r="38" spans="1:79" hidden="1" x14ac:dyDescent="0.35">
      <c r="A38">
        <v>48539</v>
      </c>
      <c r="B38">
        <v>82126</v>
      </c>
      <c r="C38">
        <v>1660350232</v>
      </c>
      <c r="D38" t="s">
        <v>97</v>
      </c>
      <c r="E38" t="s">
        <v>71</v>
      </c>
      <c r="F38" t="s">
        <v>101</v>
      </c>
      <c r="G38">
        <v>2017</v>
      </c>
      <c r="H38" t="s">
        <v>73</v>
      </c>
      <c r="I38" t="s">
        <v>74</v>
      </c>
      <c r="J38" t="s">
        <v>75</v>
      </c>
      <c r="K38" t="s">
        <v>76</v>
      </c>
      <c r="L38" t="s">
        <v>77</v>
      </c>
      <c r="M38" t="s">
        <v>71</v>
      </c>
      <c r="N38" t="s">
        <v>78</v>
      </c>
      <c r="O38" t="s">
        <v>79</v>
      </c>
      <c r="P38" t="s">
        <v>71</v>
      </c>
      <c r="Q38" t="s">
        <v>80</v>
      </c>
      <c r="R38" t="s">
        <v>71</v>
      </c>
      <c r="S38" t="s">
        <v>102</v>
      </c>
      <c r="T38" t="s">
        <v>82</v>
      </c>
      <c r="U38" t="s">
        <v>83</v>
      </c>
      <c r="V38" t="s">
        <v>77</v>
      </c>
      <c r="W38" t="s">
        <v>71</v>
      </c>
      <c r="Y38">
        <v>30</v>
      </c>
      <c r="Z38" t="s">
        <v>84</v>
      </c>
      <c r="AA38" t="s">
        <v>85</v>
      </c>
      <c r="AB38" t="s">
        <v>86</v>
      </c>
      <c r="AC38">
        <v>0</v>
      </c>
      <c r="AD38" t="s">
        <v>77</v>
      </c>
      <c r="AE38" t="s">
        <v>87</v>
      </c>
      <c r="AF38" t="s">
        <v>71</v>
      </c>
      <c r="AG38">
        <v>538.02</v>
      </c>
      <c r="AH38">
        <v>16</v>
      </c>
      <c r="AI38" t="s">
        <v>77</v>
      </c>
      <c r="AJ38">
        <v>7587949</v>
      </c>
      <c r="AK38">
        <v>8221154</v>
      </c>
      <c r="AL38" t="s">
        <v>95</v>
      </c>
      <c r="AM38">
        <v>120.16</v>
      </c>
      <c r="AN38" t="s">
        <v>82</v>
      </c>
      <c r="AO38" t="s">
        <v>89</v>
      </c>
      <c r="AP38">
        <v>120.16</v>
      </c>
      <c r="AQ38">
        <v>16</v>
      </c>
      <c r="AR38" t="s">
        <v>71</v>
      </c>
      <c r="AS38" t="s">
        <v>79</v>
      </c>
      <c r="AT38">
        <v>16</v>
      </c>
      <c r="AU38" t="s">
        <v>90</v>
      </c>
      <c r="AV38" t="s">
        <v>95</v>
      </c>
      <c r="AW38" t="s">
        <v>91</v>
      </c>
      <c r="AX38">
        <v>1085450</v>
      </c>
      <c r="AY38" t="s">
        <v>92</v>
      </c>
      <c r="BA38" t="s">
        <v>82</v>
      </c>
      <c r="BB38">
        <v>0</v>
      </c>
      <c r="BC38">
        <v>0</v>
      </c>
      <c r="BE38" t="s">
        <v>93</v>
      </c>
      <c r="BF38">
        <v>1724</v>
      </c>
      <c r="BG38" t="s">
        <v>94</v>
      </c>
      <c r="BH38" t="s">
        <v>77</v>
      </c>
      <c r="BI38">
        <v>69.33</v>
      </c>
      <c r="BJ38">
        <v>520.69000000000005</v>
      </c>
      <c r="BK38" t="s">
        <v>72</v>
      </c>
      <c r="BL38">
        <v>520.69000000000005</v>
      </c>
      <c r="BM38">
        <v>120.16</v>
      </c>
      <c r="BN38">
        <v>4</v>
      </c>
      <c r="BO38">
        <v>4</v>
      </c>
      <c r="BP38">
        <v>16</v>
      </c>
      <c r="BQ38">
        <v>120.16</v>
      </c>
      <c r="BR38">
        <f t="shared" si="9"/>
        <v>1844.16</v>
      </c>
      <c r="BT38" t="str">
        <f t="shared" si="1"/>
        <v>48539821261660350232</v>
      </c>
      <c r="BU38" t="b">
        <f t="shared" si="2"/>
        <v>1</v>
      </c>
      <c r="BV38">
        <f t="shared" si="3"/>
        <v>0</v>
      </c>
      <c r="BW38">
        <f t="shared" si="4"/>
        <v>0</v>
      </c>
      <c r="BX38">
        <f t="shared" si="5"/>
        <v>0</v>
      </c>
      <c r="BY38">
        <f t="shared" si="6"/>
        <v>0</v>
      </c>
      <c r="BZ38">
        <f t="shared" si="7"/>
        <v>0</v>
      </c>
      <c r="CA38">
        <f t="shared" si="8"/>
        <v>0</v>
      </c>
    </row>
    <row r="39" spans="1:79" ht="14.5" customHeight="1" x14ac:dyDescent="0.35">
      <c r="A39">
        <v>118109</v>
      </c>
      <c r="B39">
        <v>193132</v>
      </c>
      <c r="G39">
        <v>2013</v>
      </c>
      <c r="H39" t="s">
        <v>103</v>
      </c>
      <c r="I39" t="s">
        <v>104</v>
      </c>
      <c r="J39" t="s">
        <v>105</v>
      </c>
      <c r="K39" t="s">
        <v>76</v>
      </c>
      <c r="L39" t="s">
        <v>77</v>
      </c>
      <c r="M39" t="s">
        <v>71</v>
      </c>
      <c r="N39" t="s">
        <v>106</v>
      </c>
      <c r="O39" t="s">
        <v>107</v>
      </c>
      <c r="P39" t="s">
        <v>71</v>
      </c>
      <c r="Q39" t="s">
        <v>80</v>
      </c>
      <c r="R39" t="s">
        <v>71</v>
      </c>
      <c r="AX39">
        <v>7578113</v>
      </c>
      <c r="AY39" t="s">
        <v>108</v>
      </c>
      <c r="BA39" t="s">
        <v>99</v>
      </c>
      <c r="BB39">
        <v>0</v>
      </c>
      <c r="BC39">
        <v>0</v>
      </c>
      <c r="BE39" t="s">
        <v>109</v>
      </c>
      <c r="BF39">
        <v>4118.59</v>
      </c>
      <c r="BG39" t="s">
        <v>94</v>
      </c>
      <c r="BH39" t="s">
        <v>71</v>
      </c>
      <c r="BR39">
        <f t="shared" si="9"/>
        <v>4118.59</v>
      </c>
      <c r="BT39" t="str">
        <f t="shared" si="1"/>
        <v>118109193132</v>
      </c>
      <c r="BU39" t="b">
        <f t="shared" si="2"/>
        <v>0</v>
      </c>
      <c r="BV39">
        <f t="shared" si="3"/>
        <v>1</v>
      </c>
      <c r="BW39">
        <f t="shared" si="4"/>
        <v>2274.4300000000003</v>
      </c>
      <c r="BX39">
        <f t="shared" si="5"/>
        <v>1</v>
      </c>
      <c r="BY39">
        <f t="shared" si="6"/>
        <v>0</v>
      </c>
      <c r="BZ39">
        <f t="shared" si="7"/>
        <v>0</v>
      </c>
      <c r="CA39">
        <f t="shared" si="8"/>
        <v>0</v>
      </c>
    </row>
    <row r="40" spans="1:79" ht="14.5" customHeight="1" x14ac:dyDescent="0.35">
      <c r="A40">
        <v>243040</v>
      </c>
      <c r="B40">
        <v>429688</v>
      </c>
      <c r="C40">
        <v>429711</v>
      </c>
      <c r="D40" t="s">
        <v>110</v>
      </c>
      <c r="E40" t="s">
        <v>77</v>
      </c>
      <c r="F40" t="s">
        <v>72</v>
      </c>
      <c r="G40">
        <v>2013</v>
      </c>
      <c r="H40" t="s">
        <v>111</v>
      </c>
      <c r="I40" t="s">
        <v>112</v>
      </c>
      <c r="J40" t="s">
        <v>113</v>
      </c>
      <c r="K40" t="s">
        <v>76</v>
      </c>
      <c r="L40" t="s">
        <v>77</v>
      </c>
      <c r="M40" t="s">
        <v>71</v>
      </c>
      <c r="N40" t="s">
        <v>114</v>
      </c>
      <c r="O40" t="s">
        <v>76</v>
      </c>
      <c r="P40" t="s">
        <v>71</v>
      </c>
      <c r="Q40" t="s">
        <v>80</v>
      </c>
      <c r="R40" t="s">
        <v>71</v>
      </c>
      <c r="S40" t="s">
        <v>115</v>
      </c>
      <c r="AX40">
        <v>7538386</v>
      </c>
      <c r="AY40" t="s">
        <v>108</v>
      </c>
      <c r="BA40" t="s">
        <v>99</v>
      </c>
      <c r="BB40">
        <v>0</v>
      </c>
      <c r="BC40">
        <v>0</v>
      </c>
      <c r="BD40" t="s">
        <v>116</v>
      </c>
      <c r="BE40" t="s">
        <v>109</v>
      </c>
      <c r="BF40">
        <v>3734</v>
      </c>
      <c r="BG40" t="s">
        <v>94</v>
      </c>
      <c r="BH40" t="s">
        <v>71</v>
      </c>
      <c r="BR40">
        <f t="shared" si="9"/>
        <v>3734</v>
      </c>
      <c r="BT40" t="str">
        <f t="shared" si="1"/>
        <v>243040429688429711</v>
      </c>
      <c r="BU40" t="b">
        <f t="shared" si="2"/>
        <v>0</v>
      </c>
      <c r="BV40">
        <f t="shared" si="3"/>
        <v>1</v>
      </c>
      <c r="BW40">
        <f t="shared" si="4"/>
        <v>-384.59000000000015</v>
      </c>
      <c r="BX40">
        <f t="shared" si="5"/>
        <v>0</v>
      </c>
      <c r="BY40">
        <f t="shared" si="6"/>
        <v>0</v>
      </c>
      <c r="BZ40">
        <f t="shared" si="7"/>
        <v>0</v>
      </c>
      <c r="CA40">
        <f t="shared" si="8"/>
        <v>0</v>
      </c>
    </row>
    <row r="41" spans="1:79" x14ac:dyDescent="0.35">
      <c r="A41">
        <v>243040</v>
      </c>
      <c r="B41">
        <v>429688</v>
      </c>
      <c r="C41">
        <v>429711</v>
      </c>
      <c r="D41" t="s">
        <v>110</v>
      </c>
      <c r="E41" t="s">
        <v>77</v>
      </c>
      <c r="F41" t="s">
        <v>72</v>
      </c>
      <c r="G41">
        <v>2014</v>
      </c>
      <c r="H41" t="s">
        <v>111</v>
      </c>
      <c r="I41" t="s">
        <v>112</v>
      </c>
      <c r="J41" t="s">
        <v>113</v>
      </c>
      <c r="K41" t="s">
        <v>76</v>
      </c>
      <c r="L41" t="s">
        <v>77</v>
      </c>
      <c r="M41" t="s">
        <v>71</v>
      </c>
      <c r="N41" t="s">
        <v>117</v>
      </c>
      <c r="O41" t="s">
        <v>79</v>
      </c>
      <c r="P41" t="s">
        <v>71</v>
      </c>
      <c r="Q41" t="s">
        <v>80</v>
      </c>
      <c r="R41" t="s">
        <v>71</v>
      </c>
      <c r="S41" t="s">
        <v>115</v>
      </c>
      <c r="AX41">
        <v>7538386</v>
      </c>
      <c r="AY41" t="s">
        <v>108</v>
      </c>
      <c r="BA41" t="s">
        <v>99</v>
      </c>
      <c r="BD41" t="s">
        <v>116</v>
      </c>
      <c r="BE41" t="s">
        <v>118</v>
      </c>
      <c r="BF41">
        <v>3734</v>
      </c>
      <c r="BG41" t="s">
        <v>94</v>
      </c>
      <c r="BH41" t="s">
        <v>71</v>
      </c>
      <c r="BR41">
        <f t="shared" si="9"/>
        <v>3734</v>
      </c>
      <c r="BT41" t="str">
        <f t="shared" si="1"/>
        <v>243040429688429711</v>
      </c>
      <c r="BU41" t="b">
        <f t="shared" si="2"/>
        <v>1</v>
      </c>
      <c r="BV41">
        <f t="shared" si="3"/>
        <v>0</v>
      </c>
      <c r="BW41">
        <f t="shared" si="4"/>
        <v>0</v>
      </c>
      <c r="BX41">
        <f t="shared" si="5"/>
        <v>0</v>
      </c>
      <c r="BY41">
        <f t="shared" si="6"/>
        <v>0</v>
      </c>
      <c r="BZ41">
        <f t="shared" si="7"/>
        <v>0</v>
      </c>
      <c r="CA41">
        <f t="shared" si="8"/>
        <v>0</v>
      </c>
    </row>
    <row r="42" spans="1:79" x14ac:dyDescent="0.35">
      <c r="A42" s="1">
        <v>243040</v>
      </c>
      <c r="B42" s="1">
        <v>429688</v>
      </c>
      <c r="C42" s="1">
        <v>429711</v>
      </c>
      <c r="D42" s="1" t="s">
        <v>110</v>
      </c>
      <c r="E42" s="1" t="s">
        <v>77</v>
      </c>
      <c r="F42" s="1" t="s">
        <v>72</v>
      </c>
      <c r="G42" s="1">
        <v>2015</v>
      </c>
      <c r="H42" s="1" t="s">
        <v>111</v>
      </c>
      <c r="I42" s="1" t="s">
        <v>112</v>
      </c>
      <c r="J42" s="1" t="s">
        <v>113</v>
      </c>
      <c r="K42" s="1" t="s">
        <v>76</v>
      </c>
      <c r="L42" s="1" t="s">
        <v>77</v>
      </c>
      <c r="M42" s="1" t="s">
        <v>71</v>
      </c>
      <c r="N42" s="1" t="s">
        <v>119</v>
      </c>
      <c r="O42" s="1" t="s">
        <v>90</v>
      </c>
      <c r="P42" s="1" t="s">
        <v>71</v>
      </c>
      <c r="Q42" s="1" t="s">
        <v>80</v>
      </c>
      <c r="R42" s="1" t="s">
        <v>71</v>
      </c>
      <c r="S42" s="1" t="s">
        <v>115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>
        <v>7538386</v>
      </c>
      <c r="AY42" s="1" t="s">
        <v>108</v>
      </c>
      <c r="AZ42" s="1"/>
      <c r="BA42" s="1" t="s">
        <v>99</v>
      </c>
      <c r="BB42" s="1"/>
      <c r="BC42" s="1"/>
      <c r="BD42" s="1" t="s">
        <v>116</v>
      </c>
      <c r="BE42" s="1" t="s">
        <v>118</v>
      </c>
      <c r="BF42" s="1">
        <v>5068</v>
      </c>
      <c r="BG42" s="1" t="s">
        <v>94</v>
      </c>
      <c r="BH42" s="1" t="s">
        <v>71</v>
      </c>
      <c r="BI42" s="1"/>
      <c r="BJ42" s="1"/>
      <c r="BK42" s="1"/>
      <c r="BL42" s="1"/>
      <c r="BM42" s="1"/>
      <c r="BN42" s="1"/>
      <c r="BO42" s="1"/>
      <c r="BP42" s="1"/>
      <c r="BQ42" s="1"/>
      <c r="BR42" s="1">
        <f t="shared" si="9"/>
        <v>5068</v>
      </c>
      <c r="BS42" s="1"/>
      <c r="BT42" t="str">
        <f t="shared" si="1"/>
        <v>243040429688429711</v>
      </c>
      <c r="BU42" t="b">
        <f t="shared" si="2"/>
        <v>1</v>
      </c>
      <c r="BV42">
        <f t="shared" si="3"/>
        <v>1</v>
      </c>
      <c r="BW42">
        <f t="shared" si="4"/>
        <v>1334</v>
      </c>
      <c r="BX42">
        <f t="shared" si="5"/>
        <v>0</v>
      </c>
      <c r="BY42">
        <f t="shared" si="6"/>
        <v>0</v>
      </c>
      <c r="BZ42">
        <f t="shared" si="7"/>
        <v>0</v>
      </c>
      <c r="CA42">
        <f t="shared" si="8"/>
        <v>0</v>
      </c>
    </row>
    <row r="43" spans="1:79" s="1" customFormat="1" x14ac:dyDescent="0.35">
      <c r="A43" s="1">
        <v>243040</v>
      </c>
      <c r="B43" s="1">
        <v>429688</v>
      </c>
      <c r="C43" s="1">
        <v>429711</v>
      </c>
      <c r="D43" s="1" t="s">
        <v>110</v>
      </c>
      <c r="E43" s="1" t="s">
        <v>77</v>
      </c>
      <c r="F43" s="1" t="s">
        <v>72</v>
      </c>
      <c r="G43" s="1">
        <v>2016</v>
      </c>
      <c r="H43" s="1" t="s">
        <v>111</v>
      </c>
      <c r="I43" s="1" t="s">
        <v>112</v>
      </c>
      <c r="J43" s="1" t="s">
        <v>113</v>
      </c>
      <c r="K43" s="1" t="s">
        <v>76</v>
      </c>
      <c r="L43" s="1" t="s">
        <v>77</v>
      </c>
      <c r="M43" s="1" t="s">
        <v>71</v>
      </c>
      <c r="N43" s="1" t="s">
        <v>114</v>
      </c>
      <c r="O43" s="1" t="s">
        <v>76</v>
      </c>
      <c r="P43" s="1" t="s">
        <v>71</v>
      </c>
      <c r="Q43" s="1" t="s">
        <v>80</v>
      </c>
      <c r="R43" s="1" t="s">
        <v>71</v>
      </c>
      <c r="S43" s="1" t="s">
        <v>115</v>
      </c>
      <c r="AX43" s="1">
        <v>7538386</v>
      </c>
      <c r="AY43" s="1" t="s">
        <v>108</v>
      </c>
      <c r="BA43" s="1" t="s">
        <v>99</v>
      </c>
      <c r="BB43" s="1">
        <v>0</v>
      </c>
      <c r="BC43" s="1">
        <v>0</v>
      </c>
      <c r="BD43" s="1" t="s">
        <v>116</v>
      </c>
      <c r="BE43" s="1" t="s">
        <v>109</v>
      </c>
      <c r="BF43" s="1">
        <v>5068</v>
      </c>
      <c r="BG43" s="1" t="s">
        <v>94</v>
      </c>
      <c r="BH43" s="1" t="s">
        <v>77</v>
      </c>
      <c r="BR43" s="1">
        <f t="shared" si="9"/>
        <v>5068</v>
      </c>
      <c r="BT43" t="str">
        <f t="shared" si="1"/>
        <v>243040429688429711</v>
      </c>
      <c r="BU43" t="b">
        <f t="shared" si="2"/>
        <v>1</v>
      </c>
      <c r="BV43">
        <f t="shared" si="3"/>
        <v>0</v>
      </c>
      <c r="BW43">
        <f t="shared" si="4"/>
        <v>0</v>
      </c>
      <c r="BX43">
        <f t="shared" si="5"/>
        <v>1</v>
      </c>
      <c r="BY43">
        <f t="shared" si="6"/>
        <v>0</v>
      </c>
      <c r="BZ43">
        <f t="shared" si="7"/>
        <v>0</v>
      </c>
      <c r="CA43">
        <f t="shared" si="8"/>
        <v>0</v>
      </c>
    </row>
    <row r="44" spans="1:79" s="1" customFormat="1" x14ac:dyDescent="0.35">
      <c r="A44" s="1">
        <v>243040</v>
      </c>
      <c r="B44" s="1">
        <v>429688</v>
      </c>
      <c r="C44" s="1">
        <v>429711</v>
      </c>
      <c r="D44" s="1" t="s">
        <v>110</v>
      </c>
      <c r="E44" s="1" t="s">
        <v>77</v>
      </c>
      <c r="F44" s="1" t="s">
        <v>72</v>
      </c>
      <c r="G44" s="1">
        <v>2017</v>
      </c>
      <c r="H44" s="1" t="s">
        <v>111</v>
      </c>
      <c r="I44" s="1" t="s">
        <v>112</v>
      </c>
      <c r="J44" s="1" t="s">
        <v>113</v>
      </c>
      <c r="K44" s="1" t="s">
        <v>76</v>
      </c>
      <c r="L44" s="1" t="s">
        <v>77</v>
      </c>
      <c r="M44" s="1" t="s">
        <v>71</v>
      </c>
      <c r="N44" s="1" t="s">
        <v>117</v>
      </c>
      <c r="O44" s="1" t="s">
        <v>79</v>
      </c>
      <c r="P44" s="1" t="s">
        <v>71</v>
      </c>
      <c r="Q44" s="1" t="s">
        <v>80</v>
      </c>
      <c r="R44" s="1" t="s">
        <v>71</v>
      </c>
      <c r="S44" s="1" t="s">
        <v>115</v>
      </c>
      <c r="AX44" s="1">
        <v>7538386</v>
      </c>
      <c r="AY44" s="1" t="s">
        <v>108</v>
      </c>
      <c r="BA44" s="1" t="s">
        <v>99</v>
      </c>
      <c r="BB44" s="1">
        <v>0</v>
      </c>
      <c r="BC44" s="1">
        <v>0</v>
      </c>
      <c r="BD44" s="1" t="s">
        <v>116</v>
      </c>
      <c r="BE44" s="1" t="s">
        <v>109</v>
      </c>
      <c r="BF44" s="1">
        <v>5068</v>
      </c>
      <c r="BG44" s="1" t="s">
        <v>94</v>
      </c>
      <c r="BH44" s="1" t="s">
        <v>77</v>
      </c>
      <c r="BR44" s="1">
        <f t="shared" si="9"/>
        <v>5068</v>
      </c>
      <c r="BT44" t="str">
        <f t="shared" si="1"/>
        <v>243040429688429711</v>
      </c>
      <c r="BU44" t="b">
        <f t="shared" si="2"/>
        <v>1</v>
      </c>
      <c r="BV44">
        <f t="shared" si="3"/>
        <v>0</v>
      </c>
      <c r="BW44">
        <f t="shared" si="4"/>
        <v>0</v>
      </c>
      <c r="BX44">
        <f t="shared" si="5"/>
        <v>0</v>
      </c>
      <c r="BY44">
        <f t="shared" si="6"/>
        <v>0</v>
      </c>
      <c r="BZ44">
        <f t="shared" si="7"/>
        <v>0</v>
      </c>
      <c r="CA44">
        <f t="shared" si="8"/>
        <v>0</v>
      </c>
    </row>
    <row r="45" spans="1:79" ht="14.5" customHeight="1" x14ac:dyDescent="0.35">
      <c r="A45">
        <v>243040</v>
      </c>
      <c r="B45">
        <v>429688</v>
      </c>
      <c r="C45">
        <v>1000349938</v>
      </c>
      <c r="D45" t="s">
        <v>97</v>
      </c>
      <c r="E45" t="s">
        <v>77</v>
      </c>
      <c r="F45" t="s">
        <v>72</v>
      </c>
      <c r="G45">
        <v>2013</v>
      </c>
      <c r="H45" t="s">
        <v>111</v>
      </c>
      <c r="I45" t="s">
        <v>112</v>
      </c>
      <c r="J45" t="s">
        <v>113</v>
      </c>
      <c r="K45" t="s">
        <v>76</v>
      </c>
      <c r="L45" t="s">
        <v>77</v>
      </c>
      <c r="M45" t="s">
        <v>71</v>
      </c>
      <c r="N45" t="s">
        <v>114</v>
      </c>
      <c r="O45" t="s">
        <v>76</v>
      </c>
      <c r="P45" t="s">
        <v>71</v>
      </c>
      <c r="Q45" t="s">
        <v>80</v>
      </c>
      <c r="R45" t="s">
        <v>71</v>
      </c>
      <c r="S45" t="s">
        <v>115</v>
      </c>
      <c r="AX45">
        <v>7538386</v>
      </c>
      <c r="AY45" t="s">
        <v>108</v>
      </c>
      <c r="BA45" t="s">
        <v>99</v>
      </c>
      <c r="BB45">
        <v>0</v>
      </c>
      <c r="BC45">
        <v>0</v>
      </c>
      <c r="BD45" t="s">
        <v>116</v>
      </c>
      <c r="BE45" t="s">
        <v>109</v>
      </c>
      <c r="BF45">
        <v>2534</v>
      </c>
      <c r="BG45" t="s">
        <v>94</v>
      </c>
      <c r="BH45" t="s">
        <v>71</v>
      </c>
      <c r="BR45">
        <f t="shared" si="9"/>
        <v>2534</v>
      </c>
      <c r="BT45" t="str">
        <f t="shared" si="1"/>
        <v>2430404296881000349938</v>
      </c>
      <c r="BU45" t="b">
        <f t="shared" si="2"/>
        <v>0</v>
      </c>
      <c r="BV45">
        <f t="shared" si="3"/>
        <v>1</v>
      </c>
      <c r="BW45">
        <f t="shared" si="4"/>
        <v>-2534</v>
      </c>
      <c r="BX45">
        <f t="shared" si="5"/>
        <v>1</v>
      </c>
      <c r="BY45">
        <f t="shared" si="6"/>
        <v>0</v>
      </c>
      <c r="BZ45">
        <f t="shared" si="7"/>
        <v>0</v>
      </c>
      <c r="CA45">
        <f t="shared" si="8"/>
        <v>0</v>
      </c>
    </row>
    <row r="46" spans="1:79" x14ac:dyDescent="0.35">
      <c r="A46">
        <v>243040</v>
      </c>
      <c r="B46">
        <v>429688</v>
      </c>
      <c r="C46">
        <v>1000349938</v>
      </c>
      <c r="D46" t="s">
        <v>97</v>
      </c>
      <c r="E46" t="s">
        <v>77</v>
      </c>
      <c r="F46" t="s">
        <v>72</v>
      </c>
      <c r="G46">
        <v>2014</v>
      </c>
      <c r="H46" t="s">
        <v>111</v>
      </c>
      <c r="I46" t="s">
        <v>112</v>
      </c>
      <c r="J46" t="s">
        <v>113</v>
      </c>
      <c r="K46" t="s">
        <v>76</v>
      </c>
      <c r="L46" t="s">
        <v>77</v>
      </c>
      <c r="M46" t="s">
        <v>71</v>
      </c>
      <c r="N46" t="s">
        <v>117</v>
      </c>
      <c r="O46" t="s">
        <v>79</v>
      </c>
      <c r="P46" t="s">
        <v>71</v>
      </c>
      <c r="Q46" t="s">
        <v>80</v>
      </c>
      <c r="R46" t="s">
        <v>71</v>
      </c>
      <c r="S46" t="s">
        <v>115</v>
      </c>
      <c r="AX46">
        <v>7538386</v>
      </c>
      <c r="AY46" t="s">
        <v>108</v>
      </c>
      <c r="BA46" t="s">
        <v>99</v>
      </c>
      <c r="BB46">
        <v>0</v>
      </c>
      <c r="BC46">
        <v>0</v>
      </c>
      <c r="BD46" t="s">
        <v>116</v>
      </c>
      <c r="BE46" t="s">
        <v>109</v>
      </c>
      <c r="BF46">
        <v>2534</v>
      </c>
      <c r="BG46" t="s">
        <v>94</v>
      </c>
      <c r="BH46" t="s">
        <v>71</v>
      </c>
      <c r="BR46">
        <f t="shared" si="9"/>
        <v>2534</v>
      </c>
      <c r="BT46" t="str">
        <f t="shared" si="1"/>
        <v>2430404296881000349938</v>
      </c>
      <c r="BU46" t="b">
        <f t="shared" si="2"/>
        <v>1</v>
      </c>
      <c r="BV46">
        <f t="shared" si="3"/>
        <v>0</v>
      </c>
      <c r="BW46">
        <f t="shared" si="4"/>
        <v>0</v>
      </c>
      <c r="BX46">
        <f t="shared" si="5"/>
        <v>0</v>
      </c>
      <c r="BY46">
        <f t="shared" si="6"/>
        <v>0</v>
      </c>
      <c r="BZ46">
        <f t="shared" si="7"/>
        <v>0</v>
      </c>
      <c r="CA46">
        <f t="shared" si="8"/>
        <v>0</v>
      </c>
    </row>
    <row r="47" spans="1:79" s="1" customFormat="1" x14ac:dyDescent="0.35">
      <c r="A47">
        <v>243040</v>
      </c>
      <c r="B47">
        <v>429688</v>
      </c>
      <c r="C47">
        <v>1000349938</v>
      </c>
      <c r="D47" t="s">
        <v>97</v>
      </c>
      <c r="E47" t="s">
        <v>77</v>
      </c>
      <c r="F47" t="s">
        <v>72</v>
      </c>
      <c r="G47">
        <v>2015</v>
      </c>
      <c r="H47" t="s">
        <v>111</v>
      </c>
      <c r="I47" t="s">
        <v>112</v>
      </c>
      <c r="J47" t="s">
        <v>113</v>
      </c>
      <c r="K47" t="s">
        <v>76</v>
      </c>
      <c r="L47" t="s">
        <v>77</v>
      </c>
      <c r="M47" t="s">
        <v>71</v>
      </c>
      <c r="N47" t="s">
        <v>119</v>
      </c>
      <c r="O47" t="s">
        <v>90</v>
      </c>
      <c r="P47" t="s">
        <v>71</v>
      </c>
      <c r="Q47" t="s">
        <v>80</v>
      </c>
      <c r="R47" t="s">
        <v>71</v>
      </c>
      <c r="S47" t="s">
        <v>115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>
        <v>7538386</v>
      </c>
      <c r="AY47" t="s">
        <v>108</v>
      </c>
      <c r="AZ47"/>
      <c r="BA47" t="s">
        <v>99</v>
      </c>
      <c r="BB47">
        <v>0</v>
      </c>
      <c r="BC47">
        <v>0</v>
      </c>
      <c r="BD47" t="s">
        <v>116</v>
      </c>
      <c r="BE47" t="s">
        <v>109</v>
      </c>
      <c r="BF47">
        <v>5068</v>
      </c>
      <c r="BG47" t="s">
        <v>94</v>
      </c>
      <c r="BH47" t="s">
        <v>71</v>
      </c>
      <c r="BI47"/>
      <c r="BJ47"/>
      <c r="BK47"/>
      <c r="BL47"/>
      <c r="BM47"/>
      <c r="BN47"/>
      <c r="BO47"/>
      <c r="BP47"/>
      <c r="BQ47"/>
      <c r="BR47">
        <f t="shared" si="9"/>
        <v>5068</v>
      </c>
      <c r="BS47"/>
      <c r="BT47" t="str">
        <f t="shared" si="1"/>
        <v>2430404296881000349938</v>
      </c>
      <c r="BU47" t="b">
        <f t="shared" si="2"/>
        <v>1</v>
      </c>
      <c r="BV47">
        <f t="shared" si="3"/>
        <v>1</v>
      </c>
      <c r="BW47">
        <f t="shared" si="4"/>
        <v>2534</v>
      </c>
      <c r="BX47">
        <f t="shared" si="5"/>
        <v>0</v>
      </c>
      <c r="BY47">
        <f t="shared" si="6"/>
        <v>0</v>
      </c>
      <c r="BZ47">
        <f t="shared" si="7"/>
        <v>0</v>
      </c>
      <c r="CA47">
        <f t="shared" si="8"/>
        <v>0</v>
      </c>
    </row>
    <row r="48" spans="1:79" s="1" customFormat="1" x14ac:dyDescent="0.35">
      <c r="A48">
        <v>243040</v>
      </c>
      <c r="B48">
        <v>429688</v>
      </c>
      <c r="C48">
        <v>1000349938</v>
      </c>
      <c r="D48" t="s">
        <v>97</v>
      </c>
      <c r="E48" t="s">
        <v>77</v>
      </c>
      <c r="F48" t="s">
        <v>72</v>
      </c>
      <c r="G48">
        <v>2016</v>
      </c>
      <c r="H48" t="s">
        <v>111</v>
      </c>
      <c r="I48" t="s">
        <v>112</v>
      </c>
      <c r="J48" t="s">
        <v>113</v>
      </c>
      <c r="K48" t="s">
        <v>76</v>
      </c>
      <c r="L48" t="s">
        <v>77</v>
      </c>
      <c r="M48" t="s">
        <v>71</v>
      </c>
      <c r="N48" t="s">
        <v>114</v>
      </c>
      <c r="O48" t="s">
        <v>76</v>
      </c>
      <c r="P48" t="s">
        <v>71</v>
      </c>
      <c r="Q48" t="s">
        <v>80</v>
      </c>
      <c r="R48" t="s">
        <v>71</v>
      </c>
      <c r="S48" t="s">
        <v>115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>
        <v>7538386</v>
      </c>
      <c r="AY48" t="s">
        <v>108</v>
      </c>
      <c r="AZ48"/>
      <c r="BA48" t="s">
        <v>99</v>
      </c>
      <c r="BB48">
        <v>0</v>
      </c>
      <c r="BC48">
        <v>0</v>
      </c>
      <c r="BD48" t="s">
        <v>116</v>
      </c>
      <c r="BE48" t="s">
        <v>109</v>
      </c>
      <c r="BF48">
        <v>5068</v>
      </c>
      <c r="BG48" t="s">
        <v>94</v>
      </c>
      <c r="BH48" t="s">
        <v>77</v>
      </c>
      <c r="BI48"/>
      <c r="BJ48"/>
      <c r="BK48"/>
      <c r="BL48"/>
      <c r="BM48"/>
      <c r="BN48"/>
      <c r="BO48"/>
      <c r="BP48"/>
      <c r="BQ48"/>
      <c r="BR48">
        <f t="shared" si="9"/>
        <v>5068</v>
      </c>
      <c r="BS48"/>
      <c r="BT48" t="str">
        <f t="shared" si="1"/>
        <v>2430404296881000349938</v>
      </c>
      <c r="BU48" t="b">
        <f t="shared" si="2"/>
        <v>1</v>
      </c>
      <c r="BV48">
        <f t="shared" si="3"/>
        <v>0</v>
      </c>
      <c r="BW48">
        <f t="shared" si="4"/>
        <v>0</v>
      </c>
      <c r="BX48">
        <f t="shared" si="5"/>
        <v>1</v>
      </c>
      <c r="BY48">
        <f t="shared" si="6"/>
        <v>0</v>
      </c>
      <c r="BZ48">
        <f t="shared" si="7"/>
        <v>0</v>
      </c>
      <c r="CA48">
        <f t="shared" si="8"/>
        <v>0</v>
      </c>
    </row>
    <row r="49" spans="1:79" s="1" customFormat="1" x14ac:dyDescent="0.35">
      <c r="A49">
        <v>243040</v>
      </c>
      <c r="B49">
        <v>429688</v>
      </c>
      <c r="C49">
        <v>1000349938</v>
      </c>
      <c r="D49" t="s">
        <v>97</v>
      </c>
      <c r="E49" t="s">
        <v>77</v>
      </c>
      <c r="F49" t="s">
        <v>72</v>
      </c>
      <c r="G49">
        <v>2017</v>
      </c>
      <c r="H49" t="s">
        <v>111</v>
      </c>
      <c r="I49" t="s">
        <v>112</v>
      </c>
      <c r="J49" t="s">
        <v>113</v>
      </c>
      <c r="K49" t="s">
        <v>76</v>
      </c>
      <c r="L49" t="s">
        <v>77</v>
      </c>
      <c r="M49" t="s">
        <v>71</v>
      </c>
      <c r="N49" t="s">
        <v>117</v>
      </c>
      <c r="O49" t="s">
        <v>79</v>
      </c>
      <c r="P49" t="s">
        <v>71</v>
      </c>
      <c r="Q49" t="s">
        <v>80</v>
      </c>
      <c r="R49" t="s">
        <v>71</v>
      </c>
      <c r="S49" t="s">
        <v>115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>
        <v>7538386</v>
      </c>
      <c r="AY49" t="s">
        <v>108</v>
      </c>
      <c r="AZ49"/>
      <c r="BA49" t="s">
        <v>99</v>
      </c>
      <c r="BB49">
        <v>0</v>
      </c>
      <c r="BC49">
        <v>0</v>
      </c>
      <c r="BD49" t="s">
        <v>116</v>
      </c>
      <c r="BE49" t="s">
        <v>109</v>
      </c>
      <c r="BF49">
        <v>5068</v>
      </c>
      <c r="BG49" t="s">
        <v>94</v>
      </c>
      <c r="BH49" t="s">
        <v>77</v>
      </c>
      <c r="BI49"/>
      <c r="BJ49"/>
      <c r="BK49"/>
      <c r="BL49"/>
      <c r="BM49"/>
      <c r="BN49"/>
      <c r="BO49"/>
      <c r="BP49"/>
      <c r="BQ49"/>
      <c r="BR49">
        <f t="shared" si="9"/>
        <v>5068</v>
      </c>
      <c r="BS49"/>
      <c r="BT49" t="str">
        <f t="shared" si="1"/>
        <v>2430404296881000349938</v>
      </c>
      <c r="BU49" t="b">
        <f t="shared" si="2"/>
        <v>1</v>
      </c>
      <c r="BV49">
        <f t="shared" si="3"/>
        <v>0</v>
      </c>
      <c r="BW49">
        <f t="shared" si="4"/>
        <v>0</v>
      </c>
      <c r="BX49">
        <f t="shared" si="5"/>
        <v>0</v>
      </c>
      <c r="BY49">
        <f t="shared" si="6"/>
        <v>0</v>
      </c>
      <c r="BZ49">
        <f t="shared" si="7"/>
        <v>0</v>
      </c>
      <c r="CA49">
        <f t="shared" si="8"/>
        <v>0</v>
      </c>
    </row>
    <row r="50" spans="1:79" ht="14.5" customHeight="1" x14ac:dyDescent="0.35">
      <c r="A50">
        <v>243040</v>
      </c>
      <c r="B50">
        <v>429711</v>
      </c>
      <c r="C50">
        <v>429688</v>
      </c>
      <c r="D50" t="s">
        <v>110</v>
      </c>
      <c r="E50" t="s">
        <v>77</v>
      </c>
      <c r="F50" t="s">
        <v>72</v>
      </c>
      <c r="G50">
        <v>2013</v>
      </c>
      <c r="H50" t="s">
        <v>120</v>
      </c>
      <c r="I50" t="s">
        <v>121</v>
      </c>
      <c r="J50" t="s">
        <v>122</v>
      </c>
      <c r="K50" t="s">
        <v>79</v>
      </c>
      <c r="L50" t="s">
        <v>77</v>
      </c>
      <c r="M50" t="s">
        <v>71</v>
      </c>
      <c r="N50" t="s">
        <v>114</v>
      </c>
      <c r="O50" t="s">
        <v>76</v>
      </c>
      <c r="P50" t="s">
        <v>71</v>
      </c>
      <c r="Q50" t="s">
        <v>80</v>
      </c>
      <c r="R50" t="s">
        <v>71</v>
      </c>
      <c r="S50" t="s">
        <v>115</v>
      </c>
      <c r="AX50">
        <v>7573661</v>
      </c>
      <c r="AY50" t="s">
        <v>108</v>
      </c>
      <c r="BA50" t="s">
        <v>99</v>
      </c>
      <c r="BB50">
        <v>0</v>
      </c>
      <c r="BC50">
        <v>0</v>
      </c>
      <c r="BE50" t="s">
        <v>109</v>
      </c>
      <c r="BF50">
        <v>3275</v>
      </c>
      <c r="BG50" t="s">
        <v>94</v>
      </c>
      <c r="BH50" t="s">
        <v>71</v>
      </c>
      <c r="BR50">
        <f t="shared" si="9"/>
        <v>3275</v>
      </c>
      <c r="BT50" t="str">
        <f t="shared" si="1"/>
        <v>243040429711429688</v>
      </c>
      <c r="BU50" t="b">
        <f t="shared" si="2"/>
        <v>0</v>
      </c>
      <c r="BV50">
        <f t="shared" si="3"/>
        <v>1</v>
      </c>
      <c r="BW50">
        <f t="shared" si="4"/>
        <v>-1793</v>
      </c>
      <c r="BX50">
        <f t="shared" si="5"/>
        <v>1</v>
      </c>
      <c r="BY50">
        <f t="shared" si="6"/>
        <v>0</v>
      </c>
      <c r="BZ50">
        <f t="shared" si="7"/>
        <v>0</v>
      </c>
      <c r="CA50">
        <f t="shared" si="8"/>
        <v>0</v>
      </c>
    </row>
    <row r="51" spans="1:79" x14ac:dyDescent="0.35">
      <c r="A51">
        <v>243040</v>
      </c>
      <c r="B51">
        <v>429711</v>
      </c>
      <c r="C51">
        <v>429688</v>
      </c>
      <c r="D51" t="s">
        <v>110</v>
      </c>
      <c r="E51" t="s">
        <v>77</v>
      </c>
      <c r="F51" t="s">
        <v>72</v>
      </c>
      <c r="G51">
        <v>2014</v>
      </c>
      <c r="H51" t="s">
        <v>120</v>
      </c>
      <c r="I51" t="s">
        <v>121</v>
      </c>
      <c r="J51" t="s">
        <v>122</v>
      </c>
      <c r="K51" t="s">
        <v>79</v>
      </c>
      <c r="L51" t="s">
        <v>77</v>
      </c>
      <c r="M51" t="s">
        <v>71</v>
      </c>
      <c r="N51" t="s">
        <v>117</v>
      </c>
      <c r="O51" t="s">
        <v>79</v>
      </c>
      <c r="P51" t="s">
        <v>71</v>
      </c>
      <c r="Q51" t="s">
        <v>80</v>
      </c>
      <c r="R51" t="s">
        <v>71</v>
      </c>
      <c r="S51" t="s">
        <v>115</v>
      </c>
      <c r="AX51">
        <v>7573661</v>
      </c>
      <c r="AY51" t="s">
        <v>108</v>
      </c>
      <c r="BA51" t="s">
        <v>99</v>
      </c>
      <c r="BB51">
        <v>0</v>
      </c>
      <c r="BC51">
        <v>0</v>
      </c>
      <c r="BE51" t="s">
        <v>109</v>
      </c>
      <c r="BF51">
        <v>3275</v>
      </c>
      <c r="BG51" t="s">
        <v>94</v>
      </c>
      <c r="BH51" t="s">
        <v>71</v>
      </c>
      <c r="BR51">
        <f t="shared" si="9"/>
        <v>3275</v>
      </c>
      <c r="BT51" t="str">
        <f t="shared" si="1"/>
        <v>243040429711429688</v>
      </c>
      <c r="BU51" t="b">
        <f t="shared" si="2"/>
        <v>1</v>
      </c>
      <c r="BV51">
        <f t="shared" si="3"/>
        <v>0</v>
      </c>
      <c r="BW51">
        <f t="shared" si="4"/>
        <v>0</v>
      </c>
      <c r="BX51">
        <f t="shared" si="5"/>
        <v>0</v>
      </c>
      <c r="BY51">
        <f t="shared" si="6"/>
        <v>0</v>
      </c>
      <c r="BZ51">
        <f t="shared" si="7"/>
        <v>0</v>
      </c>
      <c r="CA51">
        <f t="shared" si="8"/>
        <v>0</v>
      </c>
    </row>
    <row r="52" spans="1:79" x14ac:dyDescent="0.35">
      <c r="A52">
        <v>243040</v>
      </c>
      <c r="B52">
        <v>429711</v>
      </c>
      <c r="C52">
        <v>429688</v>
      </c>
      <c r="D52" t="s">
        <v>110</v>
      </c>
      <c r="E52" t="s">
        <v>77</v>
      </c>
      <c r="F52" t="s">
        <v>72</v>
      </c>
      <c r="G52">
        <v>2015</v>
      </c>
      <c r="H52" t="s">
        <v>120</v>
      </c>
      <c r="I52" t="s">
        <v>121</v>
      </c>
      <c r="J52" t="s">
        <v>122</v>
      </c>
      <c r="K52" t="s">
        <v>79</v>
      </c>
      <c r="L52" t="s">
        <v>77</v>
      </c>
      <c r="M52" t="s">
        <v>71</v>
      </c>
      <c r="N52" t="s">
        <v>123</v>
      </c>
      <c r="O52" t="s">
        <v>90</v>
      </c>
      <c r="P52" t="s">
        <v>71</v>
      </c>
      <c r="Q52" t="s">
        <v>80</v>
      </c>
      <c r="R52" t="s">
        <v>71</v>
      </c>
      <c r="S52" t="s">
        <v>115</v>
      </c>
      <c r="AX52">
        <v>7573661</v>
      </c>
      <c r="AY52" t="s">
        <v>108</v>
      </c>
      <c r="BA52" t="s">
        <v>99</v>
      </c>
      <c r="BB52">
        <v>0</v>
      </c>
      <c r="BC52">
        <v>0</v>
      </c>
      <c r="BE52" t="s">
        <v>109</v>
      </c>
      <c r="BF52">
        <v>3275</v>
      </c>
      <c r="BG52" t="s">
        <v>94</v>
      </c>
      <c r="BH52" t="s">
        <v>71</v>
      </c>
      <c r="BR52">
        <f t="shared" si="9"/>
        <v>3275</v>
      </c>
      <c r="BT52" t="str">
        <f t="shared" si="1"/>
        <v>243040429711429688</v>
      </c>
      <c r="BU52" t="b">
        <f t="shared" si="2"/>
        <v>1</v>
      </c>
      <c r="BV52">
        <f t="shared" si="3"/>
        <v>0</v>
      </c>
      <c r="BW52">
        <f t="shared" si="4"/>
        <v>0</v>
      </c>
      <c r="BX52">
        <f t="shared" si="5"/>
        <v>0</v>
      </c>
      <c r="BY52">
        <f t="shared" si="6"/>
        <v>0</v>
      </c>
      <c r="BZ52">
        <f t="shared" si="7"/>
        <v>0</v>
      </c>
      <c r="CA52">
        <f t="shared" si="8"/>
        <v>0</v>
      </c>
    </row>
    <row r="53" spans="1:79" x14ac:dyDescent="0.35">
      <c r="A53" s="1">
        <v>243040</v>
      </c>
      <c r="B53" s="1">
        <v>429711</v>
      </c>
      <c r="C53" s="1">
        <v>429688</v>
      </c>
      <c r="D53" s="1" t="s">
        <v>110</v>
      </c>
      <c r="E53" s="1" t="s">
        <v>77</v>
      </c>
      <c r="F53" s="1" t="s">
        <v>72</v>
      </c>
      <c r="G53" s="1">
        <v>2016</v>
      </c>
      <c r="H53" s="1" t="s">
        <v>120</v>
      </c>
      <c r="I53" s="1" t="s">
        <v>121</v>
      </c>
      <c r="J53" s="1" t="s">
        <v>122</v>
      </c>
      <c r="K53" s="1" t="s">
        <v>79</v>
      </c>
      <c r="L53" s="1" t="s">
        <v>77</v>
      </c>
      <c r="M53" s="1" t="s">
        <v>71</v>
      </c>
      <c r="N53" s="1" t="s">
        <v>114</v>
      </c>
      <c r="O53" s="1" t="s">
        <v>76</v>
      </c>
      <c r="P53" s="1" t="s">
        <v>71</v>
      </c>
      <c r="Q53" s="1" t="s">
        <v>80</v>
      </c>
      <c r="R53" s="1" t="s">
        <v>71</v>
      </c>
      <c r="S53" s="1" t="s">
        <v>115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>
        <v>7573661</v>
      </c>
      <c r="AY53" s="1" t="s">
        <v>108</v>
      </c>
      <c r="AZ53" s="1"/>
      <c r="BA53" s="1" t="s">
        <v>99</v>
      </c>
      <c r="BB53" s="1">
        <v>0</v>
      </c>
      <c r="BC53" s="1">
        <v>0</v>
      </c>
      <c r="BD53" s="1"/>
      <c r="BE53" s="1" t="s">
        <v>109</v>
      </c>
      <c r="BF53" s="1">
        <v>6550</v>
      </c>
      <c r="BG53" s="1" t="s">
        <v>94</v>
      </c>
      <c r="BH53" s="1" t="s">
        <v>77</v>
      </c>
      <c r="BI53" s="1"/>
      <c r="BJ53" s="1"/>
      <c r="BK53" s="1"/>
      <c r="BL53" s="1"/>
      <c r="BM53" s="1"/>
      <c r="BN53" s="1"/>
      <c r="BO53" s="1"/>
      <c r="BP53" s="1"/>
      <c r="BQ53" s="1"/>
      <c r="BR53" s="1">
        <f t="shared" si="9"/>
        <v>6550</v>
      </c>
      <c r="BS53" s="1"/>
      <c r="BT53" t="str">
        <f t="shared" si="1"/>
        <v>243040429711429688</v>
      </c>
      <c r="BU53" t="b">
        <f t="shared" si="2"/>
        <v>1</v>
      </c>
      <c r="BV53">
        <f t="shared" si="3"/>
        <v>1</v>
      </c>
      <c r="BW53">
        <f t="shared" si="4"/>
        <v>3275</v>
      </c>
      <c r="BX53">
        <f t="shared" si="5"/>
        <v>1</v>
      </c>
      <c r="BY53">
        <f t="shared" si="6"/>
        <v>0</v>
      </c>
      <c r="BZ53">
        <f t="shared" si="7"/>
        <v>0</v>
      </c>
      <c r="CA53">
        <f t="shared" si="8"/>
        <v>0</v>
      </c>
    </row>
    <row r="54" spans="1:79" x14ac:dyDescent="0.35">
      <c r="A54" s="1">
        <v>243040</v>
      </c>
      <c r="B54" s="1">
        <v>429711</v>
      </c>
      <c r="C54" s="1">
        <v>429688</v>
      </c>
      <c r="D54" s="1" t="s">
        <v>110</v>
      </c>
      <c r="E54" s="1" t="s">
        <v>77</v>
      </c>
      <c r="F54" s="1" t="s">
        <v>72</v>
      </c>
      <c r="G54" s="1">
        <v>2017</v>
      </c>
      <c r="H54" s="1" t="s">
        <v>120</v>
      </c>
      <c r="I54" s="1" t="s">
        <v>121</v>
      </c>
      <c r="J54" s="1" t="s">
        <v>122</v>
      </c>
      <c r="K54" s="1" t="s">
        <v>79</v>
      </c>
      <c r="L54" s="1" t="s">
        <v>77</v>
      </c>
      <c r="M54" s="1" t="s">
        <v>71</v>
      </c>
      <c r="N54" s="1" t="s">
        <v>123</v>
      </c>
      <c r="O54" s="1" t="s">
        <v>90</v>
      </c>
      <c r="P54" s="1" t="s">
        <v>71</v>
      </c>
      <c r="Q54" s="1" t="s">
        <v>80</v>
      </c>
      <c r="R54" s="1" t="s">
        <v>71</v>
      </c>
      <c r="S54" s="1" t="s">
        <v>115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>
        <v>7573661</v>
      </c>
      <c r="AY54" s="1" t="s">
        <v>108</v>
      </c>
      <c r="AZ54" s="1"/>
      <c r="BA54" s="1" t="s">
        <v>99</v>
      </c>
      <c r="BB54" s="1">
        <v>0</v>
      </c>
      <c r="BC54" s="1">
        <v>0</v>
      </c>
      <c r="BD54" s="1"/>
      <c r="BE54" s="1" t="s">
        <v>109</v>
      </c>
      <c r="BF54" s="1">
        <v>3275</v>
      </c>
      <c r="BG54" s="1" t="s">
        <v>94</v>
      </c>
      <c r="BH54" s="1" t="s">
        <v>77</v>
      </c>
      <c r="BI54" s="1"/>
      <c r="BJ54" s="1"/>
      <c r="BK54" s="1"/>
      <c r="BL54" s="1"/>
      <c r="BM54" s="1"/>
      <c r="BN54" s="1"/>
      <c r="BO54" s="1"/>
      <c r="BP54" s="1"/>
      <c r="BQ54" s="1"/>
      <c r="BR54" s="1">
        <f t="shared" si="9"/>
        <v>3275</v>
      </c>
      <c r="BS54" s="1"/>
      <c r="BT54" t="str">
        <f t="shared" si="1"/>
        <v>243040429711429688</v>
      </c>
      <c r="BU54" t="b">
        <f t="shared" si="2"/>
        <v>1</v>
      </c>
      <c r="BV54">
        <f t="shared" si="3"/>
        <v>1</v>
      </c>
      <c r="BW54">
        <f t="shared" si="4"/>
        <v>-3275</v>
      </c>
      <c r="BX54">
        <f t="shared" si="5"/>
        <v>0</v>
      </c>
      <c r="BY54">
        <f t="shared" si="6"/>
        <v>0</v>
      </c>
      <c r="BZ54">
        <f t="shared" si="7"/>
        <v>0</v>
      </c>
      <c r="CA54">
        <f t="shared" si="8"/>
        <v>0</v>
      </c>
    </row>
    <row r="55" spans="1:79" ht="14.5" customHeight="1" x14ac:dyDescent="0.35">
      <c r="A55">
        <v>243040</v>
      </c>
      <c r="B55">
        <v>429711</v>
      </c>
      <c r="C55">
        <v>1000349938</v>
      </c>
      <c r="D55" t="s">
        <v>97</v>
      </c>
      <c r="E55" t="s">
        <v>77</v>
      </c>
      <c r="F55" t="s">
        <v>72</v>
      </c>
      <c r="G55">
        <v>2013</v>
      </c>
      <c r="H55" t="s">
        <v>120</v>
      </c>
      <c r="I55" t="s">
        <v>121</v>
      </c>
      <c r="J55" t="s">
        <v>122</v>
      </c>
      <c r="K55" t="s">
        <v>79</v>
      </c>
      <c r="L55" t="s">
        <v>77</v>
      </c>
      <c r="M55" t="s">
        <v>71</v>
      </c>
      <c r="N55" t="s">
        <v>114</v>
      </c>
      <c r="O55" t="s">
        <v>76</v>
      </c>
      <c r="P55" t="s">
        <v>71</v>
      </c>
      <c r="Q55" t="s">
        <v>80</v>
      </c>
      <c r="R55" t="s">
        <v>71</v>
      </c>
      <c r="S55" t="s">
        <v>115</v>
      </c>
      <c r="AX55">
        <v>7573661</v>
      </c>
      <c r="AY55" t="s">
        <v>108</v>
      </c>
      <c r="BA55" t="s">
        <v>99</v>
      </c>
      <c r="BB55">
        <v>0</v>
      </c>
      <c r="BC55">
        <v>0</v>
      </c>
      <c r="BE55" t="s">
        <v>109</v>
      </c>
      <c r="BF55">
        <v>3275</v>
      </c>
      <c r="BG55" t="s">
        <v>94</v>
      </c>
      <c r="BH55" t="s">
        <v>71</v>
      </c>
      <c r="BR55">
        <f t="shared" si="9"/>
        <v>3275</v>
      </c>
      <c r="BT55" t="str">
        <f t="shared" si="1"/>
        <v>2430404297111000349938</v>
      </c>
      <c r="BU55" t="b">
        <f t="shared" si="2"/>
        <v>0</v>
      </c>
      <c r="BV55">
        <f t="shared" si="3"/>
        <v>0</v>
      </c>
      <c r="BW55">
        <f t="shared" si="4"/>
        <v>0</v>
      </c>
      <c r="BX55">
        <f t="shared" si="5"/>
        <v>1</v>
      </c>
      <c r="BY55">
        <f t="shared" si="6"/>
        <v>0</v>
      </c>
      <c r="BZ55">
        <f t="shared" si="7"/>
        <v>0</v>
      </c>
      <c r="CA55">
        <f t="shared" si="8"/>
        <v>0</v>
      </c>
    </row>
    <row r="56" spans="1:79" x14ac:dyDescent="0.35">
      <c r="A56">
        <v>243040</v>
      </c>
      <c r="B56">
        <v>429711</v>
      </c>
      <c r="C56">
        <v>1000349938</v>
      </c>
      <c r="D56" t="s">
        <v>97</v>
      </c>
      <c r="E56" t="s">
        <v>77</v>
      </c>
      <c r="F56" t="s">
        <v>72</v>
      </c>
      <c r="G56">
        <v>2014</v>
      </c>
      <c r="H56" t="s">
        <v>120</v>
      </c>
      <c r="I56" t="s">
        <v>121</v>
      </c>
      <c r="J56" t="s">
        <v>122</v>
      </c>
      <c r="K56" t="s">
        <v>79</v>
      </c>
      <c r="L56" t="s">
        <v>77</v>
      </c>
      <c r="M56" t="s">
        <v>71</v>
      </c>
      <c r="N56" t="s">
        <v>117</v>
      </c>
      <c r="O56" t="s">
        <v>79</v>
      </c>
      <c r="P56" t="s">
        <v>71</v>
      </c>
      <c r="Q56" t="s">
        <v>80</v>
      </c>
      <c r="R56" t="s">
        <v>71</v>
      </c>
      <c r="S56" t="s">
        <v>115</v>
      </c>
      <c r="AX56">
        <v>7573661</v>
      </c>
      <c r="AY56" t="s">
        <v>108</v>
      </c>
      <c r="BA56" t="s">
        <v>99</v>
      </c>
      <c r="BB56">
        <v>0</v>
      </c>
      <c r="BC56">
        <v>0</v>
      </c>
      <c r="BE56" t="s">
        <v>109</v>
      </c>
      <c r="BF56">
        <v>3275</v>
      </c>
      <c r="BG56" t="s">
        <v>94</v>
      </c>
      <c r="BH56" t="s">
        <v>71</v>
      </c>
      <c r="BR56">
        <f t="shared" si="9"/>
        <v>3275</v>
      </c>
      <c r="BT56" t="str">
        <f t="shared" si="1"/>
        <v>2430404297111000349938</v>
      </c>
      <c r="BU56" t="b">
        <f t="shared" si="2"/>
        <v>1</v>
      </c>
      <c r="BV56">
        <f t="shared" si="3"/>
        <v>0</v>
      </c>
      <c r="BW56">
        <f t="shared" si="4"/>
        <v>0</v>
      </c>
      <c r="BX56">
        <f t="shared" si="5"/>
        <v>0</v>
      </c>
      <c r="BY56">
        <f t="shared" si="6"/>
        <v>0</v>
      </c>
      <c r="BZ56">
        <f t="shared" si="7"/>
        <v>0</v>
      </c>
      <c r="CA56">
        <f t="shared" si="8"/>
        <v>0</v>
      </c>
    </row>
    <row r="57" spans="1:79" x14ac:dyDescent="0.35">
      <c r="A57">
        <v>243040</v>
      </c>
      <c r="B57">
        <v>429711</v>
      </c>
      <c r="C57">
        <v>1000349938</v>
      </c>
      <c r="D57" t="s">
        <v>97</v>
      </c>
      <c r="E57" t="s">
        <v>77</v>
      </c>
      <c r="F57" t="s">
        <v>72</v>
      </c>
      <c r="G57">
        <v>2015</v>
      </c>
      <c r="H57" t="s">
        <v>120</v>
      </c>
      <c r="I57" t="s">
        <v>121</v>
      </c>
      <c r="J57" t="s">
        <v>122</v>
      </c>
      <c r="K57" t="s">
        <v>79</v>
      </c>
      <c r="L57" t="s">
        <v>77</v>
      </c>
      <c r="M57" t="s">
        <v>71</v>
      </c>
      <c r="N57" t="s">
        <v>123</v>
      </c>
      <c r="O57" t="s">
        <v>90</v>
      </c>
      <c r="P57" t="s">
        <v>71</v>
      </c>
      <c r="Q57" t="s">
        <v>80</v>
      </c>
      <c r="R57" t="s">
        <v>71</v>
      </c>
      <c r="S57" t="s">
        <v>115</v>
      </c>
      <c r="AX57">
        <v>7573661</v>
      </c>
      <c r="AY57" t="s">
        <v>108</v>
      </c>
      <c r="BA57" t="s">
        <v>99</v>
      </c>
      <c r="BB57">
        <v>0</v>
      </c>
      <c r="BC57">
        <v>0</v>
      </c>
      <c r="BE57" t="s">
        <v>109</v>
      </c>
      <c r="BF57">
        <v>3275</v>
      </c>
      <c r="BG57" t="s">
        <v>94</v>
      </c>
      <c r="BH57" t="s">
        <v>71</v>
      </c>
      <c r="BR57">
        <f t="shared" si="9"/>
        <v>3275</v>
      </c>
      <c r="BT57" t="str">
        <f t="shared" si="1"/>
        <v>2430404297111000349938</v>
      </c>
      <c r="BU57" t="b">
        <f t="shared" si="2"/>
        <v>1</v>
      </c>
      <c r="BV57">
        <f t="shared" si="3"/>
        <v>0</v>
      </c>
      <c r="BW57">
        <f t="shared" si="4"/>
        <v>0</v>
      </c>
      <c r="BX57">
        <f t="shared" si="5"/>
        <v>0</v>
      </c>
      <c r="BY57">
        <f t="shared" si="6"/>
        <v>0</v>
      </c>
      <c r="BZ57">
        <f t="shared" si="7"/>
        <v>0</v>
      </c>
      <c r="CA57">
        <f t="shared" si="8"/>
        <v>0</v>
      </c>
    </row>
    <row r="58" spans="1:79" s="1" customFormat="1" x14ac:dyDescent="0.35">
      <c r="A58" s="1">
        <v>243040</v>
      </c>
      <c r="B58" s="1">
        <v>429711</v>
      </c>
      <c r="C58" s="1">
        <v>1000349938</v>
      </c>
      <c r="D58" s="1" t="s">
        <v>97</v>
      </c>
      <c r="E58" s="1" t="s">
        <v>77</v>
      </c>
      <c r="F58" s="1" t="s">
        <v>72</v>
      </c>
      <c r="G58" s="1">
        <v>2016</v>
      </c>
      <c r="H58" s="1" t="s">
        <v>120</v>
      </c>
      <c r="I58" s="1" t="s">
        <v>121</v>
      </c>
      <c r="J58" s="1" t="s">
        <v>122</v>
      </c>
      <c r="K58" s="1" t="s">
        <v>79</v>
      </c>
      <c r="L58" s="1" t="s">
        <v>77</v>
      </c>
      <c r="M58" s="1" t="s">
        <v>71</v>
      </c>
      <c r="N58" s="1" t="s">
        <v>114</v>
      </c>
      <c r="O58" s="1" t="s">
        <v>76</v>
      </c>
      <c r="P58" s="1" t="s">
        <v>71</v>
      </c>
      <c r="Q58" s="1" t="s">
        <v>80</v>
      </c>
      <c r="R58" s="1" t="s">
        <v>71</v>
      </c>
      <c r="S58" s="1" t="s">
        <v>115</v>
      </c>
      <c r="AX58" s="1">
        <v>7573661</v>
      </c>
      <c r="AY58" s="1" t="s">
        <v>108</v>
      </c>
      <c r="BA58" s="1" t="s">
        <v>99</v>
      </c>
      <c r="BB58" s="1">
        <v>0</v>
      </c>
      <c r="BC58" s="1">
        <v>0</v>
      </c>
      <c r="BE58" s="1" t="s">
        <v>109</v>
      </c>
      <c r="BF58" s="1">
        <v>3275</v>
      </c>
      <c r="BG58" s="1" t="s">
        <v>94</v>
      </c>
      <c r="BH58" s="1" t="s">
        <v>77</v>
      </c>
      <c r="BR58" s="1">
        <f t="shared" si="9"/>
        <v>3275</v>
      </c>
      <c r="BT58" t="str">
        <f t="shared" si="1"/>
        <v>2430404297111000349938</v>
      </c>
      <c r="BU58" t="b">
        <f t="shared" si="2"/>
        <v>1</v>
      </c>
      <c r="BV58">
        <f t="shared" si="3"/>
        <v>0</v>
      </c>
      <c r="BW58">
        <f t="shared" si="4"/>
        <v>0</v>
      </c>
      <c r="BX58">
        <f t="shared" si="5"/>
        <v>1</v>
      </c>
      <c r="BY58">
        <f t="shared" si="6"/>
        <v>0</v>
      </c>
      <c r="BZ58">
        <f t="shared" si="7"/>
        <v>0</v>
      </c>
      <c r="CA58">
        <f t="shared" si="8"/>
        <v>0</v>
      </c>
    </row>
    <row r="59" spans="1:79" s="1" customFormat="1" x14ac:dyDescent="0.35">
      <c r="A59" s="1">
        <v>243040</v>
      </c>
      <c r="B59" s="1">
        <v>429711</v>
      </c>
      <c r="C59" s="1">
        <v>1000349938</v>
      </c>
      <c r="D59" s="1" t="s">
        <v>97</v>
      </c>
      <c r="E59" s="1" t="s">
        <v>77</v>
      </c>
      <c r="F59" s="1" t="s">
        <v>72</v>
      </c>
      <c r="G59" s="1">
        <v>2017</v>
      </c>
      <c r="H59" s="1" t="s">
        <v>120</v>
      </c>
      <c r="I59" s="1" t="s">
        <v>121</v>
      </c>
      <c r="J59" s="1" t="s">
        <v>122</v>
      </c>
      <c r="K59" s="1" t="s">
        <v>79</v>
      </c>
      <c r="L59" s="1" t="s">
        <v>77</v>
      </c>
      <c r="M59" s="1" t="s">
        <v>71</v>
      </c>
      <c r="N59" s="1" t="s">
        <v>117</v>
      </c>
      <c r="O59" s="1" t="s">
        <v>79</v>
      </c>
      <c r="P59" s="1" t="s">
        <v>71</v>
      </c>
      <c r="Q59" s="1" t="s">
        <v>80</v>
      </c>
      <c r="R59" s="1" t="s">
        <v>71</v>
      </c>
      <c r="S59" s="1" t="s">
        <v>115</v>
      </c>
      <c r="AX59" s="1">
        <v>7573661</v>
      </c>
      <c r="AY59" s="1" t="s">
        <v>108</v>
      </c>
      <c r="BA59" s="1" t="s">
        <v>99</v>
      </c>
      <c r="BB59" s="1">
        <v>0</v>
      </c>
      <c r="BC59" s="1">
        <v>0</v>
      </c>
      <c r="BE59" s="1" t="s">
        <v>109</v>
      </c>
      <c r="BF59" s="1">
        <v>6550</v>
      </c>
      <c r="BG59" s="1" t="s">
        <v>94</v>
      </c>
      <c r="BH59" s="1" t="s">
        <v>77</v>
      </c>
      <c r="BR59" s="1">
        <f t="shared" si="9"/>
        <v>6550</v>
      </c>
      <c r="BT59" t="str">
        <f t="shared" si="1"/>
        <v>2430404297111000349938</v>
      </c>
      <c r="BU59" t="b">
        <f t="shared" si="2"/>
        <v>1</v>
      </c>
      <c r="BV59">
        <f t="shared" si="3"/>
        <v>1</v>
      </c>
      <c r="BW59">
        <f t="shared" si="4"/>
        <v>3275</v>
      </c>
      <c r="BX59">
        <f t="shared" si="5"/>
        <v>0</v>
      </c>
      <c r="BY59">
        <f t="shared" si="6"/>
        <v>0</v>
      </c>
      <c r="BZ59">
        <f t="shared" si="7"/>
        <v>0</v>
      </c>
      <c r="CA59">
        <f t="shared" si="8"/>
        <v>0</v>
      </c>
    </row>
    <row r="60" spans="1:79" ht="14.5" hidden="1" customHeight="1" x14ac:dyDescent="0.35">
      <c r="A60">
        <v>277901</v>
      </c>
      <c r="B60">
        <v>485474</v>
      </c>
      <c r="C60">
        <v>485475</v>
      </c>
      <c r="D60" t="s">
        <v>124</v>
      </c>
      <c r="E60" t="s">
        <v>71</v>
      </c>
      <c r="F60" t="s">
        <v>125</v>
      </c>
      <c r="G60">
        <v>2013</v>
      </c>
      <c r="H60" s="2">
        <v>25373</v>
      </c>
      <c r="I60" t="s">
        <v>126</v>
      </c>
      <c r="J60" t="s">
        <v>127</v>
      </c>
      <c r="K60" t="s">
        <v>79</v>
      </c>
      <c r="L60" t="s">
        <v>77</v>
      </c>
      <c r="M60" t="s">
        <v>71</v>
      </c>
      <c r="N60" s="2">
        <v>42005</v>
      </c>
      <c r="O60" t="s">
        <v>76</v>
      </c>
      <c r="P60" t="s">
        <v>71</v>
      </c>
      <c r="Q60" t="s">
        <v>80</v>
      </c>
      <c r="R60" t="s">
        <v>71</v>
      </c>
      <c r="S60" s="2">
        <v>42362</v>
      </c>
      <c r="AX60">
        <v>7508282</v>
      </c>
      <c r="AY60" t="s">
        <v>108</v>
      </c>
      <c r="BA60" t="s">
        <v>99</v>
      </c>
      <c r="BB60">
        <v>0</v>
      </c>
      <c r="BC60">
        <v>0</v>
      </c>
      <c r="BD60" t="s">
        <v>116</v>
      </c>
      <c r="BE60" t="s">
        <v>118</v>
      </c>
      <c r="BF60">
        <v>8216</v>
      </c>
      <c r="BG60" t="s">
        <v>94</v>
      </c>
      <c r="BH60" t="s">
        <v>77</v>
      </c>
      <c r="BR60">
        <f t="shared" si="9"/>
        <v>8216</v>
      </c>
      <c r="BT60" t="str">
        <f t="shared" si="1"/>
        <v>277901485474485475</v>
      </c>
      <c r="BU60" t="b">
        <f t="shared" si="2"/>
        <v>0</v>
      </c>
      <c r="BV60">
        <f t="shared" si="3"/>
        <v>1</v>
      </c>
      <c r="BW60">
        <f t="shared" si="4"/>
        <v>1666</v>
      </c>
      <c r="BX60">
        <f t="shared" si="5"/>
        <v>0</v>
      </c>
      <c r="BY60">
        <f t="shared" si="6"/>
        <v>0</v>
      </c>
      <c r="BZ60">
        <f t="shared" si="7"/>
        <v>0</v>
      </c>
      <c r="CA60">
        <f t="shared" si="8"/>
        <v>0</v>
      </c>
    </row>
    <row r="61" spans="1:79" hidden="1" x14ac:dyDescent="0.35">
      <c r="A61">
        <v>277901</v>
      </c>
      <c r="B61">
        <v>485474</v>
      </c>
      <c r="C61">
        <v>485475</v>
      </c>
      <c r="D61" t="s">
        <v>124</v>
      </c>
      <c r="E61" t="s">
        <v>71</v>
      </c>
      <c r="F61" t="s">
        <v>72</v>
      </c>
      <c r="G61">
        <v>2013</v>
      </c>
      <c r="H61" s="2">
        <v>25373</v>
      </c>
      <c r="I61" t="s">
        <v>126</v>
      </c>
      <c r="J61" t="s">
        <v>127</v>
      </c>
      <c r="K61" t="s">
        <v>79</v>
      </c>
      <c r="L61" t="s">
        <v>77</v>
      </c>
      <c r="M61" t="s">
        <v>71</v>
      </c>
      <c r="N61" s="2">
        <v>42005</v>
      </c>
      <c r="O61" t="s">
        <v>76</v>
      </c>
      <c r="P61" t="s">
        <v>71</v>
      </c>
      <c r="Q61" t="s">
        <v>80</v>
      </c>
      <c r="R61" t="s">
        <v>71</v>
      </c>
      <c r="S61" s="2">
        <v>42683</v>
      </c>
      <c r="AX61">
        <v>7508282</v>
      </c>
      <c r="AY61" t="s">
        <v>108</v>
      </c>
      <c r="BA61" t="s">
        <v>99</v>
      </c>
      <c r="BB61">
        <v>0</v>
      </c>
      <c r="BC61">
        <v>0</v>
      </c>
      <c r="BD61" t="s">
        <v>116</v>
      </c>
      <c r="BE61" t="s">
        <v>118</v>
      </c>
      <c r="BF61">
        <v>4108</v>
      </c>
      <c r="BG61" t="s">
        <v>94</v>
      </c>
      <c r="BH61" t="s">
        <v>77</v>
      </c>
      <c r="BR61">
        <f t="shared" si="9"/>
        <v>4108</v>
      </c>
      <c r="BT61" t="str">
        <f t="shared" si="1"/>
        <v>277901485474485475</v>
      </c>
      <c r="BU61" t="b">
        <f t="shared" si="2"/>
        <v>1</v>
      </c>
      <c r="BV61">
        <f t="shared" si="3"/>
        <v>1</v>
      </c>
      <c r="BW61">
        <f t="shared" si="4"/>
        <v>-4108</v>
      </c>
      <c r="BX61">
        <f t="shared" si="5"/>
        <v>0</v>
      </c>
      <c r="BY61">
        <f t="shared" si="6"/>
        <v>0</v>
      </c>
      <c r="BZ61">
        <f t="shared" si="7"/>
        <v>0</v>
      </c>
      <c r="CA61">
        <f t="shared" si="8"/>
        <v>0</v>
      </c>
    </row>
    <row r="62" spans="1:79" hidden="1" x14ac:dyDescent="0.35">
      <c r="A62">
        <v>277901</v>
      </c>
      <c r="B62">
        <v>485474</v>
      </c>
      <c r="C62">
        <v>485475</v>
      </c>
      <c r="D62" t="s">
        <v>124</v>
      </c>
      <c r="E62" t="s">
        <v>71</v>
      </c>
      <c r="F62" t="s">
        <v>125</v>
      </c>
      <c r="G62">
        <v>2015</v>
      </c>
      <c r="H62" s="2">
        <v>25373</v>
      </c>
      <c r="I62" t="s">
        <v>126</v>
      </c>
      <c r="J62" t="s">
        <v>127</v>
      </c>
      <c r="K62" t="s">
        <v>79</v>
      </c>
      <c r="L62" t="s">
        <v>77</v>
      </c>
      <c r="M62" t="s">
        <v>71</v>
      </c>
      <c r="N62" s="2">
        <v>42005</v>
      </c>
      <c r="O62" t="s">
        <v>76</v>
      </c>
      <c r="P62" t="s">
        <v>71</v>
      </c>
      <c r="Q62" t="s">
        <v>80</v>
      </c>
      <c r="R62" t="s">
        <v>71</v>
      </c>
      <c r="S62" s="2">
        <v>42362</v>
      </c>
      <c r="AX62">
        <v>7508282</v>
      </c>
      <c r="AY62" t="s">
        <v>108</v>
      </c>
      <c r="BA62" t="s">
        <v>99</v>
      </c>
      <c r="BB62">
        <v>0</v>
      </c>
      <c r="BC62">
        <v>0</v>
      </c>
      <c r="BD62" t="s">
        <v>116</v>
      </c>
      <c r="BE62" t="s">
        <v>118</v>
      </c>
      <c r="BF62">
        <v>8216</v>
      </c>
      <c r="BG62" t="s">
        <v>94</v>
      </c>
      <c r="BH62" t="s">
        <v>77</v>
      </c>
      <c r="BR62">
        <f t="shared" si="9"/>
        <v>8216</v>
      </c>
      <c r="BT62" t="str">
        <f t="shared" si="1"/>
        <v>277901485474485475</v>
      </c>
      <c r="BU62" t="b">
        <f t="shared" si="2"/>
        <v>1</v>
      </c>
      <c r="BV62">
        <f t="shared" si="3"/>
        <v>1</v>
      </c>
      <c r="BW62">
        <f t="shared" si="4"/>
        <v>4108</v>
      </c>
      <c r="BX62">
        <f t="shared" si="5"/>
        <v>0</v>
      </c>
      <c r="BY62">
        <f t="shared" si="6"/>
        <v>0</v>
      </c>
      <c r="BZ62">
        <f t="shared" si="7"/>
        <v>0</v>
      </c>
      <c r="CA62">
        <f t="shared" si="8"/>
        <v>0</v>
      </c>
    </row>
    <row r="63" spans="1:79" hidden="1" x14ac:dyDescent="0.35">
      <c r="A63">
        <v>277901</v>
      </c>
      <c r="B63">
        <v>485474</v>
      </c>
      <c r="C63">
        <v>485475</v>
      </c>
      <c r="D63" t="s">
        <v>124</v>
      </c>
      <c r="E63" t="s">
        <v>71</v>
      </c>
      <c r="F63" t="s">
        <v>72</v>
      </c>
      <c r="G63">
        <v>2015</v>
      </c>
      <c r="H63" s="2">
        <v>25373</v>
      </c>
      <c r="I63" t="s">
        <v>126</v>
      </c>
      <c r="J63" t="s">
        <v>127</v>
      </c>
      <c r="K63" t="s">
        <v>79</v>
      </c>
      <c r="L63" t="s">
        <v>77</v>
      </c>
      <c r="M63" t="s">
        <v>71</v>
      </c>
      <c r="N63" s="2">
        <v>42005</v>
      </c>
      <c r="O63" t="s">
        <v>76</v>
      </c>
      <c r="P63" t="s">
        <v>71</v>
      </c>
      <c r="Q63" t="s">
        <v>80</v>
      </c>
      <c r="R63" t="s">
        <v>71</v>
      </c>
      <c r="S63" s="2">
        <v>42683</v>
      </c>
      <c r="AX63">
        <v>7508282</v>
      </c>
      <c r="AY63" t="s">
        <v>108</v>
      </c>
      <c r="BA63" t="s">
        <v>99</v>
      </c>
      <c r="BB63">
        <v>0</v>
      </c>
      <c r="BC63">
        <v>0</v>
      </c>
      <c r="BD63" t="s">
        <v>116</v>
      </c>
      <c r="BE63" t="s">
        <v>118</v>
      </c>
      <c r="BF63">
        <v>4108</v>
      </c>
      <c r="BG63" t="s">
        <v>94</v>
      </c>
      <c r="BH63" t="s">
        <v>77</v>
      </c>
      <c r="BR63">
        <f t="shared" si="9"/>
        <v>4108</v>
      </c>
      <c r="BT63" t="str">
        <f t="shared" si="1"/>
        <v>277901485474485475</v>
      </c>
      <c r="BU63" t="b">
        <f t="shared" si="2"/>
        <v>1</v>
      </c>
      <c r="BV63">
        <f t="shared" si="3"/>
        <v>1</v>
      </c>
      <c r="BW63">
        <f t="shared" si="4"/>
        <v>-4108</v>
      </c>
      <c r="BX63">
        <f t="shared" si="5"/>
        <v>0</v>
      </c>
      <c r="BY63">
        <f t="shared" si="6"/>
        <v>0</v>
      </c>
      <c r="BZ63">
        <f t="shared" si="7"/>
        <v>0</v>
      </c>
      <c r="CA63">
        <f t="shared" si="8"/>
        <v>0</v>
      </c>
    </row>
    <row r="64" spans="1:79" ht="14.5" hidden="1" customHeight="1" x14ac:dyDescent="0.35">
      <c r="A64">
        <v>277901</v>
      </c>
      <c r="B64">
        <v>485474</v>
      </c>
      <c r="C64">
        <v>485476</v>
      </c>
      <c r="D64" t="s">
        <v>97</v>
      </c>
      <c r="E64" t="s">
        <v>71</v>
      </c>
      <c r="F64" t="s">
        <v>125</v>
      </c>
      <c r="G64">
        <v>2013</v>
      </c>
      <c r="H64" s="2">
        <v>25373</v>
      </c>
      <c r="I64" t="s">
        <v>126</v>
      </c>
      <c r="J64" t="s">
        <v>127</v>
      </c>
      <c r="K64" t="s">
        <v>79</v>
      </c>
      <c r="L64" t="s">
        <v>77</v>
      </c>
      <c r="M64" t="s">
        <v>71</v>
      </c>
      <c r="N64" s="2">
        <v>42005</v>
      </c>
      <c r="O64" t="s">
        <v>76</v>
      </c>
      <c r="P64" t="s">
        <v>71</v>
      </c>
      <c r="Q64" t="s">
        <v>80</v>
      </c>
      <c r="R64" t="s">
        <v>71</v>
      </c>
      <c r="S64" s="2">
        <v>42362</v>
      </c>
      <c r="AX64">
        <v>7508282</v>
      </c>
      <c r="AY64" t="s">
        <v>108</v>
      </c>
      <c r="BA64" t="s">
        <v>99</v>
      </c>
      <c r="BB64">
        <v>0</v>
      </c>
      <c r="BC64">
        <v>0</v>
      </c>
      <c r="BD64" t="s">
        <v>116</v>
      </c>
      <c r="BE64" t="s">
        <v>118</v>
      </c>
      <c r="BF64">
        <v>8216</v>
      </c>
      <c r="BG64" t="s">
        <v>94</v>
      </c>
      <c r="BH64" t="s">
        <v>77</v>
      </c>
      <c r="BR64">
        <f t="shared" si="9"/>
        <v>8216</v>
      </c>
      <c r="BT64" t="str">
        <f t="shared" si="1"/>
        <v>277901485474485476</v>
      </c>
      <c r="BU64" t="b">
        <f t="shared" si="2"/>
        <v>0</v>
      </c>
      <c r="BV64">
        <f t="shared" si="3"/>
        <v>1</v>
      </c>
      <c r="BW64">
        <f t="shared" si="4"/>
        <v>4108</v>
      </c>
      <c r="BX64">
        <f t="shared" si="5"/>
        <v>0</v>
      </c>
      <c r="BY64">
        <f t="shared" si="6"/>
        <v>0</v>
      </c>
      <c r="BZ64">
        <f t="shared" si="7"/>
        <v>0</v>
      </c>
      <c r="CA64">
        <f t="shared" si="8"/>
        <v>0</v>
      </c>
    </row>
    <row r="65" spans="1:79" hidden="1" x14ac:dyDescent="0.35">
      <c r="A65">
        <v>277901</v>
      </c>
      <c r="B65">
        <v>485474</v>
      </c>
      <c r="C65">
        <v>485476</v>
      </c>
      <c r="D65" t="s">
        <v>97</v>
      </c>
      <c r="E65" t="s">
        <v>71</v>
      </c>
      <c r="F65" t="s">
        <v>72</v>
      </c>
      <c r="G65">
        <v>2014</v>
      </c>
      <c r="H65" s="2">
        <v>25373</v>
      </c>
      <c r="I65" t="s">
        <v>126</v>
      </c>
      <c r="J65" t="s">
        <v>127</v>
      </c>
      <c r="K65" t="s">
        <v>79</v>
      </c>
      <c r="L65" t="s">
        <v>77</v>
      </c>
      <c r="M65" t="s">
        <v>71</v>
      </c>
      <c r="N65" s="2">
        <v>42005</v>
      </c>
      <c r="O65" t="s">
        <v>76</v>
      </c>
      <c r="P65" t="s">
        <v>71</v>
      </c>
      <c r="Q65" t="s">
        <v>80</v>
      </c>
      <c r="R65" t="s">
        <v>71</v>
      </c>
      <c r="S65" s="2">
        <v>42683</v>
      </c>
      <c r="AX65">
        <v>7508282</v>
      </c>
      <c r="AY65" t="s">
        <v>108</v>
      </c>
      <c r="BA65" t="s">
        <v>99</v>
      </c>
      <c r="BB65">
        <v>0</v>
      </c>
      <c r="BC65">
        <v>0</v>
      </c>
      <c r="BD65" t="s">
        <v>116</v>
      </c>
      <c r="BE65" t="s">
        <v>118</v>
      </c>
      <c r="BF65">
        <v>4108</v>
      </c>
      <c r="BG65" t="s">
        <v>94</v>
      </c>
      <c r="BH65" t="s">
        <v>77</v>
      </c>
      <c r="BR65">
        <f t="shared" si="9"/>
        <v>4108</v>
      </c>
      <c r="BT65" t="str">
        <f t="shared" si="1"/>
        <v>277901485474485476</v>
      </c>
      <c r="BU65" t="b">
        <f t="shared" si="2"/>
        <v>1</v>
      </c>
      <c r="BV65">
        <f t="shared" si="3"/>
        <v>1</v>
      </c>
      <c r="BW65">
        <f t="shared" si="4"/>
        <v>-4108</v>
      </c>
      <c r="BX65">
        <f t="shared" si="5"/>
        <v>0</v>
      </c>
      <c r="BY65">
        <f t="shared" si="6"/>
        <v>0</v>
      </c>
      <c r="BZ65">
        <f t="shared" si="7"/>
        <v>0</v>
      </c>
      <c r="CA65">
        <f t="shared" si="8"/>
        <v>0</v>
      </c>
    </row>
    <row r="66" spans="1:79" hidden="1" x14ac:dyDescent="0.35">
      <c r="A66">
        <v>277901</v>
      </c>
      <c r="B66">
        <v>485474</v>
      </c>
      <c r="C66">
        <v>485476</v>
      </c>
      <c r="D66" t="s">
        <v>97</v>
      </c>
      <c r="E66" t="s">
        <v>71</v>
      </c>
      <c r="F66" t="s">
        <v>125</v>
      </c>
      <c r="G66">
        <v>2015</v>
      </c>
      <c r="H66" s="2">
        <v>25373</v>
      </c>
      <c r="I66" t="s">
        <v>126</v>
      </c>
      <c r="J66" t="s">
        <v>127</v>
      </c>
      <c r="K66" t="s">
        <v>79</v>
      </c>
      <c r="L66" t="s">
        <v>77</v>
      </c>
      <c r="M66" t="s">
        <v>71</v>
      </c>
      <c r="N66" s="2">
        <v>42005</v>
      </c>
      <c r="O66" t="s">
        <v>76</v>
      </c>
      <c r="P66" t="s">
        <v>71</v>
      </c>
      <c r="Q66" t="s">
        <v>80</v>
      </c>
      <c r="R66" t="s">
        <v>71</v>
      </c>
      <c r="S66" s="2">
        <v>42362</v>
      </c>
      <c r="AX66">
        <v>7508282</v>
      </c>
      <c r="AY66" t="s">
        <v>108</v>
      </c>
      <c r="BA66" t="s">
        <v>99</v>
      </c>
      <c r="BB66">
        <v>0</v>
      </c>
      <c r="BC66">
        <v>0</v>
      </c>
      <c r="BD66" t="s">
        <v>116</v>
      </c>
      <c r="BE66" t="s">
        <v>118</v>
      </c>
      <c r="BF66">
        <v>1339</v>
      </c>
      <c r="BG66" t="s">
        <v>94</v>
      </c>
      <c r="BH66" t="s">
        <v>77</v>
      </c>
      <c r="BR66">
        <f t="shared" ref="BR66:BR97" si="10">AP66+BF66</f>
        <v>1339</v>
      </c>
      <c r="BT66" t="str">
        <f t="shared" si="1"/>
        <v>277901485474485476</v>
      </c>
      <c r="BU66" t="b">
        <f t="shared" si="2"/>
        <v>1</v>
      </c>
      <c r="BV66">
        <f t="shared" si="3"/>
        <v>1</v>
      </c>
      <c r="BW66">
        <f t="shared" si="4"/>
        <v>-2769</v>
      </c>
      <c r="BX66">
        <f t="shared" si="5"/>
        <v>0</v>
      </c>
      <c r="BY66">
        <f t="shared" si="6"/>
        <v>0</v>
      </c>
      <c r="BZ66">
        <f t="shared" si="7"/>
        <v>0</v>
      </c>
      <c r="CA66">
        <f t="shared" si="8"/>
        <v>0</v>
      </c>
    </row>
    <row r="67" spans="1:79" hidden="1" x14ac:dyDescent="0.35">
      <c r="A67">
        <v>277901</v>
      </c>
      <c r="B67">
        <v>485474</v>
      </c>
      <c r="C67">
        <v>485476</v>
      </c>
      <c r="D67" t="s">
        <v>97</v>
      </c>
      <c r="E67" t="s">
        <v>71</v>
      </c>
      <c r="F67" t="s">
        <v>125</v>
      </c>
      <c r="G67">
        <v>2016</v>
      </c>
      <c r="H67" s="2">
        <v>25373</v>
      </c>
      <c r="I67" t="s">
        <v>126</v>
      </c>
      <c r="J67" t="s">
        <v>127</v>
      </c>
      <c r="K67" t="s">
        <v>79</v>
      </c>
      <c r="L67" t="s">
        <v>77</v>
      </c>
      <c r="M67" t="s">
        <v>71</v>
      </c>
      <c r="N67" s="2">
        <v>42005</v>
      </c>
      <c r="O67" t="s">
        <v>76</v>
      </c>
      <c r="P67" t="s">
        <v>71</v>
      </c>
      <c r="Q67" t="s">
        <v>80</v>
      </c>
      <c r="R67" t="s">
        <v>71</v>
      </c>
      <c r="S67" s="2">
        <v>42362</v>
      </c>
      <c r="AX67">
        <v>7508282</v>
      </c>
      <c r="AY67" t="s">
        <v>108</v>
      </c>
      <c r="BA67" t="s">
        <v>99</v>
      </c>
      <c r="BB67">
        <v>0</v>
      </c>
      <c r="BC67">
        <v>0</v>
      </c>
      <c r="BD67" t="s">
        <v>116</v>
      </c>
      <c r="BE67" t="s">
        <v>118</v>
      </c>
      <c r="BF67">
        <v>6877</v>
      </c>
      <c r="BG67" t="s">
        <v>94</v>
      </c>
      <c r="BH67" t="s">
        <v>77</v>
      </c>
      <c r="BR67">
        <f t="shared" si="10"/>
        <v>6877</v>
      </c>
      <c r="BT67" t="str">
        <f t="shared" ref="BT67:BT130" si="11">CONCATENATE(A67,B67,C67)</f>
        <v>277901485474485476</v>
      </c>
      <c r="BU67" t="b">
        <f t="shared" ref="BU67:BU130" si="12">IF(BT67=BT66,TRUE,FALSE)</f>
        <v>1</v>
      </c>
      <c r="BV67">
        <f t="shared" ref="BV67:BV130" si="13">IF(BR67=BR66,0,1)</f>
        <v>1</v>
      </c>
      <c r="BW67">
        <f t="shared" ref="BW67:BW130" si="14">BR67-BR66</f>
        <v>5538</v>
      </c>
      <c r="BX67">
        <f t="shared" ref="BX67:BX130" si="15">IF(BH67=BH66,0,1)</f>
        <v>0</v>
      </c>
      <c r="BY67">
        <f t="shared" ref="BY67:BY130" si="16">IF(M67=M66,0,1)</f>
        <v>0</v>
      </c>
      <c r="BZ67">
        <f t="shared" ref="BZ67:BZ130" si="17">IF(R67=R66,0,1)</f>
        <v>0</v>
      </c>
      <c r="CA67">
        <f t="shared" ref="CA67:CA130" si="18">IF(Q67=Q66,0,1)</f>
        <v>0</v>
      </c>
    </row>
    <row r="68" spans="1:79" hidden="1" x14ac:dyDescent="0.35">
      <c r="A68">
        <v>277901</v>
      </c>
      <c r="B68">
        <v>485474</v>
      </c>
      <c r="C68">
        <v>485476</v>
      </c>
      <c r="D68" t="s">
        <v>97</v>
      </c>
      <c r="E68" t="s">
        <v>71</v>
      </c>
      <c r="F68" t="s">
        <v>72</v>
      </c>
      <c r="G68">
        <v>2016</v>
      </c>
      <c r="H68" s="2">
        <v>25373</v>
      </c>
      <c r="I68" t="s">
        <v>126</v>
      </c>
      <c r="J68" t="s">
        <v>127</v>
      </c>
      <c r="K68" t="s">
        <v>79</v>
      </c>
      <c r="L68" t="s">
        <v>77</v>
      </c>
      <c r="M68" t="s">
        <v>71</v>
      </c>
      <c r="N68" s="2">
        <v>42005</v>
      </c>
      <c r="O68" t="s">
        <v>76</v>
      </c>
      <c r="P68" t="s">
        <v>71</v>
      </c>
      <c r="Q68" t="s">
        <v>80</v>
      </c>
      <c r="R68" t="s">
        <v>71</v>
      </c>
      <c r="S68" s="2">
        <v>42683</v>
      </c>
      <c r="AX68">
        <v>7508282</v>
      </c>
      <c r="AY68" t="s">
        <v>108</v>
      </c>
      <c r="BA68" t="s">
        <v>99</v>
      </c>
      <c r="BB68">
        <v>0</v>
      </c>
      <c r="BC68">
        <v>0</v>
      </c>
      <c r="BD68" t="s">
        <v>116</v>
      </c>
      <c r="BE68" t="s">
        <v>118</v>
      </c>
      <c r="BF68">
        <v>4108</v>
      </c>
      <c r="BG68" t="s">
        <v>94</v>
      </c>
      <c r="BH68" t="s">
        <v>77</v>
      </c>
      <c r="BR68">
        <f t="shared" si="10"/>
        <v>4108</v>
      </c>
      <c r="BT68" t="str">
        <f t="shared" si="11"/>
        <v>277901485474485476</v>
      </c>
      <c r="BU68" t="b">
        <f t="shared" si="12"/>
        <v>1</v>
      </c>
      <c r="BV68">
        <f t="shared" si="13"/>
        <v>1</v>
      </c>
      <c r="BW68">
        <f t="shared" si="14"/>
        <v>-2769</v>
      </c>
      <c r="BX68">
        <f t="shared" si="15"/>
        <v>0</v>
      </c>
      <c r="BY68">
        <f t="shared" si="16"/>
        <v>0</v>
      </c>
      <c r="BZ68">
        <f t="shared" si="17"/>
        <v>0</v>
      </c>
      <c r="CA68">
        <f t="shared" si="18"/>
        <v>0</v>
      </c>
    </row>
    <row r="69" spans="1:79" ht="14.5" hidden="1" customHeight="1" x14ac:dyDescent="0.35">
      <c r="A69">
        <v>277901</v>
      </c>
      <c r="B69">
        <v>485474</v>
      </c>
      <c r="C69">
        <v>1000870564</v>
      </c>
      <c r="D69" t="s">
        <v>96</v>
      </c>
      <c r="E69" t="s">
        <v>77</v>
      </c>
      <c r="F69" t="s">
        <v>72</v>
      </c>
      <c r="G69">
        <v>2014</v>
      </c>
      <c r="H69" s="2">
        <v>25373</v>
      </c>
      <c r="I69" t="s">
        <v>126</v>
      </c>
      <c r="J69" t="s">
        <v>127</v>
      </c>
      <c r="K69" t="s">
        <v>79</v>
      </c>
      <c r="L69" t="s">
        <v>77</v>
      </c>
      <c r="M69" t="s">
        <v>71</v>
      </c>
      <c r="N69" s="2">
        <v>42005</v>
      </c>
      <c r="O69" t="s">
        <v>76</v>
      </c>
      <c r="P69" t="s">
        <v>71</v>
      </c>
      <c r="Q69" t="s">
        <v>80</v>
      </c>
      <c r="R69" t="s">
        <v>71</v>
      </c>
      <c r="S69" s="2">
        <v>42614</v>
      </c>
      <c r="AX69">
        <v>7508282</v>
      </c>
      <c r="AY69" t="s">
        <v>108</v>
      </c>
      <c r="BA69" t="s">
        <v>99</v>
      </c>
      <c r="BB69">
        <v>0</v>
      </c>
      <c r="BC69">
        <v>0</v>
      </c>
      <c r="BD69" t="s">
        <v>116</v>
      </c>
      <c r="BE69" t="s">
        <v>118</v>
      </c>
      <c r="BF69">
        <v>4108</v>
      </c>
      <c r="BG69" t="s">
        <v>94</v>
      </c>
      <c r="BH69" t="s">
        <v>77</v>
      </c>
      <c r="BR69">
        <f t="shared" si="10"/>
        <v>4108</v>
      </c>
      <c r="BT69" t="str">
        <f t="shared" si="11"/>
        <v>2779014854741000870564</v>
      </c>
      <c r="BU69" t="b">
        <f t="shared" si="12"/>
        <v>0</v>
      </c>
      <c r="BV69">
        <f t="shared" si="13"/>
        <v>0</v>
      </c>
      <c r="BW69">
        <f t="shared" si="14"/>
        <v>0</v>
      </c>
      <c r="BX69">
        <f t="shared" si="15"/>
        <v>0</v>
      </c>
      <c r="BY69">
        <f t="shared" si="16"/>
        <v>0</v>
      </c>
      <c r="BZ69">
        <f t="shared" si="17"/>
        <v>0</v>
      </c>
      <c r="CA69">
        <f t="shared" si="18"/>
        <v>0</v>
      </c>
    </row>
    <row r="70" spans="1:79" hidden="1" x14ac:dyDescent="0.35">
      <c r="A70">
        <v>277901</v>
      </c>
      <c r="B70">
        <v>485474</v>
      </c>
      <c r="C70">
        <v>1000870564</v>
      </c>
      <c r="D70" t="s">
        <v>96</v>
      </c>
      <c r="E70" t="s">
        <v>77</v>
      </c>
      <c r="F70" t="s">
        <v>72</v>
      </c>
      <c r="G70">
        <v>2016</v>
      </c>
      <c r="H70" s="2">
        <v>25373</v>
      </c>
      <c r="I70" t="s">
        <v>126</v>
      </c>
      <c r="J70" t="s">
        <v>127</v>
      </c>
      <c r="K70" t="s">
        <v>79</v>
      </c>
      <c r="L70" t="s">
        <v>77</v>
      </c>
      <c r="M70" t="s">
        <v>71</v>
      </c>
      <c r="N70" s="2">
        <v>42005</v>
      </c>
      <c r="O70" t="s">
        <v>76</v>
      </c>
      <c r="P70" t="s">
        <v>71</v>
      </c>
      <c r="Q70" t="s">
        <v>80</v>
      </c>
      <c r="R70" t="s">
        <v>71</v>
      </c>
      <c r="S70" s="2">
        <v>42614</v>
      </c>
      <c r="AX70">
        <v>7508282</v>
      </c>
      <c r="AY70" t="s">
        <v>108</v>
      </c>
      <c r="BA70" t="s">
        <v>99</v>
      </c>
      <c r="BB70">
        <v>0</v>
      </c>
      <c r="BC70">
        <v>0</v>
      </c>
      <c r="BD70" t="s">
        <v>116</v>
      </c>
      <c r="BE70" t="s">
        <v>118</v>
      </c>
      <c r="BF70">
        <v>4108</v>
      </c>
      <c r="BG70" t="s">
        <v>94</v>
      </c>
      <c r="BH70" t="s">
        <v>77</v>
      </c>
      <c r="BR70">
        <f t="shared" si="10"/>
        <v>4108</v>
      </c>
      <c r="BT70" t="str">
        <f t="shared" si="11"/>
        <v>2779014854741000870564</v>
      </c>
      <c r="BU70" t="b">
        <f t="shared" si="12"/>
        <v>1</v>
      </c>
      <c r="BV70">
        <f t="shared" si="13"/>
        <v>0</v>
      </c>
      <c r="BW70">
        <f t="shared" si="14"/>
        <v>0</v>
      </c>
      <c r="BX70">
        <f t="shared" si="15"/>
        <v>0</v>
      </c>
      <c r="BY70">
        <f t="shared" si="16"/>
        <v>0</v>
      </c>
      <c r="BZ70">
        <f t="shared" si="17"/>
        <v>0</v>
      </c>
      <c r="CA70">
        <f t="shared" si="18"/>
        <v>0</v>
      </c>
    </row>
    <row r="71" spans="1:79" ht="14.5" hidden="1" customHeight="1" x14ac:dyDescent="0.35">
      <c r="A71">
        <v>277901</v>
      </c>
      <c r="B71">
        <v>485474</v>
      </c>
      <c r="C71">
        <v>1057585068</v>
      </c>
      <c r="D71" t="s">
        <v>97</v>
      </c>
      <c r="E71" t="s">
        <v>71</v>
      </c>
      <c r="F71" t="s">
        <v>125</v>
      </c>
      <c r="G71">
        <v>2014</v>
      </c>
      <c r="H71" s="2">
        <v>25373</v>
      </c>
      <c r="I71" t="s">
        <v>126</v>
      </c>
      <c r="J71" t="s">
        <v>127</v>
      </c>
      <c r="K71" t="s">
        <v>79</v>
      </c>
      <c r="L71" t="s">
        <v>77</v>
      </c>
      <c r="M71" t="s">
        <v>71</v>
      </c>
      <c r="N71" s="2">
        <v>42005</v>
      </c>
      <c r="O71" t="s">
        <v>76</v>
      </c>
      <c r="P71" t="s">
        <v>71</v>
      </c>
      <c r="Q71" t="s">
        <v>80</v>
      </c>
      <c r="R71" t="s">
        <v>71</v>
      </c>
      <c r="S71" s="2">
        <v>42663</v>
      </c>
      <c r="AX71">
        <v>7508282</v>
      </c>
      <c r="AY71" t="s">
        <v>108</v>
      </c>
      <c r="BA71" t="s">
        <v>99</v>
      </c>
      <c r="BB71">
        <v>0</v>
      </c>
      <c r="BC71">
        <v>0</v>
      </c>
      <c r="BD71" t="s">
        <v>116</v>
      </c>
      <c r="BE71" t="s">
        <v>118</v>
      </c>
      <c r="BF71">
        <v>4108</v>
      </c>
      <c r="BG71" t="s">
        <v>94</v>
      </c>
      <c r="BH71" t="s">
        <v>77</v>
      </c>
      <c r="BR71">
        <f t="shared" si="10"/>
        <v>4108</v>
      </c>
      <c r="BT71" t="str">
        <f t="shared" si="11"/>
        <v>2779014854741057585068</v>
      </c>
      <c r="BU71" t="b">
        <f t="shared" si="12"/>
        <v>0</v>
      </c>
      <c r="BV71">
        <f t="shared" si="13"/>
        <v>0</v>
      </c>
      <c r="BW71">
        <f t="shared" si="14"/>
        <v>0</v>
      </c>
      <c r="BX71">
        <f t="shared" si="15"/>
        <v>0</v>
      </c>
      <c r="BY71">
        <f t="shared" si="16"/>
        <v>0</v>
      </c>
      <c r="BZ71">
        <f t="shared" si="17"/>
        <v>0</v>
      </c>
      <c r="CA71">
        <f t="shared" si="18"/>
        <v>0</v>
      </c>
    </row>
    <row r="72" spans="1:79" hidden="1" x14ac:dyDescent="0.35">
      <c r="A72">
        <v>277901</v>
      </c>
      <c r="B72">
        <v>485474</v>
      </c>
      <c r="C72">
        <v>1057585068</v>
      </c>
      <c r="D72" t="s">
        <v>97</v>
      </c>
      <c r="E72" t="s">
        <v>71</v>
      </c>
      <c r="F72" t="s">
        <v>72</v>
      </c>
      <c r="G72">
        <v>2014</v>
      </c>
      <c r="H72" s="2">
        <v>25373</v>
      </c>
      <c r="I72" t="s">
        <v>126</v>
      </c>
      <c r="J72" t="s">
        <v>127</v>
      </c>
      <c r="K72" t="s">
        <v>79</v>
      </c>
      <c r="L72" t="s">
        <v>77</v>
      </c>
      <c r="M72" t="s">
        <v>71</v>
      </c>
      <c r="N72" s="2">
        <v>42005</v>
      </c>
      <c r="O72" t="s">
        <v>76</v>
      </c>
      <c r="P72" t="s">
        <v>71</v>
      </c>
      <c r="Q72" t="s">
        <v>80</v>
      </c>
      <c r="R72" t="s">
        <v>71</v>
      </c>
      <c r="S72" s="2">
        <v>42683</v>
      </c>
      <c r="AX72">
        <v>7508282</v>
      </c>
      <c r="AY72" t="s">
        <v>108</v>
      </c>
      <c r="BA72" t="s">
        <v>99</v>
      </c>
      <c r="BB72">
        <v>0</v>
      </c>
      <c r="BC72">
        <v>0</v>
      </c>
      <c r="BD72" t="s">
        <v>116</v>
      </c>
      <c r="BE72" t="s">
        <v>118</v>
      </c>
      <c r="BF72">
        <v>2705</v>
      </c>
      <c r="BG72" t="s">
        <v>94</v>
      </c>
      <c r="BH72" t="s">
        <v>77</v>
      </c>
      <c r="BR72">
        <f t="shared" si="10"/>
        <v>2705</v>
      </c>
      <c r="BT72" t="str">
        <f t="shared" si="11"/>
        <v>2779014854741057585068</v>
      </c>
      <c r="BU72" t="b">
        <f t="shared" si="12"/>
        <v>1</v>
      </c>
      <c r="BV72">
        <f t="shared" si="13"/>
        <v>1</v>
      </c>
      <c r="BW72">
        <f t="shared" si="14"/>
        <v>-1403</v>
      </c>
      <c r="BX72">
        <f t="shared" si="15"/>
        <v>0</v>
      </c>
      <c r="BY72">
        <f t="shared" si="16"/>
        <v>0</v>
      </c>
      <c r="BZ72">
        <f t="shared" si="17"/>
        <v>0</v>
      </c>
      <c r="CA72">
        <f t="shared" si="18"/>
        <v>0</v>
      </c>
    </row>
    <row r="73" spans="1:79" hidden="1" x14ac:dyDescent="0.35">
      <c r="A73">
        <v>277901</v>
      </c>
      <c r="B73">
        <v>485474</v>
      </c>
      <c r="C73">
        <v>1057585068</v>
      </c>
      <c r="D73" t="s">
        <v>97</v>
      </c>
      <c r="E73" t="s">
        <v>71</v>
      </c>
      <c r="F73" t="s">
        <v>72</v>
      </c>
      <c r="G73">
        <v>2015</v>
      </c>
      <c r="H73" s="2">
        <v>25373</v>
      </c>
      <c r="I73" t="s">
        <v>126</v>
      </c>
      <c r="J73" t="s">
        <v>127</v>
      </c>
      <c r="K73" t="s">
        <v>79</v>
      </c>
      <c r="L73" t="s">
        <v>77</v>
      </c>
      <c r="M73" t="s">
        <v>71</v>
      </c>
      <c r="N73" s="2">
        <v>42005</v>
      </c>
      <c r="O73" t="s">
        <v>76</v>
      </c>
      <c r="P73" t="s">
        <v>71</v>
      </c>
      <c r="Q73" t="s">
        <v>80</v>
      </c>
      <c r="R73" t="s">
        <v>71</v>
      </c>
      <c r="S73" s="2">
        <v>42683</v>
      </c>
      <c r="AX73">
        <v>7508282</v>
      </c>
      <c r="AY73" t="s">
        <v>108</v>
      </c>
      <c r="BA73" t="s">
        <v>99</v>
      </c>
      <c r="BD73" t="s">
        <v>116</v>
      </c>
      <c r="BE73" t="s">
        <v>118</v>
      </c>
      <c r="BF73">
        <v>5511</v>
      </c>
      <c r="BG73" t="s">
        <v>94</v>
      </c>
      <c r="BH73" t="s">
        <v>77</v>
      </c>
      <c r="BR73">
        <f t="shared" si="10"/>
        <v>5511</v>
      </c>
      <c r="BT73" t="str">
        <f t="shared" si="11"/>
        <v>2779014854741057585068</v>
      </c>
      <c r="BU73" t="b">
        <f t="shared" si="12"/>
        <v>1</v>
      </c>
      <c r="BV73">
        <f t="shared" si="13"/>
        <v>1</v>
      </c>
      <c r="BW73">
        <f t="shared" si="14"/>
        <v>2806</v>
      </c>
      <c r="BX73">
        <f t="shared" si="15"/>
        <v>0</v>
      </c>
      <c r="BY73">
        <f t="shared" si="16"/>
        <v>0</v>
      </c>
      <c r="BZ73">
        <f t="shared" si="17"/>
        <v>0</v>
      </c>
      <c r="CA73">
        <f t="shared" si="18"/>
        <v>0</v>
      </c>
    </row>
    <row r="74" spans="1:79" hidden="1" x14ac:dyDescent="0.35">
      <c r="A74">
        <v>277901</v>
      </c>
      <c r="B74">
        <v>485474</v>
      </c>
      <c r="C74">
        <v>1057585068</v>
      </c>
      <c r="D74" t="s">
        <v>97</v>
      </c>
      <c r="E74" t="s">
        <v>71</v>
      </c>
      <c r="F74" t="s">
        <v>125</v>
      </c>
      <c r="G74">
        <v>2016</v>
      </c>
      <c r="H74" s="2">
        <v>25373</v>
      </c>
      <c r="I74" t="s">
        <v>126</v>
      </c>
      <c r="J74" t="s">
        <v>127</v>
      </c>
      <c r="K74" t="s">
        <v>79</v>
      </c>
      <c r="L74" t="s">
        <v>77</v>
      </c>
      <c r="M74" t="s">
        <v>71</v>
      </c>
      <c r="N74" s="2">
        <v>42005</v>
      </c>
      <c r="O74" t="s">
        <v>76</v>
      </c>
      <c r="P74" t="s">
        <v>71</v>
      </c>
      <c r="Q74" t="s">
        <v>80</v>
      </c>
      <c r="R74" t="s">
        <v>71</v>
      </c>
      <c r="S74" s="2">
        <v>42663</v>
      </c>
      <c r="AX74">
        <v>7508282</v>
      </c>
      <c r="AY74" t="s">
        <v>108</v>
      </c>
      <c r="BA74" t="s">
        <v>99</v>
      </c>
      <c r="BB74">
        <v>0</v>
      </c>
      <c r="BC74">
        <v>0</v>
      </c>
      <c r="BD74" t="s">
        <v>116</v>
      </c>
      <c r="BE74" t="s">
        <v>118</v>
      </c>
      <c r="BF74">
        <v>1339</v>
      </c>
      <c r="BG74" t="s">
        <v>94</v>
      </c>
      <c r="BH74" t="s">
        <v>77</v>
      </c>
      <c r="BR74">
        <f t="shared" si="10"/>
        <v>1339</v>
      </c>
      <c r="BT74" t="str">
        <f t="shared" si="11"/>
        <v>2779014854741057585068</v>
      </c>
      <c r="BU74" t="b">
        <f t="shared" si="12"/>
        <v>1</v>
      </c>
      <c r="BV74">
        <f t="shared" si="13"/>
        <v>1</v>
      </c>
      <c r="BW74">
        <f t="shared" si="14"/>
        <v>-4172</v>
      </c>
      <c r="BX74">
        <f t="shared" si="15"/>
        <v>0</v>
      </c>
      <c r="BY74">
        <f t="shared" si="16"/>
        <v>0</v>
      </c>
      <c r="BZ74">
        <f t="shared" si="17"/>
        <v>0</v>
      </c>
      <c r="CA74">
        <f t="shared" si="18"/>
        <v>0</v>
      </c>
    </row>
    <row r="75" spans="1:79" hidden="1" x14ac:dyDescent="0.35">
      <c r="A75">
        <v>277901</v>
      </c>
      <c r="B75">
        <v>485474</v>
      </c>
      <c r="C75">
        <v>1057585068</v>
      </c>
      <c r="D75" t="s">
        <v>97</v>
      </c>
      <c r="E75" t="s">
        <v>71</v>
      </c>
      <c r="F75" t="s">
        <v>125</v>
      </c>
      <c r="G75">
        <v>2017</v>
      </c>
      <c r="H75" s="2">
        <v>25373</v>
      </c>
      <c r="I75" t="s">
        <v>126</v>
      </c>
      <c r="J75" t="s">
        <v>127</v>
      </c>
      <c r="K75" t="s">
        <v>79</v>
      </c>
      <c r="L75" t="s">
        <v>77</v>
      </c>
      <c r="M75" t="s">
        <v>71</v>
      </c>
      <c r="N75" s="2">
        <v>42005</v>
      </c>
      <c r="O75" t="s">
        <v>76</v>
      </c>
      <c r="P75" t="s">
        <v>71</v>
      </c>
      <c r="Q75" t="s">
        <v>80</v>
      </c>
      <c r="R75" t="s">
        <v>71</v>
      </c>
      <c r="S75" s="2">
        <v>42663</v>
      </c>
      <c r="AX75">
        <v>7508282</v>
      </c>
      <c r="AY75" t="s">
        <v>108</v>
      </c>
      <c r="BA75" t="s">
        <v>99</v>
      </c>
      <c r="BB75">
        <v>0</v>
      </c>
      <c r="BC75">
        <v>0</v>
      </c>
      <c r="BD75" t="s">
        <v>116</v>
      </c>
      <c r="BE75" t="s">
        <v>118</v>
      </c>
      <c r="BF75">
        <v>2769</v>
      </c>
      <c r="BG75" t="s">
        <v>94</v>
      </c>
      <c r="BH75" t="s">
        <v>77</v>
      </c>
      <c r="BR75">
        <f t="shared" si="10"/>
        <v>2769</v>
      </c>
      <c r="BT75" t="str">
        <f t="shared" si="11"/>
        <v>2779014854741057585068</v>
      </c>
      <c r="BU75" t="b">
        <f t="shared" si="12"/>
        <v>1</v>
      </c>
      <c r="BV75">
        <f t="shared" si="13"/>
        <v>1</v>
      </c>
      <c r="BW75">
        <f t="shared" si="14"/>
        <v>1430</v>
      </c>
      <c r="BX75">
        <f t="shared" si="15"/>
        <v>0</v>
      </c>
      <c r="BY75">
        <f t="shared" si="16"/>
        <v>0</v>
      </c>
      <c r="BZ75">
        <f t="shared" si="17"/>
        <v>0</v>
      </c>
      <c r="CA75">
        <f t="shared" si="18"/>
        <v>0</v>
      </c>
    </row>
    <row r="76" spans="1:79" hidden="1" x14ac:dyDescent="0.35">
      <c r="A76">
        <v>277901</v>
      </c>
      <c r="B76">
        <v>485474</v>
      </c>
      <c r="C76">
        <v>1057585068</v>
      </c>
      <c r="D76" t="s">
        <v>97</v>
      </c>
      <c r="E76" t="s">
        <v>71</v>
      </c>
      <c r="F76" t="s">
        <v>72</v>
      </c>
      <c r="G76">
        <v>2017</v>
      </c>
      <c r="H76" s="2">
        <v>25373</v>
      </c>
      <c r="I76" t="s">
        <v>126</v>
      </c>
      <c r="J76" t="s">
        <v>127</v>
      </c>
      <c r="K76" t="s">
        <v>79</v>
      </c>
      <c r="L76" t="s">
        <v>77</v>
      </c>
      <c r="M76" t="s">
        <v>71</v>
      </c>
      <c r="N76" s="2">
        <v>42005</v>
      </c>
      <c r="O76" t="s">
        <v>76</v>
      </c>
      <c r="P76" t="s">
        <v>71</v>
      </c>
      <c r="Q76" t="s">
        <v>80</v>
      </c>
      <c r="R76" t="s">
        <v>71</v>
      </c>
      <c r="S76" s="2">
        <v>42683</v>
      </c>
      <c r="AX76">
        <v>7508282</v>
      </c>
      <c r="AY76" t="s">
        <v>108</v>
      </c>
      <c r="BA76" t="s">
        <v>99</v>
      </c>
      <c r="BB76">
        <v>0</v>
      </c>
      <c r="BC76">
        <v>0</v>
      </c>
      <c r="BD76" t="s">
        <v>116</v>
      </c>
      <c r="BE76" t="s">
        <v>118</v>
      </c>
      <c r="BF76">
        <v>8216</v>
      </c>
      <c r="BG76" t="s">
        <v>94</v>
      </c>
      <c r="BH76" t="s">
        <v>77</v>
      </c>
      <c r="BR76">
        <f t="shared" si="10"/>
        <v>8216</v>
      </c>
      <c r="BT76" t="str">
        <f t="shared" si="11"/>
        <v>2779014854741057585068</v>
      </c>
      <c r="BU76" t="b">
        <f t="shared" si="12"/>
        <v>1</v>
      </c>
      <c r="BV76">
        <f t="shared" si="13"/>
        <v>1</v>
      </c>
      <c r="BW76">
        <f t="shared" si="14"/>
        <v>5447</v>
      </c>
      <c r="BX76">
        <f t="shared" si="15"/>
        <v>0</v>
      </c>
      <c r="BY76">
        <f t="shared" si="16"/>
        <v>0</v>
      </c>
      <c r="BZ76">
        <f t="shared" si="17"/>
        <v>0</v>
      </c>
      <c r="CA76">
        <f t="shared" si="18"/>
        <v>0</v>
      </c>
    </row>
    <row r="77" spans="1:79" ht="14.5" customHeight="1" x14ac:dyDescent="0.35">
      <c r="A77">
        <v>500853788</v>
      </c>
      <c r="B77">
        <v>1000683107</v>
      </c>
      <c r="C77">
        <v>1000683623</v>
      </c>
      <c r="D77" t="s">
        <v>124</v>
      </c>
      <c r="E77" t="s">
        <v>77</v>
      </c>
      <c r="F77" t="s">
        <v>72</v>
      </c>
      <c r="G77">
        <v>2013</v>
      </c>
      <c r="H77" t="s">
        <v>128</v>
      </c>
      <c r="I77" t="s">
        <v>129</v>
      </c>
      <c r="J77" t="s">
        <v>130</v>
      </c>
      <c r="K77" t="s">
        <v>76</v>
      </c>
      <c r="L77" t="s">
        <v>77</v>
      </c>
      <c r="M77" t="s">
        <v>71</v>
      </c>
      <c r="N77" t="s">
        <v>115</v>
      </c>
      <c r="O77" t="s">
        <v>107</v>
      </c>
      <c r="P77" t="s">
        <v>71</v>
      </c>
      <c r="Q77" t="s">
        <v>80</v>
      </c>
      <c r="R77" t="s">
        <v>71</v>
      </c>
      <c r="S77" t="s">
        <v>115</v>
      </c>
      <c r="T77" t="s">
        <v>99</v>
      </c>
      <c r="U77" t="s">
        <v>131</v>
      </c>
      <c r="W77" t="s">
        <v>71</v>
      </c>
      <c r="Z77" t="s">
        <v>132</v>
      </c>
      <c r="AC77">
        <v>0</v>
      </c>
      <c r="AD77" t="s">
        <v>77</v>
      </c>
      <c r="AE77" t="s">
        <v>87</v>
      </c>
      <c r="AF77" t="s">
        <v>77</v>
      </c>
      <c r="AG77">
        <v>2717.76</v>
      </c>
      <c r="AH77">
        <v>28</v>
      </c>
      <c r="AJ77">
        <v>6906584</v>
      </c>
      <c r="AK77">
        <v>7424408</v>
      </c>
      <c r="AM77">
        <v>1240</v>
      </c>
      <c r="AN77" t="s">
        <v>133</v>
      </c>
      <c r="AO77" t="s">
        <v>134</v>
      </c>
      <c r="AP77">
        <v>1240</v>
      </c>
      <c r="AQ77">
        <v>40</v>
      </c>
      <c r="AT77">
        <v>40</v>
      </c>
      <c r="AU77" t="s">
        <v>90</v>
      </c>
      <c r="AW77" t="s">
        <v>132</v>
      </c>
      <c r="AX77">
        <v>7598108</v>
      </c>
      <c r="AY77" t="s">
        <v>135</v>
      </c>
      <c r="AZ77" t="s">
        <v>136</v>
      </c>
      <c r="BF77">
        <v>489</v>
      </c>
      <c r="BG77" t="s">
        <v>94</v>
      </c>
      <c r="BH77" t="s">
        <v>77</v>
      </c>
      <c r="BR77">
        <f t="shared" si="10"/>
        <v>1729</v>
      </c>
      <c r="BT77" t="str">
        <f t="shared" si="11"/>
        <v>50085378810006831071000683623</v>
      </c>
      <c r="BU77" t="b">
        <f t="shared" si="12"/>
        <v>0</v>
      </c>
      <c r="BV77">
        <f t="shared" si="13"/>
        <v>1</v>
      </c>
      <c r="BW77">
        <f t="shared" si="14"/>
        <v>-6487</v>
      </c>
      <c r="BX77">
        <f t="shared" si="15"/>
        <v>0</v>
      </c>
      <c r="BY77">
        <f t="shared" si="16"/>
        <v>0</v>
      </c>
      <c r="BZ77">
        <f t="shared" si="17"/>
        <v>0</v>
      </c>
      <c r="CA77">
        <f t="shared" si="18"/>
        <v>0</v>
      </c>
    </row>
    <row r="78" spans="1:79" x14ac:dyDescent="0.35">
      <c r="A78">
        <v>500853788</v>
      </c>
      <c r="B78">
        <v>1000683107</v>
      </c>
      <c r="C78">
        <v>1000683623</v>
      </c>
      <c r="D78" t="s">
        <v>124</v>
      </c>
      <c r="E78" t="s">
        <v>77</v>
      </c>
      <c r="F78" t="s">
        <v>72</v>
      </c>
      <c r="G78">
        <v>2014</v>
      </c>
      <c r="H78" t="s">
        <v>128</v>
      </c>
      <c r="I78" t="s">
        <v>129</v>
      </c>
      <c r="J78" t="s">
        <v>130</v>
      </c>
      <c r="K78" t="s">
        <v>76</v>
      </c>
      <c r="L78" t="s">
        <v>77</v>
      </c>
      <c r="M78" t="s">
        <v>71</v>
      </c>
      <c r="N78" t="s">
        <v>115</v>
      </c>
      <c r="O78" t="s">
        <v>107</v>
      </c>
      <c r="P78" t="s">
        <v>71</v>
      </c>
      <c r="Q78" t="s">
        <v>80</v>
      </c>
      <c r="R78" t="s">
        <v>71</v>
      </c>
      <c r="S78" t="s">
        <v>115</v>
      </c>
      <c r="T78" t="s">
        <v>99</v>
      </c>
      <c r="U78" t="s">
        <v>131</v>
      </c>
      <c r="W78" t="s">
        <v>71</v>
      </c>
      <c r="Z78" t="s">
        <v>132</v>
      </c>
      <c r="AC78">
        <v>0</v>
      </c>
      <c r="AD78" t="s">
        <v>77</v>
      </c>
      <c r="AE78" t="s">
        <v>87</v>
      </c>
      <c r="AF78" t="s">
        <v>77</v>
      </c>
      <c r="AG78">
        <v>2717.76</v>
      </c>
      <c r="AH78">
        <v>28</v>
      </c>
      <c r="AJ78">
        <v>6906584</v>
      </c>
      <c r="AK78">
        <v>7424408</v>
      </c>
      <c r="AM78">
        <v>1240</v>
      </c>
      <c r="AN78" t="s">
        <v>133</v>
      </c>
      <c r="AO78" t="s">
        <v>134</v>
      </c>
      <c r="AP78">
        <v>1240</v>
      </c>
      <c r="AQ78">
        <v>40</v>
      </c>
      <c r="AT78">
        <v>40</v>
      </c>
      <c r="AU78" t="s">
        <v>90</v>
      </c>
      <c r="AW78" t="s">
        <v>132</v>
      </c>
      <c r="AX78">
        <v>7598108</v>
      </c>
      <c r="AY78" t="s">
        <v>135</v>
      </c>
      <c r="AZ78" t="s">
        <v>136</v>
      </c>
      <c r="BF78">
        <v>489</v>
      </c>
      <c r="BG78" t="s">
        <v>94</v>
      </c>
      <c r="BH78" t="s">
        <v>77</v>
      </c>
      <c r="BR78">
        <f t="shared" si="10"/>
        <v>1729</v>
      </c>
      <c r="BT78" t="str">
        <f t="shared" si="11"/>
        <v>50085378810006831071000683623</v>
      </c>
      <c r="BU78" t="b">
        <f t="shared" si="12"/>
        <v>1</v>
      </c>
      <c r="BV78">
        <f t="shared" si="13"/>
        <v>0</v>
      </c>
      <c r="BW78">
        <f t="shared" si="14"/>
        <v>0</v>
      </c>
      <c r="BX78">
        <f t="shared" si="15"/>
        <v>0</v>
      </c>
      <c r="BY78">
        <f t="shared" si="16"/>
        <v>0</v>
      </c>
      <c r="BZ78">
        <f t="shared" si="17"/>
        <v>0</v>
      </c>
      <c r="CA78">
        <f t="shared" si="18"/>
        <v>0</v>
      </c>
    </row>
    <row r="79" spans="1:79" x14ac:dyDescent="0.35">
      <c r="A79">
        <v>500853788</v>
      </c>
      <c r="B79">
        <v>1000683107</v>
      </c>
      <c r="C79">
        <v>1000683623</v>
      </c>
      <c r="D79" t="s">
        <v>124</v>
      </c>
      <c r="E79" t="s">
        <v>77</v>
      </c>
      <c r="F79" t="s">
        <v>72</v>
      </c>
      <c r="G79">
        <v>2015</v>
      </c>
      <c r="H79" t="s">
        <v>128</v>
      </c>
      <c r="I79" t="s">
        <v>129</v>
      </c>
      <c r="J79" t="s">
        <v>130</v>
      </c>
      <c r="K79" t="s">
        <v>76</v>
      </c>
      <c r="L79" t="s">
        <v>77</v>
      </c>
      <c r="M79" t="s">
        <v>71</v>
      </c>
      <c r="N79" t="s">
        <v>115</v>
      </c>
      <c r="O79" t="s">
        <v>107</v>
      </c>
      <c r="P79" t="s">
        <v>71</v>
      </c>
      <c r="Q79" t="s">
        <v>80</v>
      </c>
      <c r="R79" t="s">
        <v>71</v>
      </c>
      <c r="S79" t="s">
        <v>115</v>
      </c>
      <c r="T79" t="s">
        <v>99</v>
      </c>
      <c r="U79" t="s">
        <v>131</v>
      </c>
      <c r="W79" t="s">
        <v>71</v>
      </c>
      <c r="Z79" t="s">
        <v>132</v>
      </c>
      <c r="AC79">
        <v>0</v>
      </c>
      <c r="AD79" t="s">
        <v>77</v>
      </c>
      <c r="AE79" t="s">
        <v>87</v>
      </c>
      <c r="AF79" t="s">
        <v>77</v>
      </c>
      <c r="AG79">
        <v>2717.76</v>
      </c>
      <c r="AH79">
        <v>28</v>
      </c>
      <c r="AJ79">
        <v>6906584</v>
      </c>
      <c r="AK79">
        <v>7424408</v>
      </c>
      <c r="AM79">
        <v>1240</v>
      </c>
      <c r="AN79" t="s">
        <v>133</v>
      </c>
      <c r="AO79" t="s">
        <v>134</v>
      </c>
      <c r="AP79">
        <v>1240</v>
      </c>
      <c r="AQ79">
        <v>40</v>
      </c>
      <c r="AT79">
        <v>40</v>
      </c>
      <c r="AU79" t="s">
        <v>90</v>
      </c>
      <c r="AW79" t="s">
        <v>132</v>
      </c>
      <c r="AX79">
        <v>7598108</v>
      </c>
      <c r="AY79" t="s">
        <v>135</v>
      </c>
      <c r="AZ79" t="s">
        <v>136</v>
      </c>
      <c r="BF79">
        <v>489</v>
      </c>
      <c r="BG79" t="s">
        <v>94</v>
      </c>
      <c r="BH79" t="s">
        <v>77</v>
      </c>
      <c r="BR79">
        <f t="shared" si="10"/>
        <v>1729</v>
      </c>
      <c r="BT79" t="str">
        <f t="shared" si="11"/>
        <v>50085378810006831071000683623</v>
      </c>
      <c r="BU79" t="b">
        <f t="shared" si="12"/>
        <v>1</v>
      </c>
      <c r="BV79">
        <f t="shared" si="13"/>
        <v>0</v>
      </c>
      <c r="BW79">
        <f t="shared" si="14"/>
        <v>0</v>
      </c>
      <c r="BX79">
        <f t="shared" si="15"/>
        <v>0</v>
      </c>
      <c r="BY79">
        <f t="shared" si="16"/>
        <v>0</v>
      </c>
      <c r="BZ79">
        <f t="shared" si="17"/>
        <v>0</v>
      </c>
      <c r="CA79">
        <f t="shared" si="18"/>
        <v>0</v>
      </c>
    </row>
    <row r="80" spans="1:79" x14ac:dyDescent="0.35">
      <c r="A80">
        <v>500853788</v>
      </c>
      <c r="B80">
        <v>1000683107</v>
      </c>
      <c r="C80">
        <v>1000683623</v>
      </c>
      <c r="D80" t="s">
        <v>124</v>
      </c>
      <c r="E80" t="s">
        <v>77</v>
      </c>
      <c r="F80" t="s">
        <v>72</v>
      </c>
      <c r="G80">
        <v>2016</v>
      </c>
      <c r="H80" t="s">
        <v>128</v>
      </c>
      <c r="I80" t="s">
        <v>129</v>
      </c>
      <c r="J80" t="s">
        <v>130</v>
      </c>
      <c r="K80" t="s">
        <v>76</v>
      </c>
      <c r="L80" t="s">
        <v>77</v>
      </c>
      <c r="M80" t="s">
        <v>71</v>
      </c>
      <c r="N80" t="s">
        <v>115</v>
      </c>
      <c r="O80" t="s">
        <v>107</v>
      </c>
      <c r="P80" t="s">
        <v>71</v>
      </c>
      <c r="Q80" t="s">
        <v>80</v>
      </c>
      <c r="R80" t="s">
        <v>71</v>
      </c>
      <c r="S80" t="s">
        <v>115</v>
      </c>
      <c r="T80" t="s">
        <v>99</v>
      </c>
      <c r="U80" t="s">
        <v>131</v>
      </c>
      <c r="W80" t="s">
        <v>71</v>
      </c>
      <c r="Z80" t="s">
        <v>132</v>
      </c>
      <c r="AC80">
        <v>0</v>
      </c>
      <c r="AD80" t="s">
        <v>77</v>
      </c>
      <c r="AE80" t="s">
        <v>87</v>
      </c>
      <c r="AF80" t="s">
        <v>77</v>
      </c>
      <c r="AG80">
        <v>2717.76</v>
      </c>
      <c r="AH80">
        <v>28</v>
      </c>
      <c r="AJ80">
        <v>6906584</v>
      </c>
      <c r="AK80">
        <v>8950432</v>
      </c>
      <c r="AM80">
        <v>1268.72</v>
      </c>
      <c r="AN80" t="s">
        <v>133</v>
      </c>
      <c r="AO80" t="s">
        <v>125</v>
      </c>
      <c r="AP80">
        <v>1268.72</v>
      </c>
      <c r="AQ80">
        <v>16</v>
      </c>
      <c r="AR80" t="s">
        <v>71</v>
      </c>
      <c r="AS80" t="s">
        <v>79</v>
      </c>
      <c r="AT80">
        <v>16</v>
      </c>
      <c r="AU80" t="s">
        <v>90</v>
      </c>
      <c r="AW80" t="s">
        <v>137</v>
      </c>
      <c r="AX80">
        <v>7598108</v>
      </c>
      <c r="AY80" t="s">
        <v>135</v>
      </c>
      <c r="AZ80" t="s">
        <v>136</v>
      </c>
      <c r="BF80">
        <v>489</v>
      </c>
      <c r="BG80" t="s">
        <v>94</v>
      </c>
      <c r="BH80" t="s">
        <v>77</v>
      </c>
      <c r="BR80">
        <f t="shared" si="10"/>
        <v>1757.72</v>
      </c>
      <c r="BT80" t="str">
        <f t="shared" si="11"/>
        <v>50085378810006831071000683623</v>
      </c>
      <c r="BU80" t="b">
        <f t="shared" si="12"/>
        <v>1</v>
      </c>
      <c r="BV80">
        <f t="shared" si="13"/>
        <v>1</v>
      </c>
      <c r="BW80">
        <f t="shared" si="14"/>
        <v>28.720000000000027</v>
      </c>
      <c r="BX80">
        <f t="shared" si="15"/>
        <v>0</v>
      </c>
      <c r="BY80">
        <f t="shared" si="16"/>
        <v>0</v>
      </c>
      <c r="BZ80">
        <f t="shared" si="17"/>
        <v>0</v>
      </c>
      <c r="CA80">
        <f t="shared" si="18"/>
        <v>0</v>
      </c>
    </row>
    <row r="81" spans="1:79" x14ac:dyDescent="0.35">
      <c r="A81">
        <v>500853788</v>
      </c>
      <c r="B81">
        <v>1000683107</v>
      </c>
      <c r="C81">
        <v>1000683623</v>
      </c>
      <c r="D81" t="s">
        <v>124</v>
      </c>
      <c r="E81" t="s">
        <v>77</v>
      </c>
      <c r="F81" t="s">
        <v>72</v>
      </c>
      <c r="G81">
        <v>2017</v>
      </c>
      <c r="H81" t="s">
        <v>128</v>
      </c>
      <c r="I81" t="s">
        <v>129</v>
      </c>
      <c r="J81" t="s">
        <v>130</v>
      </c>
      <c r="K81" t="s">
        <v>76</v>
      </c>
      <c r="L81" t="s">
        <v>77</v>
      </c>
      <c r="M81" t="s">
        <v>71</v>
      </c>
      <c r="N81" t="s">
        <v>115</v>
      </c>
      <c r="O81" t="s">
        <v>107</v>
      </c>
      <c r="P81" t="s">
        <v>71</v>
      </c>
      <c r="Q81" t="s">
        <v>80</v>
      </c>
      <c r="R81" t="s">
        <v>71</v>
      </c>
      <c r="S81" t="s">
        <v>115</v>
      </c>
      <c r="T81" t="s">
        <v>99</v>
      </c>
      <c r="U81" t="s">
        <v>131</v>
      </c>
      <c r="W81" t="s">
        <v>71</v>
      </c>
      <c r="Z81" t="s">
        <v>132</v>
      </c>
      <c r="AC81">
        <v>0</v>
      </c>
      <c r="AD81" t="s">
        <v>77</v>
      </c>
      <c r="AE81" t="s">
        <v>87</v>
      </c>
      <c r="AF81" t="s">
        <v>77</v>
      </c>
      <c r="AG81">
        <v>2717.76</v>
      </c>
      <c r="AH81">
        <v>28</v>
      </c>
      <c r="AJ81">
        <v>6906584</v>
      </c>
      <c r="AK81">
        <v>8950432</v>
      </c>
      <c r="AM81">
        <v>1268.72</v>
      </c>
      <c r="AN81" t="s">
        <v>133</v>
      </c>
      <c r="AO81" t="s">
        <v>125</v>
      </c>
      <c r="AP81">
        <v>1268.72</v>
      </c>
      <c r="AQ81">
        <v>16</v>
      </c>
      <c r="AR81" t="s">
        <v>71</v>
      </c>
      <c r="AS81" t="s">
        <v>79</v>
      </c>
      <c r="AT81">
        <v>16</v>
      </c>
      <c r="AU81" t="s">
        <v>90</v>
      </c>
      <c r="AW81" t="s">
        <v>137</v>
      </c>
      <c r="AX81">
        <v>7598108</v>
      </c>
      <c r="AY81" t="s">
        <v>135</v>
      </c>
      <c r="AZ81" t="s">
        <v>136</v>
      </c>
      <c r="BF81">
        <v>489</v>
      </c>
      <c r="BG81" t="s">
        <v>94</v>
      </c>
      <c r="BH81" t="s">
        <v>77</v>
      </c>
      <c r="BR81">
        <f t="shared" si="10"/>
        <v>1757.72</v>
      </c>
      <c r="BT81" t="str">
        <f t="shared" si="11"/>
        <v>50085378810006831071000683623</v>
      </c>
      <c r="BU81" t="b">
        <f t="shared" si="12"/>
        <v>1</v>
      </c>
      <c r="BV81">
        <f t="shared" si="13"/>
        <v>0</v>
      </c>
      <c r="BW81">
        <f t="shared" si="14"/>
        <v>0</v>
      </c>
      <c r="BX81">
        <f t="shared" si="15"/>
        <v>0</v>
      </c>
      <c r="BY81">
        <f t="shared" si="16"/>
        <v>0</v>
      </c>
      <c r="BZ81">
        <f t="shared" si="17"/>
        <v>0</v>
      </c>
      <c r="CA81">
        <f t="shared" si="18"/>
        <v>0</v>
      </c>
    </row>
    <row r="82" spans="1:79" ht="14.5" customHeight="1" x14ac:dyDescent="0.35">
      <c r="A82">
        <v>500853788</v>
      </c>
      <c r="B82">
        <v>1000683107</v>
      </c>
      <c r="C82">
        <v>1000683626</v>
      </c>
      <c r="D82" t="s">
        <v>97</v>
      </c>
      <c r="E82" t="s">
        <v>77</v>
      </c>
      <c r="F82" t="s">
        <v>72</v>
      </c>
      <c r="G82">
        <v>2013</v>
      </c>
      <c r="H82" t="s">
        <v>128</v>
      </c>
      <c r="I82" t="s">
        <v>129</v>
      </c>
      <c r="J82" t="s">
        <v>130</v>
      </c>
      <c r="K82" t="s">
        <v>76</v>
      </c>
      <c r="L82" t="s">
        <v>77</v>
      </c>
      <c r="M82" t="s">
        <v>71</v>
      </c>
      <c r="N82" t="s">
        <v>115</v>
      </c>
      <c r="O82" t="s">
        <v>107</v>
      </c>
      <c r="P82" t="s">
        <v>71</v>
      </c>
      <c r="Q82" t="s">
        <v>80</v>
      </c>
      <c r="R82" t="s">
        <v>71</v>
      </c>
      <c r="S82" t="s">
        <v>115</v>
      </c>
      <c r="T82" t="s">
        <v>99</v>
      </c>
      <c r="U82" t="s">
        <v>131</v>
      </c>
      <c r="W82" t="s">
        <v>71</v>
      </c>
      <c r="Z82" t="s">
        <v>132</v>
      </c>
      <c r="AC82">
        <v>0</v>
      </c>
      <c r="AD82" t="s">
        <v>77</v>
      </c>
      <c r="AE82" t="s">
        <v>87</v>
      </c>
      <c r="AF82" t="s">
        <v>77</v>
      </c>
      <c r="AG82">
        <v>2717.76</v>
      </c>
      <c r="AH82">
        <v>28</v>
      </c>
      <c r="AJ82">
        <v>6906584</v>
      </c>
      <c r="AK82">
        <v>7424408</v>
      </c>
      <c r="AM82">
        <v>1240</v>
      </c>
      <c r="AN82" t="s">
        <v>133</v>
      </c>
      <c r="AO82" t="s">
        <v>134</v>
      </c>
      <c r="AP82">
        <v>1240</v>
      </c>
      <c r="AQ82">
        <v>40</v>
      </c>
      <c r="AT82">
        <v>40</v>
      </c>
      <c r="AU82" t="s">
        <v>90</v>
      </c>
      <c r="AW82" t="s">
        <v>132</v>
      </c>
      <c r="AX82">
        <v>7598108</v>
      </c>
      <c r="AY82" t="s">
        <v>135</v>
      </c>
      <c r="AZ82" t="s">
        <v>136</v>
      </c>
      <c r="BF82">
        <v>489</v>
      </c>
      <c r="BG82" t="s">
        <v>94</v>
      </c>
      <c r="BH82" t="s">
        <v>77</v>
      </c>
      <c r="BR82">
        <f t="shared" si="10"/>
        <v>1729</v>
      </c>
      <c r="BT82" t="str">
        <f t="shared" si="11"/>
        <v>50085378810006831071000683626</v>
      </c>
      <c r="BU82" t="b">
        <f t="shared" si="12"/>
        <v>0</v>
      </c>
      <c r="BV82">
        <f t="shared" si="13"/>
        <v>1</v>
      </c>
      <c r="BW82">
        <f t="shared" si="14"/>
        <v>-28.720000000000027</v>
      </c>
      <c r="BX82">
        <f t="shared" si="15"/>
        <v>0</v>
      </c>
      <c r="BY82">
        <f t="shared" si="16"/>
        <v>0</v>
      </c>
      <c r="BZ82">
        <f t="shared" si="17"/>
        <v>0</v>
      </c>
      <c r="CA82">
        <f t="shared" si="18"/>
        <v>0</v>
      </c>
    </row>
    <row r="83" spans="1:79" x14ac:dyDescent="0.35">
      <c r="A83">
        <v>500853788</v>
      </c>
      <c r="B83">
        <v>1000683107</v>
      </c>
      <c r="C83">
        <v>1000683626</v>
      </c>
      <c r="D83" t="s">
        <v>97</v>
      </c>
      <c r="E83" t="s">
        <v>77</v>
      </c>
      <c r="F83" t="s">
        <v>72</v>
      </c>
      <c r="G83">
        <v>2014</v>
      </c>
      <c r="H83" t="s">
        <v>128</v>
      </c>
      <c r="I83" t="s">
        <v>129</v>
      </c>
      <c r="J83" t="s">
        <v>130</v>
      </c>
      <c r="K83" t="s">
        <v>76</v>
      </c>
      <c r="L83" t="s">
        <v>77</v>
      </c>
      <c r="M83" t="s">
        <v>71</v>
      </c>
      <c r="N83" t="s">
        <v>115</v>
      </c>
      <c r="O83" t="s">
        <v>107</v>
      </c>
      <c r="P83" t="s">
        <v>71</v>
      </c>
      <c r="Q83" t="s">
        <v>80</v>
      </c>
      <c r="R83" t="s">
        <v>71</v>
      </c>
      <c r="S83" t="s">
        <v>115</v>
      </c>
      <c r="T83" t="s">
        <v>99</v>
      </c>
      <c r="U83" t="s">
        <v>131</v>
      </c>
      <c r="W83" t="s">
        <v>71</v>
      </c>
      <c r="Z83" t="s">
        <v>132</v>
      </c>
      <c r="AC83">
        <v>0</v>
      </c>
      <c r="AD83" t="s">
        <v>77</v>
      </c>
      <c r="AE83" t="s">
        <v>87</v>
      </c>
      <c r="AF83" t="s">
        <v>77</v>
      </c>
      <c r="AG83">
        <v>2717.76</v>
      </c>
      <c r="AH83">
        <v>28</v>
      </c>
      <c r="AJ83">
        <v>6906584</v>
      </c>
      <c r="AK83">
        <v>7424408</v>
      </c>
      <c r="AM83">
        <v>1240</v>
      </c>
      <c r="AN83" t="s">
        <v>133</v>
      </c>
      <c r="AO83" t="s">
        <v>134</v>
      </c>
      <c r="AP83">
        <v>1240</v>
      </c>
      <c r="AQ83">
        <v>40</v>
      </c>
      <c r="AT83">
        <v>40</v>
      </c>
      <c r="AU83" t="s">
        <v>90</v>
      </c>
      <c r="AW83" t="s">
        <v>132</v>
      </c>
      <c r="AX83">
        <v>7598108</v>
      </c>
      <c r="AY83" t="s">
        <v>135</v>
      </c>
      <c r="AZ83" t="s">
        <v>136</v>
      </c>
      <c r="BF83">
        <v>489</v>
      </c>
      <c r="BG83" t="s">
        <v>94</v>
      </c>
      <c r="BH83" t="s">
        <v>77</v>
      </c>
      <c r="BR83">
        <f t="shared" si="10"/>
        <v>1729</v>
      </c>
      <c r="BT83" t="str">
        <f t="shared" si="11"/>
        <v>50085378810006831071000683626</v>
      </c>
      <c r="BU83" t="b">
        <f t="shared" si="12"/>
        <v>1</v>
      </c>
      <c r="BV83">
        <f t="shared" si="13"/>
        <v>0</v>
      </c>
      <c r="BW83">
        <f t="shared" si="14"/>
        <v>0</v>
      </c>
      <c r="BX83">
        <f t="shared" si="15"/>
        <v>0</v>
      </c>
      <c r="BY83">
        <f t="shared" si="16"/>
        <v>0</v>
      </c>
      <c r="BZ83">
        <f t="shared" si="17"/>
        <v>0</v>
      </c>
      <c r="CA83">
        <f t="shared" si="18"/>
        <v>0</v>
      </c>
    </row>
    <row r="84" spans="1:79" x14ac:dyDescent="0.35">
      <c r="A84">
        <v>500853788</v>
      </c>
      <c r="B84">
        <v>1000683107</v>
      </c>
      <c r="C84">
        <v>1000683626</v>
      </c>
      <c r="D84" t="s">
        <v>97</v>
      </c>
      <c r="E84" t="s">
        <v>77</v>
      </c>
      <c r="F84" t="s">
        <v>72</v>
      </c>
      <c r="G84">
        <v>2015</v>
      </c>
      <c r="H84" t="s">
        <v>128</v>
      </c>
      <c r="I84" t="s">
        <v>129</v>
      </c>
      <c r="J84" t="s">
        <v>130</v>
      </c>
      <c r="K84" t="s">
        <v>76</v>
      </c>
      <c r="L84" t="s">
        <v>77</v>
      </c>
      <c r="M84" t="s">
        <v>71</v>
      </c>
      <c r="N84" t="s">
        <v>115</v>
      </c>
      <c r="O84" t="s">
        <v>107</v>
      </c>
      <c r="P84" t="s">
        <v>71</v>
      </c>
      <c r="Q84" t="s">
        <v>80</v>
      </c>
      <c r="R84" t="s">
        <v>71</v>
      </c>
      <c r="S84" t="s">
        <v>115</v>
      </c>
      <c r="T84" t="s">
        <v>99</v>
      </c>
      <c r="U84" t="s">
        <v>131</v>
      </c>
      <c r="W84" t="s">
        <v>71</v>
      </c>
      <c r="Z84" t="s">
        <v>132</v>
      </c>
      <c r="AC84">
        <v>0</v>
      </c>
      <c r="AD84" t="s">
        <v>77</v>
      </c>
      <c r="AE84" t="s">
        <v>87</v>
      </c>
      <c r="AF84" t="s">
        <v>77</v>
      </c>
      <c r="AG84">
        <v>2717.76</v>
      </c>
      <c r="AH84">
        <v>28</v>
      </c>
      <c r="AJ84">
        <v>6906584</v>
      </c>
      <c r="AK84">
        <v>7424408</v>
      </c>
      <c r="AM84">
        <v>1240</v>
      </c>
      <c r="AN84" t="s">
        <v>133</v>
      </c>
      <c r="AO84" t="s">
        <v>134</v>
      </c>
      <c r="AP84">
        <v>1240</v>
      </c>
      <c r="AQ84">
        <v>40</v>
      </c>
      <c r="AT84">
        <v>40</v>
      </c>
      <c r="AU84" t="s">
        <v>90</v>
      </c>
      <c r="AW84" t="s">
        <v>132</v>
      </c>
      <c r="AX84">
        <v>7598108</v>
      </c>
      <c r="AY84" t="s">
        <v>135</v>
      </c>
      <c r="AZ84" t="s">
        <v>136</v>
      </c>
      <c r="BF84">
        <v>489</v>
      </c>
      <c r="BG84" t="s">
        <v>94</v>
      </c>
      <c r="BH84" t="s">
        <v>77</v>
      </c>
      <c r="BR84">
        <f t="shared" si="10"/>
        <v>1729</v>
      </c>
      <c r="BT84" t="str">
        <f t="shared" si="11"/>
        <v>50085378810006831071000683626</v>
      </c>
      <c r="BU84" t="b">
        <f t="shared" si="12"/>
        <v>1</v>
      </c>
      <c r="BV84">
        <f t="shared" si="13"/>
        <v>0</v>
      </c>
      <c r="BW84">
        <f t="shared" si="14"/>
        <v>0</v>
      </c>
      <c r="BX84">
        <f t="shared" si="15"/>
        <v>0</v>
      </c>
      <c r="BY84">
        <f t="shared" si="16"/>
        <v>0</v>
      </c>
      <c r="BZ84">
        <f t="shared" si="17"/>
        <v>0</v>
      </c>
      <c r="CA84">
        <f t="shared" si="18"/>
        <v>0</v>
      </c>
    </row>
    <row r="85" spans="1:79" x14ac:dyDescent="0.35">
      <c r="A85">
        <v>500853788</v>
      </c>
      <c r="B85">
        <v>1000683107</v>
      </c>
      <c r="C85">
        <v>1000683626</v>
      </c>
      <c r="D85" t="s">
        <v>97</v>
      </c>
      <c r="E85" t="s">
        <v>77</v>
      </c>
      <c r="F85" t="s">
        <v>72</v>
      </c>
      <c r="G85">
        <v>2016</v>
      </c>
      <c r="H85" t="s">
        <v>128</v>
      </c>
      <c r="I85" t="s">
        <v>129</v>
      </c>
      <c r="J85" t="s">
        <v>130</v>
      </c>
      <c r="K85" t="s">
        <v>76</v>
      </c>
      <c r="L85" t="s">
        <v>77</v>
      </c>
      <c r="M85" t="s">
        <v>71</v>
      </c>
      <c r="N85" t="s">
        <v>115</v>
      </c>
      <c r="O85" t="s">
        <v>107</v>
      </c>
      <c r="P85" t="s">
        <v>71</v>
      </c>
      <c r="Q85" t="s">
        <v>80</v>
      </c>
      <c r="R85" t="s">
        <v>71</v>
      </c>
      <c r="S85" t="s">
        <v>115</v>
      </c>
      <c r="T85" t="s">
        <v>99</v>
      </c>
      <c r="U85" t="s">
        <v>131</v>
      </c>
      <c r="W85" t="s">
        <v>71</v>
      </c>
      <c r="Z85" t="s">
        <v>132</v>
      </c>
      <c r="AC85">
        <v>0</v>
      </c>
      <c r="AD85" t="s">
        <v>77</v>
      </c>
      <c r="AE85" t="s">
        <v>87</v>
      </c>
      <c r="AF85" t="s">
        <v>77</v>
      </c>
      <c r="AG85">
        <v>2717.76</v>
      </c>
      <c r="AH85">
        <v>28</v>
      </c>
      <c r="AJ85">
        <v>6906584</v>
      </c>
      <c r="AK85">
        <v>7424408</v>
      </c>
      <c r="AM85">
        <v>1240</v>
      </c>
      <c r="AN85" t="s">
        <v>133</v>
      </c>
      <c r="AO85" t="s">
        <v>134</v>
      </c>
      <c r="AP85">
        <v>1240</v>
      </c>
      <c r="AQ85">
        <v>40</v>
      </c>
      <c r="AT85">
        <v>40</v>
      </c>
      <c r="AU85" t="s">
        <v>90</v>
      </c>
      <c r="AW85" t="s">
        <v>132</v>
      </c>
      <c r="AX85">
        <v>7598108</v>
      </c>
      <c r="AY85" t="s">
        <v>135</v>
      </c>
      <c r="AZ85" t="s">
        <v>136</v>
      </c>
      <c r="BF85">
        <v>978</v>
      </c>
      <c r="BG85" t="s">
        <v>94</v>
      </c>
      <c r="BH85" t="s">
        <v>77</v>
      </c>
      <c r="BR85">
        <f t="shared" si="10"/>
        <v>2218</v>
      </c>
      <c r="BT85" t="str">
        <f t="shared" si="11"/>
        <v>50085378810006831071000683626</v>
      </c>
      <c r="BU85" t="b">
        <f t="shared" si="12"/>
        <v>1</v>
      </c>
      <c r="BV85">
        <f t="shared" si="13"/>
        <v>1</v>
      </c>
      <c r="BW85">
        <f t="shared" si="14"/>
        <v>489</v>
      </c>
      <c r="BX85">
        <f t="shared" si="15"/>
        <v>0</v>
      </c>
      <c r="BY85">
        <f t="shared" si="16"/>
        <v>0</v>
      </c>
      <c r="BZ85">
        <f t="shared" si="17"/>
        <v>0</v>
      </c>
      <c r="CA85">
        <f t="shared" si="18"/>
        <v>0</v>
      </c>
    </row>
    <row r="86" spans="1:79" x14ac:dyDescent="0.35">
      <c r="A86">
        <v>500853788</v>
      </c>
      <c r="B86">
        <v>1000683107</v>
      </c>
      <c r="C86">
        <v>1000683626</v>
      </c>
      <c r="D86" t="s">
        <v>97</v>
      </c>
      <c r="E86" t="s">
        <v>77</v>
      </c>
      <c r="F86" t="s">
        <v>72</v>
      </c>
      <c r="G86">
        <v>2017</v>
      </c>
      <c r="H86" t="s">
        <v>128</v>
      </c>
      <c r="I86" t="s">
        <v>129</v>
      </c>
      <c r="J86" t="s">
        <v>130</v>
      </c>
      <c r="K86" t="s">
        <v>76</v>
      </c>
      <c r="L86" t="s">
        <v>77</v>
      </c>
      <c r="M86" t="s">
        <v>71</v>
      </c>
      <c r="N86" t="s">
        <v>115</v>
      </c>
      <c r="O86" t="s">
        <v>107</v>
      </c>
      <c r="P86" t="s">
        <v>71</v>
      </c>
      <c r="Q86" t="s">
        <v>80</v>
      </c>
      <c r="R86" t="s">
        <v>71</v>
      </c>
      <c r="S86" t="s">
        <v>115</v>
      </c>
      <c r="T86" t="s">
        <v>99</v>
      </c>
      <c r="U86" t="s">
        <v>131</v>
      </c>
      <c r="W86" t="s">
        <v>71</v>
      </c>
      <c r="Z86" t="s">
        <v>132</v>
      </c>
      <c r="AC86">
        <v>0</v>
      </c>
      <c r="AD86" t="s">
        <v>77</v>
      </c>
      <c r="AE86" t="s">
        <v>87</v>
      </c>
      <c r="AF86" t="s">
        <v>77</v>
      </c>
      <c r="AG86">
        <v>2717.76</v>
      </c>
      <c r="AH86">
        <v>28</v>
      </c>
      <c r="AJ86">
        <v>6906584</v>
      </c>
      <c r="AK86">
        <v>8950432</v>
      </c>
      <c r="AM86">
        <v>1268.72</v>
      </c>
      <c r="AN86" t="s">
        <v>133</v>
      </c>
      <c r="AO86" t="s">
        <v>125</v>
      </c>
      <c r="AP86">
        <v>1268.72</v>
      </c>
      <c r="AQ86">
        <v>16</v>
      </c>
      <c r="AR86" t="s">
        <v>71</v>
      </c>
      <c r="AS86" t="s">
        <v>79</v>
      </c>
      <c r="AT86">
        <v>16</v>
      </c>
      <c r="AU86" t="s">
        <v>90</v>
      </c>
      <c r="AW86" t="s">
        <v>137</v>
      </c>
      <c r="AX86">
        <v>7598108</v>
      </c>
      <c r="AY86" t="s">
        <v>135</v>
      </c>
      <c r="AZ86" t="s">
        <v>136</v>
      </c>
      <c r="BF86">
        <v>489</v>
      </c>
      <c r="BG86" t="s">
        <v>94</v>
      </c>
      <c r="BH86" t="s">
        <v>77</v>
      </c>
      <c r="BR86">
        <f t="shared" si="10"/>
        <v>1757.72</v>
      </c>
      <c r="BT86" t="str">
        <f t="shared" si="11"/>
        <v>50085378810006831071000683626</v>
      </c>
      <c r="BU86" t="b">
        <f t="shared" si="12"/>
        <v>1</v>
      </c>
      <c r="BV86">
        <f t="shared" si="13"/>
        <v>1</v>
      </c>
      <c r="BW86">
        <f t="shared" si="14"/>
        <v>-460.28</v>
      </c>
      <c r="BX86">
        <f t="shared" si="15"/>
        <v>0</v>
      </c>
      <c r="BY86">
        <f t="shared" si="16"/>
        <v>0</v>
      </c>
      <c r="BZ86">
        <f t="shared" si="17"/>
        <v>0</v>
      </c>
      <c r="CA86">
        <f t="shared" si="18"/>
        <v>0</v>
      </c>
    </row>
    <row r="87" spans="1:79" ht="14.5" customHeight="1" x14ac:dyDescent="0.35">
      <c r="A87">
        <v>500853788</v>
      </c>
      <c r="B87">
        <v>1000683107</v>
      </c>
      <c r="C87">
        <v>1000683627</v>
      </c>
      <c r="D87" t="s">
        <v>97</v>
      </c>
      <c r="E87" t="s">
        <v>77</v>
      </c>
      <c r="F87" t="s">
        <v>72</v>
      </c>
      <c r="G87">
        <v>2014</v>
      </c>
      <c r="H87" t="s">
        <v>128</v>
      </c>
      <c r="I87" t="s">
        <v>129</v>
      </c>
      <c r="J87" t="s">
        <v>130</v>
      </c>
      <c r="K87" t="s">
        <v>76</v>
      </c>
      <c r="L87" t="s">
        <v>77</v>
      </c>
      <c r="M87" t="s">
        <v>71</v>
      </c>
      <c r="N87" t="s">
        <v>115</v>
      </c>
      <c r="O87" t="s">
        <v>107</v>
      </c>
      <c r="P87" t="s">
        <v>71</v>
      </c>
      <c r="Q87" t="s">
        <v>80</v>
      </c>
      <c r="R87" t="s">
        <v>71</v>
      </c>
      <c r="S87" t="s">
        <v>115</v>
      </c>
      <c r="T87" t="s">
        <v>99</v>
      </c>
      <c r="U87" t="s">
        <v>131</v>
      </c>
      <c r="W87" t="s">
        <v>71</v>
      </c>
      <c r="Z87" t="s">
        <v>132</v>
      </c>
      <c r="AC87">
        <v>0</v>
      </c>
      <c r="AD87" t="s">
        <v>77</v>
      </c>
      <c r="AE87" t="s">
        <v>87</v>
      </c>
      <c r="AF87" t="s">
        <v>77</v>
      </c>
      <c r="AG87">
        <v>2717.76</v>
      </c>
      <c r="AH87">
        <v>28</v>
      </c>
      <c r="AJ87">
        <v>6906584</v>
      </c>
      <c r="AK87">
        <v>7424408</v>
      </c>
      <c r="AM87">
        <v>1240</v>
      </c>
      <c r="AN87" t="s">
        <v>133</v>
      </c>
      <c r="AO87" t="s">
        <v>134</v>
      </c>
      <c r="AP87">
        <v>1240</v>
      </c>
      <c r="AQ87">
        <v>40</v>
      </c>
      <c r="AT87">
        <v>40</v>
      </c>
      <c r="AU87" t="s">
        <v>90</v>
      </c>
      <c r="AW87" t="s">
        <v>132</v>
      </c>
      <c r="AX87">
        <v>7598108</v>
      </c>
      <c r="AY87" t="s">
        <v>135</v>
      </c>
      <c r="AZ87" t="s">
        <v>136</v>
      </c>
      <c r="BF87">
        <v>489</v>
      </c>
      <c r="BG87" t="s">
        <v>94</v>
      </c>
      <c r="BH87" t="s">
        <v>77</v>
      </c>
      <c r="BR87">
        <f t="shared" si="10"/>
        <v>1729</v>
      </c>
      <c r="BT87" t="str">
        <f t="shared" si="11"/>
        <v>50085378810006831071000683627</v>
      </c>
      <c r="BU87" t="b">
        <f t="shared" si="12"/>
        <v>0</v>
      </c>
      <c r="BV87">
        <f t="shared" si="13"/>
        <v>1</v>
      </c>
      <c r="BW87">
        <f t="shared" si="14"/>
        <v>-28.720000000000027</v>
      </c>
      <c r="BX87">
        <f t="shared" si="15"/>
        <v>0</v>
      </c>
      <c r="BY87">
        <f t="shared" si="16"/>
        <v>0</v>
      </c>
      <c r="BZ87">
        <f t="shared" si="17"/>
        <v>0</v>
      </c>
      <c r="CA87">
        <f t="shared" si="18"/>
        <v>0</v>
      </c>
    </row>
    <row r="88" spans="1:79" x14ac:dyDescent="0.35">
      <c r="A88">
        <v>500853788</v>
      </c>
      <c r="B88">
        <v>1000683107</v>
      </c>
      <c r="C88">
        <v>1000683627</v>
      </c>
      <c r="D88" t="s">
        <v>97</v>
      </c>
      <c r="E88" t="s">
        <v>77</v>
      </c>
      <c r="F88" t="s">
        <v>72</v>
      </c>
      <c r="G88">
        <v>2015</v>
      </c>
      <c r="H88" t="s">
        <v>128</v>
      </c>
      <c r="I88" t="s">
        <v>129</v>
      </c>
      <c r="J88" t="s">
        <v>130</v>
      </c>
      <c r="K88" t="s">
        <v>76</v>
      </c>
      <c r="L88" t="s">
        <v>77</v>
      </c>
      <c r="M88" t="s">
        <v>71</v>
      </c>
      <c r="N88" t="s">
        <v>115</v>
      </c>
      <c r="O88" t="s">
        <v>107</v>
      </c>
      <c r="P88" t="s">
        <v>71</v>
      </c>
      <c r="Q88" t="s">
        <v>80</v>
      </c>
      <c r="R88" t="s">
        <v>71</v>
      </c>
      <c r="S88" t="s">
        <v>115</v>
      </c>
      <c r="T88" t="s">
        <v>99</v>
      </c>
      <c r="U88" t="s">
        <v>131</v>
      </c>
      <c r="W88" t="s">
        <v>71</v>
      </c>
      <c r="Z88" t="s">
        <v>132</v>
      </c>
      <c r="AC88">
        <v>0</v>
      </c>
      <c r="AD88" t="s">
        <v>77</v>
      </c>
      <c r="AE88" t="s">
        <v>87</v>
      </c>
      <c r="AF88" t="s">
        <v>77</v>
      </c>
      <c r="AG88">
        <v>2717.76</v>
      </c>
      <c r="AH88">
        <v>28</v>
      </c>
      <c r="AJ88">
        <v>6906584</v>
      </c>
      <c r="AK88">
        <v>7424408</v>
      </c>
      <c r="AM88">
        <v>1240</v>
      </c>
      <c r="AN88" t="s">
        <v>133</v>
      </c>
      <c r="AO88" t="s">
        <v>134</v>
      </c>
      <c r="AP88">
        <v>1240</v>
      </c>
      <c r="AQ88">
        <v>40</v>
      </c>
      <c r="AT88">
        <v>40</v>
      </c>
      <c r="AU88" t="s">
        <v>90</v>
      </c>
      <c r="AW88" t="s">
        <v>132</v>
      </c>
      <c r="AX88">
        <v>7598108</v>
      </c>
      <c r="AY88" t="s">
        <v>135</v>
      </c>
      <c r="AZ88" t="s">
        <v>136</v>
      </c>
      <c r="BF88">
        <v>489</v>
      </c>
      <c r="BG88" t="s">
        <v>94</v>
      </c>
      <c r="BH88" t="s">
        <v>77</v>
      </c>
      <c r="BR88">
        <f t="shared" si="10"/>
        <v>1729</v>
      </c>
      <c r="BT88" t="str">
        <f t="shared" si="11"/>
        <v>50085378810006831071000683627</v>
      </c>
      <c r="BU88" t="b">
        <f t="shared" si="12"/>
        <v>1</v>
      </c>
      <c r="BV88">
        <f t="shared" si="13"/>
        <v>0</v>
      </c>
      <c r="BW88">
        <f t="shared" si="14"/>
        <v>0</v>
      </c>
      <c r="BX88">
        <f t="shared" si="15"/>
        <v>0</v>
      </c>
      <c r="BY88">
        <f t="shared" si="16"/>
        <v>0</v>
      </c>
      <c r="BZ88">
        <f t="shared" si="17"/>
        <v>0</v>
      </c>
      <c r="CA88">
        <f t="shared" si="18"/>
        <v>0</v>
      </c>
    </row>
    <row r="89" spans="1:79" x14ac:dyDescent="0.35">
      <c r="A89">
        <v>500853788</v>
      </c>
      <c r="B89">
        <v>1000683107</v>
      </c>
      <c r="C89">
        <v>1000683627</v>
      </c>
      <c r="D89" t="s">
        <v>97</v>
      </c>
      <c r="E89" t="s">
        <v>77</v>
      </c>
      <c r="F89" t="s">
        <v>72</v>
      </c>
      <c r="G89">
        <v>2016</v>
      </c>
      <c r="H89" t="s">
        <v>128</v>
      </c>
      <c r="I89" t="s">
        <v>129</v>
      </c>
      <c r="J89" t="s">
        <v>130</v>
      </c>
      <c r="K89" t="s">
        <v>76</v>
      </c>
      <c r="L89" t="s">
        <v>77</v>
      </c>
      <c r="M89" t="s">
        <v>71</v>
      </c>
      <c r="N89" t="s">
        <v>115</v>
      </c>
      <c r="O89" t="s">
        <v>107</v>
      </c>
      <c r="P89" t="s">
        <v>71</v>
      </c>
      <c r="Q89" t="s">
        <v>80</v>
      </c>
      <c r="R89" t="s">
        <v>71</v>
      </c>
      <c r="S89" t="s">
        <v>115</v>
      </c>
      <c r="T89" t="s">
        <v>99</v>
      </c>
      <c r="U89" t="s">
        <v>131</v>
      </c>
      <c r="W89" t="s">
        <v>71</v>
      </c>
      <c r="Z89" t="s">
        <v>132</v>
      </c>
      <c r="AC89">
        <v>0</v>
      </c>
      <c r="AD89" t="s">
        <v>77</v>
      </c>
      <c r="AE89" t="s">
        <v>87</v>
      </c>
      <c r="AF89" t="s">
        <v>77</v>
      </c>
      <c r="AG89">
        <v>2717.76</v>
      </c>
      <c r="AH89">
        <v>28</v>
      </c>
      <c r="AJ89">
        <v>6906584</v>
      </c>
      <c r="AK89">
        <v>7424408</v>
      </c>
      <c r="AM89">
        <v>1240</v>
      </c>
      <c r="AN89" t="s">
        <v>133</v>
      </c>
      <c r="AO89" t="s">
        <v>134</v>
      </c>
      <c r="AP89">
        <v>1240</v>
      </c>
      <c r="AQ89">
        <v>40</v>
      </c>
      <c r="AT89">
        <v>40</v>
      </c>
      <c r="AU89" t="s">
        <v>90</v>
      </c>
      <c r="AW89" t="s">
        <v>132</v>
      </c>
      <c r="AX89">
        <v>7598108</v>
      </c>
      <c r="AY89" t="s">
        <v>135</v>
      </c>
      <c r="AZ89" t="s">
        <v>136</v>
      </c>
      <c r="BF89">
        <v>978</v>
      </c>
      <c r="BG89" t="s">
        <v>94</v>
      </c>
      <c r="BH89" t="s">
        <v>77</v>
      </c>
      <c r="BR89">
        <f t="shared" si="10"/>
        <v>2218</v>
      </c>
      <c r="BT89" t="str">
        <f t="shared" si="11"/>
        <v>50085378810006831071000683627</v>
      </c>
      <c r="BU89" t="b">
        <f t="shared" si="12"/>
        <v>1</v>
      </c>
      <c r="BV89">
        <f t="shared" si="13"/>
        <v>1</v>
      </c>
      <c r="BW89">
        <f t="shared" si="14"/>
        <v>489</v>
      </c>
      <c r="BX89">
        <f t="shared" si="15"/>
        <v>0</v>
      </c>
      <c r="BY89">
        <f t="shared" si="16"/>
        <v>0</v>
      </c>
      <c r="BZ89">
        <f t="shared" si="17"/>
        <v>0</v>
      </c>
      <c r="CA89">
        <f t="shared" si="18"/>
        <v>0</v>
      </c>
    </row>
    <row r="90" spans="1:79" x14ac:dyDescent="0.35">
      <c r="A90">
        <v>500853788</v>
      </c>
      <c r="B90">
        <v>1000683107</v>
      </c>
      <c r="C90">
        <v>1000683627</v>
      </c>
      <c r="D90" t="s">
        <v>97</v>
      </c>
      <c r="E90" t="s">
        <v>77</v>
      </c>
      <c r="F90" t="s">
        <v>72</v>
      </c>
      <c r="G90">
        <v>2017</v>
      </c>
      <c r="H90" t="s">
        <v>128</v>
      </c>
      <c r="I90" t="s">
        <v>129</v>
      </c>
      <c r="J90" t="s">
        <v>130</v>
      </c>
      <c r="K90" t="s">
        <v>76</v>
      </c>
      <c r="L90" t="s">
        <v>77</v>
      </c>
      <c r="M90" t="s">
        <v>71</v>
      </c>
      <c r="N90" t="s">
        <v>115</v>
      </c>
      <c r="O90" t="s">
        <v>107</v>
      </c>
      <c r="P90" t="s">
        <v>71</v>
      </c>
      <c r="Q90" t="s">
        <v>80</v>
      </c>
      <c r="R90" t="s">
        <v>71</v>
      </c>
      <c r="S90" t="s">
        <v>115</v>
      </c>
      <c r="T90" t="s">
        <v>99</v>
      </c>
      <c r="U90" t="s">
        <v>131</v>
      </c>
      <c r="W90" t="s">
        <v>71</v>
      </c>
      <c r="Z90" t="s">
        <v>132</v>
      </c>
      <c r="AC90">
        <v>0</v>
      </c>
      <c r="AD90" t="s">
        <v>77</v>
      </c>
      <c r="AE90" t="s">
        <v>87</v>
      </c>
      <c r="AF90" t="s">
        <v>77</v>
      </c>
      <c r="AG90">
        <v>2717.76</v>
      </c>
      <c r="AH90">
        <v>28</v>
      </c>
      <c r="AJ90">
        <v>6906584</v>
      </c>
      <c r="AK90">
        <v>8950432</v>
      </c>
      <c r="AM90">
        <v>1268.72</v>
      </c>
      <c r="AN90" t="s">
        <v>133</v>
      </c>
      <c r="AO90" t="s">
        <v>125</v>
      </c>
      <c r="AP90">
        <v>1268.72</v>
      </c>
      <c r="AQ90">
        <v>16</v>
      </c>
      <c r="AR90" t="s">
        <v>71</v>
      </c>
      <c r="AS90" t="s">
        <v>79</v>
      </c>
      <c r="AT90">
        <v>16</v>
      </c>
      <c r="AU90" t="s">
        <v>90</v>
      </c>
      <c r="AW90" t="s">
        <v>137</v>
      </c>
      <c r="AX90">
        <v>7598108</v>
      </c>
      <c r="AY90" t="s">
        <v>135</v>
      </c>
      <c r="AZ90" t="s">
        <v>136</v>
      </c>
      <c r="BF90">
        <v>489</v>
      </c>
      <c r="BG90" t="s">
        <v>94</v>
      </c>
      <c r="BH90" t="s">
        <v>77</v>
      </c>
      <c r="BR90">
        <f t="shared" si="10"/>
        <v>1757.72</v>
      </c>
      <c r="BT90" t="str">
        <f t="shared" si="11"/>
        <v>50085378810006831071000683627</v>
      </c>
      <c r="BU90" t="b">
        <f t="shared" si="12"/>
        <v>1</v>
      </c>
      <c r="BV90">
        <f t="shared" si="13"/>
        <v>1</v>
      </c>
      <c r="BW90">
        <f t="shared" si="14"/>
        <v>-460.28</v>
      </c>
      <c r="BX90">
        <f t="shared" si="15"/>
        <v>0</v>
      </c>
      <c r="BY90">
        <f t="shared" si="16"/>
        <v>0</v>
      </c>
      <c r="BZ90">
        <f t="shared" si="17"/>
        <v>0</v>
      </c>
      <c r="CA90">
        <f t="shared" si="18"/>
        <v>0</v>
      </c>
    </row>
    <row r="91" spans="1:79" ht="14.5" customHeight="1" x14ac:dyDescent="0.35">
      <c r="A91">
        <v>500853788</v>
      </c>
      <c r="B91">
        <v>1000683623</v>
      </c>
      <c r="C91">
        <v>1000683107</v>
      </c>
      <c r="D91" t="s">
        <v>124</v>
      </c>
      <c r="E91" t="s">
        <v>77</v>
      </c>
      <c r="F91" t="s">
        <v>72</v>
      </c>
      <c r="G91">
        <v>2013</v>
      </c>
      <c r="H91" t="s">
        <v>138</v>
      </c>
      <c r="I91" t="s">
        <v>139</v>
      </c>
      <c r="J91" t="s">
        <v>140</v>
      </c>
      <c r="K91" t="s">
        <v>79</v>
      </c>
      <c r="L91" t="s">
        <v>77</v>
      </c>
      <c r="M91" t="s">
        <v>71</v>
      </c>
      <c r="N91" t="s">
        <v>115</v>
      </c>
      <c r="O91" t="s">
        <v>107</v>
      </c>
      <c r="P91" t="s">
        <v>71</v>
      </c>
      <c r="Q91" t="s">
        <v>80</v>
      </c>
      <c r="R91" t="s">
        <v>71</v>
      </c>
      <c r="S91" t="s">
        <v>115</v>
      </c>
      <c r="AX91">
        <v>7598109</v>
      </c>
      <c r="AY91" t="s">
        <v>135</v>
      </c>
      <c r="AZ91" t="s">
        <v>136</v>
      </c>
      <c r="BF91">
        <v>1681</v>
      </c>
      <c r="BG91" t="s">
        <v>94</v>
      </c>
      <c r="BH91" t="s">
        <v>77</v>
      </c>
      <c r="BR91">
        <f t="shared" si="10"/>
        <v>1681</v>
      </c>
      <c r="BT91" t="str">
        <f t="shared" si="11"/>
        <v>50085378810006836231000683107</v>
      </c>
      <c r="BU91" t="b">
        <f t="shared" si="12"/>
        <v>0</v>
      </c>
      <c r="BV91">
        <f t="shared" si="13"/>
        <v>1</v>
      </c>
      <c r="BW91">
        <f t="shared" si="14"/>
        <v>-76.720000000000027</v>
      </c>
      <c r="BX91">
        <f t="shared" si="15"/>
        <v>0</v>
      </c>
      <c r="BY91">
        <f t="shared" si="16"/>
        <v>0</v>
      </c>
      <c r="BZ91">
        <f t="shared" si="17"/>
        <v>0</v>
      </c>
      <c r="CA91">
        <f t="shared" si="18"/>
        <v>0</v>
      </c>
    </row>
    <row r="92" spans="1:79" x14ac:dyDescent="0.35">
      <c r="A92">
        <v>500853788</v>
      </c>
      <c r="B92">
        <v>1000683623</v>
      </c>
      <c r="C92">
        <v>1000683107</v>
      </c>
      <c r="D92" t="s">
        <v>124</v>
      </c>
      <c r="E92" t="s">
        <v>77</v>
      </c>
      <c r="F92" t="s">
        <v>72</v>
      </c>
      <c r="G92">
        <v>2014</v>
      </c>
      <c r="H92" t="s">
        <v>138</v>
      </c>
      <c r="I92" t="s">
        <v>139</v>
      </c>
      <c r="J92" t="s">
        <v>140</v>
      </c>
      <c r="K92" t="s">
        <v>79</v>
      </c>
      <c r="L92" t="s">
        <v>77</v>
      </c>
      <c r="M92" t="s">
        <v>71</v>
      </c>
      <c r="N92" t="s">
        <v>115</v>
      </c>
      <c r="O92" t="s">
        <v>107</v>
      </c>
      <c r="P92" t="s">
        <v>71</v>
      </c>
      <c r="Q92" t="s">
        <v>80</v>
      </c>
      <c r="R92" t="s">
        <v>71</v>
      </c>
      <c r="S92" t="s">
        <v>115</v>
      </c>
      <c r="AX92">
        <v>7598109</v>
      </c>
      <c r="AY92" t="s">
        <v>135</v>
      </c>
      <c r="AZ92" t="s">
        <v>136</v>
      </c>
      <c r="BF92">
        <v>731</v>
      </c>
      <c r="BG92" t="s">
        <v>94</v>
      </c>
      <c r="BH92" t="s">
        <v>77</v>
      </c>
      <c r="BR92">
        <f t="shared" si="10"/>
        <v>731</v>
      </c>
      <c r="BT92" t="str">
        <f t="shared" si="11"/>
        <v>50085378810006836231000683107</v>
      </c>
      <c r="BU92" t="b">
        <f t="shared" si="12"/>
        <v>1</v>
      </c>
      <c r="BV92">
        <f t="shared" si="13"/>
        <v>1</v>
      </c>
      <c r="BW92">
        <f t="shared" si="14"/>
        <v>-950</v>
      </c>
      <c r="BX92">
        <f t="shared" si="15"/>
        <v>0</v>
      </c>
      <c r="BY92">
        <f t="shared" si="16"/>
        <v>0</v>
      </c>
      <c r="BZ92">
        <f t="shared" si="17"/>
        <v>0</v>
      </c>
      <c r="CA92">
        <f t="shared" si="18"/>
        <v>0</v>
      </c>
    </row>
    <row r="93" spans="1:79" x14ac:dyDescent="0.35">
      <c r="A93">
        <v>500853788</v>
      </c>
      <c r="B93">
        <v>1000683623</v>
      </c>
      <c r="C93">
        <v>1000683107</v>
      </c>
      <c r="D93" t="s">
        <v>124</v>
      </c>
      <c r="E93" t="s">
        <v>77</v>
      </c>
      <c r="F93" t="s">
        <v>72</v>
      </c>
      <c r="G93">
        <v>2015</v>
      </c>
      <c r="H93" t="s">
        <v>138</v>
      </c>
      <c r="I93" t="s">
        <v>139</v>
      </c>
      <c r="J93" t="s">
        <v>140</v>
      </c>
      <c r="K93" t="s">
        <v>79</v>
      </c>
      <c r="L93" t="s">
        <v>77</v>
      </c>
      <c r="M93" t="s">
        <v>71</v>
      </c>
      <c r="N93" t="s">
        <v>115</v>
      </c>
      <c r="O93" t="s">
        <v>107</v>
      </c>
      <c r="P93" t="s">
        <v>71</v>
      </c>
      <c r="Q93" t="s">
        <v>80</v>
      </c>
      <c r="R93" t="s">
        <v>71</v>
      </c>
      <c r="S93" t="s">
        <v>115</v>
      </c>
      <c r="AX93">
        <v>7598110</v>
      </c>
      <c r="AY93" t="s">
        <v>108</v>
      </c>
      <c r="AZ93" t="s">
        <v>136</v>
      </c>
      <c r="BF93">
        <v>950</v>
      </c>
      <c r="BG93" t="s">
        <v>94</v>
      </c>
      <c r="BH93" t="s">
        <v>77</v>
      </c>
      <c r="BR93">
        <f t="shared" si="10"/>
        <v>950</v>
      </c>
      <c r="BT93" t="str">
        <f t="shared" si="11"/>
        <v>50085378810006836231000683107</v>
      </c>
      <c r="BU93" t="b">
        <f t="shared" si="12"/>
        <v>1</v>
      </c>
      <c r="BV93">
        <f t="shared" si="13"/>
        <v>1</v>
      </c>
      <c r="BW93">
        <f t="shared" si="14"/>
        <v>219</v>
      </c>
      <c r="BX93">
        <f t="shared" si="15"/>
        <v>0</v>
      </c>
      <c r="BY93">
        <f t="shared" si="16"/>
        <v>0</v>
      </c>
      <c r="BZ93">
        <f t="shared" si="17"/>
        <v>0</v>
      </c>
      <c r="CA93">
        <f t="shared" si="18"/>
        <v>0</v>
      </c>
    </row>
    <row r="94" spans="1:79" x14ac:dyDescent="0.35">
      <c r="A94">
        <v>500853788</v>
      </c>
      <c r="B94">
        <v>1000683623</v>
      </c>
      <c r="C94">
        <v>1000683107</v>
      </c>
      <c r="D94" t="s">
        <v>124</v>
      </c>
      <c r="E94" t="s">
        <v>77</v>
      </c>
      <c r="F94" t="s">
        <v>72</v>
      </c>
      <c r="G94">
        <v>2016</v>
      </c>
      <c r="H94" t="s">
        <v>138</v>
      </c>
      <c r="I94" t="s">
        <v>139</v>
      </c>
      <c r="J94" t="s">
        <v>140</v>
      </c>
      <c r="K94" t="s">
        <v>79</v>
      </c>
      <c r="L94" t="s">
        <v>77</v>
      </c>
      <c r="M94" t="s">
        <v>71</v>
      </c>
      <c r="N94" t="s">
        <v>115</v>
      </c>
      <c r="O94" t="s">
        <v>107</v>
      </c>
      <c r="P94" t="s">
        <v>71</v>
      </c>
      <c r="Q94" t="s">
        <v>80</v>
      </c>
      <c r="R94" t="s">
        <v>77</v>
      </c>
      <c r="S94" t="s">
        <v>115</v>
      </c>
      <c r="AX94">
        <v>7598109</v>
      </c>
      <c r="AY94" t="s">
        <v>135</v>
      </c>
      <c r="AZ94" t="s">
        <v>136</v>
      </c>
      <c r="BF94">
        <v>1681</v>
      </c>
      <c r="BG94" t="s">
        <v>94</v>
      </c>
      <c r="BH94" t="s">
        <v>77</v>
      </c>
      <c r="BR94">
        <f t="shared" si="10"/>
        <v>1681</v>
      </c>
      <c r="BT94" t="str">
        <f t="shared" si="11"/>
        <v>50085378810006836231000683107</v>
      </c>
      <c r="BU94" t="b">
        <f t="shared" si="12"/>
        <v>1</v>
      </c>
      <c r="BV94">
        <f t="shared" si="13"/>
        <v>1</v>
      </c>
      <c r="BW94">
        <f t="shared" si="14"/>
        <v>731</v>
      </c>
      <c r="BX94">
        <f t="shared" si="15"/>
        <v>0</v>
      </c>
      <c r="BY94">
        <f t="shared" si="16"/>
        <v>0</v>
      </c>
      <c r="BZ94">
        <f t="shared" si="17"/>
        <v>1</v>
      </c>
      <c r="CA94">
        <f t="shared" si="18"/>
        <v>0</v>
      </c>
    </row>
    <row r="95" spans="1:79" ht="14.5" customHeight="1" x14ac:dyDescent="0.35">
      <c r="A95">
        <v>500853788</v>
      </c>
      <c r="B95">
        <v>1000683623</v>
      </c>
      <c r="C95">
        <v>1000683626</v>
      </c>
      <c r="D95" t="s">
        <v>97</v>
      </c>
      <c r="E95" t="s">
        <v>71</v>
      </c>
      <c r="F95" t="s">
        <v>72</v>
      </c>
      <c r="G95">
        <v>2013</v>
      </c>
      <c r="H95" t="s">
        <v>138</v>
      </c>
      <c r="I95" t="s">
        <v>139</v>
      </c>
      <c r="J95" t="s">
        <v>140</v>
      </c>
      <c r="K95" t="s">
        <v>79</v>
      </c>
      <c r="L95" t="s">
        <v>77</v>
      </c>
      <c r="M95" t="s">
        <v>71</v>
      </c>
      <c r="N95" t="s">
        <v>115</v>
      </c>
      <c r="O95" t="s">
        <v>107</v>
      </c>
      <c r="P95" t="s">
        <v>71</v>
      </c>
      <c r="Q95" t="s">
        <v>80</v>
      </c>
      <c r="R95" t="s">
        <v>71</v>
      </c>
      <c r="S95" t="s">
        <v>115</v>
      </c>
      <c r="AX95">
        <v>7598109</v>
      </c>
      <c r="AY95" t="s">
        <v>135</v>
      </c>
      <c r="AZ95" t="s">
        <v>136</v>
      </c>
      <c r="BF95">
        <v>731</v>
      </c>
      <c r="BG95" t="s">
        <v>94</v>
      </c>
      <c r="BH95" t="s">
        <v>77</v>
      </c>
      <c r="BR95">
        <f t="shared" si="10"/>
        <v>731</v>
      </c>
      <c r="BT95" t="str">
        <f t="shared" si="11"/>
        <v>50085378810006836231000683626</v>
      </c>
      <c r="BU95" t="b">
        <f t="shared" si="12"/>
        <v>0</v>
      </c>
      <c r="BV95">
        <f t="shared" si="13"/>
        <v>1</v>
      </c>
      <c r="BW95">
        <f t="shared" si="14"/>
        <v>-950</v>
      </c>
      <c r="BX95">
        <f t="shared" si="15"/>
        <v>0</v>
      </c>
      <c r="BY95">
        <f t="shared" si="16"/>
        <v>0</v>
      </c>
      <c r="BZ95">
        <f t="shared" si="17"/>
        <v>1</v>
      </c>
      <c r="CA95">
        <f t="shared" si="18"/>
        <v>0</v>
      </c>
    </row>
    <row r="96" spans="1:79" x14ac:dyDescent="0.35">
      <c r="A96">
        <v>500853788</v>
      </c>
      <c r="B96">
        <v>1000683623</v>
      </c>
      <c r="C96">
        <v>1000683626</v>
      </c>
      <c r="D96" t="s">
        <v>97</v>
      </c>
      <c r="E96" t="s">
        <v>71</v>
      </c>
      <c r="F96" t="s">
        <v>72</v>
      </c>
      <c r="G96">
        <v>2014</v>
      </c>
      <c r="H96" t="s">
        <v>138</v>
      </c>
      <c r="I96" t="s">
        <v>139</v>
      </c>
      <c r="J96" t="s">
        <v>140</v>
      </c>
      <c r="K96" t="s">
        <v>79</v>
      </c>
      <c r="L96" t="s">
        <v>77</v>
      </c>
      <c r="M96" t="s">
        <v>71</v>
      </c>
      <c r="N96" t="s">
        <v>115</v>
      </c>
      <c r="O96" t="s">
        <v>107</v>
      </c>
      <c r="P96" t="s">
        <v>71</v>
      </c>
      <c r="Q96" t="s">
        <v>80</v>
      </c>
      <c r="R96" t="s">
        <v>71</v>
      </c>
      <c r="S96" t="s">
        <v>115</v>
      </c>
      <c r="AX96">
        <v>7598110</v>
      </c>
      <c r="AY96" t="s">
        <v>108</v>
      </c>
      <c r="AZ96" t="s">
        <v>136</v>
      </c>
      <c r="BF96">
        <v>950</v>
      </c>
      <c r="BG96" t="s">
        <v>94</v>
      </c>
      <c r="BH96" t="s">
        <v>77</v>
      </c>
      <c r="BR96">
        <f t="shared" si="10"/>
        <v>950</v>
      </c>
      <c r="BT96" t="str">
        <f t="shared" si="11"/>
        <v>50085378810006836231000683626</v>
      </c>
      <c r="BU96" t="b">
        <f t="shared" si="12"/>
        <v>1</v>
      </c>
      <c r="BV96">
        <f t="shared" si="13"/>
        <v>1</v>
      </c>
      <c r="BW96">
        <f t="shared" si="14"/>
        <v>219</v>
      </c>
      <c r="BX96">
        <f t="shared" si="15"/>
        <v>0</v>
      </c>
      <c r="BY96">
        <f t="shared" si="16"/>
        <v>0</v>
      </c>
      <c r="BZ96">
        <f t="shared" si="17"/>
        <v>0</v>
      </c>
      <c r="CA96">
        <f t="shared" si="18"/>
        <v>0</v>
      </c>
    </row>
    <row r="97" spans="1:79" x14ac:dyDescent="0.35">
      <c r="A97">
        <v>500853788</v>
      </c>
      <c r="B97">
        <v>1000683623</v>
      </c>
      <c r="C97">
        <v>1000683626</v>
      </c>
      <c r="D97" t="s">
        <v>97</v>
      </c>
      <c r="E97" t="s">
        <v>71</v>
      </c>
      <c r="F97" t="s">
        <v>72</v>
      </c>
      <c r="G97">
        <v>2015</v>
      </c>
      <c r="H97" t="s">
        <v>138</v>
      </c>
      <c r="I97" t="s">
        <v>139</v>
      </c>
      <c r="J97" t="s">
        <v>140</v>
      </c>
      <c r="K97" t="s">
        <v>79</v>
      </c>
      <c r="L97" t="s">
        <v>77</v>
      </c>
      <c r="M97" t="s">
        <v>71</v>
      </c>
      <c r="N97" t="s">
        <v>115</v>
      </c>
      <c r="O97" t="s">
        <v>107</v>
      </c>
      <c r="P97" t="s">
        <v>71</v>
      </c>
      <c r="Q97" t="s">
        <v>80</v>
      </c>
      <c r="R97" t="s">
        <v>71</v>
      </c>
      <c r="S97" t="s">
        <v>115</v>
      </c>
      <c r="AX97">
        <v>7598109</v>
      </c>
      <c r="AY97" t="s">
        <v>135</v>
      </c>
      <c r="AZ97" t="s">
        <v>136</v>
      </c>
      <c r="BF97">
        <v>1681</v>
      </c>
      <c r="BG97" t="s">
        <v>94</v>
      </c>
      <c r="BH97" t="s">
        <v>77</v>
      </c>
      <c r="BR97">
        <f t="shared" si="10"/>
        <v>1681</v>
      </c>
      <c r="BT97" t="str">
        <f t="shared" si="11"/>
        <v>50085378810006836231000683626</v>
      </c>
      <c r="BU97" t="b">
        <f t="shared" si="12"/>
        <v>1</v>
      </c>
      <c r="BV97">
        <f t="shared" si="13"/>
        <v>1</v>
      </c>
      <c r="BW97">
        <f t="shared" si="14"/>
        <v>731</v>
      </c>
      <c r="BX97">
        <f t="shared" si="15"/>
        <v>0</v>
      </c>
      <c r="BY97">
        <f t="shared" si="16"/>
        <v>0</v>
      </c>
      <c r="BZ97">
        <f t="shared" si="17"/>
        <v>0</v>
      </c>
      <c r="CA97">
        <f t="shared" si="18"/>
        <v>0</v>
      </c>
    </row>
    <row r="98" spans="1:79" x14ac:dyDescent="0.35">
      <c r="A98">
        <v>500853788</v>
      </c>
      <c r="B98">
        <v>1000683623</v>
      </c>
      <c r="C98">
        <v>1000683626</v>
      </c>
      <c r="D98" t="s">
        <v>97</v>
      </c>
      <c r="E98" t="s">
        <v>71</v>
      </c>
      <c r="F98" t="s">
        <v>72</v>
      </c>
      <c r="G98">
        <v>2016</v>
      </c>
      <c r="H98" t="s">
        <v>138</v>
      </c>
      <c r="I98" t="s">
        <v>139</v>
      </c>
      <c r="J98" t="s">
        <v>140</v>
      </c>
      <c r="K98" t="s">
        <v>79</v>
      </c>
      <c r="L98" t="s">
        <v>77</v>
      </c>
      <c r="M98" t="s">
        <v>71</v>
      </c>
      <c r="N98" t="s">
        <v>115</v>
      </c>
      <c r="O98" t="s">
        <v>107</v>
      </c>
      <c r="P98" t="s">
        <v>71</v>
      </c>
      <c r="Q98" t="s">
        <v>80</v>
      </c>
      <c r="R98" t="s">
        <v>77</v>
      </c>
      <c r="S98" t="s">
        <v>115</v>
      </c>
      <c r="AX98">
        <v>7598109</v>
      </c>
      <c r="AY98" t="s">
        <v>135</v>
      </c>
      <c r="AZ98" t="s">
        <v>136</v>
      </c>
      <c r="BF98">
        <v>731</v>
      </c>
      <c r="BG98" t="s">
        <v>94</v>
      </c>
      <c r="BH98" t="s">
        <v>77</v>
      </c>
      <c r="BR98">
        <f t="shared" ref="BR98:BR129" si="19">AP98+BF98</f>
        <v>731</v>
      </c>
      <c r="BT98" t="str">
        <f t="shared" si="11"/>
        <v>50085378810006836231000683626</v>
      </c>
      <c r="BU98" t="b">
        <f t="shared" si="12"/>
        <v>1</v>
      </c>
      <c r="BV98">
        <f t="shared" si="13"/>
        <v>1</v>
      </c>
      <c r="BW98">
        <f t="shared" si="14"/>
        <v>-950</v>
      </c>
      <c r="BX98">
        <f t="shared" si="15"/>
        <v>0</v>
      </c>
      <c r="BY98">
        <f t="shared" si="16"/>
        <v>0</v>
      </c>
      <c r="BZ98">
        <f t="shared" si="17"/>
        <v>1</v>
      </c>
      <c r="CA98">
        <f t="shared" si="18"/>
        <v>0</v>
      </c>
    </row>
    <row r="99" spans="1:79" x14ac:dyDescent="0.35">
      <c r="A99">
        <v>500853788</v>
      </c>
      <c r="B99">
        <v>1000683623</v>
      </c>
      <c r="C99">
        <v>1000683626</v>
      </c>
      <c r="D99" t="s">
        <v>97</v>
      </c>
      <c r="E99" t="s">
        <v>71</v>
      </c>
      <c r="F99" t="s">
        <v>72</v>
      </c>
      <c r="G99">
        <v>2017</v>
      </c>
      <c r="H99" t="s">
        <v>138</v>
      </c>
      <c r="I99" t="s">
        <v>139</v>
      </c>
      <c r="J99" t="s">
        <v>140</v>
      </c>
      <c r="K99" t="s">
        <v>79</v>
      </c>
      <c r="L99" t="s">
        <v>77</v>
      </c>
      <c r="M99" t="s">
        <v>71</v>
      </c>
      <c r="N99" t="s">
        <v>115</v>
      </c>
      <c r="O99" t="s">
        <v>107</v>
      </c>
      <c r="P99" t="s">
        <v>71</v>
      </c>
      <c r="Q99" t="s">
        <v>80</v>
      </c>
      <c r="R99" t="s">
        <v>77</v>
      </c>
      <c r="S99" t="s">
        <v>115</v>
      </c>
      <c r="AX99">
        <v>7598110</v>
      </c>
      <c r="AY99" t="s">
        <v>108</v>
      </c>
      <c r="AZ99" t="s">
        <v>136</v>
      </c>
      <c r="BF99">
        <v>950</v>
      </c>
      <c r="BG99" t="s">
        <v>94</v>
      </c>
      <c r="BH99" t="s">
        <v>77</v>
      </c>
      <c r="BR99">
        <f t="shared" si="19"/>
        <v>950</v>
      </c>
      <c r="BT99" t="str">
        <f t="shared" si="11"/>
        <v>50085378810006836231000683626</v>
      </c>
      <c r="BU99" t="b">
        <f t="shared" si="12"/>
        <v>1</v>
      </c>
      <c r="BV99">
        <f t="shared" si="13"/>
        <v>1</v>
      </c>
      <c r="BW99">
        <f t="shared" si="14"/>
        <v>219</v>
      </c>
      <c r="BX99">
        <f t="shared" si="15"/>
        <v>0</v>
      </c>
      <c r="BY99">
        <f t="shared" si="16"/>
        <v>0</v>
      </c>
      <c r="BZ99">
        <f t="shared" si="17"/>
        <v>0</v>
      </c>
      <c r="CA99">
        <f t="shared" si="18"/>
        <v>0</v>
      </c>
    </row>
    <row r="100" spans="1:79" ht="14.5" customHeight="1" x14ac:dyDescent="0.35">
      <c r="A100">
        <v>500853788</v>
      </c>
      <c r="B100">
        <v>1000683623</v>
      </c>
      <c r="C100">
        <v>1000683627</v>
      </c>
      <c r="D100" t="s">
        <v>97</v>
      </c>
      <c r="E100" t="s">
        <v>71</v>
      </c>
      <c r="F100" t="s">
        <v>72</v>
      </c>
      <c r="G100">
        <v>2014</v>
      </c>
      <c r="H100" t="s">
        <v>138</v>
      </c>
      <c r="I100" t="s">
        <v>139</v>
      </c>
      <c r="J100" t="s">
        <v>140</v>
      </c>
      <c r="K100" t="s">
        <v>79</v>
      </c>
      <c r="L100" t="s">
        <v>77</v>
      </c>
      <c r="M100" t="s">
        <v>71</v>
      </c>
      <c r="N100" t="s">
        <v>115</v>
      </c>
      <c r="O100" t="s">
        <v>107</v>
      </c>
      <c r="P100" t="s">
        <v>71</v>
      </c>
      <c r="Q100" t="s">
        <v>80</v>
      </c>
      <c r="R100" t="s">
        <v>71</v>
      </c>
      <c r="S100" t="s">
        <v>115</v>
      </c>
      <c r="AX100">
        <v>7598109</v>
      </c>
      <c r="AY100" t="s">
        <v>135</v>
      </c>
      <c r="AZ100" t="s">
        <v>136</v>
      </c>
      <c r="BF100">
        <v>1681</v>
      </c>
      <c r="BG100" t="s">
        <v>94</v>
      </c>
      <c r="BH100" t="s">
        <v>77</v>
      </c>
      <c r="BR100">
        <f t="shared" si="19"/>
        <v>1681</v>
      </c>
      <c r="BT100" t="str">
        <f t="shared" si="11"/>
        <v>50085378810006836231000683627</v>
      </c>
      <c r="BU100" t="b">
        <f t="shared" si="12"/>
        <v>0</v>
      </c>
      <c r="BV100">
        <f t="shared" si="13"/>
        <v>1</v>
      </c>
      <c r="BW100">
        <f t="shared" si="14"/>
        <v>731</v>
      </c>
      <c r="BX100">
        <f t="shared" si="15"/>
        <v>0</v>
      </c>
      <c r="BY100">
        <f t="shared" si="16"/>
        <v>0</v>
      </c>
      <c r="BZ100">
        <f t="shared" si="17"/>
        <v>1</v>
      </c>
      <c r="CA100">
        <f t="shared" si="18"/>
        <v>0</v>
      </c>
    </row>
    <row r="101" spans="1:79" x14ac:dyDescent="0.35">
      <c r="A101">
        <v>500853788</v>
      </c>
      <c r="B101">
        <v>1000683623</v>
      </c>
      <c r="C101">
        <v>1000683627</v>
      </c>
      <c r="D101" t="s">
        <v>97</v>
      </c>
      <c r="E101" t="s">
        <v>71</v>
      </c>
      <c r="F101" t="s">
        <v>72</v>
      </c>
      <c r="G101">
        <v>2015</v>
      </c>
      <c r="H101" t="s">
        <v>138</v>
      </c>
      <c r="I101" t="s">
        <v>139</v>
      </c>
      <c r="J101" t="s">
        <v>140</v>
      </c>
      <c r="K101" t="s">
        <v>79</v>
      </c>
      <c r="L101" t="s">
        <v>77</v>
      </c>
      <c r="M101" t="s">
        <v>71</v>
      </c>
      <c r="N101" t="s">
        <v>115</v>
      </c>
      <c r="O101" t="s">
        <v>107</v>
      </c>
      <c r="P101" t="s">
        <v>71</v>
      </c>
      <c r="Q101" t="s">
        <v>80</v>
      </c>
      <c r="R101" t="s">
        <v>71</v>
      </c>
      <c r="S101" t="s">
        <v>115</v>
      </c>
      <c r="AX101">
        <v>7598109</v>
      </c>
      <c r="AY101" t="s">
        <v>135</v>
      </c>
      <c r="AZ101" t="s">
        <v>136</v>
      </c>
      <c r="BF101">
        <v>731</v>
      </c>
      <c r="BG101" t="s">
        <v>94</v>
      </c>
      <c r="BH101" t="s">
        <v>77</v>
      </c>
      <c r="BR101">
        <f t="shared" si="19"/>
        <v>731</v>
      </c>
      <c r="BT101" t="str">
        <f t="shared" si="11"/>
        <v>50085378810006836231000683627</v>
      </c>
      <c r="BU101" t="b">
        <f t="shared" si="12"/>
        <v>1</v>
      </c>
      <c r="BV101">
        <f t="shared" si="13"/>
        <v>1</v>
      </c>
      <c r="BW101">
        <f t="shared" si="14"/>
        <v>-950</v>
      </c>
      <c r="BX101">
        <f t="shared" si="15"/>
        <v>0</v>
      </c>
      <c r="BY101">
        <f t="shared" si="16"/>
        <v>0</v>
      </c>
      <c r="BZ101">
        <f t="shared" si="17"/>
        <v>0</v>
      </c>
      <c r="CA101">
        <f t="shared" si="18"/>
        <v>0</v>
      </c>
    </row>
    <row r="102" spans="1:79" x14ac:dyDescent="0.35">
      <c r="A102">
        <v>500853788</v>
      </c>
      <c r="B102">
        <v>1000683623</v>
      </c>
      <c r="C102">
        <v>1000683627</v>
      </c>
      <c r="D102" t="s">
        <v>97</v>
      </c>
      <c r="E102" t="s">
        <v>71</v>
      </c>
      <c r="F102" t="s">
        <v>72</v>
      </c>
      <c r="G102">
        <v>2016</v>
      </c>
      <c r="H102" t="s">
        <v>138</v>
      </c>
      <c r="I102" t="s">
        <v>139</v>
      </c>
      <c r="J102" t="s">
        <v>140</v>
      </c>
      <c r="K102" t="s">
        <v>79</v>
      </c>
      <c r="L102" t="s">
        <v>77</v>
      </c>
      <c r="M102" t="s">
        <v>71</v>
      </c>
      <c r="N102" t="s">
        <v>115</v>
      </c>
      <c r="O102" t="s">
        <v>107</v>
      </c>
      <c r="P102" t="s">
        <v>71</v>
      </c>
      <c r="Q102" t="s">
        <v>80</v>
      </c>
      <c r="R102" t="s">
        <v>71</v>
      </c>
      <c r="S102" t="s">
        <v>115</v>
      </c>
      <c r="AX102">
        <v>7598110</v>
      </c>
      <c r="AY102" t="s">
        <v>108</v>
      </c>
      <c r="AZ102" t="s">
        <v>136</v>
      </c>
      <c r="BF102">
        <v>950</v>
      </c>
      <c r="BG102" t="s">
        <v>94</v>
      </c>
      <c r="BH102" t="s">
        <v>77</v>
      </c>
      <c r="BR102">
        <f t="shared" si="19"/>
        <v>950</v>
      </c>
      <c r="BT102" t="str">
        <f t="shared" si="11"/>
        <v>50085378810006836231000683627</v>
      </c>
      <c r="BU102" t="b">
        <f t="shared" si="12"/>
        <v>1</v>
      </c>
      <c r="BV102">
        <f t="shared" si="13"/>
        <v>1</v>
      </c>
      <c r="BW102">
        <f t="shared" si="14"/>
        <v>219</v>
      </c>
      <c r="BX102">
        <f t="shared" si="15"/>
        <v>0</v>
      </c>
      <c r="BY102">
        <f t="shared" si="16"/>
        <v>0</v>
      </c>
      <c r="BZ102">
        <f t="shared" si="17"/>
        <v>0</v>
      </c>
      <c r="CA102">
        <f t="shared" si="18"/>
        <v>0</v>
      </c>
    </row>
    <row r="103" spans="1:79" x14ac:dyDescent="0.35">
      <c r="A103">
        <v>500853788</v>
      </c>
      <c r="B103">
        <v>1000683623</v>
      </c>
      <c r="C103">
        <v>1000683627</v>
      </c>
      <c r="D103" t="s">
        <v>97</v>
      </c>
      <c r="E103" t="s">
        <v>71</v>
      </c>
      <c r="F103" t="s">
        <v>72</v>
      </c>
      <c r="G103">
        <v>2017</v>
      </c>
      <c r="H103" t="s">
        <v>138</v>
      </c>
      <c r="I103" t="s">
        <v>139</v>
      </c>
      <c r="J103" t="s">
        <v>140</v>
      </c>
      <c r="K103" t="s">
        <v>79</v>
      </c>
      <c r="L103" t="s">
        <v>77</v>
      </c>
      <c r="M103" t="s">
        <v>71</v>
      </c>
      <c r="N103" t="s">
        <v>115</v>
      </c>
      <c r="O103" t="s">
        <v>107</v>
      </c>
      <c r="P103" t="s">
        <v>71</v>
      </c>
      <c r="Q103" t="s">
        <v>80</v>
      </c>
      <c r="R103" t="s">
        <v>77</v>
      </c>
      <c r="S103" t="s">
        <v>115</v>
      </c>
      <c r="AX103">
        <v>7598109</v>
      </c>
      <c r="AY103" t="s">
        <v>135</v>
      </c>
      <c r="AZ103" t="s">
        <v>136</v>
      </c>
      <c r="BF103">
        <v>1681</v>
      </c>
      <c r="BG103" t="s">
        <v>94</v>
      </c>
      <c r="BH103" t="s">
        <v>77</v>
      </c>
      <c r="BR103">
        <f t="shared" si="19"/>
        <v>1681</v>
      </c>
      <c r="BT103" t="str">
        <f t="shared" si="11"/>
        <v>50085378810006836231000683627</v>
      </c>
      <c r="BU103" t="b">
        <f t="shared" si="12"/>
        <v>1</v>
      </c>
      <c r="BV103">
        <f t="shared" si="13"/>
        <v>1</v>
      </c>
      <c r="BW103">
        <f t="shared" si="14"/>
        <v>731</v>
      </c>
      <c r="BX103">
        <f t="shared" si="15"/>
        <v>0</v>
      </c>
      <c r="BY103">
        <f t="shared" si="16"/>
        <v>0</v>
      </c>
      <c r="BZ103">
        <f t="shared" si="17"/>
        <v>1</v>
      </c>
      <c r="CA103">
        <f t="shared" si="18"/>
        <v>0</v>
      </c>
    </row>
    <row r="104" spans="1:79" ht="14.5" hidden="1" customHeight="1" x14ac:dyDescent="0.35">
      <c r="A104">
        <v>501102254</v>
      </c>
      <c r="B104">
        <v>138175</v>
      </c>
      <c r="C104">
        <v>138160</v>
      </c>
      <c r="D104" t="s">
        <v>97</v>
      </c>
      <c r="E104" t="s">
        <v>71</v>
      </c>
      <c r="F104" t="s">
        <v>101</v>
      </c>
      <c r="G104">
        <v>2013</v>
      </c>
      <c r="H104" t="s">
        <v>141</v>
      </c>
      <c r="I104" t="s">
        <v>142</v>
      </c>
      <c r="J104" t="s">
        <v>143</v>
      </c>
      <c r="K104" t="s">
        <v>76</v>
      </c>
      <c r="L104" t="s">
        <v>77</v>
      </c>
      <c r="M104" t="s">
        <v>71</v>
      </c>
      <c r="N104" t="s">
        <v>81</v>
      </c>
      <c r="O104" t="s">
        <v>107</v>
      </c>
      <c r="P104" t="s">
        <v>71</v>
      </c>
      <c r="Q104" t="s">
        <v>80</v>
      </c>
      <c r="R104" t="s">
        <v>71</v>
      </c>
      <c r="S104" t="s">
        <v>144</v>
      </c>
      <c r="T104" t="s">
        <v>82</v>
      </c>
      <c r="U104" t="s">
        <v>145</v>
      </c>
      <c r="V104" t="s">
        <v>77</v>
      </c>
      <c r="W104" t="s">
        <v>71</v>
      </c>
      <c r="X104" t="s">
        <v>146</v>
      </c>
      <c r="Y104">
        <v>30</v>
      </c>
      <c r="Z104" t="s">
        <v>147</v>
      </c>
      <c r="AA104" t="s">
        <v>148</v>
      </c>
      <c r="AB104" t="s">
        <v>149</v>
      </c>
      <c r="AC104">
        <v>0</v>
      </c>
      <c r="AD104" t="s">
        <v>71</v>
      </c>
      <c r="AE104" t="s">
        <v>87</v>
      </c>
      <c r="AF104" t="s">
        <v>71</v>
      </c>
      <c r="AG104">
        <v>1652.18</v>
      </c>
      <c r="AH104">
        <v>37.75</v>
      </c>
      <c r="AI104" t="s">
        <v>77</v>
      </c>
      <c r="AJ104">
        <v>7596973</v>
      </c>
      <c r="AK104">
        <v>8371037</v>
      </c>
      <c r="AL104" t="s">
        <v>148</v>
      </c>
      <c r="AM104">
        <v>404</v>
      </c>
      <c r="AN104" t="s">
        <v>82</v>
      </c>
      <c r="AO104" t="s">
        <v>72</v>
      </c>
      <c r="AP104">
        <v>404</v>
      </c>
      <c r="AQ104">
        <v>40</v>
      </c>
      <c r="AR104" t="s">
        <v>71</v>
      </c>
      <c r="AS104" t="s">
        <v>79</v>
      </c>
      <c r="AT104">
        <v>40</v>
      </c>
      <c r="AU104" t="s">
        <v>90</v>
      </c>
      <c r="AV104" t="s">
        <v>150</v>
      </c>
      <c r="AW104" t="s">
        <v>151</v>
      </c>
      <c r="AX104">
        <v>887598</v>
      </c>
      <c r="AY104" t="s">
        <v>152</v>
      </c>
      <c r="AZ104" t="s">
        <v>81</v>
      </c>
      <c r="BA104" t="s">
        <v>99</v>
      </c>
      <c r="BB104">
        <v>0</v>
      </c>
      <c r="BC104">
        <v>0</v>
      </c>
      <c r="BD104" t="s">
        <v>153</v>
      </c>
      <c r="BE104" t="s">
        <v>72</v>
      </c>
      <c r="BF104">
        <v>100</v>
      </c>
      <c r="BG104" t="s">
        <v>94</v>
      </c>
      <c r="BH104" t="s">
        <v>77</v>
      </c>
      <c r="BI104">
        <v>163.58000000000001</v>
      </c>
      <c r="BJ104">
        <v>1652.18</v>
      </c>
      <c r="BK104" t="s">
        <v>72</v>
      </c>
      <c r="BL104">
        <v>1652.18</v>
      </c>
      <c r="BM104">
        <v>381.28</v>
      </c>
      <c r="BN104">
        <v>4</v>
      </c>
      <c r="BO104">
        <v>4</v>
      </c>
      <c r="BP104">
        <v>37.75</v>
      </c>
      <c r="BQ104">
        <v>381.28</v>
      </c>
      <c r="BR104">
        <f t="shared" si="19"/>
        <v>504</v>
      </c>
      <c r="BT104" t="str">
        <f t="shared" si="11"/>
        <v>501102254138175138160</v>
      </c>
      <c r="BU104" t="b">
        <f t="shared" si="12"/>
        <v>0</v>
      </c>
      <c r="BV104">
        <f t="shared" si="13"/>
        <v>1</v>
      </c>
      <c r="BW104">
        <f t="shared" si="14"/>
        <v>-1177</v>
      </c>
      <c r="BX104">
        <f t="shared" si="15"/>
        <v>0</v>
      </c>
      <c r="BY104">
        <f t="shared" si="16"/>
        <v>0</v>
      </c>
      <c r="BZ104">
        <f t="shared" si="17"/>
        <v>1</v>
      </c>
      <c r="CA104">
        <f t="shared" si="18"/>
        <v>0</v>
      </c>
    </row>
    <row r="105" spans="1:79" hidden="1" x14ac:dyDescent="0.35">
      <c r="A105">
        <v>501102254</v>
      </c>
      <c r="B105">
        <v>138175</v>
      </c>
      <c r="C105">
        <v>138160</v>
      </c>
      <c r="D105" t="s">
        <v>97</v>
      </c>
      <c r="E105" t="s">
        <v>71</v>
      </c>
      <c r="F105" t="s">
        <v>72</v>
      </c>
      <c r="G105">
        <v>2013</v>
      </c>
      <c r="H105" t="s">
        <v>141</v>
      </c>
      <c r="I105" t="s">
        <v>142</v>
      </c>
      <c r="J105" t="s">
        <v>143</v>
      </c>
      <c r="K105" t="s">
        <v>76</v>
      </c>
      <c r="L105" t="s">
        <v>77</v>
      </c>
      <c r="M105" t="s">
        <v>71</v>
      </c>
      <c r="N105" t="s">
        <v>81</v>
      </c>
      <c r="O105" t="s">
        <v>107</v>
      </c>
      <c r="P105" t="s">
        <v>71</v>
      </c>
      <c r="Q105" t="s">
        <v>80</v>
      </c>
      <c r="R105" t="s">
        <v>71</v>
      </c>
      <c r="S105" t="s">
        <v>154</v>
      </c>
      <c r="T105" t="s">
        <v>82</v>
      </c>
      <c r="U105" t="s">
        <v>145</v>
      </c>
      <c r="V105" t="s">
        <v>77</v>
      </c>
      <c r="W105" t="s">
        <v>71</v>
      </c>
      <c r="X105" t="s">
        <v>146</v>
      </c>
      <c r="Y105">
        <v>30</v>
      </c>
      <c r="Z105" t="s">
        <v>147</v>
      </c>
      <c r="AA105" t="s">
        <v>148</v>
      </c>
      <c r="AB105" t="s">
        <v>149</v>
      </c>
      <c r="AC105">
        <v>0</v>
      </c>
      <c r="AD105" t="s">
        <v>71</v>
      </c>
      <c r="AE105" t="s">
        <v>87</v>
      </c>
      <c r="AF105" t="s">
        <v>71</v>
      </c>
      <c r="AG105">
        <v>1652.18</v>
      </c>
      <c r="AH105">
        <v>37.75</v>
      </c>
      <c r="AI105" t="s">
        <v>77</v>
      </c>
      <c r="AJ105">
        <v>7596973</v>
      </c>
      <c r="AK105">
        <v>8371037</v>
      </c>
      <c r="AL105" t="s">
        <v>148</v>
      </c>
      <c r="AM105">
        <v>404</v>
      </c>
      <c r="AN105" t="s">
        <v>82</v>
      </c>
      <c r="AO105" t="s">
        <v>72</v>
      </c>
      <c r="AP105">
        <v>404</v>
      </c>
      <c r="AQ105">
        <v>40</v>
      </c>
      <c r="AR105" t="s">
        <v>71</v>
      </c>
      <c r="AS105" t="s">
        <v>79</v>
      </c>
      <c r="AT105">
        <v>40</v>
      </c>
      <c r="AU105" t="s">
        <v>90</v>
      </c>
      <c r="AV105" t="s">
        <v>150</v>
      </c>
      <c r="AW105" t="s">
        <v>151</v>
      </c>
      <c r="AX105">
        <v>887598</v>
      </c>
      <c r="AY105" t="s">
        <v>152</v>
      </c>
      <c r="AZ105" t="s">
        <v>81</v>
      </c>
      <c r="BA105" t="s">
        <v>99</v>
      </c>
      <c r="BB105">
        <v>0</v>
      </c>
      <c r="BC105">
        <v>0</v>
      </c>
      <c r="BD105" t="s">
        <v>153</v>
      </c>
      <c r="BE105" t="s">
        <v>72</v>
      </c>
      <c r="BF105">
        <v>100</v>
      </c>
      <c r="BG105" t="s">
        <v>94</v>
      </c>
      <c r="BH105" t="s">
        <v>77</v>
      </c>
      <c r="BI105">
        <v>163.58000000000001</v>
      </c>
      <c r="BJ105">
        <v>1652.18</v>
      </c>
      <c r="BK105" t="s">
        <v>72</v>
      </c>
      <c r="BL105">
        <v>1652.18</v>
      </c>
      <c r="BM105">
        <v>381.28</v>
      </c>
      <c r="BN105">
        <v>4</v>
      </c>
      <c r="BO105">
        <v>4</v>
      </c>
      <c r="BP105">
        <v>37.75</v>
      </c>
      <c r="BQ105">
        <v>381.28</v>
      </c>
      <c r="BR105">
        <f t="shared" si="19"/>
        <v>504</v>
      </c>
      <c r="BT105" t="str">
        <f t="shared" si="11"/>
        <v>501102254138175138160</v>
      </c>
      <c r="BU105" t="b">
        <f t="shared" si="12"/>
        <v>1</v>
      </c>
      <c r="BV105">
        <f t="shared" si="13"/>
        <v>0</v>
      </c>
      <c r="BW105">
        <f t="shared" si="14"/>
        <v>0</v>
      </c>
      <c r="BX105">
        <f t="shared" si="15"/>
        <v>0</v>
      </c>
      <c r="BY105">
        <f t="shared" si="16"/>
        <v>0</v>
      </c>
      <c r="BZ105">
        <f t="shared" si="17"/>
        <v>0</v>
      </c>
      <c r="CA105">
        <f t="shared" si="18"/>
        <v>0</v>
      </c>
    </row>
    <row r="106" spans="1:79" hidden="1" x14ac:dyDescent="0.35">
      <c r="A106">
        <v>501102254</v>
      </c>
      <c r="B106">
        <v>138175</v>
      </c>
      <c r="C106">
        <v>138160</v>
      </c>
      <c r="D106" t="s">
        <v>97</v>
      </c>
      <c r="E106" t="s">
        <v>71</v>
      </c>
      <c r="F106" t="s">
        <v>101</v>
      </c>
      <c r="G106">
        <v>2014</v>
      </c>
      <c r="H106" t="s">
        <v>141</v>
      </c>
      <c r="I106" t="s">
        <v>142</v>
      </c>
      <c r="J106" t="s">
        <v>143</v>
      </c>
      <c r="K106" t="s">
        <v>76</v>
      </c>
      <c r="L106" t="s">
        <v>77</v>
      </c>
      <c r="M106" t="s">
        <v>71</v>
      </c>
      <c r="N106" t="s">
        <v>81</v>
      </c>
      <c r="O106" t="s">
        <v>107</v>
      </c>
      <c r="P106" t="s">
        <v>71</v>
      </c>
      <c r="Q106" t="s">
        <v>80</v>
      </c>
      <c r="R106" t="s">
        <v>71</v>
      </c>
      <c r="S106" t="s">
        <v>144</v>
      </c>
      <c r="T106" t="s">
        <v>82</v>
      </c>
      <c r="U106" t="s">
        <v>145</v>
      </c>
      <c r="V106" t="s">
        <v>77</v>
      </c>
      <c r="W106" t="s">
        <v>71</v>
      </c>
      <c r="X106" t="s">
        <v>146</v>
      </c>
      <c r="Y106">
        <v>30</v>
      </c>
      <c r="Z106" t="s">
        <v>147</v>
      </c>
      <c r="AA106" t="s">
        <v>148</v>
      </c>
      <c r="AB106" t="s">
        <v>149</v>
      </c>
      <c r="AC106">
        <v>0</v>
      </c>
      <c r="AD106" t="s">
        <v>71</v>
      </c>
      <c r="AE106" t="s">
        <v>87</v>
      </c>
      <c r="AF106" t="s">
        <v>71</v>
      </c>
      <c r="AG106">
        <v>1652.18</v>
      </c>
      <c r="AH106">
        <v>37.75</v>
      </c>
      <c r="AI106" t="s">
        <v>77</v>
      </c>
      <c r="AJ106">
        <v>7596973</v>
      </c>
      <c r="AK106">
        <v>8480493</v>
      </c>
      <c r="AL106" t="s">
        <v>155</v>
      </c>
      <c r="AM106">
        <v>373.7</v>
      </c>
      <c r="AN106" t="s">
        <v>82</v>
      </c>
      <c r="AO106" t="s">
        <v>72</v>
      </c>
      <c r="AP106">
        <v>373.7</v>
      </c>
      <c r="AQ106">
        <v>37</v>
      </c>
      <c r="AR106" t="s">
        <v>71</v>
      </c>
      <c r="AS106" t="s">
        <v>79</v>
      </c>
      <c r="AT106">
        <v>37</v>
      </c>
      <c r="AU106" t="s">
        <v>90</v>
      </c>
      <c r="AV106" t="s">
        <v>150</v>
      </c>
      <c r="AW106" t="s">
        <v>151</v>
      </c>
      <c r="AX106">
        <v>887598</v>
      </c>
      <c r="AY106" t="s">
        <v>152</v>
      </c>
      <c r="AZ106" t="s">
        <v>81</v>
      </c>
      <c r="BA106" t="s">
        <v>99</v>
      </c>
      <c r="BB106">
        <v>0</v>
      </c>
      <c r="BC106">
        <v>0</v>
      </c>
      <c r="BD106" t="s">
        <v>153</v>
      </c>
      <c r="BE106" t="s">
        <v>72</v>
      </c>
      <c r="BF106">
        <v>150</v>
      </c>
      <c r="BG106" t="s">
        <v>94</v>
      </c>
      <c r="BH106" t="s">
        <v>77</v>
      </c>
      <c r="BI106">
        <v>163.58000000000001</v>
      </c>
      <c r="BJ106">
        <v>1652.18</v>
      </c>
      <c r="BK106" t="s">
        <v>72</v>
      </c>
      <c r="BL106">
        <v>1652.18</v>
      </c>
      <c r="BM106">
        <v>381.28</v>
      </c>
      <c r="BN106">
        <v>4</v>
      </c>
      <c r="BO106">
        <v>4</v>
      </c>
      <c r="BP106">
        <v>37.75</v>
      </c>
      <c r="BQ106">
        <v>381.28</v>
      </c>
      <c r="BR106">
        <f t="shared" si="19"/>
        <v>523.70000000000005</v>
      </c>
      <c r="BT106" t="str">
        <f t="shared" si="11"/>
        <v>501102254138175138160</v>
      </c>
      <c r="BU106" t="b">
        <f t="shared" si="12"/>
        <v>1</v>
      </c>
      <c r="BV106">
        <f t="shared" si="13"/>
        <v>1</v>
      </c>
      <c r="BW106">
        <f t="shared" si="14"/>
        <v>19.700000000000045</v>
      </c>
      <c r="BX106">
        <f t="shared" si="15"/>
        <v>0</v>
      </c>
      <c r="BY106">
        <f t="shared" si="16"/>
        <v>0</v>
      </c>
      <c r="BZ106">
        <f t="shared" si="17"/>
        <v>0</v>
      </c>
      <c r="CA106">
        <f t="shared" si="18"/>
        <v>0</v>
      </c>
    </row>
    <row r="107" spans="1:79" hidden="1" x14ac:dyDescent="0.35">
      <c r="A107">
        <v>501102254</v>
      </c>
      <c r="B107">
        <v>138175</v>
      </c>
      <c r="C107">
        <v>138160</v>
      </c>
      <c r="D107" t="s">
        <v>97</v>
      </c>
      <c r="E107" t="s">
        <v>71</v>
      </c>
      <c r="F107" t="s">
        <v>72</v>
      </c>
      <c r="G107">
        <v>2014</v>
      </c>
      <c r="H107" t="s">
        <v>141</v>
      </c>
      <c r="I107" t="s">
        <v>142</v>
      </c>
      <c r="J107" t="s">
        <v>143</v>
      </c>
      <c r="K107" t="s">
        <v>76</v>
      </c>
      <c r="L107" t="s">
        <v>77</v>
      </c>
      <c r="M107" t="s">
        <v>71</v>
      </c>
      <c r="N107" t="s">
        <v>81</v>
      </c>
      <c r="O107" t="s">
        <v>107</v>
      </c>
      <c r="P107" t="s">
        <v>71</v>
      </c>
      <c r="Q107" t="s">
        <v>80</v>
      </c>
      <c r="R107" t="s">
        <v>71</v>
      </c>
      <c r="S107" t="s">
        <v>154</v>
      </c>
      <c r="T107" t="s">
        <v>82</v>
      </c>
      <c r="U107" t="s">
        <v>145</v>
      </c>
      <c r="V107" t="s">
        <v>77</v>
      </c>
      <c r="W107" t="s">
        <v>71</v>
      </c>
      <c r="X107" t="s">
        <v>146</v>
      </c>
      <c r="Y107">
        <v>30</v>
      </c>
      <c r="Z107" t="s">
        <v>147</v>
      </c>
      <c r="AA107" t="s">
        <v>148</v>
      </c>
      <c r="AB107" t="s">
        <v>149</v>
      </c>
      <c r="AC107">
        <v>0</v>
      </c>
      <c r="AD107" t="s">
        <v>71</v>
      </c>
      <c r="AE107" t="s">
        <v>87</v>
      </c>
      <c r="AF107" t="s">
        <v>71</v>
      </c>
      <c r="AG107">
        <v>1652.18</v>
      </c>
      <c r="AH107">
        <v>37.75</v>
      </c>
      <c r="AI107" t="s">
        <v>77</v>
      </c>
      <c r="AJ107">
        <v>7596973</v>
      </c>
      <c r="AK107">
        <v>8480493</v>
      </c>
      <c r="AL107" t="s">
        <v>155</v>
      </c>
      <c r="AM107">
        <v>373.7</v>
      </c>
      <c r="AN107" t="s">
        <v>82</v>
      </c>
      <c r="AO107" t="s">
        <v>72</v>
      </c>
      <c r="AP107">
        <v>373.7</v>
      </c>
      <c r="AQ107">
        <v>37</v>
      </c>
      <c r="AR107" t="s">
        <v>71</v>
      </c>
      <c r="AS107" t="s">
        <v>79</v>
      </c>
      <c r="AT107">
        <v>37</v>
      </c>
      <c r="AU107" t="s">
        <v>90</v>
      </c>
      <c r="AV107" t="s">
        <v>150</v>
      </c>
      <c r="AW107" t="s">
        <v>151</v>
      </c>
      <c r="AX107">
        <v>887598</v>
      </c>
      <c r="AY107" t="s">
        <v>152</v>
      </c>
      <c r="AZ107" t="s">
        <v>81</v>
      </c>
      <c r="BA107" t="s">
        <v>99</v>
      </c>
      <c r="BB107">
        <v>0</v>
      </c>
      <c r="BC107">
        <v>0</v>
      </c>
      <c r="BD107" t="s">
        <v>153</v>
      </c>
      <c r="BE107" t="s">
        <v>72</v>
      </c>
      <c r="BF107">
        <v>150</v>
      </c>
      <c r="BG107" t="s">
        <v>94</v>
      </c>
      <c r="BH107" t="s">
        <v>77</v>
      </c>
      <c r="BI107">
        <v>163.58000000000001</v>
      </c>
      <c r="BJ107">
        <v>1652.18</v>
      </c>
      <c r="BK107" t="s">
        <v>72</v>
      </c>
      <c r="BL107">
        <v>1652.18</v>
      </c>
      <c r="BM107">
        <v>381.28</v>
      </c>
      <c r="BN107">
        <v>4</v>
      </c>
      <c r="BO107">
        <v>4</v>
      </c>
      <c r="BP107">
        <v>37.75</v>
      </c>
      <c r="BQ107">
        <v>381.28</v>
      </c>
      <c r="BR107">
        <f t="shared" si="19"/>
        <v>523.70000000000005</v>
      </c>
      <c r="BT107" t="str">
        <f t="shared" si="11"/>
        <v>501102254138175138160</v>
      </c>
      <c r="BU107" t="b">
        <f t="shared" si="12"/>
        <v>1</v>
      </c>
      <c r="BV107">
        <f t="shared" si="13"/>
        <v>0</v>
      </c>
      <c r="BW107">
        <f t="shared" si="14"/>
        <v>0</v>
      </c>
      <c r="BX107">
        <f t="shared" si="15"/>
        <v>0</v>
      </c>
      <c r="BY107">
        <f t="shared" si="16"/>
        <v>0</v>
      </c>
      <c r="BZ107">
        <f t="shared" si="17"/>
        <v>0</v>
      </c>
      <c r="CA107">
        <f t="shared" si="18"/>
        <v>0</v>
      </c>
    </row>
    <row r="108" spans="1:79" hidden="1" x14ac:dyDescent="0.35">
      <c r="A108">
        <v>501102254</v>
      </c>
      <c r="B108">
        <v>138175</v>
      </c>
      <c r="C108">
        <v>138160</v>
      </c>
      <c r="D108" t="s">
        <v>97</v>
      </c>
      <c r="E108" t="s">
        <v>71</v>
      </c>
      <c r="F108" t="s">
        <v>101</v>
      </c>
      <c r="G108">
        <v>2015</v>
      </c>
      <c r="H108" t="s">
        <v>141</v>
      </c>
      <c r="I108" t="s">
        <v>142</v>
      </c>
      <c r="J108" t="s">
        <v>143</v>
      </c>
      <c r="K108" t="s">
        <v>76</v>
      </c>
      <c r="L108" t="s">
        <v>77</v>
      </c>
      <c r="M108" t="s">
        <v>71</v>
      </c>
      <c r="N108" t="s">
        <v>81</v>
      </c>
      <c r="O108" t="s">
        <v>107</v>
      </c>
      <c r="P108" t="s">
        <v>71</v>
      </c>
      <c r="Q108" t="s">
        <v>80</v>
      </c>
      <c r="R108" t="s">
        <v>71</v>
      </c>
      <c r="S108" t="s">
        <v>144</v>
      </c>
      <c r="T108" t="s">
        <v>82</v>
      </c>
      <c r="U108" t="s">
        <v>145</v>
      </c>
      <c r="V108" t="s">
        <v>77</v>
      </c>
      <c r="W108" t="s">
        <v>71</v>
      </c>
      <c r="X108" t="s">
        <v>146</v>
      </c>
      <c r="Y108">
        <v>30</v>
      </c>
      <c r="Z108" t="s">
        <v>147</v>
      </c>
      <c r="AA108" t="s">
        <v>148</v>
      </c>
      <c r="AB108" t="s">
        <v>149</v>
      </c>
      <c r="AC108">
        <v>0</v>
      </c>
      <c r="AD108" t="s">
        <v>71</v>
      </c>
      <c r="AE108" t="s">
        <v>87</v>
      </c>
      <c r="AF108" t="s">
        <v>71</v>
      </c>
      <c r="AG108">
        <v>1652.18</v>
      </c>
      <c r="AH108">
        <v>37.75</v>
      </c>
      <c r="AI108" t="s">
        <v>77</v>
      </c>
      <c r="AJ108">
        <v>7596973</v>
      </c>
      <c r="AK108">
        <v>8480495</v>
      </c>
      <c r="AL108" t="s">
        <v>144</v>
      </c>
      <c r="AM108">
        <v>373.7</v>
      </c>
      <c r="AN108" t="s">
        <v>82</v>
      </c>
      <c r="AO108" t="s">
        <v>72</v>
      </c>
      <c r="AP108">
        <v>373.7</v>
      </c>
      <c r="AQ108">
        <v>37</v>
      </c>
      <c r="AR108" t="s">
        <v>71</v>
      </c>
      <c r="AS108" t="s">
        <v>79</v>
      </c>
      <c r="AT108">
        <v>37</v>
      </c>
      <c r="AU108" t="s">
        <v>90</v>
      </c>
      <c r="AV108" t="s">
        <v>150</v>
      </c>
      <c r="AW108" t="s">
        <v>151</v>
      </c>
      <c r="AX108">
        <v>887598</v>
      </c>
      <c r="AY108" t="s">
        <v>152</v>
      </c>
      <c r="AZ108" t="s">
        <v>81</v>
      </c>
      <c r="BA108" t="s">
        <v>99</v>
      </c>
      <c r="BB108">
        <v>0</v>
      </c>
      <c r="BC108">
        <v>0</v>
      </c>
      <c r="BD108" t="s">
        <v>153</v>
      </c>
      <c r="BE108" t="s">
        <v>72</v>
      </c>
      <c r="BF108">
        <v>150</v>
      </c>
      <c r="BG108" t="s">
        <v>94</v>
      </c>
      <c r="BH108" t="s">
        <v>77</v>
      </c>
      <c r="BI108">
        <v>163.58000000000001</v>
      </c>
      <c r="BJ108">
        <v>1652.18</v>
      </c>
      <c r="BK108" t="s">
        <v>72</v>
      </c>
      <c r="BL108">
        <v>1652.18</v>
      </c>
      <c r="BM108">
        <v>381.28</v>
      </c>
      <c r="BN108">
        <v>4</v>
      </c>
      <c r="BO108">
        <v>4</v>
      </c>
      <c r="BP108">
        <v>37.75</v>
      </c>
      <c r="BQ108">
        <v>381.28</v>
      </c>
      <c r="BR108">
        <f t="shared" si="19"/>
        <v>523.70000000000005</v>
      </c>
      <c r="BT108" t="str">
        <f t="shared" si="11"/>
        <v>501102254138175138160</v>
      </c>
      <c r="BU108" t="b">
        <f t="shared" si="12"/>
        <v>1</v>
      </c>
      <c r="BV108">
        <f t="shared" si="13"/>
        <v>0</v>
      </c>
      <c r="BW108">
        <f t="shared" si="14"/>
        <v>0</v>
      </c>
      <c r="BX108">
        <f t="shared" si="15"/>
        <v>0</v>
      </c>
      <c r="BY108">
        <f t="shared" si="16"/>
        <v>0</v>
      </c>
      <c r="BZ108">
        <f t="shared" si="17"/>
        <v>0</v>
      </c>
      <c r="CA108">
        <f t="shared" si="18"/>
        <v>0</v>
      </c>
    </row>
    <row r="109" spans="1:79" hidden="1" x14ac:dyDescent="0.35">
      <c r="A109">
        <v>501102254</v>
      </c>
      <c r="B109">
        <v>138175</v>
      </c>
      <c r="C109">
        <v>138160</v>
      </c>
      <c r="D109" t="s">
        <v>97</v>
      </c>
      <c r="E109" t="s">
        <v>71</v>
      </c>
      <c r="F109" t="s">
        <v>72</v>
      </c>
      <c r="G109">
        <v>2015</v>
      </c>
      <c r="H109" t="s">
        <v>141</v>
      </c>
      <c r="I109" t="s">
        <v>142</v>
      </c>
      <c r="J109" t="s">
        <v>143</v>
      </c>
      <c r="K109" t="s">
        <v>76</v>
      </c>
      <c r="L109" t="s">
        <v>77</v>
      </c>
      <c r="M109" t="s">
        <v>71</v>
      </c>
      <c r="N109" t="s">
        <v>81</v>
      </c>
      <c r="O109" t="s">
        <v>107</v>
      </c>
      <c r="P109" t="s">
        <v>71</v>
      </c>
      <c r="Q109" t="s">
        <v>80</v>
      </c>
      <c r="R109" t="s">
        <v>71</v>
      </c>
      <c r="S109" t="s">
        <v>154</v>
      </c>
      <c r="T109" t="s">
        <v>82</v>
      </c>
      <c r="U109" t="s">
        <v>145</v>
      </c>
      <c r="V109" t="s">
        <v>77</v>
      </c>
      <c r="W109" t="s">
        <v>71</v>
      </c>
      <c r="X109" t="s">
        <v>146</v>
      </c>
      <c r="Y109">
        <v>30</v>
      </c>
      <c r="Z109" t="s">
        <v>147</v>
      </c>
      <c r="AA109" t="s">
        <v>148</v>
      </c>
      <c r="AB109" t="s">
        <v>149</v>
      </c>
      <c r="AC109">
        <v>0</v>
      </c>
      <c r="AD109" t="s">
        <v>71</v>
      </c>
      <c r="AE109" t="s">
        <v>87</v>
      </c>
      <c r="AF109" t="s">
        <v>71</v>
      </c>
      <c r="AG109">
        <v>1652.18</v>
      </c>
      <c r="AH109">
        <v>37.75</v>
      </c>
      <c r="AI109" t="s">
        <v>77</v>
      </c>
      <c r="AJ109">
        <v>7596973</v>
      </c>
      <c r="AK109">
        <v>8480495</v>
      </c>
      <c r="AL109" t="s">
        <v>144</v>
      </c>
      <c r="AM109">
        <v>373.7</v>
      </c>
      <c r="AN109" t="s">
        <v>82</v>
      </c>
      <c r="AO109" t="s">
        <v>72</v>
      </c>
      <c r="AP109">
        <v>373.7</v>
      </c>
      <c r="AQ109">
        <v>37</v>
      </c>
      <c r="AR109" t="s">
        <v>71</v>
      </c>
      <c r="AS109" t="s">
        <v>79</v>
      </c>
      <c r="AT109">
        <v>37</v>
      </c>
      <c r="AU109" t="s">
        <v>90</v>
      </c>
      <c r="AV109" t="s">
        <v>150</v>
      </c>
      <c r="AW109" t="s">
        <v>151</v>
      </c>
      <c r="AX109">
        <v>887598</v>
      </c>
      <c r="AY109" t="s">
        <v>152</v>
      </c>
      <c r="AZ109" t="s">
        <v>81</v>
      </c>
      <c r="BA109" t="s">
        <v>99</v>
      </c>
      <c r="BB109">
        <v>0</v>
      </c>
      <c r="BC109">
        <v>0</v>
      </c>
      <c r="BD109" t="s">
        <v>153</v>
      </c>
      <c r="BE109" t="s">
        <v>72</v>
      </c>
      <c r="BF109">
        <v>150</v>
      </c>
      <c r="BG109" t="s">
        <v>94</v>
      </c>
      <c r="BH109" t="s">
        <v>77</v>
      </c>
      <c r="BI109">
        <v>163.58000000000001</v>
      </c>
      <c r="BJ109">
        <v>1652.18</v>
      </c>
      <c r="BK109" t="s">
        <v>72</v>
      </c>
      <c r="BL109">
        <v>1652.18</v>
      </c>
      <c r="BM109">
        <v>381.28</v>
      </c>
      <c r="BN109">
        <v>4</v>
      </c>
      <c r="BO109">
        <v>4</v>
      </c>
      <c r="BP109">
        <v>37.75</v>
      </c>
      <c r="BQ109">
        <v>381.28</v>
      </c>
      <c r="BR109">
        <f t="shared" si="19"/>
        <v>523.70000000000005</v>
      </c>
      <c r="BT109" t="str">
        <f t="shared" si="11"/>
        <v>501102254138175138160</v>
      </c>
      <c r="BU109" t="b">
        <f t="shared" si="12"/>
        <v>1</v>
      </c>
      <c r="BV109">
        <f t="shared" si="13"/>
        <v>0</v>
      </c>
      <c r="BW109">
        <f t="shared" si="14"/>
        <v>0</v>
      </c>
      <c r="BX109">
        <f t="shared" si="15"/>
        <v>0</v>
      </c>
      <c r="BY109">
        <f t="shared" si="16"/>
        <v>0</v>
      </c>
      <c r="BZ109">
        <f t="shared" si="17"/>
        <v>0</v>
      </c>
      <c r="CA109">
        <f t="shared" si="18"/>
        <v>0</v>
      </c>
    </row>
    <row r="110" spans="1:79" hidden="1" x14ac:dyDescent="0.35">
      <c r="A110">
        <v>501102254</v>
      </c>
      <c r="B110">
        <v>138175</v>
      </c>
      <c r="C110">
        <v>138160</v>
      </c>
      <c r="D110" t="s">
        <v>97</v>
      </c>
      <c r="E110" t="s">
        <v>71</v>
      </c>
      <c r="F110" t="s">
        <v>101</v>
      </c>
      <c r="G110">
        <v>2016</v>
      </c>
      <c r="H110" t="s">
        <v>141</v>
      </c>
      <c r="I110" t="s">
        <v>142</v>
      </c>
      <c r="J110" t="s">
        <v>143</v>
      </c>
      <c r="K110" t="s">
        <v>76</v>
      </c>
      <c r="L110" t="s">
        <v>77</v>
      </c>
      <c r="M110" t="s">
        <v>71</v>
      </c>
      <c r="N110" t="s">
        <v>81</v>
      </c>
      <c r="O110" t="s">
        <v>107</v>
      </c>
      <c r="P110" t="s">
        <v>71</v>
      </c>
      <c r="Q110" t="s">
        <v>80</v>
      </c>
      <c r="R110" t="s">
        <v>71</v>
      </c>
      <c r="S110" t="s">
        <v>144</v>
      </c>
      <c r="T110" t="s">
        <v>82</v>
      </c>
      <c r="U110" t="s">
        <v>145</v>
      </c>
      <c r="V110" t="s">
        <v>77</v>
      </c>
      <c r="W110" t="s">
        <v>71</v>
      </c>
      <c r="X110" t="s">
        <v>146</v>
      </c>
      <c r="Y110">
        <v>30</v>
      </c>
      <c r="Z110" t="s">
        <v>147</v>
      </c>
      <c r="AA110" t="s">
        <v>148</v>
      </c>
      <c r="AB110" t="s">
        <v>149</v>
      </c>
      <c r="AC110">
        <v>0</v>
      </c>
      <c r="AD110" t="s">
        <v>71</v>
      </c>
      <c r="AE110" t="s">
        <v>87</v>
      </c>
      <c r="AF110" t="s">
        <v>71</v>
      </c>
      <c r="AG110">
        <v>1652.18</v>
      </c>
      <c r="AH110">
        <v>37.75</v>
      </c>
      <c r="AI110" t="s">
        <v>77</v>
      </c>
      <c r="AJ110">
        <v>7596973</v>
      </c>
      <c r="AK110">
        <v>8480493</v>
      </c>
      <c r="AL110" t="s">
        <v>155</v>
      </c>
      <c r="AM110">
        <v>373.7</v>
      </c>
      <c r="AN110" t="s">
        <v>82</v>
      </c>
      <c r="AO110" t="s">
        <v>72</v>
      </c>
      <c r="AP110">
        <v>373.7</v>
      </c>
      <c r="AQ110">
        <v>37</v>
      </c>
      <c r="AR110" t="s">
        <v>71</v>
      </c>
      <c r="AS110" t="s">
        <v>79</v>
      </c>
      <c r="AT110">
        <v>37</v>
      </c>
      <c r="AU110" t="s">
        <v>90</v>
      </c>
      <c r="AV110" t="s">
        <v>150</v>
      </c>
      <c r="AW110" t="s">
        <v>151</v>
      </c>
      <c r="AX110">
        <v>887598</v>
      </c>
      <c r="AY110" t="s">
        <v>152</v>
      </c>
      <c r="AZ110" t="s">
        <v>81</v>
      </c>
      <c r="BA110" t="s">
        <v>99</v>
      </c>
      <c r="BB110">
        <v>0</v>
      </c>
      <c r="BC110">
        <v>0</v>
      </c>
      <c r="BD110" t="s">
        <v>153</v>
      </c>
      <c r="BE110" t="s">
        <v>72</v>
      </c>
      <c r="BF110">
        <v>100</v>
      </c>
      <c r="BG110" t="s">
        <v>94</v>
      </c>
      <c r="BH110" t="s">
        <v>77</v>
      </c>
      <c r="BI110">
        <v>163.58000000000001</v>
      </c>
      <c r="BJ110">
        <v>1652.18</v>
      </c>
      <c r="BK110" t="s">
        <v>72</v>
      </c>
      <c r="BL110">
        <v>1652.18</v>
      </c>
      <c r="BM110">
        <v>381.28</v>
      </c>
      <c r="BN110">
        <v>4</v>
      </c>
      <c r="BO110">
        <v>4</v>
      </c>
      <c r="BP110">
        <v>37.75</v>
      </c>
      <c r="BQ110">
        <v>381.28</v>
      </c>
      <c r="BR110">
        <f t="shared" si="19"/>
        <v>473.7</v>
      </c>
      <c r="BT110" t="str">
        <f t="shared" si="11"/>
        <v>501102254138175138160</v>
      </c>
      <c r="BU110" t="b">
        <f t="shared" si="12"/>
        <v>1</v>
      </c>
      <c r="BV110">
        <f t="shared" si="13"/>
        <v>1</v>
      </c>
      <c r="BW110">
        <f t="shared" si="14"/>
        <v>-50.000000000000057</v>
      </c>
      <c r="BX110">
        <f t="shared" si="15"/>
        <v>0</v>
      </c>
      <c r="BY110">
        <f t="shared" si="16"/>
        <v>0</v>
      </c>
      <c r="BZ110">
        <f t="shared" si="17"/>
        <v>0</v>
      </c>
      <c r="CA110">
        <f t="shared" si="18"/>
        <v>0</v>
      </c>
    </row>
    <row r="111" spans="1:79" hidden="1" x14ac:dyDescent="0.35">
      <c r="A111">
        <v>501102254</v>
      </c>
      <c r="B111">
        <v>138175</v>
      </c>
      <c r="C111">
        <v>138160</v>
      </c>
      <c r="D111" t="s">
        <v>97</v>
      </c>
      <c r="E111" t="s">
        <v>71</v>
      </c>
      <c r="F111" t="s">
        <v>72</v>
      </c>
      <c r="G111">
        <v>2016</v>
      </c>
      <c r="H111" t="s">
        <v>141</v>
      </c>
      <c r="I111" t="s">
        <v>142</v>
      </c>
      <c r="J111" t="s">
        <v>143</v>
      </c>
      <c r="K111" t="s">
        <v>76</v>
      </c>
      <c r="L111" t="s">
        <v>77</v>
      </c>
      <c r="M111" t="s">
        <v>71</v>
      </c>
      <c r="N111" t="s">
        <v>81</v>
      </c>
      <c r="O111" t="s">
        <v>107</v>
      </c>
      <c r="P111" t="s">
        <v>71</v>
      </c>
      <c r="Q111" t="s">
        <v>80</v>
      </c>
      <c r="R111" t="s">
        <v>71</v>
      </c>
      <c r="S111" t="s">
        <v>154</v>
      </c>
      <c r="T111" t="s">
        <v>82</v>
      </c>
      <c r="U111" t="s">
        <v>145</v>
      </c>
      <c r="V111" t="s">
        <v>77</v>
      </c>
      <c r="W111" t="s">
        <v>71</v>
      </c>
      <c r="X111" t="s">
        <v>146</v>
      </c>
      <c r="Y111">
        <v>30</v>
      </c>
      <c r="Z111" t="s">
        <v>147</v>
      </c>
      <c r="AA111" t="s">
        <v>148</v>
      </c>
      <c r="AB111" t="s">
        <v>149</v>
      </c>
      <c r="AC111">
        <v>0</v>
      </c>
      <c r="AD111" t="s">
        <v>71</v>
      </c>
      <c r="AE111" t="s">
        <v>87</v>
      </c>
      <c r="AF111" t="s">
        <v>71</v>
      </c>
      <c r="AG111">
        <v>1652.18</v>
      </c>
      <c r="AH111">
        <v>37.75</v>
      </c>
      <c r="AI111" t="s">
        <v>77</v>
      </c>
      <c r="AJ111">
        <v>7596973</v>
      </c>
      <c r="AK111">
        <v>8480493</v>
      </c>
      <c r="AL111" t="s">
        <v>155</v>
      </c>
      <c r="AM111">
        <v>373.7</v>
      </c>
      <c r="AN111" t="s">
        <v>82</v>
      </c>
      <c r="AO111" t="s">
        <v>72</v>
      </c>
      <c r="AP111">
        <v>373.7</v>
      </c>
      <c r="AQ111">
        <v>37</v>
      </c>
      <c r="AR111" t="s">
        <v>71</v>
      </c>
      <c r="AS111" t="s">
        <v>79</v>
      </c>
      <c r="AT111">
        <v>37</v>
      </c>
      <c r="AU111" t="s">
        <v>90</v>
      </c>
      <c r="AV111" t="s">
        <v>150</v>
      </c>
      <c r="AW111" t="s">
        <v>151</v>
      </c>
      <c r="AX111">
        <v>887598</v>
      </c>
      <c r="AY111" t="s">
        <v>152</v>
      </c>
      <c r="AZ111" t="s">
        <v>81</v>
      </c>
      <c r="BA111" t="s">
        <v>99</v>
      </c>
      <c r="BB111">
        <v>0</v>
      </c>
      <c r="BC111">
        <v>0</v>
      </c>
      <c r="BD111" t="s">
        <v>153</v>
      </c>
      <c r="BE111" t="s">
        <v>72</v>
      </c>
      <c r="BF111">
        <v>100</v>
      </c>
      <c r="BG111" t="s">
        <v>94</v>
      </c>
      <c r="BH111" t="s">
        <v>77</v>
      </c>
      <c r="BI111">
        <v>163.58000000000001</v>
      </c>
      <c r="BJ111">
        <v>1652.18</v>
      </c>
      <c r="BK111" t="s">
        <v>72</v>
      </c>
      <c r="BL111">
        <v>1652.18</v>
      </c>
      <c r="BM111">
        <v>381.28</v>
      </c>
      <c r="BN111">
        <v>4</v>
      </c>
      <c r="BO111">
        <v>4</v>
      </c>
      <c r="BP111">
        <v>37.75</v>
      </c>
      <c r="BQ111">
        <v>381.28</v>
      </c>
      <c r="BR111">
        <f t="shared" si="19"/>
        <v>473.7</v>
      </c>
      <c r="BT111" t="str">
        <f t="shared" si="11"/>
        <v>501102254138175138160</v>
      </c>
      <c r="BU111" t="b">
        <f t="shared" si="12"/>
        <v>1</v>
      </c>
      <c r="BV111">
        <f t="shared" si="13"/>
        <v>0</v>
      </c>
      <c r="BW111">
        <f t="shared" si="14"/>
        <v>0</v>
      </c>
      <c r="BX111">
        <f t="shared" si="15"/>
        <v>0</v>
      </c>
      <c r="BY111">
        <f t="shared" si="16"/>
        <v>0</v>
      </c>
      <c r="BZ111">
        <f t="shared" si="17"/>
        <v>0</v>
      </c>
      <c r="CA111">
        <f t="shared" si="18"/>
        <v>0</v>
      </c>
    </row>
    <row r="112" spans="1:79" hidden="1" x14ac:dyDescent="0.35">
      <c r="A112">
        <v>501102254</v>
      </c>
      <c r="B112">
        <v>138175</v>
      </c>
      <c r="C112">
        <v>138160</v>
      </c>
      <c r="D112" t="s">
        <v>97</v>
      </c>
      <c r="E112" t="s">
        <v>71</v>
      </c>
      <c r="F112" t="s">
        <v>101</v>
      </c>
      <c r="G112">
        <v>2017</v>
      </c>
      <c r="H112" t="s">
        <v>141</v>
      </c>
      <c r="I112" t="s">
        <v>142</v>
      </c>
      <c r="J112" t="s">
        <v>143</v>
      </c>
      <c r="K112" t="s">
        <v>76</v>
      </c>
      <c r="L112" t="s">
        <v>77</v>
      </c>
      <c r="M112" t="s">
        <v>71</v>
      </c>
      <c r="N112" t="s">
        <v>81</v>
      </c>
      <c r="O112" t="s">
        <v>107</v>
      </c>
      <c r="P112" t="s">
        <v>71</v>
      </c>
      <c r="Q112" t="s">
        <v>80</v>
      </c>
      <c r="R112" t="s">
        <v>71</v>
      </c>
      <c r="S112" t="s">
        <v>144</v>
      </c>
      <c r="T112" t="s">
        <v>82</v>
      </c>
      <c r="U112" t="s">
        <v>145</v>
      </c>
      <c r="V112" t="s">
        <v>77</v>
      </c>
      <c r="W112" t="s">
        <v>71</v>
      </c>
      <c r="X112" t="s">
        <v>146</v>
      </c>
      <c r="Y112">
        <v>30</v>
      </c>
      <c r="Z112" t="s">
        <v>147</v>
      </c>
      <c r="AA112" t="s">
        <v>148</v>
      </c>
      <c r="AB112" t="s">
        <v>149</v>
      </c>
      <c r="AC112">
        <v>0</v>
      </c>
      <c r="AD112" t="s">
        <v>71</v>
      </c>
      <c r="AE112" t="s">
        <v>87</v>
      </c>
      <c r="AF112" t="s">
        <v>71</v>
      </c>
      <c r="AG112">
        <v>1652.18</v>
      </c>
      <c r="AH112">
        <v>37.75</v>
      </c>
      <c r="AI112" t="s">
        <v>77</v>
      </c>
      <c r="AJ112">
        <v>7596973</v>
      </c>
      <c r="AK112">
        <v>8480494</v>
      </c>
      <c r="AL112" t="s">
        <v>156</v>
      </c>
      <c r="AM112">
        <v>373.7</v>
      </c>
      <c r="AN112" t="s">
        <v>82</v>
      </c>
      <c r="AO112" t="s">
        <v>72</v>
      </c>
      <c r="AP112">
        <v>373.7</v>
      </c>
      <c r="AQ112">
        <v>37</v>
      </c>
      <c r="AR112" t="s">
        <v>71</v>
      </c>
      <c r="AS112" t="s">
        <v>79</v>
      </c>
      <c r="AT112">
        <v>37</v>
      </c>
      <c r="AU112" t="s">
        <v>90</v>
      </c>
      <c r="AV112" t="s">
        <v>150</v>
      </c>
      <c r="AW112" t="s">
        <v>151</v>
      </c>
      <c r="AX112">
        <v>887598</v>
      </c>
      <c r="AY112" t="s">
        <v>152</v>
      </c>
      <c r="AZ112" t="s">
        <v>81</v>
      </c>
      <c r="BA112" t="s">
        <v>99</v>
      </c>
      <c r="BB112">
        <v>0</v>
      </c>
      <c r="BC112">
        <v>0</v>
      </c>
      <c r="BD112" t="s">
        <v>153</v>
      </c>
      <c r="BE112" t="s">
        <v>72</v>
      </c>
      <c r="BF112">
        <v>100</v>
      </c>
      <c r="BG112" t="s">
        <v>94</v>
      </c>
      <c r="BH112" t="s">
        <v>77</v>
      </c>
      <c r="BI112">
        <v>163.58000000000001</v>
      </c>
      <c r="BJ112">
        <v>1652.18</v>
      </c>
      <c r="BK112" t="s">
        <v>72</v>
      </c>
      <c r="BL112">
        <v>1652.18</v>
      </c>
      <c r="BM112">
        <v>381.28</v>
      </c>
      <c r="BN112">
        <v>4</v>
      </c>
      <c r="BO112">
        <v>4</v>
      </c>
      <c r="BP112">
        <v>37.75</v>
      </c>
      <c r="BQ112">
        <v>381.28</v>
      </c>
      <c r="BR112">
        <f t="shared" si="19"/>
        <v>473.7</v>
      </c>
      <c r="BT112" t="str">
        <f t="shared" si="11"/>
        <v>501102254138175138160</v>
      </c>
      <c r="BU112" t="b">
        <f t="shared" si="12"/>
        <v>1</v>
      </c>
      <c r="BV112">
        <f t="shared" si="13"/>
        <v>0</v>
      </c>
      <c r="BW112">
        <f t="shared" si="14"/>
        <v>0</v>
      </c>
      <c r="BX112">
        <f t="shared" si="15"/>
        <v>0</v>
      </c>
      <c r="BY112">
        <f t="shared" si="16"/>
        <v>0</v>
      </c>
      <c r="BZ112">
        <f t="shared" si="17"/>
        <v>0</v>
      </c>
      <c r="CA112">
        <f t="shared" si="18"/>
        <v>0</v>
      </c>
    </row>
    <row r="113" spans="1:79" hidden="1" x14ac:dyDescent="0.35">
      <c r="A113">
        <v>501102254</v>
      </c>
      <c r="B113">
        <v>138175</v>
      </c>
      <c r="C113">
        <v>138160</v>
      </c>
      <c r="D113" t="s">
        <v>97</v>
      </c>
      <c r="E113" t="s">
        <v>71</v>
      </c>
      <c r="F113" t="s">
        <v>72</v>
      </c>
      <c r="G113">
        <v>2017</v>
      </c>
      <c r="H113" t="s">
        <v>141</v>
      </c>
      <c r="I113" t="s">
        <v>142</v>
      </c>
      <c r="J113" t="s">
        <v>143</v>
      </c>
      <c r="K113" t="s">
        <v>76</v>
      </c>
      <c r="L113" t="s">
        <v>77</v>
      </c>
      <c r="M113" t="s">
        <v>71</v>
      </c>
      <c r="N113" t="s">
        <v>81</v>
      </c>
      <c r="O113" t="s">
        <v>107</v>
      </c>
      <c r="P113" t="s">
        <v>71</v>
      </c>
      <c r="Q113" t="s">
        <v>80</v>
      </c>
      <c r="R113" t="s">
        <v>71</v>
      </c>
      <c r="S113" t="s">
        <v>154</v>
      </c>
      <c r="T113" t="s">
        <v>82</v>
      </c>
      <c r="U113" t="s">
        <v>145</v>
      </c>
      <c r="V113" t="s">
        <v>77</v>
      </c>
      <c r="W113" t="s">
        <v>71</v>
      </c>
      <c r="X113" t="s">
        <v>146</v>
      </c>
      <c r="Y113">
        <v>30</v>
      </c>
      <c r="Z113" t="s">
        <v>147</v>
      </c>
      <c r="AA113" t="s">
        <v>148</v>
      </c>
      <c r="AB113" t="s">
        <v>149</v>
      </c>
      <c r="AC113">
        <v>0</v>
      </c>
      <c r="AD113" t="s">
        <v>71</v>
      </c>
      <c r="AE113" t="s">
        <v>87</v>
      </c>
      <c r="AF113" t="s">
        <v>71</v>
      </c>
      <c r="AG113">
        <v>1652.18</v>
      </c>
      <c r="AH113">
        <v>37.75</v>
      </c>
      <c r="AI113" t="s">
        <v>77</v>
      </c>
      <c r="AJ113">
        <v>7596973</v>
      </c>
      <c r="AK113">
        <v>8480494</v>
      </c>
      <c r="AL113" t="s">
        <v>156</v>
      </c>
      <c r="AM113">
        <v>373.7</v>
      </c>
      <c r="AN113" t="s">
        <v>82</v>
      </c>
      <c r="AO113" t="s">
        <v>72</v>
      </c>
      <c r="AP113">
        <v>373.7</v>
      </c>
      <c r="AQ113">
        <v>37</v>
      </c>
      <c r="AR113" t="s">
        <v>71</v>
      </c>
      <c r="AS113" t="s">
        <v>79</v>
      </c>
      <c r="AT113">
        <v>37</v>
      </c>
      <c r="AU113" t="s">
        <v>90</v>
      </c>
      <c r="AV113" t="s">
        <v>150</v>
      </c>
      <c r="AW113" t="s">
        <v>151</v>
      </c>
      <c r="AX113">
        <v>887598</v>
      </c>
      <c r="AY113" t="s">
        <v>152</v>
      </c>
      <c r="AZ113" t="s">
        <v>81</v>
      </c>
      <c r="BA113" t="s">
        <v>99</v>
      </c>
      <c r="BB113">
        <v>0</v>
      </c>
      <c r="BC113">
        <v>0</v>
      </c>
      <c r="BD113" t="s">
        <v>153</v>
      </c>
      <c r="BE113" t="s">
        <v>72</v>
      </c>
      <c r="BF113">
        <v>100</v>
      </c>
      <c r="BG113" t="s">
        <v>94</v>
      </c>
      <c r="BH113" t="s">
        <v>77</v>
      </c>
      <c r="BI113">
        <v>163.58000000000001</v>
      </c>
      <c r="BJ113">
        <v>1652.18</v>
      </c>
      <c r="BK113" t="s">
        <v>72</v>
      </c>
      <c r="BL113">
        <v>1652.18</v>
      </c>
      <c r="BM113">
        <v>381.28</v>
      </c>
      <c r="BN113">
        <v>4</v>
      </c>
      <c r="BO113">
        <v>4</v>
      </c>
      <c r="BP113">
        <v>37.75</v>
      </c>
      <c r="BQ113">
        <v>381.28</v>
      </c>
      <c r="BR113">
        <f t="shared" si="19"/>
        <v>473.7</v>
      </c>
      <c r="BT113" t="str">
        <f t="shared" si="11"/>
        <v>501102254138175138160</v>
      </c>
      <c r="BU113" t="b">
        <f t="shared" si="12"/>
        <v>1</v>
      </c>
      <c r="BV113">
        <f t="shared" si="13"/>
        <v>0</v>
      </c>
      <c r="BW113">
        <f t="shared" si="14"/>
        <v>0</v>
      </c>
      <c r="BX113">
        <f t="shared" si="15"/>
        <v>0</v>
      </c>
      <c r="BY113">
        <f t="shared" si="16"/>
        <v>0</v>
      </c>
      <c r="BZ113">
        <f t="shared" si="17"/>
        <v>0</v>
      </c>
      <c r="CA113">
        <f t="shared" si="18"/>
        <v>0</v>
      </c>
    </row>
    <row r="114" spans="1:79" ht="14.5" hidden="1" customHeight="1" x14ac:dyDescent="0.35">
      <c r="A114">
        <v>501102254</v>
      </c>
      <c r="B114">
        <v>138175</v>
      </c>
      <c r="C114">
        <v>446699</v>
      </c>
      <c r="D114" t="s">
        <v>97</v>
      </c>
      <c r="E114" t="s">
        <v>71</v>
      </c>
      <c r="F114" t="s">
        <v>101</v>
      </c>
      <c r="G114">
        <v>2013</v>
      </c>
      <c r="H114" t="s">
        <v>141</v>
      </c>
      <c r="I114" t="s">
        <v>142</v>
      </c>
      <c r="J114" t="s">
        <v>143</v>
      </c>
      <c r="K114" t="s">
        <v>76</v>
      </c>
      <c r="L114" t="s">
        <v>77</v>
      </c>
      <c r="M114" t="s">
        <v>71</v>
      </c>
      <c r="N114" t="s">
        <v>81</v>
      </c>
      <c r="O114" t="s">
        <v>107</v>
      </c>
      <c r="P114" t="s">
        <v>71</v>
      </c>
      <c r="Q114" t="s">
        <v>80</v>
      </c>
      <c r="R114" t="s">
        <v>71</v>
      </c>
      <c r="S114" t="s">
        <v>157</v>
      </c>
      <c r="T114" t="s">
        <v>82</v>
      </c>
      <c r="U114" t="s">
        <v>145</v>
      </c>
      <c r="V114" t="s">
        <v>77</v>
      </c>
      <c r="W114" t="s">
        <v>71</v>
      </c>
      <c r="X114" t="s">
        <v>146</v>
      </c>
      <c r="Y114">
        <v>30</v>
      </c>
      <c r="Z114" t="s">
        <v>147</v>
      </c>
      <c r="AA114" t="s">
        <v>148</v>
      </c>
      <c r="AB114" t="s">
        <v>149</v>
      </c>
      <c r="AC114">
        <v>0</v>
      </c>
      <c r="AD114" t="s">
        <v>71</v>
      </c>
      <c r="AE114" t="s">
        <v>87</v>
      </c>
      <c r="AF114" t="s">
        <v>71</v>
      </c>
      <c r="AG114">
        <v>1652.18</v>
      </c>
      <c r="AH114">
        <v>37.75</v>
      </c>
      <c r="AI114" t="s">
        <v>77</v>
      </c>
      <c r="AJ114">
        <v>7596973</v>
      </c>
      <c r="AK114">
        <v>8371037</v>
      </c>
      <c r="AL114" t="s">
        <v>148</v>
      </c>
      <c r="AM114">
        <v>404</v>
      </c>
      <c r="AN114" t="s">
        <v>82</v>
      </c>
      <c r="AO114" t="s">
        <v>72</v>
      </c>
      <c r="AP114">
        <v>404</v>
      </c>
      <c r="AQ114">
        <v>40</v>
      </c>
      <c r="AR114" t="s">
        <v>71</v>
      </c>
      <c r="AS114" t="s">
        <v>79</v>
      </c>
      <c r="AT114">
        <v>40</v>
      </c>
      <c r="AU114" t="s">
        <v>90</v>
      </c>
      <c r="AV114" t="s">
        <v>150</v>
      </c>
      <c r="AW114" t="s">
        <v>151</v>
      </c>
      <c r="AX114">
        <v>887598</v>
      </c>
      <c r="AY114" t="s">
        <v>152</v>
      </c>
      <c r="AZ114" t="s">
        <v>81</v>
      </c>
      <c r="BA114" t="s">
        <v>99</v>
      </c>
      <c r="BB114">
        <v>0</v>
      </c>
      <c r="BC114">
        <v>0</v>
      </c>
      <c r="BD114" t="s">
        <v>153</v>
      </c>
      <c r="BE114" t="s">
        <v>72</v>
      </c>
      <c r="BF114">
        <v>100</v>
      </c>
      <c r="BG114" t="s">
        <v>94</v>
      </c>
      <c r="BH114" t="s">
        <v>77</v>
      </c>
      <c r="BI114">
        <v>163.58000000000001</v>
      </c>
      <c r="BJ114">
        <v>1652.18</v>
      </c>
      <c r="BK114" t="s">
        <v>72</v>
      </c>
      <c r="BL114">
        <v>1652.18</v>
      </c>
      <c r="BM114">
        <v>381.28</v>
      </c>
      <c r="BN114">
        <v>4</v>
      </c>
      <c r="BO114">
        <v>4</v>
      </c>
      <c r="BP114">
        <v>37.75</v>
      </c>
      <c r="BQ114">
        <v>381.28</v>
      </c>
      <c r="BR114">
        <f t="shared" si="19"/>
        <v>504</v>
      </c>
      <c r="BT114" t="str">
        <f t="shared" si="11"/>
        <v>501102254138175446699</v>
      </c>
      <c r="BU114" t="b">
        <f t="shared" si="12"/>
        <v>0</v>
      </c>
      <c r="BV114">
        <f t="shared" si="13"/>
        <v>1</v>
      </c>
      <c r="BW114">
        <f t="shared" si="14"/>
        <v>30.300000000000011</v>
      </c>
      <c r="BX114">
        <f t="shared" si="15"/>
        <v>0</v>
      </c>
      <c r="BY114">
        <f t="shared" si="16"/>
        <v>0</v>
      </c>
      <c r="BZ114">
        <f t="shared" si="17"/>
        <v>0</v>
      </c>
      <c r="CA114">
        <f t="shared" si="18"/>
        <v>0</v>
      </c>
    </row>
    <row r="115" spans="1:79" hidden="1" x14ac:dyDescent="0.35">
      <c r="A115">
        <v>501102254</v>
      </c>
      <c r="B115">
        <v>138175</v>
      </c>
      <c r="C115">
        <v>446699</v>
      </c>
      <c r="D115" t="s">
        <v>97</v>
      </c>
      <c r="E115" t="s">
        <v>71</v>
      </c>
      <c r="F115" t="s">
        <v>72</v>
      </c>
      <c r="G115">
        <v>2013</v>
      </c>
      <c r="H115" t="s">
        <v>141</v>
      </c>
      <c r="I115" t="s">
        <v>142</v>
      </c>
      <c r="J115" t="s">
        <v>143</v>
      </c>
      <c r="K115" t="s">
        <v>76</v>
      </c>
      <c r="L115" t="s">
        <v>77</v>
      </c>
      <c r="M115" t="s">
        <v>71</v>
      </c>
      <c r="N115" t="s">
        <v>81</v>
      </c>
      <c r="O115" t="s">
        <v>107</v>
      </c>
      <c r="P115" t="s">
        <v>71</v>
      </c>
      <c r="Q115" t="s">
        <v>80</v>
      </c>
      <c r="R115" t="s">
        <v>71</v>
      </c>
      <c r="S115" t="s">
        <v>154</v>
      </c>
      <c r="T115" t="s">
        <v>82</v>
      </c>
      <c r="U115" t="s">
        <v>145</v>
      </c>
      <c r="V115" t="s">
        <v>77</v>
      </c>
      <c r="W115" t="s">
        <v>71</v>
      </c>
      <c r="X115" t="s">
        <v>146</v>
      </c>
      <c r="Y115">
        <v>30</v>
      </c>
      <c r="Z115" t="s">
        <v>147</v>
      </c>
      <c r="AA115" t="s">
        <v>148</v>
      </c>
      <c r="AB115" t="s">
        <v>149</v>
      </c>
      <c r="AC115">
        <v>0</v>
      </c>
      <c r="AD115" t="s">
        <v>71</v>
      </c>
      <c r="AE115" t="s">
        <v>87</v>
      </c>
      <c r="AF115" t="s">
        <v>71</v>
      </c>
      <c r="AG115">
        <v>1652.18</v>
      </c>
      <c r="AH115">
        <v>37.75</v>
      </c>
      <c r="AI115" t="s">
        <v>77</v>
      </c>
      <c r="AJ115">
        <v>7596973</v>
      </c>
      <c r="AK115">
        <v>8371037</v>
      </c>
      <c r="AL115" t="s">
        <v>148</v>
      </c>
      <c r="AM115">
        <v>404</v>
      </c>
      <c r="AN115" t="s">
        <v>82</v>
      </c>
      <c r="AO115" t="s">
        <v>72</v>
      </c>
      <c r="AP115">
        <v>404</v>
      </c>
      <c r="AQ115">
        <v>40</v>
      </c>
      <c r="AR115" t="s">
        <v>71</v>
      </c>
      <c r="AS115" t="s">
        <v>79</v>
      </c>
      <c r="AT115">
        <v>40</v>
      </c>
      <c r="AU115" t="s">
        <v>90</v>
      </c>
      <c r="AV115" t="s">
        <v>150</v>
      </c>
      <c r="AW115" t="s">
        <v>151</v>
      </c>
      <c r="AX115">
        <v>887598</v>
      </c>
      <c r="AY115" t="s">
        <v>152</v>
      </c>
      <c r="AZ115" t="s">
        <v>81</v>
      </c>
      <c r="BA115" t="s">
        <v>99</v>
      </c>
      <c r="BB115">
        <v>0</v>
      </c>
      <c r="BC115">
        <v>0</v>
      </c>
      <c r="BD115" t="s">
        <v>153</v>
      </c>
      <c r="BE115" t="s">
        <v>72</v>
      </c>
      <c r="BF115">
        <v>100</v>
      </c>
      <c r="BG115" t="s">
        <v>94</v>
      </c>
      <c r="BH115" t="s">
        <v>77</v>
      </c>
      <c r="BI115">
        <v>163.58000000000001</v>
      </c>
      <c r="BJ115">
        <v>1652.18</v>
      </c>
      <c r="BK115" t="s">
        <v>72</v>
      </c>
      <c r="BL115">
        <v>1652.18</v>
      </c>
      <c r="BM115">
        <v>381.28</v>
      </c>
      <c r="BN115">
        <v>4</v>
      </c>
      <c r="BO115">
        <v>4</v>
      </c>
      <c r="BP115">
        <v>37.75</v>
      </c>
      <c r="BQ115">
        <v>381.28</v>
      </c>
      <c r="BR115">
        <f t="shared" si="19"/>
        <v>504</v>
      </c>
      <c r="BT115" t="str">
        <f t="shared" si="11"/>
        <v>501102254138175446699</v>
      </c>
      <c r="BU115" t="b">
        <f t="shared" si="12"/>
        <v>1</v>
      </c>
      <c r="BV115">
        <f t="shared" si="13"/>
        <v>0</v>
      </c>
      <c r="BW115">
        <f t="shared" si="14"/>
        <v>0</v>
      </c>
      <c r="BX115">
        <f t="shared" si="15"/>
        <v>0</v>
      </c>
      <c r="BY115">
        <f t="shared" si="16"/>
        <v>0</v>
      </c>
      <c r="BZ115">
        <f t="shared" si="17"/>
        <v>0</v>
      </c>
      <c r="CA115">
        <f t="shared" si="18"/>
        <v>0</v>
      </c>
    </row>
    <row r="116" spans="1:79" hidden="1" x14ac:dyDescent="0.35">
      <c r="A116">
        <v>501102254</v>
      </c>
      <c r="B116">
        <v>138175</v>
      </c>
      <c r="C116">
        <v>446699</v>
      </c>
      <c r="D116" t="s">
        <v>97</v>
      </c>
      <c r="E116" t="s">
        <v>71</v>
      </c>
      <c r="F116" t="s">
        <v>101</v>
      </c>
      <c r="G116">
        <v>2014</v>
      </c>
      <c r="H116" t="s">
        <v>141</v>
      </c>
      <c r="I116" t="s">
        <v>142</v>
      </c>
      <c r="J116" t="s">
        <v>143</v>
      </c>
      <c r="K116" t="s">
        <v>76</v>
      </c>
      <c r="L116" t="s">
        <v>77</v>
      </c>
      <c r="M116" t="s">
        <v>71</v>
      </c>
      <c r="N116" t="s">
        <v>81</v>
      </c>
      <c r="O116" t="s">
        <v>107</v>
      </c>
      <c r="P116" t="s">
        <v>71</v>
      </c>
      <c r="Q116" t="s">
        <v>80</v>
      </c>
      <c r="R116" t="s">
        <v>71</v>
      </c>
      <c r="S116" t="s">
        <v>157</v>
      </c>
      <c r="T116" t="s">
        <v>82</v>
      </c>
      <c r="U116" t="s">
        <v>145</v>
      </c>
      <c r="V116" t="s">
        <v>77</v>
      </c>
      <c r="W116" t="s">
        <v>71</v>
      </c>
      <c r="X116" t="s">
        <v>146</v>
      </c>
      <c r="Y116">
        <v>30</v>
      </c>
      <c r="Z116" t="s">
        <v>147</v>
      </c>
      <c r="AA116" t="s">
        <v>148</v>
      </c>
      <c r="AB116" t="s">
        <v>149</v>
      </c>
      <c r="AC116">
        <v>0</v>
      </c>
      <c r="AD116" t="s">
        <v>71</v>
      </c>
      <c r="AE116" t="s">
        <v>87</v>
      </c>
      <c r="AF116" t="s">
        <v>71</v>
      </c>
      <c r="AG116">
        <v>1652.18</v>
      </c>
      <c r="AH116">
        <v>37.75</v>
      </c>
      <c r="AI116" t="s">
        <v>77</v>
      </c>
      <c r="AJ116">
        <v>7596973</v>
      </c>
      <c r="AK116">
        <v>8480493</v>
      </c>
      <c r="AL116" t="s">
        <v>155</v>
      </c>
      <c r="AM116">
        <v>373.7</v>
      </c>
      <c r="AN116" t="s">
        <v>82</v>
      </c>
      <c r="AO116" t="s">
        <v>72</v>
      </c>
      <c r="AP116">
        <v>373.7</v>
      </c>
      <c r="AQ116">
        <v>37</v>
      </c>
      <c r="AR116" t="s">
        <v>71</v>
      </c>
      <c r="AS116" t="s">
        <v>79</v>
      </c>
      <c r="AT116">
        <v>37</v>
      </c>
      <c r="AU116" t="s">
        <v>90</v>
      </c>
      <c r="AV116" t="s">
        <v>150</v>
      </c>
      <c r="AW116" t="s">
        <v>151</v>
      </c>
      <c r="AX116">
        <v>887598</v>
      </c>
      <c r="AY116" t="s">
        <v>152</v>
      </c>
      <c r="AZ116" t="s">
        <v>81</v>
      </c>
      <c r="BA116" t="s">
        <v>99</v>
      </c>
      <c r="BB116">
        <v>0</v>
      </c>
      <c r="BC116">
        <v>0</v>
      </c>
      <c r="BD116" t="s">
        <v>153</v>
      </c>
      <c r="BE116" t="s">
        <v>72</v>
      </c>
      <c r="BF116">
        <v>150</v>
      </c>
      <c r="BG116" t="s">
        <v>94</v>
      </c>
      <c r="BH116" t="s">
        <v>77</v>
      </c>
      <c r="BI116">
        <v>163.58000000000001</v>
      </c>
      <c r="BJ116">
        <v>1652.18</v>
      </c>
      <c r="BK116" t="s">
        <v>72</v>
      </c>
      <c r="BL116">
        <v>1652.18</v>
      </c>
      <c r="BM116">
        <v>381.28</v>
      </c>
      <c r="BN116">
        <v>4</v>
      </c>
      <c r="BO116">
        <v>4</v>
      </c>
      <c r="BP116">
        <v>37.75</v>
      </c>
      <c r="BQ116">
        <v>381.28</v>
      </c>
      <c r="BR116">
        <f t="shared" si="19"/>
        <v>523.70000000000005</v>
      </c>
      <c r="BT116" t="str">
        <f t="shared" si="11"/>
        <v>501102254138175446699</v>
      </c>
      <c r="BU116" t="b">
        <f t="shared" si="12"/>
        <v>1</v>
      </c>
      <c r="BV116">
        <f t="shared" si="13"/>
        <v>1</v>
      </c>
      <c r="BW116">
        <f t="shared" si="14"/>
        <v>19.700000000000045</v>
      </c>
      <c r="BX116">
        <f t="shared" si="15"/>
        <v>0</v>
      </c>
      <c r="BY116">
        <f t="shared" si="16"/>
        <v>0</v>
      </c>
      <c r="BZ116">
        <f t="shared" si="17"/>
        <v>0</v>
      </c>
      <c r="CA116">
        <f t="shared" si="18"/>
        <v>0</v>
      </c>
    </row>
    <row r="117" spans="1:79" hidden="1" x14ac:dyDescent="0.35">
      <c r="A117">
        <v>501102254</v>
      </c>
      <c r="B117">
        <v>138175</v>
      </c>
      <c r="C117">
        <v>446699</v>
      </c>
      <c r="D117" t="s">
        <v>97</v>
      </c>
      <c r="E117" t="s">
        <v>71</v>
      </c>
      <c r="F117" t="s">
        <v>72</v>
      </c>
      <c r="G117">
        <v>2014</v>
      </c>
      <c r="H117" t="s">
        <v>141</v>
      </c>
      <c r="I117" t="s">
        <v>142</v>
      </c>
      <c r="J117" t="s">
        <v>143</v>
      </c>
      <c r="K117" t="s">
        <v>76</v>
      </c>
      <c r="L117" t="s">
        <v>77</v>
      </c>
      <c r="M117" t="s">
        <v>71</v>
      </c>
      <c r="N117" t="s">
        <v>81</v>
      </c>
      <c r="O117" t="s">
        <v>107</v>
      </c>
      <c r="P117" t="s">
        <v>71</v>
      </c>
      <c r="Q117" t="s">
        <v>80</v>
      </c>
      <c r="R117" t="s">
        <v>71</v>
      </c>
      <c r="S117" t="s">
        <v>154</v>
      </c>
      <c r="T117" t="s">
        <v>82</v>
      </c>
      <c r="U117" t="s">
        <v>145</v>
      </c>
      <c r="V117" t="s">
        <v>77</v>
      </c>
      <c r="W117" t="s">
        <v>71</v>
      </c>
      <c r="X117" t="s">
        <v>146</v>
      </c>
      <c r="Y117">
        <v>30</v>
      </c>
      <c r="Z117" t="s">
        <v>147</v>
      </c>
      <c r="AA117" t="s">
        <v>148</v>
      </c>
      <c r="AB117" t="s">
        <v>149</v>
      </c>
      <c r="AC117">
        <v>0</v>
      </c>
      <c r="AD117" t="s">
        <v>71</v>
      </c>
      <c r="AE117" t="s">
        <v>87</v>
      </c>
      <c r="AF117" t="s">
        <v>71</v>
      </c>
      <c r="AG117">
        <v>1652.18</v>
      </c>
      <c r="AH117">
        <v>37.75</v>
      </c>
      <c r="AI117" t="s">
        <v>77</v>
      </c>
      <c r="AJ117">
        <v>7596973</v>
      </c>
      <c r="AK117">
        <v>8480493</v>
      </c>
      <c r="AL117" t="s">
        <v>155</v>
      </c>
      <c r="AM117">
        <v>373.7</v>
      </c>
      <c r="AN117" t="s">
        <v>82</v>
      </c>
      <c r="AO117" t="s">
        <v>72</v>
      </c>
      <c r="AP117">
        <v>373.7</v>
      </c>
      <c r="AQ117">
        <v>37</v>
      </c>
      <c r="AR117" t="s">
        <v>71</v>
      </c>
      <c r="AS117" t="s">
        <v>79</v>
      </c>
      <c r="AT117">
        <v>37</v>
      </c>
      <c r="AU117" t="s">
        <v>90</v>
      </c>
      <c r="AV117" t="s">
        <v>150</v>
      </c>
      <c r="AW117" t="s">
        <v>151</v>
      </c>
      <c r="AX117">
        <v>887598</v>
      </c>
      <c r="AY117" t="s">
        <v>152</v>
      </c>
      <c r="AZ117" t="s">
        <v>81</v>
      </c>
      <c r="BA117" t="s">
        <v>99</v>
      </c>
      <c r="BB117">
        <v>0</v>
      </c>
      <c r="BC117">
        <v>0</v>
      </c>
      <c r="BD117" t="s">
        <v>153</v>
      </c>
      <c r="BE117" t="s">
        <v>72</v>
      </c>
      <c r="BF117">
        <v>150</v>
      </c>
      <c r="BG117" t="s">
        <v>94</v>
      </c>
      <c r="BH117" t="s">
        <v>77</v>
      </c>
      <c r="BI117">
        <v>163.58000000000001</v>
      </c>
      <c r="BJ117">
        <v>1652.18</v>
      </c>
      <c r="BK117" t="s">
        <v>72</v>
      </c>
      <c r="BL117">
        <v>1652.18</v>
      </c>
      <c r="BM117">
        <v>381.28</v>
      </c>
      <c r="BN117">
        <v>4</v>
      </c>
      <c r="BO117">
        <v>4</v>
      </c>
      <c r="BP117">
        <v>37.75</v>
      </c>
      <c r="BQ117">
        <v>381.28</v>
      </c>
      <c r="BR117">
        <f t="shared" si="19"/>
        <v>523.70000000000005</v>
      </c>
      <c r="BT117" t="str">
        <f t="shared" si="11"/>
        <v>501102254138175446699</v>
      </c>
      <c r="BU117" t="b">
        <f t="shared" si="12"/>
        <v>1</v>
      </c>
      <c r="BV117">
        <f t="shared" si="13"/>
        <v>0</v>
      </c>
      <c r="BW117">
        <f t="shared" si="14"/>
        <v>0</v>
      </c>
      <c r="BX117">
        <f t="shared" si="15"/>
        <v>0</v>
      </c>
      <c r="BY117">
        <f t="shared" si="16"/>
        <v>0</v>
      </c>
      <c r="BZ117">
        <f t="shared" si="17"/>
        <v>0</v>
      </c>
      <c r="CA117">
        <f t="shared" si="18"/>
        <v>0</v>
      </c>
    </row>
    <row r="118" spans="1:79" hidden="1" x14ac:dyDescent="0.35">
      <c r="A118">
        <v>501102254</v>
      </c>
      <c r="B118">
        <v>138175</v>
      </c>
      <c r="C118">
        <v>446699</v>
      </c>
      <c r="D118" t="s">
        <v>97</v>
      </c>
      <c r="E118" t="s">
        <v>71</v>
      </c>
      <c r="F118" t="s">
        <v>101</v>
      </c>
      <c r="G118">
        <v>2015</v>
      </c>
      <c r="H118" t="s">
        <v>141</v>
      </c>
      <c r="I118" t="s">
        <v>142</v>
      </c>
      <c r="J118" t="s">
        <v>143</v>
      </c>
      <c r="K118" t="s">
        <v>76</v>
      </c>
      <c r="L118" t="s">
        <v>77</v>
      </c>
      <c r="M118" t="s">
        <v>71</v>
      </c>
      <c r="N118" t="s">
        <v>81</v>
      </c>
      <c r="O118" t="s">
        <v>107</v>
      </c>
      <c r="P118" t="s">
        <v>71</v>
      </c>
      <c r="Q118" t="s">
        <v>80</v>
      </c>
      <c r="R118" t="s">
        <v>71</v>
      </c>
      <c r="S118" t="s">
        <v>157</v>
      </c>
      <c r="T118" t="s">
        <v>82</v>
      </c>
      <c r="U118" t="s">
        <v>145</v>
      </c>
      <c r="V118" t="s">
        <v>77</v>
      </c>
      <c r="W118" t="s">
        <v>71</v>
      </c>
      <c r="X118" t="s">
        <v>146</v>
      </c>
      <c r="Y118">
        <v>30</v>
      </c>
      <c r="Z118" t="s">
        <v>147</v>
      </c>
      <c r="AA118" t="s">
        <v>148</v>
      </c>
      <c r="AB118" t="s">
        <v>149</v>
      </c>
      <c r="AC118">
        <v>0</v>
      </c>
      <c r="AD118" t="s">
        <v>71</v>
      </c>
      <c r="AE118" t="s">
        <v>87</v>
      </c>
      <c r="AF118" t="s">
        <v>71</v>
      </c>
      <c r="AG118">
        <v>1652.18</v>
      </c>
      <c r="AH118">
        <v>37.75</v>
      </c>
      <c r="AI118" t="s">
        <v>77</v>
      </c>
      <c r="AJ118">
        <v>7596973</v>
      </c>
      <c r="AK118">
        <v>8480495</v>
      </c>
      <c r="AL118" t="s">
        <v>144</v>
      </c>
      <c r="AM118">
        <v>373.7</v>
      </c>
      <c r="AN118" t="s">
        <v>82</v>
      </c>
      <c r="AO118" t="s">
        <v>72</v>
      </c>
      <c r="AP118">
        <v>373.7</v>
      </c>
      <c r="AQ118">
        <v>37</v>
      </c>
      <c r="AR118" t="s">
        <v>71</v>
      </c>
      <c r="AS118" t="s">
        <v>79</v>
      </c>
      <c r="AT118">
        <v>37</v>
      </c>
      <c r="AU118" t="s">
        <v>90</v>
      </c>
      <c r="AV118" t="s">
        <v>150</v>
      </c>
      <c r="AW118" t="s">
        <v>151</v>
      </c>
      <c r="AX118">
        <v>887598</v>
      </c>
      <c r="AY118" t="s">
        <v>152</v>
      </c>
      <c r="AZ118" t="s">
        <v>81</v>
      </c>
      <c r="BA118" t="s">
        <v>99</v>
      </c>
      <c r="BB118">
        <v>0</v>
      </c>
      <c r="BC118">
        <v>0</v>
      </c>
      <c r="BD118" t="s">
        <v>153</v>
      </c>
      <c r="BE118" t="s">
        <v>72</v>
      </c>
      <c r="BF118">
        <v>100</v>
      </c>
      <c r="BG118" t="s">
        <v>94</v>
      </c>
      <c r="BH118" t="s">
        <v>77</v>
      </c>
      <c r="BI118">
        <v>163.58000000000001</v>
      </c>
      <c r="BJ118">
        <v>1652.18</v>
      </c>
      <c r="BK118" t="s">
        <v>72</v>
      </c>
      <c r="BL118">
        <v>1652.18</v>
      </c>
      <c r="BM118">
        <v>381.28</v>
      </c>
      <c r="BN118">
        <v>4</v>
      </c>
      <c r="BO118">
        <v>4</v>
      </c>
      <c r="BP118">
        <v>37.75</v>
      </c>
      <c r="BQ118">
        <v>381.28</v>
      </c>
      <c r="BR118">
        <f t="shared" si="19"/>
        <v>473.7</v>
      </c>
      <c r="BT118" t="str">
        <f t="shared" si="11"/>
        <v>501102254138175446699</v>
      </c>
      <c r="BU118" t="b">
        <f t="shared" si="12"/>
        <v>1</v>
      </c>
      <c r="BV118">
        <f t="shared" si="13"/>
        <v>1</v>
      </c>
      <c r="BW118">
        <f t="shared" si="14"/>
        <v>-50.000000000000057</v>
      </c>
      <c r="BX118">
        <f t="shared" si="15"/>
        <v>0</v>
      </c>
      <c r="BY118">
        <f t="shared" si="16"/>
        <v>0</v>
      </c>
      <c r="BZ118">
        <f t="shared" si="17"/>
        <v>0</v>
      </c>
      <c r="CA118">
        <f t="shared" si="18"/>
        <v>0</v>
      </c>
    </row>
    <row r="119" spans="1:79" hidden="1" x14ac:dyDescent="0.35">
      <c r="A119">
        <v>501102254</v>
      </c>
      <c r="B119">
        <v>138175</v>
      </c>
      <c r="C119">
        <v>446699</v>
      </c>
      <c r="D119" t="s">
        <v>97</v>
      </c>
      <c r="E119" t="s">
        <v>71</v>
      </c>
      <c r="F119" t="s">
        <v>72</v>
      </c>
      <c r="G119">
        <v>2015</v>
      </c>
      <c r="H119" t="s">
        <v>141</v>
      </c>
      <c r="I119" t="s">
        <v>142</v>
      </c>
      <c r="J119" t="s">
        <v>143</v>
      </c>
      <c r="K119" t="s">
        <v>76</v>
      </c>
      <c r="L119" t="s">
        <v>77</v>
      </c>
      <c r="M119" t="s">
        <v>71</v>
      </c>
      <c r="N119" t="s">
        <v>81</v>
      </c>
      <c r="O119" t="s">
        <v>107</v>
      </c>
      <c r="P119" t="s">
        <v>71</v>
      </c>
      <c r="Q119" t="s">
        <v>80</v>
      </c>
      <c r="R119" t="s">
        <v>71</v>
      </c>
      <c r="S119" t="s">
        <v>154</v>
      </c>
      <c r="T119" t="s">
        <v>82</v>
      </c>
      <c r="U119" t="s">
        <v>145</v>
      </c>
      <c r="V119" t="s">
        <v>77</v>
      </c>
      <c r="W119" t="s">
        <v>71</v>
      </c>
      <c r="X119" t="s">
        <v>146</v>
      </c>
      <c r="Y119">
        <v>30</v>
      </c>
      <c r="Z119" t="s">
        <v>147</v>
      </c>
      <c r="AA119" t="s">
        <v>148</v>
      </c>
      <c r="AB119" t="s">
        <v>149</v>
      </c>
      <c r="AC119">
        <v>0</v>
      </c>
      <c r="AD119" t="s">
        <v>71</v>
      </c>
      <c r="AE119" t="s">
        <v>87</v>
      </c>
      <c r="AF119" t="s">
        <v>71</v>
      </c>
      <c r="AG119">
        <v>1652.18</v>
      </c>
      <c r="AH119">
        <v>37.75</v>
      </c>
      <c r="AI119" t="s">
        <v>77</v>
      </c>
      <c r="AJ119">
        <v>7596973</v>
      </c>
      <c r="AK119">
        <v>8480495</v>
      </c>
      <c r="AL119" t="s">
        <v>144</v>
      </c>
      <c r="AM119">
        <v>373.7</v>
      </c>
      <c r="AN119" t="s">
        <v>82</v>
      </c>
      <c r="AO119" t="s">
        <v>72</v>
      </c>
      <c r="AP119">
        <v>373.7</v>
      </c>
      <c r="AQ119">
        <v>37</v>
      </c>
      <c r="AR119" t="s">
        <v>71</v>
      </c>
      <c r="AS119" t="s">
        <v>79</v>
      </c>
      <c r="AT119">
        <v>37</v>
      </c>
      <c r="AU119" t="s">
        <v>90</v>
      </c>
      <c r="AV119" t="s">
        <v>150</v>
      </c>
      <c r="AW119" t="s">
        <v>151</v>
      </c>
      <c r="AX119">
        <v>887598</v>
      </c>
      <c r="AY119" t="s">
        <v>152</v>
      </c>
      <c r="AZ119" t="s">
        <v>81</v>
      </c>
      <c r="BA119" t="s">
        <v>99</v>
      </c>
      <c r="BB119">
        <v>0</v>
      </c>
      <c r="BC119">
        <v>0</v>
      </c>
      <c r="BD119" t="s">
        <v>153</v>
      </c>
      <c r="BE119" t="s">
        <v>72</v>
      </c>
      <c r="BF119">
        <v>100</v>
      </c>
      <c r="BG119" t="s">
        <v>94</v>
      </c>
      <c r="BH119" t="s">
        <v>77</v>
      </c>
      <c r="BI119">
        <v>163.58000000000001</v>
      </c>
      <c r="BJ119">
        <v>1652.18</v>
      </c>
      <c r="BK119" t="s">
        <v>72</v>
      </c>
      <c r="BL119">
        <v>1652.18</v>
      </c>
      <c r="BM119">
        <v>381.28</v>
      </c>
      <c r="BN119">
        <v>4</v>
      </c>
      <c r="BO119">
        <v>4</v>
      </c>
      <c r="BP119">
        <v>37.75</v>
      </c>
      <c r="BQ119">
        <v>381.28</v>
      </c>
      <c r="BR119">
        <f t="shared" si="19"/>
        <v>473.7</v>
      </c>
      <c r="BT119" t="str">
        <f t="shared" si="11"/>
        <v>501102254138175446699</v>
      </c>
      <c r="BU119" t="b">
        <f t="shared" si="12"/>
        <v>1</v>
      </c>
      <c r="BV119">
        <f t="shared" si="13"/>
        <v>0</v>
      </c>
      <c r="BW119">
        <f t="shared" si="14"/>
        <v>0</v>
      </c>
      <c r="BX119">
        <f t="shared" si="15"/>
        <v>0</v>
      </c>
      <c r="BY119">
        <f t="shared" si="16"/>
        <v>0</v>
      </c>
      <c r="BZ119">
        <f t="shared" si="17"/>
        <v>0</v>
      </c>
      <c r="CA119">
        <f t="shared" si="18"/>
        <v>0</v>
      </c>
    </row>
    <row r="120" spans="1:79" hidden="1" x14ac:dyDescent="0.35">
      <c r="A120">
        <v>501102254</v>
      </c>
      <c r="B120">
        <v>138175</v>
      </c>
      <c r="C120">
        <v>446699</v>
      </c>
      <c r="D120" t="s">
        <v>97</v>
      </c>
      <c r="E120" t="s">
        <v>71</v>
      </c>
      <c r="F120" t="s">
        <v>101</v>
      </c>
      <c r="G120">
        <v>2016</v>
      </c>
      <c r="H120" t="s">
        <v>141</v>
      </c>
      <c r="I120" t="s">
        <v>142</v>
      </c>
      <c r="J120" t="s">
        <v>143</v>
      </c>
      <c r="K120" t="s">
        <v>76</v>
      </c>
      <c r="L120" t="s">
        <v>77</v>
      </c>
      <c r="M120" t="s">
        <v>71</v>
      </c>
      <c r="N120" t="s">
        <v>81</v>
      </c>
      <c r="O120" t="s">
        <v>107</v>
      </c>
      <c r="P120" t="s">
        <v>71</v>
      </c>
      <c r="Q120" t="s">
        <v>80</v>
      </c>
      <c r="R120" t="s">
        <v>71</v>
      </c>
      <c r="S120" t="s">
        <v>157</v>
      </c>
      <c r="T120" t="s">
        <v>82</v>
      </c>
      <c r="U120" t="s">
        <v>145</v>
      </c>
      <c r="V120" t="s">
        <v>77</v>
      </c>
      <c r="W120" t="s">
        <v>71</v>
      </c>
      <c r="X120" t="s">
        <v>146</v>
      </c>
      <c r="Y120">
        <v>30</v>
      </c>
      <c r="Z120" t="s">
        <v>147</v>
      </c>
      <c r="AA120" t="s">
        <v>148</v>
      </c>
      <c r="AB120" t="s">
        <v>149</v>
      </c>
      <c r="AC120">
        <v>0</v>
      </c>
      <c r="AD120" t="s">
        <v>71</v>
      </c>
      <c r="AE120" t="s">
        <v>87</v>
      </c>
      <c r="AF120" t="s">
        <v>71</v>
      </c>
      <c r="AG120">
        <v>1652.18</v>
      </c>
      <c r="AH120">
        <v>37.75</v>
      </c>
      <c r="AI120" t="s">
        <v>77</v>
      </c>
      <c r="AJ120">
        <v>7596973</v>
      </c>
      <c r="AK120">
        <v>8480493</v>
      </c>
      <c r="AL120" t="s">
        <v>155</v>
      </c>
      <c r="AM120">
        <v>373.7</v>
      </c>
      <c r="AN120" t="s">
        <v>82</v>
      </c>
      <c r="AO120" t="s">
        <v>72</v>
      </c>
      <c r="AP120">
        <v>373.7</v>
      </c>
      <c r="AQ120">
        <v>37</v>
      </c>
      <c r="AR120" t="s">
        <v>71</v>
      </c>
      <c r="AS120" t="s">
        <v>79</v>
      </c>
      <c r="AT120">
        <v>37</v>
      </c>
      <c r="AU120" t="s">
        <v>90</v>
      </c>
      <c r="AV120" t="s">
        <v>150</v>
      </c>
      <c r="AW120" t="s">
        <v>151</v>
      </c>
      <c r="AX120">
        <v>887598</v>
      </c>
      <c r="AY120" t="s">
        <v>152</v>
      </c>
      <c r="AZ120" t="s">
        <v>81</v>
      </c>
      <c r="BA120" t="s">
        <v>99</v>
      </c>
      <c r="BB120">
        <v>0</v>
      </c>
      <c r="BC120">
        <v>0</v>
      </c>
      <c r="BD120" t="s">
        <v>153</v>
      </c>
      <c r="BE120" t="s">
        <v>72</v>
      </c>
      <c r="BF120">
        <v>100</v>
      </c>
      <c r="BG120" t="s">
        <v>94</v>
      </c>
      <c r="BH120" t="s">
        <v>77</v>
      </c>
      <c r="BI120">
        <v>163.58000000000001</v>
      </c>
      <c r="BJ120">
        <v>1652.18</v>
      </c>
      <c r="BK120" t="s">
        <v>72</v>
      </c>
      <c r="BL120">
        <v>1652.18</v>
      </c>
      <c r="BM120">
        <v>381.28</v>
      </c>
      <c r="BN120">
        <v>4</v>
      </c>
      <c r="BO120">
        <v>4</v>
      </c>
      <c r="BP120">
        <v>37.75</v>
      </c>
      <c r="BQ120">
        <v>381.28</v>
      </c>
      <c r="BR120">
        <f t="shared" si="19"/>
        <v>473.7</v>
      </c>
      <c r="BT120" t="str">
        <f t="shared" si="11"/>
        <v>501102254138175446699</v>
      </c>
      <c r="BU120" t="b">
        <f t="shared" si="12"/>
        <v>1</v>
      </c>
      <c r="BV120">
        <f t="shared" si="13"/>
        <v>0</v>
      </c>
      <c r="BW120">
        <f t="shared" si="14"/>
        <v>0</v>
      </c>
      <c r="BX120">
        <f t="shared" si="15"/>
        <v>0</v>
      </c>
      <c r="BY120">
        <f t="shared" si="16"/>
        <v>0</v>
      </c>
      <c r="BZ120">
        <f t="shared" si="17"/>
        <v>0</v>
      </c>
      <c r="CA120">
        <f t="shared" si="18"/>
        <v>0</v>
      </c>
    </row>
    <row r="121" spans="1:79" hidden="1" x14ac:dyDescent="0.35">
      <c r="A121">
        <v>501102254</v>
      </c>
      <c r="B121">
        <v>138175</v>
      </c>
      <c r="C121">
        <v>446699</v>
      </c>
      <c r="D121" t="s">
        <v>97</v>
      </c>
      <c r="E121" t="s">
        <v>71</v>
      </c>
      <c r="F121" t="s">
        <v>72</v>
      </c>
      <c r="G121">
        <v>2016</v>
      </c>
      <c r="H121" t="s">
        <v>141</v>
      </c>
      <c r="I121" t="s">
        <v>142</v>
      </c>
      <c r="J121" t="s">
        <v>143</v>
      </c>
      <c r="K121" t="s">
        <v>76</v>
      </c>
      <c r="L121" t="s">
        <v>77</v>
      </c>
      <c r="M121" t="s">
        <v>71</v>
      </c>
      <c r="N121" t="s">
        <v>81</v>
      </c>
      <c r="O121" t="s">
        <v>107</v>
      </c>
      <c r="P121" t="s">
        <v>71</v>
      </c>
      <c r="Q121" t="s">
        <v>80</v>
      </c>
      <c r="R121" t="s">
        <v>71</v>
      </c>
      <c r="S121" t="s">
        <v>154</v>
      </c>
      <c r="T121" t="s">
        <v>82</v>
      </c>
      <c r="U121" t="s">
        <v>145</v>
      </c>
      <c r="V121" t="s">
        <v>77</v>
      </c>
      <c r="W121" t="s">
        <v>71</v>
      </c>
      <c r="X121" t="s">
        <v>146</v>
      </c>
      <c r="Y121">
        <v>30</v>
      </c>
      <c r="Z121" t="s">
        <v>147</v>
      </c>
      <c r="AA121" t="s">
        <v>148</v>
      </c>
      <c r="AB121" t="s">
        <v>149</v>
      </c>
      <c r="AC121">
        <v>0</v>
      </c>
      <c r="AD121" t="s">
        <v>71</v>
      </c>
      <c r="AE121" t="s">
        <v>87</v>
      </c>
      <c r="AF121" t="s">
        <v>71</v>
      </c>
      <c r="AG121">
        <v>1652.18</v>
      </c>
      <c r="AH121">
        <v>37.75</v>
      </c>
      <c r="AI121" t="s">
        <v>77</v>
      </c>
      <c r="AJ121">
        <v>7596973</v>
      </c>
      <c r="AK121">
        <v>8480493</v>
      </c>
      <c r="AL121" t="s">
        <v>155</v>
      </c>
      <c r="AM121">
        <v>373.7</v>
      </c>
      <c r="AN121" t="s">
        <v>82</v>
      </c>
      <c r="AO121" t="s">
        <v>72</v>
      </c>
      <c r="AP121">
        <v>373.7</v>
      </c>
      <c r="AQ121">
        <v>37</v>
      </c>
      <c r="AR121" t="s">
        <v>71</v>
      </c>
      <c r="AS121" t="s">
        <v>79</v>
      </c>
      <c r="AT121">
        <v>37</v>
      </c>
      <c r="AU121" t="s">
        <v>90</v>
      </c>
      <c r="AV121" t="s">
        <v>150</v>
      </c>
      <c r="AW121" t="s">
        <v>151</v>
      </c>
      <c r="AX121">
        <v>887598</v>
      </c>
      <c r="AY121" t="s">
        <v>152</v>
      </c>
      <c r="AZ121" t="s">
        <v>81</v>
      </c>
      <c r="BA121" t="s">
        <v>99</v>
      </c>
      <c r="BB121">
        <v>0</v>
      </c>
      <c r="BC121">
        <v>0</v>
      </c>
      <c r="BD121" t="s">
        <v>153</v>
      </c>
      <c r="BE121" t="s">
        <v>72</v>
      </c>
      <c r="BF121">
        <v>100</v>
      </c>
      <c r="BG121" t="s">
        <v>94</v>
      </c>
      <c r="BH121" t="s">
        <v>77</v>
      </c>
      <c r="BI121">
        <v>163.58000000000001</v>
      </c>
      <c r="BJ121">
        <v>1652.18</v>
      </c>
      <c r="BK121" t="s">
        <v>72</v>
      </c>
      <c r="BL121">
        <v>1652.18</v>
      </c>
      <c r="BM121">
        <v>381.28</v>
      </c>
      <c r="BN121">
        <v>4</v>
      </c>
      <c r="BO121">
        <v>4</v>
      </c>
      <c r="BP121">
        <v>37.75</v>
      </c>
      <c r="BQ121">
        <v>381.28</v>
      </c>
      <c r="BR121">
        <f t="shared" si="19"/>
        <v>473.7</v>
      </c>
      <c r="BT121" t="str">
        <f t="shared" si="11"/>
        <v>501102254138175446699</v>
      </c>
      <c r="BU121" t="b">
        <f t="shared" si="12"/>
        <v>1</v>
      </c>
      <c r="BV121">
        <f t="shared" si="13"/>
        <v>0</v>
      </c>
      <c r="BW121">
        <f t="shared" si="14"/>
        <v>0</v>
      </c>
      <c r="BX121">
        <f t="shared" si="15"/>
        <v>0</v>
      </c>
      <c r="BY121">
        <f t="shared" si="16"/>
        <v>0</v>
      </c>
      <c r="BZ121">
        <f t="shared" si="17"/>
        <v>0</v>
      </c>
      <c r="CA121">
        <f t="shared" si="18"/>
        <v>0</v>
      </c>
    </row>
    <row r="122" spans="1:79" hidden="1" x14ac:dyDescent="0.35">
      <c r="A122">
        <v>501102254</v>
      </c>
      <c r="B122">
        <v>138175</v>
      </c>
      <c r="C122">
        <v>446699</v>
      </c>
      <c r="D122" t="s">
        <v>97</v>
      </c>
      <c r="E122" t="s">
        <v>71</v>
      </c>
      <c r="F122" t="s">
        <v>101</v>
      </c>
      <c r="G122">
        <v>2017</v>
      </c>
      <c r="H122" t="s">
        <v>141</v>
      </c>
      <c r="I122" t="s">
        <v>142</v>
      </c>
      <c r="J122" t="s">
        <v>143</v>
      </c>
      <c r="K122" t="s">
        <v>76</v>
      </c>
      <c r="L122" t="s">
        <v>77</v>
      </c>
      <c r="M122" t="s">
        <v>71</v>
      </c>
      <c r="N122" t="s">
        <v>81</v>
      </c>
      <c r="O122" t="s">
        <v>107</v>
      </c>
      <c r="P122" t="s">
        <v>71</v>
      </c>
      <c r="Q122" t="s">
        <v>80</v>
      </c>
      <c r="R122" t="s">
        <v>71</v>
      </c>
      <c r="S122" t="s">
        <v>157</v>
      </c>
      <c r="T122" t="s">
        <v>82</v>
      </c>
      <c r="U122" t="s">
        <v>145</v>
      </c>
      <c r="V122" t="s">
        <v>77</v>
      </c>
      <c r="W122" t="s">
        <v>71</v>
      </c>
      <c r="X122" t="s">
        <v>146</v>
      </c>
      <c r="Y122">
        <v>30</v>
      </c>
      <c r="Z122" t="s">
        <v>147</v>
      </c>
      <c r="AA122" t="s">
        <v>148</v>
      </c>
      <c r="AB122" t="s">
        <v>149</v>
      </c>
      <c r="AC122">
        <v>0</v>
      </c>
      <c r="AD122" t="s">
        <v>71</v>
      </c>
      <c r="AE122" t="s">
        <v>87</v>
      </c>
      <c r="AF122" t="s">
        <v>71</v>
      </c>
      <c r="AG122">
        <v>1652.18</v>
      </c>
      <c r="AH122">
        <v>37.75</v>
      </c>
      <c r="AI122" t="s">
        <v>77</v>
      </c>
      <c r="AJ122">
        <v>7596973</v>
      </c>
      <c r="AK122">
        <v>8480494</v>
      </c>
      <c r="AL122" t="s">
        <v>156</v>
      </c>
      <c r="AM122">
        <v>373.7</v>
      </c>
      <c r="AN122" t="s">
        <v>82</v>
      </c>
      <c r="AO122" t="s">
        <v>72</v>
      </c>
      <c r="AP122">
        <v>373.7</v>
      </c>
      <c r="AQ122">
        <v>37</v>
      </c>
      <c r="AR122" t="s">
        <v>71</v>
      </c>
      <c r="AS122" t="s">
        <v>79</v>
      </c>
      <c r="AT122">
        <v>37</v>
      </c>
      <c r="AU122" t="s">
        <v>90</v>
      </c>
      <c r="AV122" t="s">
        <v>150</v>
      </c>
      <c r="AW122" t="s">
        <v>151</v>
      </c>
      <c r="AX122">
        <v>887598</v>
      </c>
      <c r="AY122" t="s">
        <v>152</v>
      </c>
      <c r="AZ122" t="s">
        <v>81</v>
      </c>
      <c r="BA122" t="s">
        <v>99</v>
      </c>
      <c r="BB122">
        <v>0</v>
      </c>
      <c r="BC122">
        <v>0</v>
      </c>
      <c r="BD122" t="s">
        <v>153</v>
      </c>
      <c r="BE122" t="s">
        <v>72</v>
      </c>
      <c r="BF122">
        <v>100</v>
      </c>
      <c r="BG122" t="s">
        <v>94</v>
      </c>
      <c r="BH122" t="s">
        <v>77</v>
      </c>
      <c r="BI122">
        <v>163.58000000000001</v>
      </c>
      <c r="BJ122">
        <v>1652.18</v>
      </c>
      <c r="BK122" t="s">
        <v>72</v>
      </c>
      <c r="BL122">
        <v>1652.18</v>
      </c>
      <c r="BM122">
        <v>381.28</v>
      </c>
      <c r="BN122">
        <v>4</v>
      </c>
      <c r="BO122">
        <v>4</v>
      </c>
      <c r="BP122">
        <v>37.75</v>
      </c>
      <c r="BQ122">
        <v>381.28</v>
      </c>
      <c r="BR122">
        <f t="shared" si="19"/>
        <v>473.7</v>
      </c>
      <c r="BT122" t="str">
        <f t="shared" si="11"/>
        <v>501102254138175446699</v>
      </c>
      <c r="BU122" t="b">
        <f t="shared" si="12"/>
        <v>1</v>
      </c>
      <c r="BV122">
        <f t="shared" si="13"/>
        <v>0</v>
      </c>
      <c r="BW122">
        <f t="shared" si="14"/>
        <v>0</v>
      </c>
      <c r="BX122">
        <f t="shared" si="15"/>
        <v>0</v>
      </c>
      <c r="BY122">
        <f t="shared" si="16"/>
        <v>0</v>
      </c>
      <c r="BZ122">
        <f t="shared" si="17"/>
        <v>0</v>
      </c>
      <c r="CA122">
        <f t="shared" si="18"/>
        <v>0</v>
      </c>
    </row>
    <row r="123" spans="1:79" hidden="1" x14ac:dyDescent="0.35">
      <c r="A123">
        <v>501102254</v>
      </c>
      <c r="B123">
        <v>138175</v>
      </c>
      <c r="C123">
        <v>446699</v>
      </c>
      <c r="D123" t="s">
        <v>97</v>
      </c>
      <c r="E123" t="s">
        <v>71</v>
      </c>
      <c r="F123" t="s">
        <v>72</v>
      </c>
      <c r="G123">
        <v>2017</v>
      </c>
      <c r="H123" t="s">
        <v>141</v>
      </c>
      <c r="I123" t="s">
        <v>142</v>
      </c>
      <c r="J123" t="s">
        <v>143</v>
      </c>
      <c r="K123" t="s">
        <v>76</v>
      </c>
      <c r="L123" t="s">
        <v>77</v>
      </c>
      <c r="M123" t="s">
        <v>71</v>
      </c>
      <c r="N123" t="s">
        <v>81</v>
      </c>
      <c r="O123" t="s">
        <v>107</v>
      </c>
      <c r="P123" t="s">
        <v>71</v>
      </c>
      <c r="Q123" t="s">
        <v>80</v>
      </c>
      <c r="R123" t="s">
        <v>71</v>
      </c>
      <c r="S123" t="s">
        <v>154</v>
      </c>
      <c r="T123" t="s">
        <v>82</v>
      </c>
      <c r="U123" t="s">
        <v>145</v>
      </c>
      <c r="V123" t="s">
        <v>77</v>
      </c>
      <c r="W123" t="s">
        <v>71</v>
      </c>
      <c r="X123" t="s">
        <v>146</v>
      </c>
      <c r="Y123">
        <v>30</v>
      </c>
      <c r="Z123" t="s">
        <v>147</v>
      </c>
      <c r="AA123" t="s">
        <v>148</v>
      </c>
      <c r="AB123" t="s">
        <v>149</v>
      </c>
      <c r="AC123">
        <v>0</v>
      </c>
      <c r="AD123" t="s">
        <v>71</v>
      </c>
      <c r="AE123" t="s">
        <v>87</v>
      </c>
      <c r="AF123" t="s">
        <v>71</v>
      </c>
      <c r="AG123">
        <v>1652.18</v>
      </c>
      <c r="AH123">
        <v>37.75</v>
      </c>
      <c r="AI123" t="s">
        <v>77</v>
      </c>
      <c r="AJ123">
        <v>7596973</v>
      </c>
      <c r="AK123">
        <v>8480494</v>
      </c>
      <c r="AL123" t="s">
        <v>156</v>
      </c>
      <c r="AM123">
        <v>373.7</v>
      </c>
      <c r="AN123" t="s">
        <v>82</v>
      </c>
      <c r="AO123" t="s">
        <v>72</v>
      </c>
      <c r="AP123">
        <v>373.7</v>
      </c>
      <c r="AQ123">
        <v>37</v>
      </c>
      <c r="AR123" t="s">
        <v>71</v>
      </c>
      <c r="AS123" t="s">
        <v>79</v>
      </c>
      <c r="AT123">
        <v>37</v>
      </c>
      <c r="AU123" t="s">
        <v>90</v>
      </c>
      <c r="AV123" t="s">
        <v>150</v>
      </c>
      <c r="AW123" t="s">
        <v>151</v>
      </c>
      <c r="AX123">
        <v>887598</v>
      </c>
      <c r="AY123" t="s">
        <v>152</v>
      </c>
      <c r="AZ123" t="s">
        <v>81</v>
      </c>
      <c r="BA123" t="s">
        <v>99</v>
      </c>
      <c r="BB123">
        <v>0</v>
      </c>
      <c r="BC123">
        <v>0</v>
      </c>
      <c r="BD123" t="s">
        <v>153</v>
      </c>
      <c r="BE123" t="s">
        <v>72</v>
      </c>
      <c r="BF123">
        <v>100</v>
      </c>
      <c r="BG123" t="s">
        <v>94</v>
      </c>
      <c r="BH123" t="s">
        <v>77</v>
      </c>
      <c r="BI123">
        <v>163.58000000000001</v>
      </c>
      <c r="BJ123">
        <v>1652.18</v>
      </c>
      <c r="BK123" t="s">
        <v>72</v>
      </c>
      <c r="BL123">
        <v>1652.18</v>
      </c>
      <c r="BM123">
        <v>381.28</v>
      </c>
      <c r="BN123">
        <v>4</v>
      </c>
      <c r="BO123">
        <v>4</v>
      </c>
      <c r="BP123">
        <v>37.75</v>
      </c>
      <c r="BQ123">
        <v>381.28</v>
      </c>
      <c r="BR123">
        <f t="shared" si="19"/>
        <v>473.7</v>
      </c>
      <c r="BT123" t="str">
        <f t="shared" si="11"/>
        <v>501102254138175446699</v>
      </c>
      <c r="BU123" t="b">
        <f t="shared" si="12"/>
        <v>1</v>
      </c>
      <c r="BV123">
        <f t="shared" si="13"/>
        <v>0</v>
      </c>
      <c r="BW123">
        <f t="shared" si="14"/>
        <v>0</v>
      </c>
      <c r="BX123">
        <f t="shared" si="15"/>
        <v>0</v>
      </c>
      <c r="BY123">
        <f t="shared" si="16"/>
        <v>0</v>
      </c>
      <c r="BZ123">
        <f t="shared" si="17"/>
        <v>0</v>
      </c>
      <c r="CA123">
        <f t="shared" si="18"/>
        <v>0</v>
      </c>
    </row>
    <row r="124" spans="1:79" ht="14.5" hidden="1" customHeight="1" x14ac:dyDescent="0.35">
      <c r="A124">
        <v>501102254</v>
      </c>
      <c r="B124">
        <v>138175</v>
      </c>
      <c r="C124">
        <v>1001323538</v>
      </c>
      <c r="D124" t="s">
        <v>158</v>
      </c>
      <c r="E124" t="s">
        <v>77</v>
      </c>
      <c r="F124" t="s">
        <v>72</v>
      </c>
      <c r="G124">
        <v>2013</v>
      </c>
      <c r="H124" t="s">
        <v>141</v>
      </c>
      <c r="I124" t="s">
        <v>142</v>
      </c>
      <c r="J124" t="s">
        <v>143</v>
      </c>
      <c r="K124" t="s">
        <v>76</v>
      </c>
      <c r="L124" t="s">
        <v>77</v>
      </c>
      <c r="M124" t="s">
        <v>71</v>
      </c>
      <c r="N124" t="s">
        <v>81</v>
      </c>
      <c r="O124" t="s">
        <v>107</v>
      </c>
      <c r="P124" t="s">
        <v>71</v>
      </c>
      <c r="Q124" t="s">
        <v>80</v>
      </c>
      <c r="R124" t="s">
        <v>71</v>
      </c>
      <c r="S124" t="s">
        <v>81</v>
      </c>
      <c r="T124" t="s">
        <v>82</v>
      </c>
      <c r="U124" t="s">
        <v>145</v>
      </c>
      <c r="V124" t="s">
        <v>77</v>
      </c>
      <c r="W124" t="s">
        <v>71</v>
      </c>
      <c r="X124" t="s">
        <v>146</v>
      </c>
      <c r="Y124">
        <v>30</v>
      </c>
      <c r="Z124" t="s">
        <v>147</v>
      </c>
      <c r="AA124" t="s">
        <v>148</v>
      </c>
      <c r="AB124" t="s">
        <v>149</v>
      </c>
      <c r="AC124">
        <v>0</v>
      </c>
      <c r="AD124" t="s">
        <v>71</v>
      </c>
      <c r="AE124" t="s">
        <v>87</v>
      </c>
      <c r="AF124" t="s">
        <v>71</v>
      </c>
      <c r="AG124">
        <v>1652.18</v>
      </c>
      <c r="AH124">
        <v>37.75</v>
      </c>
      <c r="AI124" t="s">
        <v>77</v>
      </c>
      <c r="AJ124">
        <v>7596973</v>
      </c>
      <c r="AK124">
        <v>8371037</v>
      </c>
      <c r="AL124" t="s">
        <v>148</v>
      </c>
      <c r="AM124">
        <v>404</v>
      </c>
      <c r="AN124" t="s">
        <v>82</v>
      </c>
      <c r="AO124" t="s">
        <v>72</v>
      </c>
      <c r="AP124">
        <v>404</v>
      </c>
      <c r="AQ124">
        <v>40</v>
      </c>
      <c r="AR124" t="s">
        <v>71</v>
      </c>
      <c r="AS124" t="s">
        <v>79</v>
      </c>
      <c r="AT124">
        <v>40</v>
      </c>
      <c r="AU124" t="s">
        <v>90</v>
      </c>
      <c r="AV124" t="s">
        <v>150</v>
      </c>
      <c r="AW124" t="s">
        <v>151</v>
      </c>
      <c r="AX124">
        <v>887598</v>
      </c>
      <c r="AY124" t="s">
        <v>152</v>
      </c>
      <c r="AZ124" t="s">
        <v>81</v>
      </c>
      <c r="BA124" t="s">
        <v>99</v>
      </c>
      <c r="BB124">
        <v>0</v>
      </c>
      <c r="BC124">
        <v>0</v>
      </c>
      <c r="BD124" t="s">
        <v>153</v>
      </c>
      <c r="BE124" t="s">
        <v>72</v>
      </c>
      <c r="BF124">
        <v>100</v>
      </c>
      <c r="BG124" t="s">
        <v>94</v>
      </c>
      <c r="BH124" t="s">
        <v>77</v>
      </c>
      <c r="BI124">
        <v>163.58000000000001</v>
      </c>
      <c r="BJ124">
        <v>1652.18</v>
      </c>
      <c r="BK124" t="s">
        <v>72</v>
      </c>
      <c r="BL124">
        <v>1652.18</v>
      </c>
      <c r="BM124">
        <v>381.28</v>
      </c>
      <c r="BN124">
        <v>4</v>
      </c>
      <c r="BO124">
        <v>4</v>
      </c>
      <c r="BP124">
        <v>37.75</v>
      </c>
      <c r="BQ124">
        <v>381.28</v>
      </c>
      <c r="BR124">
        <f t="shared" si="19"/>
        <v>504</v>
      </c>
      <c r="BT124" t="str">
        <f t="shared" si="11"/>
        <v>5011022541381751001323538</v>
      </c>
      <c r="BU124" t="b">
        <f t="shared" si="12"/>
        <v>0</v>
      </c>
      <c r="BV124">
        <f t="shared" si="13"/>
        <v>1</v>
      </c>
      <c r="BW124">
        <f t="shared" si="14"/>
        <v>30.300000000000011</v>
      </c>
      <c r="BX124">
        <f t="shared" si="15"/>
        <v>0</v>
      </c>
      <c r="BY124">
        <f t="shared" si="16"/>
        <v>0</v>
      </c>
      <c r="BZ124">
        <f t="shared" si="17"/>
        <v>0</v>
      </c>
      <c r="CA124">
        <f t="shared" si="18"/>
        <v>0</v>
      </c>
    </row>
    <row r="125" spans="1:79" hidden="1" x14ac:dyDescent="0.35">
      <c r="A125">
        <v>501102254</v>
      </c>
      <c r="B125">
        <v>138175</v>
      </c>
      <c r="C125">
        <v>1001323538</v>
      </c>
      <c r="D125" t="s">
        <v>158</v>
      </c>
      <c r="E125" t="s">
        <v>77</v>
      </c>
      <c r="F125" t="s">
        <v>72</v>
      </c>
      <c r="G125">
        <v>2014</v>
      </c>
      <c r="H125" t="s">
        <v>141</v>
      </c>
      <c r="I125" t="s">
        <v>142</v>
      </c>
      <c r="J125" t="s">
        <v>143</v>
      </c>
      <c r="K125" t="s">
        <v>76</v>
      </c>
      <c r="L125" t="s">
        <v>77</v>
      </c>
      <c r="M125" t="s">
        <v>71</v>
      </c>
      <c r="N125" t="s">
        <v>81</v>
      </c>
      <c r="O125" t="s">
        <v>107</v>
      </c>
      <c r="P125" t="s">
        <v>71</v>
      </c>
      <c r="Q125" t="s">
        <v>80</v>
      </c>
      <c r="R125" t="s">
        <v>71</v>
      </c>
      <c r="S125" t="s">
        <v>81</v>
      </c>
      <c r="T125" t="s">
        <v>82</v>
      </c>
      <c r="U125" t="s">
        <v>145</v>
      </c>
      <c r="V125" t="s">
        <v>77</v>
      </c>
      <c r="W125" t="s">
        <v>71</v>
      </c>
      <c r="X125" t="s">
        <v>146</v>
      </c>
      <c r="Y125">
        <v>30</v>
      </c>
      <c r="Z125" t="s">
        <v>147</v>
      </c>
      <c r="AA125" t="s">
        <v>148</v>
      </c>
      <c r="AB125" t="s">
        <v>149</v>
      </c>
      <c r="AC125">
        <v>0</v>
      </c>
      <c r="AD125" t="s">
        <v>71</v>
      </c>
      <c r="AE125" t="s">
        <v>87</v>
      </c>
      <c r="AF125" t="s">
        <v>71</v>
      </c>
      <c r="AG125">
        <v>1652.18</v>
      </c>
      <c r="AH125">
        <v>37.75</v>
      </c>
      <c r="AI125" t="s">
        <v>77</v>
      </c>
      <c r="AJ125">
        <v>7596973</v>
      </c>
      <c r="AK125">
        <v>8480493</v>
      </c>
      <c r="AL125" t="s">
        <v>155</v>
      </c>
      <c r="AM125">
        <v>373.7</v>
      </c>
      <c r="AN125" t="s">
        <v>82</v>
      </c>
      <c r="AO125" t="s">
        <v>72</v>
      </c>
      <c r="AP125">
        <v>373.7</v>
      </c>
      <c r="AQ125">
        <v>37</v>
      </c>
      <c r="AR125" t="s">
        <v>71</v>
      </c>
      <c r="AS125" t="s">
        <v>79</v>
      </c>
      <c r="AT125">
        <v>37</v>
      </c>
      <c r="AU125" t="s">
        <v>90</v>
      </c>
      <c r="AV125" t="s">
        <v>150</v>
      </c>
      <c r="AW125" t="s">
        <v>151</v>
      </c>
      <c r="AX125">
        <v>887598</v>
      </c>
      <c r="AY125" t="s">
        <v>152</v>
      </c>
      <c r="AZ125" t="s">
        <v>81</v>
      </c>
      <c r="BA125" t="s">
        <v>99</v>
      </c>
      <c r="BB125">
        <v>0</v>
      </c>
      <c r="BC125">
        <v>0</v>
      </c>
      <c r="BD125" t="s">
        <v>153</v>
      </c>
      <c r="BE125" t="s">
        <v>72</v>
      </c>
      <c r="BF125">
        <v>150</v>
      </c>
      <c r="BG125" t="s">
        <v>94</v>
      </c>
      <c r="BH125" t="s">
        <v>77</v>
      </c>
      <c r="BI125">
        <v>163.58000000000001</v>
      </c>
      <c r="BJ125">
        <v>1652.18</v>
      </c>
      <c r="BK125" t="s">
        <v>72</v>
      </c>
      <c r="BL125">
        <v>1652.18</v>
      </c>
      <c r="BM125">
        <v>381.28</v>
      </c>
      <c r="BN125">
        <v>4</v>
      </c>
      <c r="BO125">
        <v>4</v>
      </c>
      <c r="BP125">
        <v>37.75</v>
      </c>
      <c r="BQ125">
        <v>381.28</v>
      </c>
      <c r="BR125">
        <f t="shared" si="19"/>
        <v>523.70000000000005</v>
      </c>
      <c r="BT125" t="str">
        <f t="shared" si="11"/>
        <v>5011022541381751001323538</v>
      </c>
      <c r="BU125" t="b">
        <f t="shared" si="12"/>
        <v>1</v>
      </c>
      <c r="BV125">
        <f t="shared" si="13"/>
        <v>1</v>
      </c>
      <c r="BW125">
        <f t="shared" si="14"/>
        <v>19.700000000000045</v>
      </c>
      <c r="BX125">
        <f t="shared" si="15"/>
        <v>0</v>
      </c>
      <c r="BY125">
        <f t="shared" si="16"/>
        <v>0</v>
      </c>
      <c r="BZ125">
        <f t="shared" si="17"/>
        <v>0</v>
      </c>
      <c r="CA125">
        <f t="shared" si="18"/>
        <v>0</v>
      </c>
    </row>
    <row r="126" spans="1:79" hidden="1" x14ac:dyDescent="0.35">
      <c r="A126">
        <v>501102254</v>
      </c>
      <c r="B126">
        <v>138175</v>
      </c>
      <c r="C126">
        <v>1001323538</v>
      </c>
      <c r="D126" t="s">
        <v>158</v>
      </c>
      <c r="E126" t="s">
        <v>77</v>
      </c>
      <c r="F126" t="s">
        <v>72</v>
      </c>
      <c r="G126">
        <v>2015</v>
      </c>
      <c r="H126" t="s">
        <v>141</v>
      </c>
      <c r="I126" t="s">
        <v>142</v>
      </c>
      <c r="J126" t="s">
        <v>143</v>
      </c>
      <c r="K126" t="s">
        <v>76</v>
      </c>
      <c r="L126" t="s">
        <v>77</v>
      </c>
      <c r="M126" t="s">
        <v>71</v>
      </c>
      <c r="N126" t="s">
        <v>81</v>
      </c>
      <c r="O126" t="s">
        <v>107</v>
      </c>
      <c r="P126" t="s">
        <v>71</v>
      </c>
      <c r="Q126" t="s">
        <v>80</v>
      </c>
      <c r="R126" t="s">
        <v>71</v>
      </c>
      <c r="S126" t="s">
        <v>81</v>
      </c>
      <c r="T126" t="s">
        <v>82</v>
      </c>
      <c r="U126" t="s">
        <v>145</v>
      </c>
      <c r="V126" t="s">
        <v>77</v>
      </c>
      <c r="W126" t="s">
        <v>71</v>
      </c>
      <c r="X126" t="s">
        <v>146</v>
      </c>
      <c r="Y126">
        <v>30</v>
      </c>
      <c r="Z126" t="s">
        <v>147</v>
      </c>
      <c r="AA126" t="s">
        <v>148</v>
      </c>
      <c r="AB126" t="s">
        <v>149</v>
      </c>
      <c r="AC126">
        <v>0</v>
      </c>
      <c r="AD126" t="s">
        <v>71</v>
      </c>
      <c r="AE126" t="s">
        <v>87</v>
      </c>
      <c r="AF126" t="s">
        <v>71</v>
      </c>
      <c r="AG126">
        <v>1652.18</v>
      </c>
      <c r="AH126">
        <v>37.75</v>
      </c>
      <c r="AI126" t="s">
        <v>77</v>
      </c>
      <c r="AJ126">
        <v>7596973</v>
      </c>
      <c r="AK126">
        <v>8480495</v>
      </c>
      <c r="AL126" t="s">
        <v>144</v>
      </c>
      <c r="AM126">
        <v>373.7</v>
      </c>
      <c r="AN126" t="s">
        <v>82</v>
      </c>
      <c r="AO126" t="s">
        <v>72</v>
      </c>
      <c r="AP126">
        <v>373.7</v>
      </c>
      <c r="AQ126">
        <v>37</v>
      </c>
      <c r="AR126" t="s">
        <v>71</v>
      </c>
      <c r="AS126" t="s">
        <v>79</v>
      </c>
      <c r="AT126">
        <v>37</v>
      </c>
      <c r="AU126" t="s">
        <v>90</v>
      </c>
      <c r="AV126" t="s">
        <v>150</v>
      </c>
      <c r="AW126" t="s">
        <v>151</v>
      </c>
      <c r="AX126">
        <v>887598</v>
      </c>
      <c r="AY126" t="s">
        <v>152</v>
      </c>
      <c r="AZ126" t="s">
        <v>81</v>
      </c>
      <c r="BA126" t="s">
        <v>99</v>
      </c>
      <c r="BB126">
        <v>0</v>
      </c>
      <c r="BC126">
        <v>0</v>
      </c>
      <c r="BD126" t="s">
        <v>153</v>
      </c>
      <c r="BE126" t="s">
        <v>72</v>
      </c>
      <c r="BF126">
        <v>100</v>
      </c>
      <c r="BG126" t="s">
        <v>94</v>
      </c>
      <c r="BH126" t="s">
        <v>77</v>
      </c>
      <c r="BI126">
        <v>163.58000000000001</v>
      </c>
      <c r="BJ126">
        <v>1652.18</v>
      </c>
      <c r="BK126" t="s">
        <v>72</v>
      </c>
      <c r="BL126">
        <v>1652.18</v>
      </c>
      <c r="BM126">
        <v>381.28</v>
      </c>
      <c r="BN126">
        <v>4</v>
      </c>
      <c r="BO126">
        <v>4</v>
      </c>
      <c r="BP126">
        <v>37.75</v>
      </c>
      <c r="BQ126">
        <v>381.28</v>
      </c>
      <c r="BR126">
        <f t="shared" si="19"/>
        <v>473.7</v>
      </c>
      <c r="BT126" t="str">
        <f t="shared" si="11"/>
        <v>5011022541381751001323538</v>
      </c>
      <c r="BU126" t="b">
        <f t="shared" si="12"/>
        <v>1</v>
      </c>
      <c r="BV126">
        <f t="shared" si="13"/>
        <v>1</v>
      </c>
      <c r="BW126">
        <f t="shared" si="14"/>
        <v>-50.000000000000057</v>
      </c>
      <c r="BX126">
        <f t="shared" si="15"/>
        <v>0</v>
      </c>
      <c r="BY126">
        <f t="shared" si="16"/>
        <v>0</v>
      </c>
      <c r="BZ126">
        <f t="shared" si="17"/>
        <v>0</v>
      </c>
      <c r="CA126">
        <f t="shared" si="18"/>
        <v>0</v>
      </c>
    </row>
    <row r="127" spans="1:79" hidden="1" x14ac:dyDescent="0.35">
      <c r="A127">
        <v>501102254</v>
      </c>
      <c r="B127">
        <v>138175</v>
      </c>
      <c r="C127">
        <v>1001323538</v>
      </c>
      <c r="D127" t="s">
        <v>158</v>
      </c>
      <c r="E127" t="s">
        <v>77</v>
      </c>
      <c r="F127" t="s">
        <v>72</v>
      </c>
      <c r="G127">
        <v>2016</v>
      </c>
      <c r="H127" t="s">
        <v>141</v>
      </c>
      <c r="I127" t="s">
        <v>142</v>
      </c>
      <c r="J127" t="s">
        <v>143</v>
      </c>
      <c r="K127" t="s">
        <v>76</v>
      </c>
      <c r="L127" t="s">
        <v>77</v>
      </c>
      <c r="M127" t="s">
        <v>71</v>
      </c>
      <c r="N127" t="s">
        <v>81</v>
      </c>
      <c r="O127" t="s">
        <v>107</v>
      </c>
      <c r="P127" t="s">
        <v>71</v>
      </c>
      <c r="Q127" t="s">
        <v>80</v>
      </c>
      <c r="R127" t="s">
        <v>71</v>
      </c>
      <c r="S127" t="s">
        <v>81</v>
      </c>
      <c r="T127" t="s">
        <v>82</v>
      </c>
      <c r="U127" t="s">
        <v>145</v>
      </c>
      <c r="V127" t="s">
        <v>77</v>
      </c>
      <c r="W127" t="s">
        <v>71</v>
      </c>
      <c r="X127" t="s">
        <v>146</v>
      </c>
      <c r="Y127">
        <v>30</v>
      </c>
      <c r="Z127" t="s">
        <v>147</v>
      </c>
      <c r="AA127" t="s">
        <v>148</v>
      </c>
      <c r="AB127" t="s">
        <v>149</v>
      </c>
      <c r="AC127">
        <v>0</v>
      </c>
      <c r="AD127" t="s">
        <v>71</v>
      </c>
      <c r="AE127" t="s">
        <v>87</v>
      </c>
      <c r="AF127" t="s">
        <v>71</v>
      </c>
      <c r="AG127">
        <v>1652.18</v>
      </c>
      <c r="AH127">
        <v>37.75</v>
      </c>
      <c r="AI127" t="s">
        <v>77</v>
      </c>
      <c r="AJ127">
        <v>7596973</v>
      </c>
      <c r="AK127">
        <v>8480493</v>
      </c>
      <c r="AL127" t="s">
        <v>155</v>
      </c>
      <c r="AM127">
        <v>373.7</v>
      </c>
      <c r="AN127" t="s">
        <v>82</v>
      </c>
      <c r="AO127" t="s">
        <v>72</v>
      </c>
      <c r="AP127">
        <v>373.7</v>
      </c>
      <c r="AQ127">
        <v>37</v>
      </c>
      <c r="AR127" t="s">
        <v>71</v>
      </c>
      <c r="AS127" t="s">
        <v>79</v>
      </c>
      <c r="AT127">
        <v>37</v>
      </c>
      <c r="AU127" t="s">
        <v>90</v>
      </c>
      <c r="AV127" t="s">
        <v>150</v>
      </c>
      <c r="AW127" t="s">
        <v>151</v>
      </c>
      <c r="AX127">
        <v>887598</v>
      </c>
      <c r="AY127" t="s">
        <v>152</v>
      </c>
      <c r="AZ127" t="s">
        <v>81</v>
      </c>
      <c r="BA127" t="s">
        <v>99</v>
      </c>
      <c r="BB127">
        <v>0</v>
      </c>
      <c r="BC127">
        <v>0</v>
      </c>
      <c r="BD127" t="s">
        <v>153</v>
      </c>
      <c r="BE127" t="s">
        <v>72</v>
      </c>
      <c r="BF127">
        <v>100</v>
      </c>
      <c r="BG127" t="s">
        <v>94</v>
      </c>
      <c r="BH127" t="s">
        <v>77</v>
      </c>
      <c r="BI127">
        <v>163.58000000000001</v>
      </c>
      <c r="BJ127">
        <v>1652.18</v>
      </c>
      <c r="BK127" t="s">
        <v>72</v>
      </c>
      <c r="BL127">
        <v>1652.18</v>
      </c>
      <c r="BM127">
        <v>381.28</v>
      </c>
      <c r="BN127">
        <v>4</v>
      </c>
      <c r="BO127">
        <v>4</v>
      </c>
      <c r="BP127">
        <v>37.75</v>
      </c>
      <c r="BQ127">
        <v>381.28</v>
      </c>
      <c r="BR127">
        <f t="shared" si="19"/>
        <v>473.7</v>
      </c>
      <c r="BT127" t="str">
        <f t="shared" si="11"/>
        <v>5011022541381751001323538</v>
      </c>
      <c r="BU127" t="b">
        <f t="shared" si="12"/>
        <v>1</v>
      </c>
      <c r="BV127">
        <f t="shared" si="13"/>
        <v>0</v>
      </c>
      <c r="BW127">
        <f t="shared" si="14"/>
        <v>0</v>
      </c>
      <c r="BX127">
        <f t="shared" si="15"/>
        <v>0</v>
      </c>
      <c r="BY127">
        <f t="shared" si="16"/>
        <v>0</v>
      </c>
      <c r="BZ127">
        <f t="shared" si="17"/>
        <v>0</v>
      </c>
      <c r="CA127">
        <f t="shared" si="18"/>
        <v>0</v>
      </c>
    </row>
    <row r="128" spans="1:79" hidden="1" x14ac:dyDescent="0.35">
      <c r="A128">
        <v>501102254</v>
      </c>
      <c r="B128">
        <v>138175</v>
      </c>
      <c r="C128">
        <v>1001323538</v>
      </c>
      <c r="D128" t="s">
        <v>158</v>
      </c>
      <c r="E128" t="s">
        <v>77</v>
      </c>
      <c r="F128" t="s">
        <v>72</v>
      </c>
      <c r="G128">
        <v>2017</v>
      </c>
      <c r="H128" t="s">
        <v>141</v>
      </c>
      <c r="I128" t="s">
        <v>142</v>
      </c>
      <c r="J128" t="s">
        <v>143</v>
      </c>
      <c r="K128" t="s">
        <v>76</v>
      </c>
      <c r="L128" t="s">
        <v>77</v>
      </c>
      <c r="M128" t="s">
        <v>71</v>
      </c>
      <c r="N128" t="s">
        <v>81</v>
      </c>
      <c r="O128" t="s">
        <v>107</v>
      </c>
      <c r="P128" t="s">
        <v>71</v>
      </c>
      <c r="Q128" t="s">
        <v>80</v>
      </c>
      <c r="R128" t="s">
        <v>71</v>
      </c>
      <c r="S128" t="s">
        <v>81</v>
      </c>
      <c r="T128" t="s">
        <v>82</v>
      </c>
      <c r="U128" t="s">
        <v>145</v>
      </c>
      <c r="V128" t="s">
        <v>77</v>
      </c>
      <c r="W128" t="s">
        <v>71</v>
      </c>
      <c r="X128" t="s">
        <v>146</v>
      </c>
      <c r="Y128">
        <v>30</v>
      </c>
      <c r="Z128" t="s">
        <v>147</v>
      </c>
      <c r="AA128" t="s">
        <v>148</v>
      </c>
      <c r="AB128" t="s">
        <v>149</v>
      </c>
      <c r="AC128">
        <v>0</v>
      </c>
      <c r="AD128" t="s">
        <v>71</v>
      </c>
      <c r="AE128" t="s">
        <v>87</v>
      </c>
      <c r="AF128" t="s">
        <v>71</v>
      </c>
      <c r="AG128">
        <v>1652.18</v>
      </c>
      <c r="AH128">
        <v>37.75</v>
      </c>
      <c r="AI128" t="s">
        <v>77</v>
      </c>
      <c r="AJ128">
        <v>7596973</v>
      </c>
      <c r="AK128">
        <v>8480494</v>
      </c>
      <c r="AL128" t="s">
        <v>156</v>
      </c>
      <c r="AM128">
        <v>373.7</v>
      </c>
      <c r="AN128" t="s">
        <v>82</v>
      </c>
      <c r="AO128" t="s">
        <v>72</v>
      </c>
      <c r="AP128">
        <v>373.7</v>
      </c>
      <c r="AQ128">
        <v>37</v>
      </c>
      <c r="AR128" t="s">
        <v>71</v>
      </c>
      <c r="AS128" t="s">
        <v>79</v>
      </c>
      <c r="AT128">
        <v>37</v>
      </c>
      <c r="AU128" t="s">
        <v>90</v>
      </c>
      <c r="AV128" t="s">
        <v>150</v>
      </c>
      <c r="AW128" t="s">
        <v>151</v>
      </c>
      <c r="AX128">
        <v>887598</v>
      </c>
      <c r="AY128" t="s">
        <v>152</v>
      </c>
      <c r="AZ128" t="s">
        <v>81</v>
      </c>
      <c r="BA128" t="s">
        <v>99</v>
      </c>
      <c r="BB128">
        <v>0</v>
      </c>
      <c r="BC128">
        <v>0</v>
      </c>
      <c r="BD128" t="s">
        <v>153</v>
      </c>
      <c r="BE128" t="s">
        <v>72</v>
      </c>
      <c r="BF128">
        <v>100</v>
      </c>
      <c r="BG128" t="s">
        <v>94</v>
      </c>
      <c r="BH128" t="s">
        <v>77</v>
      </c>
      <c r="BI128">
        <v>163.58000000000001</v>
      </c>
      <c r="BJ128">
        <v>1652.18</v>
      </c>
      <c r="BK128" t="s">
        <v>72</v>
      </c>
      <c r="BL128">
        <v>1652.18</v>
      </c>
      <c r="BM128">
        <v>381.28</v>
      </c>
      <c r="BN128">
        <v>4</v>
      </c>
      <c r="BO128">
        <v>4</v>
      </c>
      <c r="BP128">
        <v>37.75</v>
      </c>
      <c r="BQ128">
        <v>381.28</v>
      </c>
      <c r="BR128">
        <f t="shared" si="19"/>
        <v>473.7</v>
      </c>
      <c r="BT128" t="str">
        <f t="shared" si="11"/>
        <v>5011022541381751001323538</v>
      </c>
      <c r="BU128" t="b">
        <f t="shared" si="12"/>
        <v>1</v>
      </c>
      <c r="BV128">
        <f t="shared" si="13"/>
        <v>0</v>
      </c>
      <c r="BW128">
        <f t="shared" si="14"/>
        <v>0</v>
      </c>
      <c r="BX128">
        <f t="shared" si="15"/>
        <v>0</v>
      </c>
      <c r="BY128">
        <f t="shared" si="16"/>
        <v>0</v>
      </c>
      <c r="BZ128">
        <f t="shared" si="17"/>
        <v>0</v>
      </c>
      <c r="CA128">
        <f t="shared" si="18"/>
        <v>0</v>
      </c>
    </row>
    <row r="129" spans="1:79" ht="14.5" customHeight="1" x14ac:dyDescent="0.35">
      <c r="A129">
        <v>501131546</v>
      </c>
      <c r="B129">
        <v>507957</v>
      </c>
      <c r="G129">
        <v>2016</v>
      </c>
      <c r="H129" t="s">
        <v>159</v>
      </c>
      <c r="I129" t="s">
        <v>160</v>
      </c>
      <c r="J129" t="s">
        <v>161</v>
      </c>
      <c r="K129" t="s">
        <v>79</v>
      </c>
      <c r="L129" t="s">
        <v>77</v>
      </c>
      <c r="M129" t="s">
        <v>71</v>
      </c>
      <c r="N129" t="s">
        <v>115</v>
      </c>
      <c r="O129" t="s">
        <v>107</v>
      </c>
      <c r="P129" t="s">
        <v>71</v>
      </c>
      <c r="Q129" t="s">
        <v>80</v>
      </c>
      <c r="R129" t="s">
        <v>71</v>
      </c>
      <c r="AX129">
        <v>668121</v>
      </c>
      <c r="AY129" t="s">
        <v>108</v>
      </c>
      <c r="AZ129" t="s">
        <v>162</v>
      </c>
      <c r="BA129" t="s">
        <v>99</v>
      </c>
      <c r="BB129">
        <v>0</v>
      </c>
      <c r="BC129">
        <v>0</v>
      </c>
      <c r="BE129" t="s">
        <v>163</v>
      </c>
      <c r="BF129">
        <v>8018.0599999999995</v>
      </c>
      <c r="BG129" t="s">
        <v>94</v>
      </c>
      <c r="BH129" t="s">
        <v>77</v>
      </c>
      <c r="BR129">
        <f t="shared" si="19"/>
        <v>8018.0599999999995</v>
      </c>
      <c r="BT129" t="str">
        <f t="shared" si="11"/>
        <v>501131546507957</v>
      </c>
      <c r="BU129" t="b">
        <f t="shared" si="12"/>
        <v>0</v>
      </c>
      <c r="BV129">
        <f t="shared" si="13"/>
        <v>1</v>
      </c>
      <c r="BW129">
        <f t="shared" si="14"/>
        <v>7544.36</v>
      </c>
      <c r="BX129">
        <f t="shared" si="15"/>
        <v>0</v>
      </c>
      <c r="BY129">
        <f t="shared" si="16"/>
        <v>0</v>
      </c>
      <c r="BZ129">
        <f t="shared" si="17"/>
        <v>0</v>
      </c>
      <c r="CA129">
        <f t="shared" si="18"/>
        <v>0</v>
      </c>
    </row>
    <row r="130" spans="1:79" ht="14.5" customHeight="1" x14ac:dyDescent="0.35">
      <c r="A130">
        <v>501141907</v>
      </c>
      <c r="B130">
        <v>512659</v>
      </c>
      <c r="G130">
        <v>2016</v>
      </c>
      <c r="H130" t="s">
        <v>128</v>
      </c>
      <c r="I130" t="s">
        <v>164</v>
      </c>
      <c r="J130" t="s">
        <v>165</v>
      </c>
      <c r="K130" t="s">
        <v>79</v>
      </c>
      <c r="L130" t="s">
        <v>77</v>
      </c>
      <c r="M130" t="s">
        <v>71</v>
      </c>
      <c r="N130" t="s">
        <v>166</v>
      </c>
      <c r="O130" t="s">
        <v>107</v>
      </c>
      <c r="P130" t="s">
        <v>71</v>
      </c>
      <c r="Q130" t="s">
        <v>80</v>
      </c>
      <c r="R130" t="s">
        <v>71</v>
      </c>
      <c r="AX130">
        <v>5803319</v>
      </c>
      <c r="AY130" t="s">
        <v>108</v>
      </c>
      <c r="BA130" t="s">
        <v>99</v>
      </c>
      <c r="BB130">
        <v>0</v>
      </c>
      <c r="BC130">
        <v>0</v>
      </c>
      <c r="BE130" t="s">
        <v>109</v>
      </c>
      <c r="BF130">
        <v>2965.3599999999997</v>
      </c>
      <c r="BG130" t="s">
        <v>94</v>
      </c>
      <c r="BH130" t="s">
        <v>71</v>
      </c>
      <c r="BR130">
        <f t="shared" ref="BR130:BR161" si="20">AP130+BF130</f>
        <v>2965.3599999999997</v>
      </c>
      <c r="BT130" t="str">
        <f t="shared" si="11"/>
        <v>501141907512659</v>
      </c>
      <c r="BU130" t="b">
        <f t="shared" si="12"/>
        <v>0</v>
      </c>
      <c r="BV130">
        <f t="shared" si="13"/>
        <v>1</v>
      </c>
      <c r="BW130">
        <f t="shared" si="14"/>
        <v>-5052.7</v>
      </c>
      <c r="BX130">
        <f t="shared" si="15"/>
        <v>1</v>
      </c>
      <c r="BY130">
        <f t="shared" si="16"/>
        <v>0</v>
      </c>
      <c r="BZ130">
        <f t="shared" si="17"/>
        <v>0</v>
      </c>
      <c r="CA130">
        <f t="shared" si="18"/>
        <v>0</v>
      </c>
    </row>
    <row r="131" spans="1:79" ht="14.5" customHeight="1" x14ac:dyDescent="0.35">
      <c r="A131">
        <v>775024350</v>
      </c>
      <c r="B131">
        <v>304191</v>
      </c>
      <c r="C131">
        <v>304167</v>
      </c>
      <c r="D131" t="s">
        <v>124</v>
      </c>
      <c r="E131" t="s">
        <v>77</v>
      </c>
      <c r="F131" t="s">
        <v>72</v>
      </c>
      <c r="G131">
        <v>2013</v>
      </c>
      <c r="H131" t="s">
        <v>167</v>
      </c>
      <c r="I131" t="s">
        <v>168</v>
      </c>
      <c r="J131" t="s">
        <v>169</v>
      </c>
      <c r="K131" t="s">
        <v>76</v>
      </c>
      <c r="L131" t="s">
        <v>77</v>
      </c>
      <c r="M131" t="s">
        <v>71</v>
      </c>
      <c r="N131" t="s">
        <v>170</v>
      </c>
      <c r="O131" t="s">
        <v>107</v>
      </c>
      <c r="P131" t="s">
        <v>71</v>
      </c>
      <c r="Q131" t="s">
        <v>171</v>
      </c>
      <c r="R131" t="s">
        <v>71</v>
      </c>
      <c r="S131" t="s">
        <v>81</v>
      </c>
      <c r="AX131">
        <v>7574090</v>
      </c>
      <c r="AY131" t="s">
        <v>172</v>
      </c>
      <c r="AZ131" t="s">
        <v>173</v>
      </c>
      <c r="BA131" t="s">
        <v>99</v>
      </c>
      <c r="BB131">
        <v>0</v>
      </c>
      <c r="BC131">
        <v>0</v>
      </c>
      <c r="BD131" t="s">
        <v>116</v>
      </c>
      <c r="BE131" t="s">
        <v>118</v>
      </c>
      <c r="BF131">
        <v>11899.48</v>
      </c>
      <c r="BG131" t="s">
        <v>94</v>
      </c>
      <c r="BH131" t="s">
        <v>71</v>
      </c>
      <c r="BR131">
        <f t="shared" si="20"/>
        <v>11899.48</v>
      </c>
      <c r="BT131" t="str">
        <f t="shared" ref="BT131:BT170" si="21">CONCATENATE(A131,B131,C131)</f>
        <v>775024350304191304167</v>
      </c>
      <c r="BU131" t="b">
        <f t="shared" ref="BU131:BU170" si="22">IF(BT131=BT130,TRUE,FALSE)</f>
        <v>0</v>
      </c>
      <c r="BV131">
        <f t="shared" ref="BV131:BV170" si="23">IF(BR131=BR130,0,1)</f>
        <v>1</v>
      </c>
      <c r="BW131">
        <f t="shared" ref="BW131:BW170" si="24">BR131-BR130</f>
        <v>8934.119999999999</v>
      </c>
      <c r="BX131">
        <f t="shared" ref="BX131:BX170" si="25">IF(BH131=BH130,0,1)</f>
        <v>0</v>
      </c>
      <c r="BY131">
        <f t="shared" ref="BY131:BY170" si="26">IF(M131=M130,0,1)</f>
        <v>0</v>
      </c>
      <c r="BZ131">
        <f t="shared" ref="BZ131:BZ170" si="27">IF(R131=R130,0,1)</f>
        <v>0</v>
      </c>
      <c r="CA131">
        <f t="shared" ref="CA131:CA170" si="28">IF(Q131=Q130,0,1)</f>
        <v>1</v>
      </c>
    </row>
    <row r="132" spans="1:79" x14ac:dyDescent="0.35">
      <c r="A132">
        <v>775024350</v>
      </c>
      <c r="B132">
        <v>304191</v>
      </c>
      <c r="C132">
        <v>304167</v>
      </c>
      <c r="D132" t="s">
        <v>124</v>
      </c>
      <c r="E132" t="s">
        <v>77</v>
      </c>
      <c r="F132" t="s">
        <v>72</v>
      </c>
      <c r="G132">
        <v>2014</v>
      </c>
      <c r="H132" t="s">
        <v>167</v>
      </c>
      <c r="I132" t="s">
        <v>168</v>
      </c>
      <c r="J132" t="s">
        <v>169</v>
      </c>
      <c r="K132" t="s">
        <v>76</v>
      </c>
      <c r="L132" t="s">
        <v>77</v>
      </c>
      <c r="M132" t="s">
        <v>71</v>
      </c>
      <c r="N132" t="s">
        <v>170</v>
      </c>
      <c r="O132" t="s">
        <v>107</v>
      </c>
      <c r="P132" t="s">
        <v>71</v>
      </c>
      <c r="Q132" t="s">
        <v>80</v>
      </c>
      <c r="R132" t="s">
        <v>71</v>
      </c>
      <c r="S132" t="s">
        <v>81</v>
      </c>
      <c r="AX132">
        <v>7574090</v>
      </c>
      <c r="AY132" t="s">
        <v>172</v>
      </c>
      <c r="AZ132" t="s">
        <v>173</v>
      </c>
      <c r="BA132" t="s">
        <v>99</v>
      </c>
      <c r="BB132">
        <v>0</v>
      </c>
      <c r="BC132">
        <v>0</v>
      </c>
      <c r="BD132" t="s">
        <v>116</v>
      </c>
      <c r="BE132" t="s">
        <v>118</v>
      </c>
      <c r="BF132">
        <v>4426.82</v>
      </c>
      <c r="BG132" t="s">
        <v>94</v>
      </c>
      <c r="BH132" t="s">
        <v>71</v>
      </c>
      <c r="BR132">
        <f t="shared" si="20"/>
        <v>4426.82</v>
      </c>
      <c r="BT132" t="str">
        <f t="shared" si="21"/>
        <v>775024350304191304167</v>
      </c>
      <c r="BU132" t="b">
        <f t="shared" si="22"/>
        <v>1</v>
      </c>
      <c r="BV132">
        <f t="shared" si="23"/>
        <v>1</v>
      </c>
      <c r="BW132">
        <f t="shared" si="24"/>
        <v>-7472.66</v>
      </c>
      <c r="BX132">
        <f t="shared" si="25"/>
        <v>0</v>
      </c>
      <c r="BY132">
        <f t="shared" si="26"/>
        <v>0</v>
      </c>
      <c r="BZ132">
        <f t="shared" si="27"/>
        <v>0</v>
      </c>
      <c r="CA132">
        <f t="shared" si="28"/>
        <v>1</v>
      </c>
    </row>
    <row r="133" spans="1:79" x14ac:dyDescent="0.35">
      <c r="A133">
        <v>775024350</v>
      </c>
      <c r="B133">
        <v>304191</v>
      </c>
      <c r="C133">
        <v>304167</v>
      </c>
      <c r="D133" t="s">
        <v>124</v>
      </c>
      <c r="E133" t="s">
        <v>77</v>
      </c>
      <c r="F133" t="s">
        <v>72</v>
      </c>
      <c r="G133">
        <v>2015</v>
      </c>
      <c r="H133" t="s">
        <v>167</v>
      </c>
      <c r="I133" t="s">
        <v>168</v>
      </c>
      <c r="J133" t="s">
        <v>169</v>
      </c>
      <c r="K133" t="s">
        <v>76</v>
      </c>
      <c r="L133" t="s">
        <v>77</v>
      </c>
      <c r="M133" t="s">
        <v>71</v>
      </c>
      <c r="N133" t="s">
        <v>170</v>
      </c>
      <c r="O133" t="s">
        <v>107</v>
      </c>
      <c r="P133" t="s">
        <v>71</v>
      </c>
      <c r="Q133" t="s">
        <v>80</v>
      </c>
      <c r="R133" t="s">
        <v>71</v>
      </c>
      <c r="S133" t="s">
        <v>81</v>
      </c>
      <c r="AX133">
        <v>933623</v>
      </c>
      <c r="AY133" t="s">
        <v>172</v>
      </c>
      <c r="AZ133" t="s">
        <v>174</v>
      </c>
      <c r="BA133" t="s">
        <v>99</v>
      </c>
      <c r="BB133">
        <v>0</v>
      </c>
      <c r="BC133">
        <v>0</v>
      </c>
      <c r="BD133" t="s">
        <v>116</v>
      </c>
      <c r="BE133" t="s">
        <v>109</v>
      </c>
      <c r="BF133">
        <v>5949.74</v>
      </c>
      <c r="BG133" t="s">
        <v>94</v>
      </c>
      <c r="BH133" t="s">
        <v>71</v>
      </c>
      <c r="BR133">
        <f t="shared" si="20"/>
        <v>5949.74</v>
      </c>
      <c r="BT133" t="str">
        <f t="shared" si="21"/>
        <v>775024350304191304167</v>
      </c>
      <c r="BU133" t="b">
        <f t="shared" si="22"/>
        <v>1</v>
      </c>
      <c r="BV133">
        <f t="shared" si="23"/>
        <v>1</v>
      </c>
      <c r="BW133">
        <f t="shared" si="24"/>
        <v>1522.92</v>
      </c>
      <c r="BX133">
        <f t="shared" si="25"/>
        <v>0</v>
      </c>
      <c r="BY133">
        <f t="shared" si="26"/>
        <v>0</v>
      </c>
      <c r="BZ133">
        <f t="shared" si="27"/>
        <v>0</v>
      </c>
      <c r="CA133">
        <f t="shared" si="28"/>
        <v>0</v>
      </c>
    </row>
    <row r="134" spans="1:79" x14ac:dyDescent="0.35">
      <c r="A134">
        <v>775024350</v>
      </c>
      <c r="B134">
        <v>304191</v>
      </c>
      <c r="C134">
        <v>304167</v>
      </c>
      <c r="D134" t="s">
        <v>124</v>
      </c>
      <c r="E134" t="s">
        <v>77</v>
      </c>
      <c r="F134" t="s">
        <v>72</v>
      </c>
      <c r="G134">
        <v>2016</v>
      </c>
      <c r="H134" t="s">
        <v>167</v>
      </c>
      <c r="I134" t="s">
        <v>168</v>
      </c>
      <c r="J134" t="s">
        <v>169</v>
      </c>
      <c r="K134" t="s">
        <v>76</v>
      </c>
      <c r="L134" t="s">
        <v>77</v>
      </c>
      <c r="M134" t="s">
        <v>71</v>
      </c>
      <c r="N134" t="s">
        <v>170</v>
      </c>
      <c r="O134" t="s">
        <v>107</v>
      </c>
      <c r="P134" t="s">
        <v>71</v>
      </c>
      <c r="Q134" t="s">
        <v>171</v>
      </c>
      <c r="R134" t="s">
        <v>71</v>
      </c>
      <c r="S134" t="s">
        <v>81</v>
      </c>
      <c r="AX134">
        <v>7574090</v>
      </c>
      <c r="AY134" t="s">
        <v>172</v>
      </c>
      <c r="AZ134" t="s">
        <v>173</v>
      </c>
      <c r="BA134" t="s">
        <v>99</v>
      </c>
      <c r="BB134">
        <v>0</v>
      </c>
      <c r="BC134">
        <v>0</v>
      </c>
      <c r="BD134" t="s">
        <v>116</v>
      </c>
      <c r="BE134" t="s">
        <v>118</v>
      </c>
      <c r="BF134">
        <v>11899.48</v>
      </c>
      <c r="BG134" t="s">
        <v>94</v>
      </c>
      <c r="BH134" t="s">
        <v>71</v>
      </c>
      <c r="BR134">
        <f t="shared" si="20"/>
        <v>11899.48</v>
      </c>
      <c r="BT134" t="str">
        <f t="shared" si="21"/>
        <v>775024350304191304167</v>
      </c>
      <c r="BU134" t="b">
        <f t="shared" si="22"/>
        <v>1</v>
      </c>
      <c r="BV134">
        <f t="shared" si="23"/>
        <v>1</v>
      </c>
      <c r="BW134">
        <f t="shared" si="24"/>
        <v>5949.74</v>
      </c>
      <c r="BX134">
        <f t="shared" si="25"/>
        <v>0</v>
      </c>
      <c r="BY134">
        <f t="shared" si="26"/>
        <v>0</v>
      </c>
      <c r="BZ134">
        <f t="shared" si="27"/>
        <v>0</v>
      </c>
      <c r="CA134">
        <f t="shared" si="28"/>
        <v>1</v>
      </c>
    </row>
    <row r="135" spans="1:79" x14ac:dyDescent="0.35">
      <c r="A135">
        <v>775024350</v>
      </c>
      <c r="B135">
        <v>304191</v>
      </c>
      <c r="C135">
        <v>304167</v>
      </c>
      <c r="D135" t="s">
        <v>124</v>
      </c>
      <c r="E135" t="s">
        <v>77</v>
      </c>
      <c r="F135" t="s">
        <v>72</v>
      </c>
      <c r="G135">
        <v>2017</v>
      </c>
      <c r="H135" t="s">
        <v>167</v>
      </c>
      <c r="I135" t="s">
        <v>168</v>
      </c>
      <c r="J135" t="s">
        <v>169</v>
      </c>
      <c r="K135" t="s">
        <v>76</v>
      </c>
      <c r="L135" t="s">
        <v>77</v>
      </c>
      <c r="M135" t="s">
        <v>71</v>
      </c>
      <c r="N135" t="s">
        <v>170</v>
      </c>
      <c r="O135" t="s">
        <v>107</v>
      </c>
      <c r="P135" t="s">
        <v>71</v>
      </c>
      <c r="Q135" t="s">
        <v>80</v>
      </c>
      <c r="R135" t="s">
        <v>71</v>
      </c>
      <c r="S135" t="s">
        <v>81</v>
      </c>
      <c r="AX135">
        <v>7574090</v>
      </c>
      <c r="AY135" t="s">
        <v>172</v>
      </c>
      <c r="AZ135" t="s">
        <v>173</v>
      </c>
      <c r="BA135" t="s">
        <v>99</v>
      </c>
      <c r="BB135">
        <v>0</v>
      </c>
      <c r="BC135">
        <v>0</v>
      </c>
      <c r="BD135" t="s">
        <v>116</v>
      </c>
      <c r="BE135" t="s">
        <v>118</v>
      </c>
      <c r="BF135">
        <v>11899.48</v>
      </c>
      <c r="BG135" t="s">
        <v>94</v>
      </c>
      <c r="BH135" t="s">
        <v>71</v>
      </c>
      <c r="BR135">
        <f t="shared" si="20"/>
        <v>11899.48</v>
      </c>
      <c r="BT135" t="str">
        <f t="shared" si="21"/>
        <v>775024350304191304167</v>
      </c>
      <c r="BU135" t="b">
        <f t="shared" si="22"/>
        <v>1</v>
      </c>
      <c r="BV135">
        <f t="shared" si="23"/>
        <v>0</v>
      </c>
      <c r="BW135">
        <f t="shared" si="24"/>
        <v>0</v>
      </c>
      <c r="BX135">
        <f t="shared" si="25"/>
        <v>0</v>
      </c>
      <c r="BY135">
        <f t="shared" si="26"/>
        <v>0</v>
      </c>
      <c r="BZ135">
        <f t="shared" si="27"/>
        <v>0</v>
      </c>
      <c r="CA135">
        <f t="shared" si="28"/>
        <v>1</v>
      </c>
    </row>
    <row r="136" spans="1:79" ht="14.5" customHeight="1" x14ac:dyDescent="0.35">
      <c r="A136">
        <v>775024350</v>
      </c>
      <c r="B136">
        <v>304191</v>
      </c>
      <c r="C136">
        <v>304192</v>
      </c>
      <c r="D136" t="s">
        <v>97</v>
      </c>
      <c r="E136" t="s">
        <v>71</v>
      </c>
      <c r="F136" t="s">
        <v>72</v>
      </c>
      <c r="G136">
        <v>2013</v>
      </c>
      <c r="H136" t="s">
        <v>167</v>
      </c>
      <c r="I136" t="s">
        <v>168</v>
      </c>
      <c r="J136" t="s">
        <v>169</v>
      </c>
      <c r="K136" t="s">
        <v>76</v>
      </c>
      <c r="L136" t="s">
        <v>77</v>
      </c>
      <c r="M136" t="s">
        <v>71</v>
      </c>
      <c r="N136" t="s">
        <v>170</v>
      </c>
      <c r="O136" t="s">
        <v>107</v>
      </c>
      <c r="P136" t="s">
        <v>71</v>
      </c>
      <c r="Q136" t="s">
        <v>171</v>
      </c>
      <c r="R136" t="s">
        <v>71</v>
      </c>
      <c r="S136" t="s">
        <v>81</v>
      </c>
      <c r="AX136">
        <v>7574090</v>
      </c>
      <c r="AY136" t="s">
        <v>172</v>
      </c>
      <c r="AZ136" t="s">
        <v>173</v>
      </c>
      <c r="BA136" t="s">
        <v>99</v>
      </c>
      <c r="BB136">
        <v>0</v>
      </c>
      <c r="BC136">
        <v>0</v>
      </c>
      <c r="BD136" t="s">
        <v>116</v>
      </c>
      <c r="BE136" t="s">
        <v>118</v>
      </c>
      <c r="BF136">
        <v>11899.48</v>
      </c>
      <c r="BG136" t="s">
        <v>94</v>
      </c>
      <c r="BH136" t="s">
        <v>71</v>
      </c>
      <c r="BR136">
        <f t="shared" si="20"/>
        <v>11899.48</v>
      </c>
      <c r="BT136" t="str">
        <f t="shared" si="21"/>
        <v>775024350304191304192</v>
      </c>
      <c r="BU136" t="b">
        <f t="shared" si="22"/>
        <v>0</v>
      </c>
      <c r="BV136">
        <f t="shared" si="23"/>
        <v>0</v>
      </c>
      <c r="BW136">
        <f t="shared" si="24"/>
        <v>0</v>
      </c>
      <c r="BX136">
        <f t="shared" si="25"/>
        <v>0</v>
      </c>
      <c r="BY136">
        <f t="shared" si="26"/>
        <v>0</v>
      </c>
      <c r="BZ136">
        <f t="shared" si="27"/>
        <v>0</v>
      </c>
      <c r="CA136">
        <f t="shared" si="28"/>
        <v>1</v>
      </c>
    </row>
    <row r="137" spans="1:79" x14ac:dyDescent="0.35">
      <c r="A137">
        <v>775024350</v>
      </c>
      <c r="B137">
        <v>304191</v>
      </c>
      <c r="C137">
        <v>304192</v>
      </c>
      <c r="D137" t="s">
        <v>97</v>
      </c>
      <c r="E137" t="s">
        <v>71</v>
      </c>
      <c r="F137" t="s">
        <v>72</v>
      </c>
      <c r="G137">
        <v>2014</v>
      </c>
      <c r="H137" t="s">
        <v>167</v>
      </c>
      <c r="I137" t="s">
        <v>168</v>
      </c>
      <c r="J137" t="s">
        <v>169</v>
      </c>
      <c r="K137" t="s">
        <v>76</v>
      </c>
      <c r="L137" t="s">
        <v>77</v>
      </c>
      <c r="M137" t="s">
        <v>71</v>
      </c>
      <c r="N137" t="s">
        <v>170</v>
      </c>
      <c r="O137" t="s">
        <v>107</v>
      </c>
      <c r="P137" t="s">
        <v>71</v>
      </c>
      <c r="Q137" t="s">
        <v>80</v>
      </c>
      <c r="R137" t="s">
        <v>71</v>
      </c>
      <c r="S137" t="s">
        <v>81</v>
      </c>
      <c r="AX137">
        <v>933623</v>
      </c>
      <c r="AY137" t="s">
        <v>172</v>
      </c>
      <c r="AZ137" t="s">
        <v>174</v>
      </c>
      <c r="BA137" t="s">
        <v>99</v>
      </c>
      <c r="BB137">
        <v>0</v>
      </c>
      <c r="BC137">
        <v>0</v>
      </c>
      <c r="BD137" t="s">
        <v>116</v>
      </c>
      <c r="BE137" t="s">
        <v>109</v>
      </c>
      <c r="BF137">
        <v>1522.92</v>
      </c>
      <c r="BG137" t="s">
        <v>94</v>
      </c>
      <c r="BH137" t="s">
        <v>71</v>
      </c>
      <c r="BR137">
        <f t="shared" si="20"/>
        <v>1522.92</v>
      </c>
      <c r="BT137" t="str">
        <f t="shared" si="21"/>
        <v>775024350304191304192</v>
      </c>
      <c r="BU137" t="b">
        <f t="shared" si="22"/>
        <v>1</v>
      </c>
      <c r="BV137">
        <f t="shared" si="23"/>
        <v>1</v>
      </c>
      <c r="BW137">
        <f t="shared" si="24"/>
        <v>-10376.56</v>
      </c>
      <c r="BX137">
        <f t="shared" si="25"/>
        <v>0</v>
      </c>
      <c r="BY137">
        <f t="shared" si="26"/>
        <v>0</v>
      </c>
      <c r="BZ137">
        <f t="shared" si="27"/>
        <v>0</v>
      </c>
      <c r="CA137">
        <f t="shared" si="28"/>
        <v>1</v>
      </c>
    </row>
    <row r="138" spans="1:79" x14ac:dyDescent="0.35">
      <c r="A138">
        <v>775024350</v>
      </c>
      <c r="B138">
        <v>304191</v>
      </c>
      <c r="C138">
        <v>304192</v>
      </c>
      <c r="D138" t="s">
        <v>97</v>
      </c>
      <c r="E138" t="s">
        <v>71</v>
      </c>
      <c r="F138" t="s">
        <v>72</v>
      </c>
      <c r="G138">
        <v>2015</v>
      </c>
      <c r="H138" t="s">
        <v>167</v>
      </c>
      <c r="I138" t="s">
        <v>168</v>
      </c>
      <c r="J138" t="s">
        <v>169</v>
      </c>
      <c r="K138" t="s">
        <v>76</v>
      </c>
      <c r="L138" t="s">
        <v>77</v>
      </c>
      <c r="M138" t="s">
        <v>71</v>
      </c>
      <c r="N138" t="s">
        <v>170</v>
      </c>
      <c r="O138" t="s">
        <v>107</v>
      </c>
      <c r="P138" t="s">
        <v>71</v>
      </c>
      <c r="Q138" t="s">
        <v>80</v>
      </c>
      <c r="R138" t="s">
        <v>71</v>
      </c>
      <c r="S138" t="s">
        <v>81</v>
      </c>
      <c r="AX138">
        <v>7574090</v>
      </c>
      <c r="AY138" t="s">
        <v>172</v>
      </c>
      <c r="AZ138" t="s">
        <v>173</v>
      </c>
      <c r="BA138" t="s">
        <v>99</v>
      </c>
      <c r="BB138">
        <v>0</v>
      </c>
      <c r="BC138">
        <v>0</v>
      </c>
      <c r="BD138" t="s">
        <v>116</v>
      </c>
      <c r="BE138" t="s">
        <v>118</v>
      </c>
      <c r="BF138">
        <v>5949.74</v>
      </c>
      <c r="BG138" t="s">
        <v>94</v>
      </c>
      <c r="BH138" t="s">
        <v>71</v>
      </c>
      <c r="BR138">
        <f t="shared" si="20"/>
        <v>5949.74</v>
      </c>
      <c r="BT138" t="str">
        <f t="shared" si="21"/>
        <v>775024350304191304192</v>
      </c>
      <c r="BU138" t="b">
        <f t="shared" si="22"/>
        <v>1</v>
      </c>
      <c r="BV138">
        <f t="shared" si="23"/>
        <v>1</v>
      </c>
      <c r="BW138">
        <f t="shared" si="24"/>
        <v>4426.82</v>
      </c>
      <c r="BX138">
        <f t="shared" si="25"/>
        <v>0</v>
      </c>
      <c r="BY138">
        <f t="shared" si="26"/>
        <v>0</v>
      </c>
      <c r="BZ138">
        <f t="shared" si="27"/>
        <v>0</v>
      </c>
      <c r="CA138">
        <f t="shared" si="28"/>
        <v>0</v>
      </c>
    </row>
    <row r="139" spans="1:79" x14ac:dyDescent="0.35">
      <c r="A139">
        <v>775024350</v>
      </c>
      <c r="B139">
        <v>304191</v>
      </c>
      <c r="C139">
        <v>304192</v>
      </c>
      <c r="D139" t="s">
        <v>97</v>
      </c>
      <c r="E139" t="s">
        <v>71</v>
      </c>
      <c r="F139" t="s">
        <v>72</v>
      </c>
      <c r="G139">
        <v>2016</v>
      </c>
      <c r="H139" t="s">
        <v>167</v>
      </c>
      <c r="I139" t="s">
        <v>168</v>
      </c>
      <c r="J139" t="s">
        <v>169</v>
      </c>
      <c r="K139" t="s">
        <v>76</v>
      </c>
      <c r="L139" t="s">
        <v>77</v>
      </c>
      <c r="M139" t="s">
        <v>71</v>
      </c>
      <c r="N139" t="s">
        <v>170</v>
      </c>
      <c r="O139" t="s">
        <v>107</v>
      </c>
      <c r="P139" t="s">
        <v>71</v>
      </c>
      <c r="Q139" t="s">
        <v>171</v>
      </c>
      <c r="R139" t="s">
        <v>71</v>
      </c>
      <c r="S139" t="s">
        <v>81</v>
      </c>
      <c r="AX139">
        <v>7574090</v>
      </c>
      <c r="AY139" t="s">
        <v>172</v>
      </c>
      <c r="AZ139" t="s">
        <v>173</v>
      </c>
      <c r="BA139" t="s">
        <v>99</v>
      </c>
      <c r="BB139">
        <v>0</v>
      </c>
      <c r="BC139">
        <v>0</v>
      </c>
      <c r="BD139" t="s">
        <v>116</v>
      </c>
      <c r="BE139" t="s">
        <v>118</v>
      </c>
      <c r="BF139">
        <v>9669.74</v>
      </c>
      <c r="BG139" t="s">
        <v>94</v>
      </c>
      <c r="BH139" t="s">
        <v>71</v>
      </c>
      <c r="BR139">
        <f t="shared" si="20"/>
        <v>9669.74</v>
      </c>
      <c r="BT139" t="str">
        <f t="shared" si="21"/>
        <v>775024350304191304192</v>
      </c>
      <c r="BU139" t="b">
        <f t="shared" si="22"/>
        <v>1</v>
      </c>
      <c r="BV139">
        <f t="shared" si="23"/>
        <v>1</v>
      </c>
      <c r="BW139">
        <f t="shared" si="24"/>
        <v>3720</v>
      </c>
      <c r="BX139">
        <f t="shared" si="25"/>
        <v>0</v>
      </c>
      <c r="BY139">
        <f t="shared" si="26"/>
        <v>0</v>
      </c>
      <c r="BZ139">
        <f t="shared" si="27"/>
        <v>0</v>
      </c>
      <c r="CA139">
        <f t="shared" si="28"/>
        <v>1</v>
      </c>
    </row>
    <row r="140" spans="1:79" x14ac:dyDescent="0.35">
      <c r="A140">
        <v>775024350</v>
      </c>
      <c r="B140">
        <v>304191</v>
      </c>
      <c r="C140">
        <v>304192</v>
      </c>
      <c r="D140" t="s">
        <v>97</v>
      </c>
      <c r="E140" t="s">
        <v>71</v>
      </c>
      <c r="F140" t="s">
        <v>72</v>
      </c>
      <c r="G140">
        <v>2017</v>
      </c>
      <c r="H140" t="s">
        <v>167</v>
      </c>
      <c r="I140" t="s">
        <v>168</v>
      </c>
      <c r="J140" t="s">
        <v>169</v>
      </c>
      <c r="K140" t="s">
        <v>76</v>
      </c>
      <c r="L140" t="s">
        <v>77</v>
      </c>
      <c r="M140" t="s">
        <v>71</v>
      </c>
      <c r="N140" t="s">
        <v>170</v>
      </c>
      <c r="O140" t="s">
        <v>107</v>
      </c>
      <c r="P140" t="s">
        <v>71</v>
      </c>
      <c r="Q140" t="s">
        <v>80</v>
      </c>
      <c r="R140" t="s">
        <v>71</v>
      </c>
      <c r="S140" t="s">
        <v>81</v>
      </c>
      <c r="AX140">
        <v>933623</v>
      </c>
      <c r="AY140" t="s">
        <v>172</v>
      </c>
      <c r="AZ140" t="s">
        <v>175</v>
      </c>
      <c r="BA140" t="s">
        <v>99</v>
      </c>
      <c r="BB140">
        <v>0</v>
      </c>
      <c r="BC140">
        <v>0</v>
      </c>
      <c r="BD140" t="s">
        <v>116</v>
      </c>
      <c r="BE140" t="s">
        <v>118</v>
      </c>
      <c r="BF140">
        <v>11899.48</v>
      </c>
      <c r="BG140" t="s">
        <v>94</v>
      </c>
      <c r="BH140" t="s">
        <v>71</v>
      </c>
      <c r="BR140">
        <f t="shared" si="20"/>
        <v>11899.48</v>
      </c>
      <c r="BT140" t="str">
        <f t="shared" si="21"/>
        <v>775024350304191304192</v>
      </c>
      <c r="BU140" t="b">
        <f t="shared" si="22"/>
        <v>1</v>
      </c>
      <c r="BV140">
        <f t="shared" si="23"/>
        <v>1</v>
      </c>
      <c r="BW140">
        <f t="shared" si="24"/>
        <v>2229.7399999999998</v>
      </c>
      <c r="BX140">
        <f t="shared" si="25"/>
        <v>0</v>
      </c>
      <c r="BY140">
        <f t="shared" si="26"/>
        <v>0</v>
      </c>
      <c r="BZ140">
        <f t="shared" si="27"/>
        <v>0</v>
      </c>
      <c r="CA140">
        <f t="shared" si="28"/>
        <v>1</v>
      </c>
    </row>
    <row r="141" spans="1:79" ht="14.5" customHeight="1" x14ac:dyDescent="0.35">
      <c r="A141">
        <v>775024350</v>
      </c>
      <c r="B141">
        <v>304191</v>
      </c>
      <c r="C141">
        <v>304193</v>
      </c>
      <c r="D141" t="s">
        <v>97</v>
      </c>
      <c r="E141" t="s">
        <v>71</v>
      </c>
      <c r="F141" t="s">
        <v>72</v>
      </c>
      <c r="G141">
        <v>2013</v>
      </c>
      <c r="H141" t="s">
        <v>167</v>
      </c>
      <c r="I141" t="s">
        <v>168</v>
      </c>
      <c r="J141" t="s">
        <v>169</v>
      </c>
      <c r="K141" t="s">
        <v>76</v>
      </c>
      <c r="L141" t="s">
        <v>77</v>
      </c>
      <c r="M141" t="s">
        <v>71</v>
      </c>
      <c r="N141" t="s">
        <v>170</v>
      </c>
      <c r="O141" t="s">
        <v>107</v>
      </c>
      <c r="P141" t="s">
        <v>71</v>
      </c>
      <c r="Q141" t="s">
        <v>171</v>
      </c>
      <c r="R141" t="s">
        <v>71</v>
      </c>
      <c r="S141" t="s">
        <v>81</v>
      </c>
      <c r="AX141">
        <v>7574090</v>
      </c>
      <c r="AY141" t="s">
        <v>172</v>
      </c>
      <c r="AZ141" t="s">
        <v>173</v>
      </c>
      <c r="BA141" t="s">
        <v>99</v>
      </c>
      <c r="BB141">
        <v>0</v>
      </c>
      <c r="BC141">
        <v>0</v>
      </c>
      <c r="BD141" t="s">
        <v>116</v>
      </c>
      <c r="BE141" t="s">
        <v>118</v>
      </c>
      <c r="BF141">
        <v>11899.48</v>
      </c>
      <c r="BG141" t="s">
        <v>94</v>
      </c>
      <c r="BH141" t="s">
        <v>71</v>
      </c>
      <c r="BR141">
        <f t="shared" si="20"/>
        <v>11899.48</v>
      </c>
      <c r="BT141" t="str">
        <f t="shared" si="21"/>
        <v>775024350304191304193</v>
      </c>
      <c r="BU141" t="b">
        <f t="shared" si="22"/>
        <v>0</v>
      </c>
      <c r="BV141">
        <f t="shared" si="23"/>
        <v>0</v>
      </c>
      <c r="BW141">
        <f t="shared" si="24"/>
        <v>0</v>
      </c>
      <c r="BX141">
        <f t="shared" si="25"/>
        <v>0</v>
      </c>
      <c r="BY141">
        <f t="shared" si="26"/>
        <v>0</v>
      </c>
      <c r="BZ141">
        <f t="shared" si="27"/>
        <v>0</v>
      </c>
      <c r="CA141">
        <f t="shared" si="28"/>
        <v>1</v>
      </c>
    </row>
    <row r="142" spans="1:79" x14ac:dyDescent="0.35">
      <c r="A142">
        <v>775024350</v>
      </c>
      <c r="B142">
        <v>304191</v>
      </c>
      <c r="C142">
        <v>304193</v>
      </c>
      <c r="D142" t="s">
        <v>97</v>
      </c>
      <c r="E142" t="s">
        <v>71</v>
      </c>
      <c r="F142" t="s">
        <v>72</v>
      </c>
      <c r="G142">
        <v>2014</v>
      </c>
      <c r="H142" t="s">
        <v>167</v>
      </c>
      <c r="I142" t="s">
        <v>168</v>
      </c>
      <c r="J142" t="s">
        <v>169</v>
      </c>
      <c r="K142" t="s">
        <v>76</v>
      </c>
      <c r="L142" t="s">
        <v>77</v>
      </c>
      <c r="M142" t="s">
        <v>71</v>
      </c>
      <c r="N142" t="s">
        <v>170</v>
      </c>
      <c r="O142" t="s">
        <v>107</v>
      </c>
      <c r="P142" t="s">
        <v>71</v>
      </c>
      <c r="Q142" t="s">
        <v>80</v>
      </c>
      <c r="R142" t="s">
        <v>71</v>
      </c>
      <c r="S142" t="s">
        <v>81</v>
      </c>
      <c r="AX142">
        <v>7574090</v>
      </c>
      <c r="AY142" t="s">
        <v>172</v>
      </c>
      <c r="AZ142" t="s">
        <v>173</v>
      </c>
      <c r="BA142" t="s">
        <v>99</v>
      </c>
      <c r="BB142">
        <v>0</v>
      </c>
      <c r="BC142">
        <v>0</v>
      </c>
      <c r="BD142" t="s">
        <v>116</v>
      </c>
      <c r="BE142" t="s">
        <v>118</v>
      </c>
      <c r="BF142">
        <v>5949.74</v>
      </c>
      <c r="BG142" t="s">
        <v>94</v>
      </c>
      <c r="BH142" t="s">
        <v>71</v>
      </c>
      <c r="BR142">
        <f t="shared" si="20"/>
        <v>5949.74</v>
      </c>
      <c r="BT142" t="str">
        <f t="shared" si="21"/>
        <v>775024350304191304193</v>
      </c>
      <c r="BU142" t="b">
        <f t="shared" si="22"/>
        <v>1</v>
      </c>
      <c r="BV142">
        <f t="shared" si="23"/>
        <v>1</v>
      </c>
      <c r="BW142">
        <f t="shared" si="24"/>
        <v>-5949.74</v>
      </c>
      <c r="BX142">
        <f t="shared" si="25"/>
        <v>0</v>
      </c>
      <c r="BY142">
        <f t="shared" si="26"/>
        <v>0</v>
      </c>
      <c r="BZ142">
        <f t="shared" si="27"/>
        <v>0</v>
      </c>
      <c r="CA142">
        <f t="shared" si="28"/>
        <v>1</v>
      </c>
    </row>
    <row r="143" spans="1:79" x14ac:dyDescent="0.35">
      <c r="A143">
        <v>775024350</v>
      </c>
      <c r="B143">
        <v>304191</v>
      </c>
      <c r="C143">
        <v>304193</v>
      </c>
      <c r="D143" t="s">
        <v>97</v>
      </c>
      <c r="E143" t="s">
        <v>71</v>
      </c>
      <c r="F143" t="s">
        <v>72</v>
      </c>
      <c r="G143">
        <v>2015</v>
      </c>
      <c r="H143" t="s">
        <v>167</v>
      </c>
      <c r="I143" t="s">
        <v>168</v>
      </c>
      <c r="J143" t="s">
        <v>169</v>
      </c>
      <c r="K143" t="s">
        <v>76</v>
      </c>
      <c r="L143" t="s">
        <v>77</v>
      </c>
      <c r="M143" t="s">
        <v>71</v>
      </c>
      <c r="N143" t="s">
        <v>170</v>
      </c>
      <c r="O143" t="s">
        <v>107</v>
      </c>
      <c r="P143" t="s">
        <v>71</v>
      </c>
      <c r="Q143" t="s">
        <v>80</v>
      </c>
      <c r="R143" t="s">
        <v>71</v>
      </c>
      <c r="S143" t="s">
        <v>81</v>
      </c>
      <c r="AX143">
        <v>7574090</v>
      </c>
      <c r="AY143" t="s">
        <v>172</v>
      </c>
      <c r="AZ143" t="s">
        <v>173</v>
      </c>
      <c r="BA143" t="s">
        <v>99</v>
      </c>
      <c r="BB143">
        <v>0</v>
      </c>
      <c r="BC143">
        <v>0</v>
      </c>
      <c r="BD143" t="s">
        <v>116</v>
      </c>
      <c r="BE143" t="s">
        <v>118</v>
      </c>
      <c r="BF143">
        <v>9679.48</v>
      </c>
      <c r="BG143" t="s">
        <v>94</v>
      </c>
      <c r="BH143" t="s">
        <v>71</v>
      </c>
      <c r="BR143">
        <f t="shared" si="20"/>
        <v>9679.48</v>
      </c>
      <c r="BT143" t="str">
        <f t="shared" si="21"/>
        <v>775024350304191304193</v>
      </c>
      <c r="BU143" t="b">
        <f t="shared" si="22"/>
        <v>1</v>
      </c>
      <c r="BV143">
        <f t="shared" si="23"/>
        <v>1</v>
      </c>
      <c r="BW143">
        <f t="shared" si="24"/>
        <v>3729.74</v>
      </c>
      <c r="BX143">
        <f t="shared" si="25"/>
        <v>0</v>
      </c>
      <c r="BY143">
        <f t="shared" si="26"/>
        <v>0</v>
      </c>
      <c r="BZ143">
        <f t="shared" si="27"/>
        <v>0</v>
      </c>
      <c r="CA143">
        <f t="shared" si="28"/>
        <v>0</v>
      </c>
    </row>
    <row r="144" spans="1:79" x14ac:dyDescent="0.35">
      <c r="A144">
        <v>775024350</v>
      </c>
      <c r="B144">
        <v>304191</v>
      </c>
      <c r="C144">
        <v>304193</v>
      </c>
      <c r="D144" t="s">
        <v>97</v>
      </c>
      <c r="E144" t="s">
        <v>71</v>
      </c>
      <c r="F144" t="s">
        <v>72</v>
      </c>
      <c r="G144">
        <v>2016</v>
      </c>
      <c r="H144" t="s">
        <v>167</v>
      </c>
      <c r="I144" t="s">
        <v>168</v>
      </c>
      <c r="J144" t="s">
        <v>169</v>
      </c>
      <c r="K144" t="s">
        <v>76</v>
      </c>
      <c r="L144" t="s">
        <v>77</v>
      </c>
      <c r="M144" t="s">
        <v>71</v>
      </c>
      <c r="N144" t="s">
        <v>170</v>
      </c>
      <c r="O144" t="s">
        <v>107</v>
      </c>
      <c r="P144" t="s">
        <v>71</v>
      </c>
      <c r="Q144" t="s">
        <v>171</v>
      </c>
      <c r="R144" t="s">
        <v>71</v>
      </c>
      <c r="S144" t="s">
        <v>81</v>
      </c>
      <c r="AX144">
        <v>7574090</v>
      </c>
      <c r="AY144" t="s">
        <v>172</v>
      </c>
      <c r="AZ144" t="s">
        <v>173</v>
      </c>
      <c r="BA144" t="s">
        <v>99</v>
      </c>
      <c r="BB144">
        <v>0</v>
      </c>
      <c r="BC144">
        <v>0</v>
      </c>
      <c r="BD144" t="s">
        <v>116</v>
      </c>
      <c r="BE144" t="s">
        <v>118</v>
      </c>
      <c r="BF144">
        <v>5949.74</v>
      </c>
      <c r="BG144" t="s">
        <v>94</v>
      </c>
      <c r="BH144" t="s">
        <v>71</v>
      </c>
      <c r="BR144">
        <f t="shared" si="20"/>
        <v>5949.74</v>
      </c>
      <c r="BT144" t="str">
        <f t="shared" si="21"/>
        <v>775024350304191304193</v>
      </c>
      <c r="BU144" t="b">
        <f t="shared" si="22"/>
        <v>1</v>
      </c>
      <c r="BV144">
        <f t="shared" si="23"/>
        <v>1</v>
      </c>
      <c r="BW144">
        <f t="shared" si="24"/>
        <v>-3729.74</v>
      </c>
      <c r="BX144">
        <f t="shared" si="25"/>
        <v>0</v>
      </c>
      <c r="BY144">
        <f t="shared" si="26"/>
        <v>0</v>
      </c>
      <c r="BZ144">
        <f t="shared" si="27"/>
        <v>0</v>
      </c>
      <c r="CA144">
        <f t="shared" si="28"/>
        <v>1</v>
      </c>
    </row>
    <row r="145" spans="1:79" x14ac:dyDescent="0.35">
      <c r="A145">
        <v>775024350</v>
      </c>
      <c r="B145">
        <v>304191</v>
      </c>
      <c r="C145">
        <v>304193</v>
      </c>
      <c r="D145" t="s">
        <v>97</v>
      </c>
      <c r="E145" t="s">
        <v>71</v>
      </c>
      <c r="F145" t="s">
        <v>72</v>
      </c>
      <c r="G145">
        <v>2017</v>
      </c>
      <c r="H145" t="s">
        <v>167</v>
      </c>
      <c r="I145" t="s">
        <v>168</v>
      </c>
      <c r="J145" t="s">
        <v>169</v>
      </c>
      <c r="K145" t="s">
        <v>76</v>
      </c>
      <c r="L145" t="s">
        <v>77</v>
      </c>
      <c r="M145" t="s">
        <v>71</v>
      </c>
      <c r="N145" t="s">
        <v>170</v>
      </c>
      <c r="O145" t="s">
        <v>107</v>
      </c>
      <c r="P145" t="s">
        <v>71</v>
      </c>
      <c r="Q145" t="s">
        <v>80</v>
      </c>
      <c r="R145" t="s">
        <v>71</v>
      </c>
      <c r="S145" t="s">
        <v>81</v>
      </c>
      <c r="AX145">
        <v>7574090</v>
      </c>
      <c r="AY145" t="s">
        <v>172</v>
      </c>
      <c r="AZ145" t="s">
        <v>173</v>
      </c>
      <c r="BA145" t="s">
        <v>99</v>
      </c>
      <c r="BB145">
        <v>0</v>
      </c>
      <c r="BC145">
        <v>0</v>
      </c>
      <c r="BD145" t="s">
        <v>116</v>
      </c>
      <c r="BE145" t="s">
        <v>118</v>
      </c>
      <c r="BF145">
        <v>8169.74</v>
      </c>
      <c r="BG145" t="s">
        <v>94</v>
      </c>
      <c r="BH145" t="s">
        <v>71</v>
      </c>
      <c r="BR145">
        <f t="shared" si="20"/>
        <v>8169.74</v>
      </c>
      <c r="BT145" t="str">
        <f t="shared" si="21"/>
        <v>775024350304191304193</v>
      </c>
      <c r="BU145" t="b">
        <f t="shared" si="22"/>
        <v>1</v>
      </c>
      <c r="BV145">
        <f t="shared" si="23"/>
        <v>1</v>
      </c>
      <c r="BW145">
        <f t="shared" si="24"/>
        <v>2220</v>
      </c>
      <c r="BX145">
        <f t="shared" si="25"/>
        <v>0</v>
      </c>
      <c r="BY145">
        <f t="shared" si="26"/>
        <v>0</v>
      </c>
      <c r="BZ145">
        <f t="shared" si="27"/>
        <v>0</v>
      </c>
      <c r="CA145">
        <f t="shared" si="28"/>
        <v>1</v>
      </c>
    </row>
    <row r="146" spans="1:79" ht="14.5" customHeight="1" x14ac:dyDescent="0.35">
      <c r="A146">
        <v>775024350</v>
      </c>
      <c r="B146">
        <v>304191</v>
      </c>
      <c r="C146">
        <v>1000773914</v>
      </c>
      <c r="D146" t="s">
        <v>97</v>
      </c>
      <c r="E146" t="s">
        <v>77</v>
      </c>
      <c r="F146" t="s">
        <v>72</v>
      </c>
      <c r="G146">
        <v>2013</v>
      </c>
      <c r="H146" t="s">
        <v>167</v>
      </c>
      <c r="I146" t="s">
        <v>168</v>
      </c>
      <c r="J146" t="s">
        <v>169</v>
      </c>
      <c r="K146" t="s">
        <v>76</v>
      </c>
      <c r="L146" t="s">
        <v>77</v>
      </c>
      <c r="M146" t="s">
        <v>71</v>
      </c>
      <c r="N146" t="s">
        <v>170</v>
      </c>
      <c r="O146" t="s">
        <v>107</v>
      </c>
      <c r="P146" t="s">
        <v>71</v>
      </c>
      <c r="Q146" t="s">
        <v>171</v>
      </c>
      <c r="R146" t="s">
        <v>71</v>
      </c>
      <c r="S146" t="s">
        <v>81</v>
      </c>
      <c r="AX146">
        <v>7574090</v>
      </c>
      <c r="AY146" t="s">
        <v>172</v>
      </c>
      <c r="AZ146" t="s">
        <v>173</v>
      </c>
      <c r="BA146" t="s">
        <v>99</v>
      </c>
      <c r="BB146">
        <v>0</v>
      </c>
      <c r="BC146">
        <v>0</v>
      </c>
      <c r="BD146" t="s">
        <v>116</v>
      </c>
      <c r="BE146" t="s">
        <v>118</v>
      </c>
      <c r="BF146">
        <v>11899.48</v>
      </c>
      <c r="BG146" t="s">
        <v>94</v>
      </c>
      <c r="BH146" t="s">
        <v>71</v>
      </c>
      <c r="BR146">
        <f t="shared" si="20"/>
        <v>11899.48</v>
      </c>
      <c r="BT146" t="str">
        <f t="shared" si="21"/>
        <v>7750243503041911000773914</v>
      </c>
      <c r="BU146" t="b">
        <f t="shared" si="22"/>
        <v>0</v>
      </c>
      <c r="BV146">
        <f t="shared" si="23"/>
        <v>1</v>
      </c>
      <c r="BW146">
        <f t="shared" si="24"/>
        <v>3729.74</v>
      </c>
      <c r="BX146">
        <f t="shared" si="25"/>
        <v>0</v>
      </c>
      <c r="BY146">
        <f t="shared" si="26"/>
        <v>0</v>
      </c>
      <c r="BZ146">
        <f t="shared" si="27"/>
        <v>0</v>
      </c>
      <c r="CA146">
        <f t="shared" si="28"/>
        <v>1</v>
      </c>
    </row>
    <row r="147" spans="1:79" x14ac:dyDescent="0.35">
      <c r="A147">
        <v>775024350</v>
      </c>
      <c r="B147">
        <v>304191</v>
      </c>
      <c r="C147">
        <v>1000773914</v>
      </c>
      <c r="D147" t="s">
        <v>97</v>
      </c>
      <c r="E147" t="s">
        <v>77</v>
      </c>
      <c r="F147" t="s">
        <v>72</v>
      </c>
      <c r="G147">
        <v>2014</v>
      </c>
      <c r="H147" t="s">
        <v>167</v>
      </c>
      <c r="I147" t="s">
        <v>168</v>
      </c>
      <c r="J147" t="s">
        <v>169</v>
      </c>
      <c r="K147" t="s">
        <v>76</v>
      </c>
      <c r="L147" t="s">
        <v>77</v>
      </c>
      <c r="M147" t="s">
        <v>71</v>
      </c>
      <c r="N147" t="s">
        <v>170</v>
      </c>
      <c r="O147" t="s">
        <v>107</v>
      </c>
      <c r="P147" t="s">
        <v>71</v>
      </c>
      <c r="Q147" t="s">
        <v>80</v>
      </c>
      <c r="R147" t="s">
        <v>71</v>
      </c>
      <c r="S147" t="s">
        <v>81</v>
      </c>
      <c r="AX147">
        <v>7574090</v>
      </c>
      <c r="AY147" t="s">
        <v>172</v>
      </c>
      <c r="AZ147" t="s">
        <v>173</v>
      </c>
      <c r="BA147" t="s">
        <v>99</v>
      </c>
      <c r="BB147">
        <v>0</v>
      </c>
      <c r="BC147">
        <v>0</v>
      </c>
      <c r="BD147" t="s">
        <v>116</v>
      </c>
      <c r="BE147" t="s">
        <v>118</v>
      </c>
      <c r="BF147">
        <v>5949.74</v>
      </c>
      <c r="BG147" t="s">
        <v>94</v>
      </c>
      <c r="BH147" t="s">
        <v>71</v>
      </c>
      <c r="BR147">
        <f t="shared" si="20"/>
        <v>5949.74</v>
      </c>
      <c r="BT147" t="str">
        <f t="shared" si="21"/>
        <v>7750243503041911000773914</v>
      </c>
      <c r="BU147" t="b">
        <f t="shared" si="22"/>
        <v>1</v>
      </c>
      <c r="BV147">
        <f t="shared" si="23"/>
        <v>1</v>
      </c>
      <c r="BW147">
        <f t="shared" si="24"/>
        <v>-5949.74</v>
      </c>
      <c r="BX147">
        <f t="shared" si="25"/>
        <v>0</v>
      </c>
      <c r="BY147">
        <f t="shared" si="26"/>
        <v>0</v>
      </c>
      <c r="BZ147">
        <f t="shared" si="27"/>
        <v>0</v>
      </c>
      <c r="CA147">
        <f t="shared" si="28"/>
        <v>1</v>
      </c>
    </row>
    <row r="148" spans="1:79" x14ac:dyDescent="0.35">
      <c r="A148">
        <v>775024350</v>
      </c>
      <c r="B148">
        <v>304191</v>
      </c>
      <c r="C148">
        <v>1000773914</v>
      </c>
      <c r="D148" t="s">
        <v>97</v>
      </c>
      <c r="E148" t="s">
        <v>77</v>
      </c>
      <c r="F148" t="s">
        <v>72</v>
      </c>
      <c r="G148">
        <v>2015</v>
      </c>
      <c r="H148" t="s">
        <v>167</v>
      </c>
      <c r="I148" t="s">
        <v>168</v>
      </c>
      <c r="J148" t="s">
        <v>169</v>
      </c>
      <c r="K148" t="s">
        <v>76</v>
      </c>
      <c r="L148" t="s">
        <v>77</v>
      </c>
      <c r="M148" t="s">
        <v>71</v>
      </c>
      <c r="N148" t="s">
        <v>170</v>
      </c>
      <c r="O148" t="s">
        <v>107</v>
      </c>
      <c r="P148" t="s">
        <v>71</v>
      </c>
      <c r="Q148" t="s">
        <v>80</v>
      </c>
      <c r="R148" t="s">
        <v>71</v>
      </c>
      <c r="S148" t="s">
        <v>81</v>
      </c>
      <c r="AX148">
        <v>7574090</v>
      </c>
      <c r="AY148" t="s">
        <v>172</v>
      </c>
      <c r="AZ148" t="s">
        <v>173</v>
      </c>
      <c r="BA148" t="s">
        <v>99</v>
      </c>
      <c r="BB148">
        <v>0</v>
      </c>
      <c r="BC148">
        <v>0</v>
      </c>
      <c r="BD148" t="s">
        <v>116</v>
      </c>
      <c r="BE148" t="s">
        <v>118</v>
      </c>
      <c r="BF148">
        <v>10376.56</v>
      </c>
      <c r="BG148" t="s">
        <v>94</v>
      </c>
      <c r="BH148" t="s">
        <v>71</v>
      </c>
      <c r="BR148">
        <f t="shared" si="20"/>
        <v>10376.56</v>
      </c>
      <c r="BT148" t="str">
        <f t="shared" si="21"/>
        <v>7750243503041911000773914</v>
      </c>
      <c r="BU148" t="b">
        <f t="shared" si="22"/>
        <v>1</v>
      </c>
      <c r="BV148">
        <f t="shared" si="23"/>
        <v>1</v>
      </c>
      <c r="BW148">
        <f t="shared" si="24"/>
        <v>4426.82</v>
      </c>
      <c r="BX148">
        <f t="shared" si="25"/>
        <v>0</v>
      </c>
      <c r="BY148">
        <f t="shared" si="26"/>
        <v>0</v>
      </c>
      <c r="BZ148">
        <f t="shared" si="27"/>
        <v>0</v>
      </c>
      <c r="CA148">
        <f t="shared" si="28"/>
        <v>0</v>
      </c>
    </row>
    <row r="149" spans="1:79" x14ac:dyDescent="0.35">
      <c r="A149">
        <v>775024350</v>
      </c>
      <c r="B149">
        <v>304191</v>
      </c>
      <c r="C149">
        <v>1000773914</v>
      </c>
      <c r="D149" t="s">
        <v>97</v>
      </c>
      <c r="E149" t="s">
        <v>77</v>
      </c>
      <c r="F149" t="s">
        <v>72</v>
      </c>
      <c r="G149">
        <v>2016</v>
      </c>
      <c r="H149" t="s">
        <v>167</v>
      </c>
      <c r="I149" t="s">
        <v>168</v>
      </c>
      <c r="J149" t="s">
        <v>169</v>
      </c>
      <c r="K149" t="s">
        <v>76</v>
      </c>
      <c r="L149" t="s">
        <v>77</v>
      </c>
      <c r="M149" t="s">
        <v>71</v>
      </c>
      <c r="N149" t="s">
        <v>170</v>
      </c>
      <c r="O149" t="s">
        <v>107</v>
      </c>
      <c r="P149" t="s">
        <v>71</v>
      </c>
      <c r="Q149" t="s">
        <v>80</v>
      </c>
      <c r="R149" t="s">
        <v>71</v>
      </c>
      <c r="S149" t="s">
        <v>81</v>
      </c>
      <c r="AX149">
        <v>933623</v>
      </c>
      <c r="AY149" t="s">
        <v>172</v>
      </c>
      <c r="AZ149" t="s">
        <v>174</v>
      </c>
      <c r="BA149" t="s">
        <v>99</v>
      </c>
      <c r="BB149">
        <v>0</v>
      </c>
      <c r="BC149">
        <v>0</v>
      </c>
      <c r="BD149" t="s">
        <v>116</v>
      </c>
      <c r="BE149" t="s">
        <v>109</v>
      </c>
      <c r="BF149">
        <v>7472.66</v>
      </c>
      <c r="BG149" t="s">
        <v>94</v>
      </c>
      <c r="BH149" t="s">
        <v>71</v>
      </c>
      <c r="BR149">
        <f t="shared" si="20"/>
        <v>7472.66</v>
      </c>
      <c r="BT149" t="str">
        <f t="shared" si="21"/>
        <v>7750243503041911000773914</v>
      </c>
      <c r="BU149" t="b">
        <f t="shared" si="22"/>
        <v>1</v>
      </c>
      <c r="BV149">
        <f t="shared" si="23"/>
        <v>1</v>
      </c>
      <c r="BW149">
        <f t="shared" si="24"/>
        <v>-2903.8999999999996</v>
      </c>
      <c r="BX149">
        <f t="shared" si="25"/>
        <v>0</v>
      </c>
      <c r="BY149">
        <f t="shared" si="26"/>
        <v>0</v>
      </c>
      <c r="BZ149">
        <f t="shared" si="27"/>
        <v>0</v>
      </c>
      <c r="CA149">
        <f t="shared" si="28"/>
        <v>0</v>
      </c>
    </row>
    <row r="150" spans="1:79" x14ac:dyDescent="0.35">
      <c r="A150">
        <v>775024350</v>
      </c>
      <c r="B150">
        <v>304191</v>
      </c>
      <c r="C150">
        <v>1000773914</v>
      </c>
      <c r="D150" t="s">
        <v>97</v>
      </c>
      <c r="E150" t="s">
        <v>77</v>
      </c>
      <c r="F150" t="s">
        <v>72</v>
      </c>
      <c r="G150">
        <v>2017</v>
      </c>
      <c r="H150" t="s">
        <v>167</v>
      </c>
      <c r="I150" t="s">
        <v>168</v>
      </c>
      <c r="J150" t="s">
        <v>169</v>
      </c>
      <c r="K150" t="s">
        <v>76</v>
      </c>
      <c r="L150" t="s">
        <v>77</v>
      </c>
      <c r="M150" t="s">
        <v>71</v>
      </c>
      <c r="N150" t="s">
        <v>170</v>
      </c>
      <c r="O150" t="s">
        <v>107</v>
      </c>
      <c r="P150" t="s">
        <v>71</v>
      </c>
      <c r="Q150" t="s">
        <v>80</v>
      </c>
      <c r="R150" t="s">
        <v>71</v>
      </c>
      <c r="S150" t="s">
        <v>81</v>
      </c>
      <c r="AX150">
        <v>7574090</v>
      </c>
      <c r="AY150" t="s">
        <v>172</v>
      </c>
      <c r="AZ150" t="s">
        <v>173</v>
      </c>
      <c r="BA150" t="s">
        <v>99</v>
      </c>
      <c r="BB150">
        <v>0</v>
      </c>
      <c r="BC150">
        <v>0</v>
      </c>
      <c r="BD150" t="s">
        <v>116</v>
      </c>
      <c r="BE150" t="s">
        <v>118</v>
      </c>
      <c r="BF150">
        <v>5949.74</v>
      </c>
      <c r="BG150" t="s">
        <v>94</v>
      </c>
      <c r="BH150" t="s">
        <v>71</v>
      </c>
      <c r="BR150">
        <f t="shared" si="20"/>
        <v>5949.74</v>
      </c>
      <c r="BT150" t="str">
        <f t="shared" si="21"/>
        <v>7750243503041911000773914</v>
      </c>
      <c r="BU150" t="b">
        <f t="shared" si="22"/>
        <v>1</v>
      </c>
      <c r="BV150">
        <f t="shared" si="23"/>
        <v>1</v>
      </c>
      <c r="BW150">
        <f t="shared" si="24"/>
        <v>-1522.92</v>
      </c>
      <c r="BX150">
        <f t="shared" si="25"/>
        <v>0</v>
      </c>
      <c r="BY150">
        <f t="shared" si="26"/>
        <v>0</v>
      </c>
      <c r="BZ150">
        <f t="shared" si="27"/>
        <v>0</v>
      </c>
      <c r="CA150">
        <f t="shared" si="28"/>
        <v>0</v>
      </c>
    </row>
    <row r="151" spans="1:79" ht="14.5" hidden="1" customHeight="1" x14ac:dyDescent="0.35">
      <c r="A151">
        <v>775028249</v>
      </c>
      <c r="B151">
        <v>289637</v>
      </c>
      <c r="C151">
        <v>239403</v>
      </c>
      <c r="D151" t="s">
        <v>176</v>
      </c>
      <c r="E151" t="s">
        <v>77</v>
      </c>
      <c r="F151" t="s">
        <v>72</v>
      </c>
      <c r="G151">
        <v>2013</v>
      </c>
      <c r="H151" t="s">
        <v>177</v>
      </c>
      <c r="I151" t="s">
        <v>178</v>
      </c>
      <c r="J151" t="s">
        <v>179</v>
      </c>
      <c r="K151" t="s">
        <v>76</v>
      </c>
      <c r="L151" t="s">
        <v>77</v>
      </c>
      <c r="M151" t="s">
        <v>71</v>
      </c>
      <c r="N151" t="s">
        <v>180</v>
      </c>
      <c r="O151" t="s">
        <v>107</v>
      </c>
      <c r="P151" t="s">
        <v>71</v>
      </c>
      <c r="Q151" t="s">
        <v>80</v>
      </c>
      <c r="R151" t="s">
        <v>71</v>
      </c>
      <c r="S151" t="s">
        <v>81</v>
      </c>
      <c r="AX151">
        <v>5486459</v>
      </c>
      <c r="AY151" t="s">
        <v>172</v>
      </c>
      <c r="AZ151" t="s">
        <v>181</v>
      </c>
      <c r="BA151" t="s">
        <v>99</v>
      </c>
      <c r="BD151" t="s">
        <v>116</v>
      </c>
      <c r="BE151" t="s">
        <v>118</v>
      </c>
      <c r="BF151">
        <v>2355.92</v>
      </c>
      <c r="BG151" t="s">
        <v>94</v>
      </c>
      <c r="BH151" t="s">
        <v>71</v>
      </c>
      <c r="BR151">
        <f t="shared" si="20"/>
        <v>2355.92</v>
      </c>
      <c r="BT151" t="str">
        <f t="shared" si="21"/>
        <v>775028249289637239403</v>
      </c>
      <c r="BU151" t="b">
        <f t="shared" si="22"/>
        <v>0</v>
      </c>
      <c r="BV151">
        <f t="shared" si="23"/>
        <v>1</v>
      </c>
      <c r="BW151">
        <f t="shared" si="24"/>
        <v>-3593.8199999999997</v>
      </c>
      <c r="BX151">
        <f t="shared" si="25"/>
        <v>0</v>
      </c>
      <c r="BY151">
        <f t="shared" si="26"/>
        <v>0</v>
      </c>
      <c r="BZ151">
        <f t="shared" si="27"/>
        <v>0</v>
      </c>
      <c r="CA151">
        <f t="shared" si="28"/>
        <v>0</v>
      </c>
    </row>
    <row r="152" spans="1:79" hidden="1" x14ac:dyDescent="0.35">
      <c r="A152">
        <v>775028249</v>
      </c>
      <c r="B152">
        <v>289637</v>
      </c>
      <c r="C152">
        <v>239403</v>
      </c>
      <c r="D152" t="s">
        <v>176</v>
      </c>
      <c r="E152" t="s">
        <v>77</v>
      </c>
      <c r="F152" t="s">
        <v>72</v>
      </c>
      <c r="G152">
        <v>2014</v>
      </c>
      <c r="H152" t="s">
        <v>177</v>
      </c>
      <c r="I152" t="s">
        <v>178</v>
      </c>
      <c r="J152" t="s">
        <v>179</v>
      </c>
      <c r="K152" t="s">
        <v>76</v>
      </c>
      <c r="L152" t="s">
        <v>77</v>
      </c>
      <c r="M152" t="s">
        <v>71</v>
      </c>
      <c r="N152" t="s">
        <v>180</v>
      </c>
      <c r="O152" t="s">
        <v>107</v>
      </c>
      <c r="P152" t="s">
        <v>71</v>
      </c>
      <c r="Q152" t="s">
        <v>80</v>
      </c>
      <c r="R152" t="s">
        <v>71</v>
      </c>
      <c r="S152" t="s">
        <v>81</v>
      </c>
      <c r="AX152">
        <v>5486459</v>
      </c>
      <c r="AY152" t="s">
        <v>172</v>
      </c>
      <c r="AZ152" t="s">
        <v>181</v>
      </c>
      <c r="BA152" t="s">
        <v>99</v>
      </c>
      <c r="BD152" t="s">
        <v>116</v>
      </c>
      <c r="BE152" t="s">
        <v>118</v>
      </c>
      <c r="BF152">
        <v>2355.92</v>
      </c>
      <c r="BG152" t="s">
        <v>94</v>
      </c>
      <c r="BH152" t="s">
        <v>71</v>
      </c>
      <c r="BR152">
        <f t="shared" si="20"/>
        <v>2355.92</v>
      </c>
      <c r="BT152" t="str">
        <f t="shared" si="21"/>
        <v>775028249289637239403</v>
      </c>
      <c r="BU152" t="b">
        <f t="shared" si="22"/>
        <v>1</v>
      </c>
      <c r="BV152">
        <f t="shared" si="23"/>
        <v>0</v>
      </c>
      <c r="BW152">
        <f t="shared" si="24"/>
        <v>0</v>
      </c>
      <c r="BX152">
        <f t="shared" si="25"/>
        <v>0</v>
      </c>
      <c r="BY152">
        <f t="shared" si="26"/>
        <v>0</v>
      </c>
      <c r="BZ152">
        <f t="shared" si="27"/>
        <v>0</v>
      </c>
      <c r="CA152">
        <f t="shared" si="28"/>
        <v>0</v>
      </c>
    </row>
    <row r="153" spans="1:79" hidden="1" x14ac:dyDescent="0.35">
      <c r="A153">
        <v>775028249</v>
      </c>
      <c r="B153">
        <v>289637</v>
      </c>
      <c r="C153">
        <v>239403</v>
      </c>
      <c r="D153" t="s">
        <v>176</v>
      </c>
      <c r="E153" t="s">
        <v>77</v>
      </c>
      <c r="F153" t="s">
        <v>72</v>
      </c>
      <c r="G153">
        <v>2015</v>
      </c>
      <c r="H153" t="s">
        <v>177</v>
      </c>
      <c r="I153" t="s">
        <v>178</v>
      </c>
      <c r="J153" t="s">
        <v>179</v>
      </c>
      <c r="K153" t="s">
        <v>76</v>
      </c>
      <c r="L153" t="s">
        <v>77</v>
      </c>
      <c r="M153" t="s">
        <v>71</v>
      </c>
      <c r="N153" t="s">
        <v>180</v>
      </c>
      <c r="O153" t="s">
        <v>107</v>
      </c>
      <c r="P153" t="s">
        <v>71</v>
      </c>
      <c r="Q153" t="s">
        <v>80</v>
      </c>
      <c r="R153" t="s">
        <v>71</v>
      </c>
      <c r="S153" t="s">
        <v>81</v>
      </c>
      <c r="AX153">
        <v>5486459</v>
      </c>
      <c r="AY153" t="s">
        <v>172</v>
      </c>
      <c r="AZ153" t="s">
        <v>181</v>
      </c>
      <c r="BA153" t="s">
        <v>99</v>
      </c>
      <c r="BD153" t="s">
        <v>116</v>
      </c>
      <c r="BE153" t="s">
        <v>118</v>
      </c>
      <c r="BF153">
        <v>2355.92</v>
      </c>
      <c r="BG153" t="s">
        <v>94</v>
      </c>
      <c r="BH153" t="s">
        <v>71</v>
      </c>
      <c r="BR153">
        <f t="shared" si="20"/>
        <v>2355.92</v>
      </c>
      <c r="BT153" t="str">
        <f t="shared" si="21"/>
        <v>775028249289637239403</v>
      </c>
      <c r="BU153" t="b">
        <f t="shared" si="22"/>
        <v>1</v>
      </c>
      <c r="BV153">
        <f t="shared" si="23"/>
        <v>0</v>
      </c>
      <c r="BW153">
        <f t="shared" si="24"/>
        <v>0</v>
      </c>
      <c r="BX153">
        <f t="shared" si="25"/>
        <v>0</v>
      </c>
      <c r="BY153">
        <f t="shared" si="26"/>
        <v>0</v>
      </c>
      <c r="BZ153">
        <f t="shared" si="27"/>
        <v>0</v>
      </c>
      <c r="CA153">
        <f t="shared" si="28"/>
        <v>0</v>
      </c>
    </row>
    <row r="154" spans="1:79" hidden="1" x14ac:dyDescent="0.35">
      <c r="A154">
        <v>775028249</v>
      </c>
      <c r="B154">
        <v>289637</v>
      </c>
      <c r="C154">
        <v>239403</v>
      </c>
      <c r="D154" t="s">
        <v>176</v>
      </c>
      <c r="E154" t="s">
        <v>77</v>
      </c>
      <c r="F154" t="s">
        <v>72</v>
      </c>
      <c r="G154">
        <v>2016</v>
      </c>
      <c r="H154" t="s">
        <v>177</v>
      </c>
      <c r="I154" t="s">
        <v>178</v>
      </c>
      <c r="J154" t="s">
        <v>179</v>
      </c>
      <c r="K154" t="s">
        <v>76</v>
      </c>
      <c r="L154" t="s">
        <v>77</v>
      </c>
      <c r="M154" t="s">
        <v>71</v>
      </c>
      <c r="N154" t="s">
        <v>180</v>
      </c>
      <c r="O154" t="s">
        <v>107</v>
      </c>
      <c r="P154" t="s">
        <v>71</v>
      </c>
      <c r="Q154" t="s">
        <v>80</v>
      </c>
      <c r="R154" t="s">
        <v>71</v>
      </c>
      <c r="S154" t="s">
        <v>81</v>
      </c>
      <c r="AX154">
        <v>5486459</v>
      </c>
      <c r="AY154" t="s">
        <v>172</v>
      </c>
      <c r="AZ154" t="s">
        <v>181</v>
      </c>
      <c r="BA154" t="s">
        <v>99</v>
      </c>
      <c r="BD154" t="s">
        <v>116</v>
      </c>
      <c r="BE154" t="s">
        <v>118</v>
      </c>
      <c r="BF154">
        <v>2355.92</v>
      </c>
      <c r="BG154" t="s">
        <v>94</v>
      </c>
      <c r="BH154" t="s">
        <v>71</v>
      </c>
      <c r="BR154">
        <f t="shared" si="20"/>
        <v>2355.92</v>
      </c>
      <c r="BT154" t="str">
        <f t="shared" si="21"/>
        <v>775028249289637239403</v>
      </c>
      <c r="BU154" t="b">
        <f t="shared" si="22"/>
        <v>1</v>
      </c>
      <c r="BV154">
        <f t="shared" si="23"/>
        <v>0</v>
      </c>
      <c r="BW154">
        <f t="shared" si="24"/>
        <v>0</v>
      </c>
      <c r="BX154">
        <f t="shared" si="25"/>
        <v>0</v>
      </c>
      <c r="BY154">
        <f t="shared" si="26"/>
        <v>0</v>
      </c>
      <c r="BZ154">
        <f t="shared" si="27"/>
        <v>0</v>
      </c>
      <c r="CA154">
        <f t="shared" si="28"/>
        <v>0</v>
      </c>
    </row>
    <row r="155" spans="1:79" hidden="1" x14ac:dyDescent="0.35">
      <c r="A155">
        <v>775028249</v>
      </c>
      <c r="B155">
        <v>289637</v>
      </c>
      <c r="C155">
        <v>239403</v>
      </c>
      <c r="D155" t="s">
        <v>176</v>
      </c>
      <c r="E155" t="s">
        <v>77</v>
      </c>
      <c r="F155" t="s">
        <v>72</v>
      </c>
      <c r="G155">
        <v>2017</v>
      </c>
      <c r="H155" t="s">
        <v>177</v>
      </c>
      <c r="I155" t="s">
        <v>178</v>
      </c>
      <c r="J155" t="s">
        <v>179</v>
      </c>
      <c r="K155" t="s">
        <v>76</v>
      </c>
      <c r="L155" t="s">
        <v>77</v>
      </c>
      <c r="M155" t="s">
        <v>71</v>
      </c>
      <c r="N155" t="s">
        <v>180</v>
      </c>
      <c r="O155" t="s">
        <v>107</v>
      </c>
      <c r="P155" t="s">
        <v>71</v>
      </c>
      <c r="Q155" t="s">
        <v>80</v>
      </c>
      <c r="R155" t="s">
        <v>71</v>
      </c>
      <c r="S155" t="s">
        <v>81</v>
      </c>
      <c r="AX155">
        <v>5486459</v>
      </c>
      <c r="AY155" t="s">
        <v>172</v>
      </c>
      <c r="AZ155" t="s">
        <v>181</v>
      </c>
      <c r="BA155" t="s">
        <v>99</v>
      </c>
      <c r="BD155" t="s">
        <v>116</v>
      </c>
      <c r="BE155" t="s">
        <v>118</v>
      </c>
      <c r="BF155">
        <v>2355.92</v>
      </c>
      <c r="BG155" t="s">
        <v>94</v>
      </c>
      <c r="BH155" t="s">
        <v>71</v>
      </c>
      <c r="BR155">
        <f t="shared" si="20"/>
        <v>2355.92</v>
      </c>
      <c r="BT155" t="str">
        <f t="shared" si="21"/>
        <v>775028249289637239403</v>
      </c>
      <c r="BU155" t="b">
        <f t="shared" si="22"/>
        <v>1</v>
      </c>
      <c r="BV155">
        <f t="shared" si="23"/>
        <v>0</v>
      </c>
      <c r="BW155">
        <f t="shared" si="24"/>
        <v>0</v>
      </c>
      <c r="BX155">
        <f t="shared" si="25"/>
        <v>0</v>
      </c>
      <c r="BY155">
        <f t="shared" si="26"/>
        <v>0</v>
      </c>
      <c r="BZ155">
        <f t="shared" si="27"/>
        <v>0</v>
      </c>
      <c r="CA155">
        <f t="shared" si="28"/>
        <v>0</v>
      </c>
    </row>
    <row r="156" spans="1:79" ht="14.5" hidden="1" customHeight="1" x14ac:dyDescent="0.35">
      <c r="A156">
        <v>775028249</v>
      </c>
      <c r="B156">
        <v>289637</v>
      </c>
      <c r="C156">
        <v>289596</v>
      </c>
      <c r="D156" t="s">
        <v>97</v>
      </c>
      <c r="E156" t="s">
        <v>71</v>
      </c>
      <c r="F156" t="s">
        <v>72</v>
      </c>
      <c r="G156">
        <v>2013</v>
      </c>
      <c r="H156" t="s">
        <v>177</v>
      </c>
      <c r="I156" t="s">
        <v>178</v>
      </c>
      <c r="J156" t="s">
        <v>179</v>
      </c>
      <c r="K156" t="s">
        <v>76</v>
      </c>
      <c r="L156" t="s">
        <v>77</v>
      </c>
      <c r="M156" t="s">
        <v>71</v>
      </c>
      <c r="N156" t="s">
        <v>180</v>
      </c>
      <c r="O156" t="s">
        <v>107</v>
      </c>
      <c r="P156" t="s">
        <v>71</v>
      </c>
      <c r="Q156" t="s">
        <v>80</v>
      </c>
      <c r="R156" t="s">
        <v>71</v>
      </c>
      <c r="S156" t="s">
        <v>81</v>
      </c>
      <c r="AX156">
        <v>5486459</v>
      </c>
      <c r="AY156" t="s">
        <v>172</v>
      </c>
      <c r="AZ156" t="s">
        <v>181</v>
      </c>
      <c r="BA156" t="s">
        <v>99</v>
      </c>
      <c r="BD156" t="s">
        <v>116</v>
      </c>
      <c r="BE156" t="s">
        <v>118</v>
      </c>
      <c r="BF156">
        <v>2355.92</v>
      </c>
      <c r="BG156" t="s">
        <v>94</v>
      </c>
      <c r="BH156" t="s">
        <v>71</v>
      </c>
      <c r="BR156">
        <f t="shared" si="20"/>
        <v>2355.92</v>
      </c>
      <c r="BT156" t="str">
        <f t="shared" si="21"/>
        <v>775028249289637289596</v>
      </c>
      <c r="BU156" t="b">
        <f t="shared" si="22"/>
        <v>0</v>
      </c>
      <c r="BV156">
        <f t="shared" si="23"/>
        <v>0</v>
      </c>
      <c r="BW156">
        <f t="shared" si="24"/>
        <v>0</v>
      </c>
      <c r="BX156">
        <f t="shared" si="25"/>
        <v>0</v>
      </c>
      <c r="BY156">
        <f t="shared" si="26"/>
        <v>0</v>
      </c>
      <c r="BZ156">
        <f t="shared" si="27"/>
        <v>0</v>
      </c>
      <c r="CA156">
        <f t="shared" si="28"/>
        <v>0</v>
      </c>
    </row>
    <row r="157" spans="1:79" hidden="1" x14ac:dyDescent="0.35">
      <c r="A157">
        <v>775028249</v>
      </c>
      <c r="B157">
        <v>289637</v>
      </c>
      <c r="C157">
        <v>289596</v>
      </c>
      <c r="D157" t="s">
        <v>97</v>
      </c>
      <c r="E157" t="s">
        <v>71</v>
      </c>
      <c r="F157" t="s">
        <v>72</v>
      </c>
      <c r="G157">
        <v>2014</v>
      </c>
      <c r="H157" t="s">
        <v>177</v>
      </c>
      <c r="I157" t="s">
        <v>178</v>
      </c>
      <c r="J157" t="s">
        <v>179</v>
      </c>
      <c r="K157" t="s">
        <v>76</v>
      </c>
      <c r="L157" t="s">
        <v>77</v>
      </c>
      <c r="M157" t="s">
        <v>71</v>
      </c>
      <c r="N157" t="s">
        <v>180</v>
      </c>
      <c r="O157" t="s">
        <v>107</v>
      </c>
      <c r="P157" t="s">
        <v>71</v>
      </c>
      <c r="Q157" t="s">
        <v>80</v>
      </c>
      <c r="R157" t="s">
        <v>71</v>
      </c>
      <c r="S157" t="s">
        <v>81</v>
      </c>
      <c r="AX157">
        <v>5486459</v>
      </c>
      <c r="AY157" t="s">
        <v>172</v>
      </c>
      <c r="AZ157" t="s">
        <v>181</v>
      </c>
      <c r="BA157" t="s">
        <v>99</v>
      </c>
      <c r="BD157" t="s">
        <v>116</v>
      </c>
      <c r="BE157" t="s">
        <v>118</v>
      </c>
      <c r="BF157">
        <v>2355.92</v>
      </c>
      <c r="BG157" t="s">
        <v>94</v>
      </c>
      <c r="BH157" t="s">
        <v>71</v>
      </c>
      <c r="BR157">
        <f t="shared" si="20"/>
        <v>2355.92</v>
      </c>
      <c r="BT157" t="str">
        <f t="shared" si="21"/>
        <v>775028249289637289596</v>
      </c>
      <c r="BU157" t="b">
        <f t="shared" si="22"/>
        <v>1</v>
      </c>
      <c r="BV157">
        <f t="shared" si="23"/>
        <v>0</v>
      </c>
      <c r="BW157">
        <f t="shared" si="24"/>
        <v>0</v>
      </c>
      <c r="BX157">
        <f t="shared" si="25"/>
        <v>0</v>
      </c>
      <c r="BY157">
        <f t="shared" si="26"/>
        <v>0</v>
      </c>
      <c r="BZ157">
        <f t="shared" si="27"/>
        <v>0</v>
      </c>
      <c r="CA157">
        <f t="shared" si="28"/>
        <v>0</v>
      </c>
    </row>
    <row r="158" spans="1:79" hidden="1" x14ac:dyDescent="0.35">
      <c r="A158">
        <v>775028249</v>
      </c>
      <c r="B158">
        <v>289637</v>
      </c>
      <c r="C158">
        <v>289596</v>
      </c>
      <c r="D158" t="s">
        <v>97</v>
      </c>
      <c r="E158" t="s">
        <v>71</v>
      </c>
      <c r="F158" t="s">
        <v>72</v>
      </c>
      <c r="G158">
        <v>2015</v>
      </c>
      <c r="H158" t="s">
        <v>177</v>
      </c>
      <c r="I158" t="s">
        <v>178</v>
      </c>
      <c r="J158" t="s">
        <v>179</v>
      </c>
      <c r="K158" t="s">
        <v>76</v>
      </c>
      <c r="L158" t="s">
        <v>77</v>
      </c>
      <c r="M158" t="s">
        <v>71</v>
      </c>
      <c r="N158" t="s">
        <v>180</v>
      </c>
      <c r="O158" t="s">
        <v>107</v>
      </c>
      <c r="P158" t="s">
        <v>71</v>
      </c>
      <c r="Q158" t="s">
        <v>80</v>
      </c>
      <c r="R158" t="s">
        <v>71</v>
      </c>
      <c r="S158" t="s">
        <v>81</v>
      </c>
      <c r="AX158">
        <v>5486459</v>
      </c>
      <c r="AY158" t="s">
        <v>172</v>
      </c>
      <c r="AZ158" t="s">
        <v>181</v>
      </c>
      <c r="BA158" t="s">
        <v>99</v>
      </c>
      <c r="BD158" t="s">
        <v>116</v>
      </c>
      <c r="BE158" t="s">
        <v>118</v>
      </c>
      <c r="BF158">
        <v>2355.92</v>
      </c>
      <c r="BG158" t="s">
        <v>94</v>
      </c>
      <c r="BH158" t="s">
        <v>71</v>
      </c>
      <c r="BR158">
        <f t="shared" si="20"/>
        <v>2355.92</v>
      </c>
      <c r="BT158" t="str">
        <f t="shared" si="21"/>
        <v>775028249289637289596</v>
      </c>
      <c r="BU158" t="b">
        <f t="shared" si="22"/>
        <v>1</v>
      </c>
      <c r="BV158">
        <f t="shared" si="23"/>
        <v>0</v>
      </c>
      <c r="BW158">
        <f t="shared" si="24"/>
        <v>0</v>
      </c>
      <c r="BX158">
        <f t="shared" si="25"/>
        <v>0</v>
      </c>
      <c r="BY158">
        <f t="shared" si="26"/>
        <v>0</v>
      </c>
      <c r="BZ158">
        <f t="shared" si="27"/>
        <v>0</v>
      </c>
      <c r="CA158">
        <f t="shared" si="28"/>
        <v>0</v>
      </c>
    </row>
    <row r="159" spans="1:79" hidden="1" x14ac:dyDescent="0.35">
      <c r="A159">
        <v>775028249</v>
      </c>
      <c r="B159">
        <v>289637</v>
      </c>
      <c r="C159">
        <v>289596</v>
      </c>
      <c r="D159" t="s">
        <v>97</v>
      </c>
      <c r="E159" t="s">
        <v>71</v>
      </c>
      <c r="F159" t="s">
        <v>72</v>
      </c>
      <c r="G159">
        <v>2016</v>
      </c>
      <c r="H159" t="s">
        <v>177</v>
      </c>
      <c r="I159" t="s">
        <v>178</v>
      </c>
      <c r="J159" t="s">
        <v>179</v>
      </c>
      <c r="K159" t="s">
        <v>76</v>
      </c>
      <c r="L159" t="s">
        <v>77</v>
      </c>
      <c r="M159" t="s">
        <v>71</v>
      </c>
      <c r="N159" t="s">
        <v>180</v>
      </c>
      <c r="O159" t="s">
        <v>107</v>
      </c>
      <c r="P159" t="s">
        <v>71</v>
      </c>
      <c r="Q159" t="s">
        <v>80</v>
      </c>
      <c r="R159" t="s">
        <v>71</v>
      </c>
      <c r="S159" t="s">
        <v>81</v>
      </c>
      <c r="AX159">
        <v>5486459</v>
      </c>
      <c r="AY159" t="s">
        <v>172</v>
      </c>
      <c r="AZ159" t="s">
        <v>181</v>
      </c>
      <c r="BA159" t="s">
        <v>99</v>
      </c>
      <c r="BD159" t="s">
        <v>116</v>
      </c>
      <c r="BE159" t="s">
        <v>118</v>
      </c>
      <c r="BF159">
        <v>2355.92</v>
      </c>
      <c r="BG159" t="s">
        <v>94</v>
      </c>
      <c r="BH159" t="s">
        <v>71</v>
      </c>
      <c r="BR159">
        <f t="shared" si="20"/>
        <v>2355.92</v>
      </c>
      <c r="BT159" t="str">
        <f t="shared" si="21"/>
        <v>775028249289637289596</v>
      </c>
      <c r="BU159" t="b">
        <f t="shared" si="22"/>
        <v>1</v>
      </c>
      <c r="BV159">
        <f t="shared" si="23"/>
        <v>0</v>
      </c>
      <c r="BW159">
        <f t="shared" si="24"/>
        <v>0</v>
      </c>
      <c r="BX159">
        <f t="shared" si="25"/>
        <v>0</v>
      </c>
      <c r="BY159">
        <f t="shared" si="26"/>
        <v>0</v>
      </c>
      <c r="BZ159">
        <f t="shared" si="27"/>
        <v>0</v>
      </c>
      <c r="CA159">
        <f t="shared" si="28"/>
        <v>0</v>
      </c>
    </row>
    <row r="160" spans="1:79" hidden="1" x14ac:dyDescent="0.35">
      <c r="A160">
        <v>775028249</v>
      </c>
      <c r="B160">
        <v>289637</v>
      </c>
      <c r="C160">
        <v>289596</v>
      </c>
      <c r="D160" t="s">
        <v>97</v>
      </c>
      <c r="E160" t="s">
        <v>71</v>
      </c>
      <c r="F160" t="s">
        <v>72</v>
      </c>
      <c r="G160">
        <v>2017</v>
      </c>
      <c r="H160" t="s">
        <v>177</v>
      </c>
      <c r="I160" t="s">
        <v>178</v>
      </c>
      <c r="J160" t="s">
        <v>179</v>
      </c>
      <c r="K160" t="s">
        <v>76</v>
      </c>
      <c r="L160" t="s">
        <v>77</v>
      </c>
      <c r="M160" t="s">
        <v>71</v>
      </c>
      <c r="N160" t="s">
        <v>180</v>
      </c>
      <c r="O160" t="s">
        <v>107</v>
      </c>
      <c r="P160" t="s">
        <v>71</v>
      </c>
      <c r="Q160" t="s">
        <v>80</v>
      </c>
      <c r="R160" t="s">
        <v>71</v>
      </c>
      <c r="S160" t="s">
        <v>81</v>
      </c>
      <c r="AX160">
        <v>5486459</v>
      </c>
      <c r="AY160" t="s">
        <v>172</v>
      </c>
      <c r="AZ160" t="s">
        <v>181</v>
      </c>
      <c r="BA160" t="s">
        <v>99</v>
      </c>
      <c r="BD160" t="s">
        <v>116</v>
      </c>
      <c r="BE160" t="s">
        <v>118</v>
      </c>
      <c r="BF160">
        <v>2355.92</v>
      </c>
      <c r="BG160" t="s">
        <v>94</v>
      </c>
      <c r="BH160" t="s">
        <v>71</v>
      </c>
      <c r="BR160">
        <f t="shared" si="20"/>
        <v>2355.92</v>
      </c>
      <c r="BT160" t="str">
        <f t="shared" si="21"/>
        <v>775028249289637289596</v>
      </c>
      <c r="BU160" t="b">
        <f t="shared" si="22"/>
        <v>1</v>
      </c>
      <c r="BV160">
        <f t="shared" si="23"/>
        <v>0</v>
      </c>
      <c r="BW160">
        <f t="shared" si="24"/>
        <v>0</v>
      </c>
      <c r="BX160">
        <f t="shared" si="25"/>
        <v>0</v>
      </c>
      <c r="BY160">
        <f t="shared" si="26"/>
        <v>0</v>
      </c>
      <c r="BZ160">
        <f t="shared" si="27"/>
        <v>0</v>
      </c>
      <c r="CA160">
        <f t="shared" si="28"/>
        <v>0</v>
      </c>
    </row>
    <row r="161" spans="1:79" ht="14.5" hidden="1" customHeight="1" x14ac:dyDescent="0.35">
      <c r="A161">
        <v>775028249</v>
      </c>
      <c r="B161">
        <v>289637</v>
      </c>
      <c r="C161">
        <v>1001056929</v>
      </c>
      <c r="D161" t="s">
        <v>96</v>
      </c>
      <c r="E161" t="s">
        <v>77</v>
      </c>
      <c r="F161" t="s">
        <v>72</v>
      </c>
      <c r="G161">
        <v>2013</v>
      </c>
      <c r="H161" t="s">
        <v>177</v>
      </c>
      <c r="I161" t="s">
        <v>178</v>
      </c>
      <c r="J161" t="s">
        <v>179</v>
      </c>
      <c r="K161" t="s">
        <v>76</v>
      </c>
      <c r="L161" t="s">
        <v>77</v>
      </c>
      <c r="M161" t="s">
        <v>71</v>
      </c>
      <c r="N161" t="s">
        <v>180</v>
      </c>
      <c r="O161" t="s">
        <v>107</v>
      </c>
      <c r="P161" t="s">
        <v>71</v>
      </c>
      <c r="Q161" t="s">
        <v>80</v>
      </c>
      <c r="R161" t="s">
        <v>71</v>
      </c>
      <c r="S161" t="s">
        <v>81</v>
      </c>
      <c r="AX161">
        <v>5486459</v>
      </c>
      <c r="AY161" t="s">
        <v>172</v>
      </c>
      <c r="AZ161" t="s">
        <v>181</v>
      </c>
      <c r="BA161" t="s">
        <v>99</v>
      </c>
      <c r="BD161" t="s">
        <v>116</v>
      </c>
      <c r="BE161" t="s">
        <v>118</v>
      </c>
      <c r="BF161">
        <v>2355.92</v>
      </c>
      <c r="BG161" t="s">
        <v>94</v>
      </c>
      <c r="BH161" t="s">
        <v>71</v>
      </c>
      <c r="BR161">
        <f t="shared" si="20"/>
        <v>2355.92</v>
      </c>
      <c r="BT161" t="str">
        <f t="shared" si="21"/>
        <v>7750282492896371001056929</v>
      </c>
      <c r="BU161" t="b">
        <f t="shared" si="22"/>
        <v>0</v>
      </c>
      <c r="BV161">
        <f t="shared" si="23"/>
        <v>0</v>
      </c>
      <c r="BW161">
        <f t="shared" si="24"/>
        <v>0</v>
      </c>
      <c r="BX161">
        <f t="shared" si="25"/>
        <v>0</v>
      </c>
      <c r="BY161">
        <f t="shared" si="26"/>
        <v>0</v>
      </c>
      <c r="BZ161">
        <f t="shared" si="27"/>
        <v>0</v>
      </c>
      <c r="CA161">
        <f t="shared" si="28"/>
        <v>0</v>
      </c>
    </row>
    <row r="162" spans="1:79" hidden="1" x14ac:dyDescent="0.35">
      <c r="A162">
        <v>775028249</v>
      </c>
      <c r="B162">
        <v>289637</v>
      </c>
      <c r="C162">
        <v>1001056929</v>
      </c>
      <c r="D162" t="s">
        <v>96</v>
      </c>
      <c r="E162" t="s">
        <v>77</v>
      </c>
      <c r="F162" t="s">
        <v>72</v>
      </c>
      <c r="G162">
        <v>2014</v>
      </c>
      <c r="H162" t="s">
        <v>177</v>
      </c>
      <c r="I162" t="s">
        <v>178</v>
      </c>
      <c r="J162" t="s">
        <v>179</v>
      </c>
      <c r="K162" t="s">
        <v>76</v>
      </c>
      <c r="L162" t="s">
        <v>77</v>
      </c>
      <c r="M162" t="s">
        <v>71</v>
      </c>
      <c r="N162" t="s">
        <v>180</v>
      </c>
      <c r="O162" t="s">
        <v>107</v>
      </c>
      <c r="P162" t="s">
        <v>71</v>
      </c>
      <c r="Q162" t="s">
        <v>80</v>
      </c>
      <c r="R162" t="s">
        <v>71</v>
      </c>
      <c r="S162" t="s">
        <v>81</v>
      </c>
      <c r="AX162">
        <v>5486459</v>
      </c>
      <c r="AY162" t="s">
        <v>172</v>
      </c>
      <c r="AZ162" t="s">
        <v>181</v>
      </c>
      <c r="BA162" t="s">
        <v>99</v>
      </c>
      <c r="BD162" t="s">
        <v>116</v>
      </c>
      <c r="BE162" t="s">
        <v>118</v>
      </c>
      <c r="BF162">
        <v>2355.92</v>
      </c>
      <c r="BG162" t="s">
        <v>94</v>
      </c>
      <c r="BH162" t="s">
        <v>71</v>
      </c>
      <c r="BR162">
        <f t="shared" ref="BR162:BR170" si="29">AP162+BF162</f>
        <v>2355.92</v>
      </c>
      <c r="BT162" t="str">
        <f t="shared" si="21"/>
        <v>7750282492896371001056929</v>
      </c>
      <c r="BU162" t="b">
        <f t="shared" si="22"/>
        <v>1</v>
      </c>
      <c r="BV162">
        <f t="shared" si="23"/>
        <v>0</v>
      </c>
      <c r="BW162">
        <f t="shared" si="24"/>
        <v>0</v>
      </c>
      <c r="BX162">
        <f t="shared" si="25"/>
        <v>0</v>
      </c>
      <c r="BY162">
        <f t="shared" si="26"/>
        <v>0</v>
      </c>
      <c r="BZ162">
        <f t="shared" si="27"/>
        <v>0</v>
      </c>
      <c r="CA162">
        <f t="shared" si="28"/>
        <v>0</v>
      </c>
    </row>
    <row r="163" spans="1:79" hidden="1" x14ac:dyDescent="0.35">
      <c r="A163">
        <v>775028249</v>
      </c>
      <c r="B163">
        <v>289637</v>
      </c>
      <c r="C163">
        <v>1001056929</v>
      </c>
      <c r="D163" t="s">
        <v>96</v>
      </c>
      <c r="E163" t="s">
        <v>77</v>
      </c>
      <c r="F163" t="s">
        <v>72</v>
      </c>
      <c r="G163">
        <v>2015</v>
      </c>
      <c r="H163" t="s">
        <v>177</v>
      </c>
      <c r="I163" t="s">
        <v>178</v>
      </c>
      <c r="J163" t="s">
        <v>179</v>
      </c>
      <c r="K163" t="s">
        <v>76</v>
      </c>
      <c r="L163" t="s">
        <v>77</v>
      </c>
      <c r="M163" t="s">
        <v>71</v>
      </c>
      <c r="N163" t="s">
        <v>180</v>
      </c>
      <c r="O163" t="s">
        <v>107</v>
      </c>
      <c r="P163" t="s">
        <v>71</v>
      </c>
      <c r="Q163" t="s">
        <v>80</v>
      </c>
      <c r="R163" t="s">
        <v>71</v>
      </c>
      <c r="S163" t="s">
        <v>81</v>
      </c>
      <c r="AX163">
        <v>5486459</v>
      </c>
      <c r="AY163" t="s">
        <v>172</v>
      </c>
      <c r="AZ163" t="s">
        <v>181</v>
      </c>
      <c r="BA163" t="s">
        <v>99</v>
      </c>
      <c r="BD163" t="s">
        <v>116</v>
      </c>
      <c r="BE163" t="s">
        <v>118</v>
      </c>
      <c r="BF163">
        <v>2355.92</v>
      </c>
      <c r="BG163" t="s">
        <v>94</v>
      </c>
      <c r="BH163" t="s">
        <v>71</v>
      </c>
      <c r="BR163">
        <f t="shared" si="29"/>
        <v>2355.92</v>
      </c>
      <c r="BT163" t="str">
        <f t="shared" si="21"/>
        <v>7750282492896371001056929</v>
      </c>
      <c r="BU163" t="b">
        <f t="shared" si="22"/>
        <v>1</v>
      </c>
      <c r="BV163">
        <f t="shared" si="23"/>
        <v>0</v>
      </c>
      <c r="BW163">
        <f t="shared" si="24"/>
        <v>0</v>
      </c>
      <c r="BX163">
        <f t="shared" si="25"/>
        <v>0</v>
      </c>
      <c r="BY163">
        <f t="shared" si="26"/>
        <v>0</v>
      </c>
      <c r="BZ163">
        <f t="shared" si="27"/>
        <v>0</v>
      </c>
      <c r="CA163">
        <f t="shared" si="28"/>
        <v>0</v>
      </c>
    </row>
    <row r="164" spans="1:79" hidden="1" x14ac:dyDescent="0.35">
      <c r="A164">
        <v>775028249</v>
      </c>
      <c r="B164">
        <v>289637</v>
      </c>
      <c r="C164">
        <v>1001056929</v>
      </c>
      <c r="D164" t="s">
        <v>96</v>
      </c>
      <c r="E164" t="s">
        <v>77</v>
      </c>
      <c r="F164" t="s">
        <v>72</v>
      </c>
      <c r="G164">
        <v>2016</v>
      </c>
      <c r="H164" t="s">
        <v>177</v>
      </c>
      <c r="I164" t="s">
        <v>178</v>
      </c>
      <c r="J164" t="s">
        <v>179</v>
      </c>
      <c r="K164" t="s">
        <v>76</v>
      </c>
      <c r="L164" t="s">
        <v>77</v>
      </c>
      <c r="M164" t="s">
        <v>71</v>
      </c>
      <c r="N164" t="s">
        <v>180</v>
      </c>
      <c r="O164" t="s">
        <v>107</v>
      </c>
      <c r="P164" t="s">
        <v>71</v>
      </c>
      <c r="Q164" t="s">
        <v>80</v>
      </c>
      <c r="R164" t="s">
        <v>71</v>
      </c>
      <c r="S164" t="s">
        <v>81</v>
      </c>
      <c r="AX164">
        <v>5486459</v>
      </c>
      <c r="AY164" t="s">
        <v>172</v>
      </c>
      <c r="AZ164" t="s">
        <v>181</v>
      </c>
      <c r="BA164" t="s">
        <v>99</v>
      </c>
      <c r="BD164" t="s">
        <v>116</v>
      </c>
      <c r="BE164" t="s">
        <v>118</v>
      </c>
      <c r="BF164">
        <v>1962.92</v>
      </c>
      <c r="BG164" t="s">
        <v>94</v>
      </c>
      <c r="BH164" t="s">
        <v>71</v>
      </c>
      <c r="BR164">
        <f t="shared" si="29"/>
        <v>1962.92</v>
      </c>
      <c r="BT164" t="str">
        <f t="shared" si="21"/>
        <v>7750282492896371001056929</v>
      </c>
      <c r="BU164" t="b">
        <f t="shared" si="22"/>
        <v>1</v>
      </c>
      <c r="BV164">
        <f t="shared" si="23"/>
        <v>1</v>
      </c>
      <c r="BW164">
        <f t="shared" si="24"/>
        <v>-393</v>
      </c>
      <c r="BX164">
        <f t="shared" si="25"/>
        <v>0</v>
      </c>
      <c r="BY164">
        <f t="shared" si="26"/>
        <v>0</v>
      </c>
      <c r="BZ164">
        <f t="shared" si="27"/>
        <v>0</v>
      </c>
      <c r="CA164">
        <f t="shared" si="28"/>
        <v>0</v>
      </c>
    </row>
    <row r="165" spans="1:79" hidden="1" x14ac:dyDescent="0.35">
      <c r="A165">
        <v>775028249</v>
      </c>
      <c r="B165">
        <v>289637</v>
      </c>
      <c r="C165">
        <v>1001056929</v>
      </c>
      <c r="D165" t="s">
        <v>96</v>
      </c>
      <c r="E165" t="s">
        <v>77</v>
      </c>
      <c r="F165" t="s">
        <v>72</v>
      </c>
      <c r="G165">
        <v>2017</v>
      </c>
      <c r="H165" t="s">
        <v>177</v>
      </c>
      <c r="I165" t="s">
        <v>178</v>
      </c>
      <c r="J165" t="s">
        <v>179</v>
      </c>
      <c r="K165" t="s">
        <v>76</v>
      </c>
      <c r="L165" t="s">
        <v>77</v>
      </c>
      <c r="M165" t="s">
        <v>71</v>
      </c>
      <c r="N165" t="s">
        <v>180</v>
      </c>
      <c r="O165" t="s">
        <v>107</v>
      </c>
      <c r="P165" t="s">
        <v>71</v>
      </c>
      <c r="Q165" t="s">
        <v>80</v>
      </c>
      <c r="R165" t="s">
        <v>71</v>
      </c>
      <c r="S165" t="s">
        <v>81</v>
      </c>
      <c r="AX165">
        <v>5486459</v>
      </c>
      <c r="AY165" t="s">
        <v>172</v>
      </c>
      <c r="AZ165" t="s">
        <v>182</v>
      </c>
      <c r="BA165" t="s">
        <v>99</v>
      </c>
      <c r="BB165">
        <v>0</v>
      </c>
      <c r="BC165">
        <v>0</v>
      </c>
      <c r="BD165" t="s">
        <v>116</v>
      </c>
      <c r="BE165" t="s">
        <v>183</v>
      </c>
      <c r="BF165">
        <v>2355.92</v>
      </c>
      <c r="BG165" t="s">
        <v>94</v>
      </c>
      <c r="BH165" t="s">
        <v>71</v>
      </c>
      <c r="BR165">
        <f t="shared" si="29"/>
        <v>2355.92</v>
      </c>
      <c r="BT165" t="str">
        <f t="shared" si="21"/>
        <v>7750282492896371001056929</v>
      </c>
      <c r="BU165" t="b">
        <f t="shared" si="22"/>
        <v>1</v>
      </c>
      <c r="BV165">
        <f t="shared" si="23"/>
        <v>1</v>
      </c>
      <c r="BW165">
        <f t="shared" si="24"/>
        <v>393</v>
      </c>
      <c r="BX165">
        <f t="shared" si="25"/>
        <v>0</v>
      </c>
      <c r="BY165">
        <f t="shared" si="26"/>
        <v>0</v>
      </c>
      <c r="BZ165">
        <f t="shared" si="27"/>
        <v>0</v>
      </c>
      <c r="CA165">
        <f t="shared" si="28"/>
        <v>0</v>
      </c>
    </row>
    <row r="166" spans="1:79" ht="14.5" hidden="1" customHeight="1" x14ac:dyDescent="0.35">
      <c r="A166">
        <v>775028249</v>
      </c>
      <c r="B166">
        <v>289637</v>
      </c>
      <c r="C166">
        <v>1001256516</v>
      </c>
      <c r="D166" t="s">
        <v>96</v>
      </c>
      <c r="E166" t="s">
        <v>77</v>
      </c>
      <c r="F166" t="s">
        <v>72</v>
      </c>
      <c r="G166">
        <v>2013</v>
      </c>
      <c r="H166" t="s">
        <v>177</v>
      </c>
      <c r="I166" t="s">
        <v>178</v>
      </c>
      <c r="J166" t="s">
        <v>179</v>
      </c>
      <c r="K166" t="s">
        <v>76</v>
      </c>
      <c r="L166" t="s">
        <v>77</v>
      </c>
      <c r="M166" t="s">
        <v>71</v>
      </c>
      <c r="N166" t="s">
        <v>180</v>
      </c>
      <c r="O166" t="s">
        <v>107</v>
      </c>
      <c r="P166" t="s">
        <v>71</v>
      </c>
      <c r="Q166" t="s">
        <v>80</v>
      </c>
      <c r="R166" t="s">
        <v>71</v>
      </c>
      <c r="S166" t="s">
        <v>81</v>
      </c>
      <c r="AX166">
        <v>5486459</v>
      </c>
      <c r="AY166" t="s">
        <v>172</v>
      </c>
      <c r="AZ166" t="s">
        <v>181</v>
      </c>
      <c r="BA166" t="s">
        <v>99</v>
      </c>
      <c r="BD166" t="s">
        <v>116</v>
      </c>
      <c r="BE166" t="s">
        <v>118</v>
      </c>
      <c r="BF166">
        <v>2355.92</v>
      </c>
      <c r="BG166" t="s">
        <v>94</v>
      </c>
      <c r="BH166" t="s">
        <v>71</v>
      </c>
      <c r="BR166">
        <f t="shared" si="29"/>
        <v>2355.92</v>
      </c>
      <c r="BT166" t="str">
        <f t="shared" si="21"/>
        <v>7750282492896371001256516</v>
      </c>
      <c r="BU166" t="b">
        <f t="shared" si="22"/>
        <v>0</v>
      </c>
      <c r="BV166">
        <f t="shared" si="23"/>
        <v>0</v>
      </c>
      <c r="BW166">
        <f t="shared" si="24"/>
        <v>0</v>
      </c>
      <c r="BX166">
        <f t="shared" si="25"/>
        <v>0</v>
      </c>
      <c r="BY166">
        <f t="shared" si="26"/>
        <v>0</v>
      </c>
      <c r="BZ166">
        <f t="shared" si="27"/>
        <v>0</v>
      </c>
      <c r="CA166">
        <f t="shared" si="28"/>
        <v>0</v>
      </c>
    </row>
    <row r="167" spans="1:79" hidden="1" x14ac:dyDescent="0.35">
      <c r="A167">
        <v>775028249</v>
      </c>
      <c r="B167">
        <v>289637</v>
      </c>
      <c r="C167">
        <v>1001256516</v>
      </c>
      <c r="D167" t="s">
        <v>96</v>
      </c>
      <c r="E167" t="s">
        <v>77</v>
      </c>
      <c r="F167" t="s">
        <v>72</v>
      </c>
      <c r="G167">
        <v>2014</v>
      </c>
      <c r="H167" t="s">
        <v>177</v>
      </c>
      <c r="I167" t="s">
        <v>178</v>
      </c>
      <c r="J167" t="s">
        <v>179</v>
      </c>
      <c r="K167" t="s">
        <v>76</v>
      </c>
      <c r="L167" t="s">
        <v>77</v>
      </c>
      <c r="M167" t="s">
        <v>71</v>
      </c>
      <c r="N167" t="s">
        <v>180</v>
      </c>
      <c r="O167" t="s">
        <v>107</v>
      </c>
      <c r="P167" t="s">
        <v>71</v>
      </c>
      <c r="Q167" t="s">
        <v>80</v>
      </c>
      <c r="R167" t="s">
        <v>71</v>
      </c>
      <c r="S167" t="s">
        <v>81</v>
      </c>
      <c r="AX167">
        <v>5966365</v>
      </c>
      <c r="AY167" t="s">
        <v>108</v>
      </c>
      <c r="BA167" t="s">
        <v>99</v>
      </c>
      <c r="BB167">
        <v>0</v>
      </c>
      <c r="BC167">
        <v>0</v>
      </c>
      <c r="BD167" t="s">
        <v>116</v>
      </c>
      <c r="BE167" t="s">
        <v>118</v>
      </c>
      <c r="BF167">
        <v>1976.92</v>
      </c>
      <c r="BG167" t="s">
        <v>94</v>
      </c>
      <c r="BH167" t="s">
        <v>71</v>
      </c>
      <c r="BR167">
        <f t="shared" si="29"/>
        <v>1976.92</v>
      </c>
      <c r="BT167" t="str">
        <f t="shared" si="21"/>
        <v>7750282492896371001256516</v>
      </c>
      <c r="BU167" t="b">
        <f t="shared" si="22"/>
        <v>1</v>
      </c>
      <c r="BV167">
        <f t="shared" si="23"/>
        <v>1</v>
      </c>
      <c r="BW167">
        <f t="shared" si="24"/>
        <v>-379</v>
      </c>
      <c r="BX167">
        <f t="shared" si="25"/>
        <v>0</v>
      </c>
      <c r="BY167">
        <f t="shared" si="26"/>
        <v>0</v>
      </c>
      <c r="BZ167">
        <f t="shared" si="27"/>
        <v>0</v>
      </c>
      <c r="CA167">
        <f t="shared" si="28"/>
        <v>0</v>
      </c>
    </row>
    <row r="168" spans="1:79" hidden="1" x14ac:dyDescent="0.35">
      <c r="A168">
        <v>775028249</v>
      </c>
      <c r="B168">
        <v>289637</v>
      </c>
      <c r="C168">
        <v>1001256516</v>
      </c>
      <c r="D168" t="s">
        <v>96</v>
      </c>
      <c r="E168" t="s">
        <v>77</v>
      </c>
      <c r="F168" t="s">
        <v>72</v>
      </c>
      <c r="G168">
        <v>2015</v>
      </c>
      <c r="H168" t="s">
        <v>177</v>
      </c>
      <c r="I168" t="s">
        <v>178</v>
      </c>
      <c r="J168" t="s">
        <v>179</v>
      </c>
      <c r="K168" t="s">
        <v>76</v>
      </c>
      <c r="L168" t="s">
        <v>77</v>
      </c>
      <c r="M168" t="s">
        <v>71</v>
      </c>
      <c r="N168" t="s">
        <v>180</v>
      </c>
      <c r="O168" t="s">
        <v>107</v>
      </c>
      <c r="P168" t="s">
        <v>71</v>
      </c>
      <c r="Q168" t="s">
        <v>80</v>
      </c>
      <c r="R168" t="s">
        <v>71</v>
      </c>
      <c r="S168" t="s">
        <v>81</v>
      </c>
      <c r="AX168">
        <v>5966365</v>
      </c>
      <c r="AY168" t="s">
        <v>108</v>
      </c>
      <c r="BA168" t="s">
        <v>99</v>
      </c>
      <c r="BD168" t="s">
        <v>116</v>
      </c>
      <c r="BE168" t="s">
        <v>118</v>
      </c>
      <c r="BF168">
        <v>1943.92</v>
      </c>
      <c r="BG168" t="s">
        <v>94</v>
      </c>
      <c r="BH168" t="s">
        <v>71</v>
      </c>
      <c r="BR168">
        <f t="shared" si="29"/>
        <v>1943.92</v>
      </c>
      <c r="BT168" t="str">
        <f t="shared" si="21"/>
        <v>7750282492896371001256516</v>
      </c>
      <c r="BU168" t="b">
        <f t="shared" si="22"/>
        <v>1</v>
      </c>
      <c r="BV168">
        <f t="shared" si="23"/>
        <v>1</v>
      </c>
      <c r="BW168">
        <f t="shared" si="24"/>
        <v>-33</v>
      </c>
      <c r="BX168">
        <f t="shared" si="25"/>
        <v>0</v>
      </c>
      <c r="BY168">
        <f t="shared" si="26"/>
        <v>0</v>
      </c>
      <c r="BZ168">
        <f t="shared" si="27"/>
        <v>0</v>
      </c>
      <c r="CA168">
        <f t="shared" si="28"/>
        <v>0</v>
      </c>
    </row>
    <row r="169" spans="1:79" hidden="1" x14ac:dyDescent="0.35">
      <c r="A169">
        <v>775028249</v>
      </c>
      <c r="B169">
        <v>289637</v>
      </c>
      <c r="C169">
        <v>1001256516</v>
      </c>
      <c r="D169" t="s">
        <v>96</v>
      </c>
      <c r="E169" t="s">
        <v>77</v>
      </c>
      <c r="F169" t="s">
        <v>72</v>
      </c>
      <c r="G169">
        <v>2016</v>
      </c>
      <c r="H169" t="s">
        <v>177</v>
      </c>
      <c r="I169" t="s">
        <v>178</v>
      </c>
      <c r="J169" t="s">
        <v>179</v>
      </c>
      <c r="K169" t="s">
        <v>76</v>
      </c>
      <c r="L169" t="s">
        <v>77</v>
      </c>
      <c r="M169" t="s">
        <v>71</v>
      </c>
      <c r="N169" t="s">
        <v>180</v>
      </c>
      <c r="O169" t="s">
        <v>107</v>
      </c>
      <c r="P169" t="s">
        <v>71</v>
      </c>
      <c r="Q169" t="s">
        <v>80</v>
      </c>
      <c r="R169" t="s">
        <v>71</v>
      </c>
      <c r="S169" t="s">
        <v>81</v>
      </c>
      <c r="AX169">
        <v>5486459</v>
      </c>
      <c r="AY169" t="s">
        <v>172</v>
      </c>
      <c r="AZ169" t="s">
        <v>181</v>
      </c>
      <c r="BA169" t="s">
        <v>99</v>
      </c>
      <c r="BD169" t="s">
        <v>116</v>
      </c>
      <c r="BE169" t="s">
        <v>118</v>
      </c>
      <c r="BF169">
        <v>2355.92</v>
      </c>
      <c r="BG169" t="s">
        <v>94</v>
      </c>
      <c r="BH169" t="s">
        <v>71</v>
      </c>
      <c r="BR169">
        <f t="shared" si="29"/>
        <v>2355.92</v>
      </c>
      <c r="BT169" t="str">
        <f t="shared" si="21"/>
        <v>7750282492896371001256516</v>
      </c>
      <c r="BU169" t="b">
        <f t="shared" si="22"/>
        <v>1</v>
      </c>
      <c r="BV169">
        <f t="shared" si="23"/>
        <v>1</v>
      </c>
      <c r="BW169">
        <f t="shared" si="24"/>
        <v>412</v>
      </c>
      <c r="BX169">
        <f t="shared" si="25"/>
        <v>0</v>
      </c>
      <c r="BY169">
        <f t="shared" si="26"/>
        <v>0</v>
      </c>
      <c r="BZ169">
        <f t="shared" si="27"/>
        <v>0</v>
      </c>
      <c r="CA169">
        <f t="shared" si="28"/>
        <v>0</v>
      </c>
    </row>
    <row r="170" spans="1:79" hidden="1" x14ac:dyDescent="0.35">
      <c r="A170">
        <v>775028249</v>
      </c>
      <c r="B170">
        <v>289637</v>
      </c>
      <c r="C170">
        <v>1001256516</v>
      </c>
      <c r="D170" t="s">
        <v>96</v>
      </c>
      <c r="E170" t="s">
        <v>77</v>
      </c>
      <c r="F170" t="s">
        <v>72</v>
      </c>
      <c r="G170">
        <v>2017</v>
      </c>
      <c r="H170" t="s">
        <v>177</v>
      </c>
      <c r="I170" t="s">
        <v>178</v>
      </c>
      <c r="J170" t="s">
        <v>179</v>
      </c>
      <c r="K170" t="s">
        <v>76</v>
      </c>
      <c r="L170" t="s">
        <v>77</v>
      </c>
      <c r="M170" t="s">
        <v>71</v>
      </c>
      <c r="N170" t="s">
        <v>180</v>
      </c>
      <c r="O170" t="s">
        <v>107</v>
      </c>
      <c r="P170" t="s">
        <v>71</v>
      </c>
      <c r="Q170" t="s">
        <v>80</v>
      </c>
      <c r="R170" t="s">
        <v>71</v>
      </c>
      <c r="S170" t="s">
        <v>81</v>
      </c>
      <c r="AX170">
        <v>5486459</v>
      </c>
      <c r="AY170" t="s">
        <v>172</v>
      </c>
      <c r="AZ170" t="s">
        <v>181</v>
      </c>
      <c r="BA170" t="s">
        <v>99</v>
      </c>
      <c r="BD170" t="s">
        <v>116</v>
      </c>
      <c r="BE170" t="s">
        <v>118</v>
      </c>
      <c r="BF170">
        <v>2355.92</v>
      </c>
      <c r="BG170" t="s">
        <v>94</v>
      </c>
      <c r="BH170" t="s">
        <v>71</v>
      </c>
      <c r="BR170">
        <f t="shared" si="29"/>
        <v>2355.92</v>
      </c>
      <c r="BT170" t="str">
        <f t="shared" si="21"/>
        <v>7750282492896371001256516</v>
      </c>
      <c r="BU170" t="b">
        <f t="shared" si="22"/>
        <v>1</v>
      </c>
      <c r="BV170">
        <f t="shared" si="23"/>
        <v>0</v>
      </c>
      <c r="BW170">
        <f t="shared" si="24"/>
        <v>0</v>
      </c>
      <c r="BX170">
        <f t="shared" si="25"/>
        <v>0</v>
      </c>
      <c r="BY170">
        <f t="shared" si="26"/>
        <v>0</v>
      </c>
      <c r="BZ170">
        <f t="shared" si="27"/>
        <v>0</v>
      </c>
      <c r="CA170">
        <f t="shared" si="28"/>
        <v>0</v>
      </c>
    </row>
  </sheetData>
  <autoFilter ref="A1:BR170" xr:uid="{00000000-0009-0000-0000-000001000000}">
    <filterColumn colId="7">
      <filters>
        <filter val="07-JAN-1950 12.00.00"/>
        <filter val="17-AUG-1955 12.00.00 AM"/>
        <filter val="22-APR-1956 12.00.00"/>
        <filter val="22-DEC-1953 12.00.00"/>
        <filter val="22-MAY-1957 12.00.00"/>
        <filter val="22-OCT-1952 12.00.00 AM"/>
        <filter val="30-SEP-1956 12.00.00"/>
      </filters>
    </filterColumn>
  </autoFilter>
  <conditionalFormatting sqref="BT1:BT1048576 BU1:CA1">
    <cfRule type="containsText" dxfId="1" priority="2" operator="containsText" text="FALSE">
      <formula>NOT(ISERROR(SEARCH("FALSE",BT1)))</formula>
    </cfRule>
  </conditionalFormatting>
  <conditionalFormatting sqref="BV1:CA1 BV171:CA1048576 BV2:BV170 BX2:CA17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</dc:creator>
  <cp:lastModifiedBy>Administrator</cp:lastModifiedBy>
  <dcterms:created xsi:type="dcterms:W3CDTF">2018-12-19T09:29:27Z</dcterms:created>
  <dcterms:modified xsi:type="dcterms:W3CDTF">2019-01-29T10:25:21Z</dcterms:modified>
</cp:coreProperties>
</file>