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uragmakineni/Documents/workspace/adaptive_lighting/altium/AdaptiveLightingSatellite/Project Outputs for AdaptiveLightingSatellite/"/>
    </mc:Choice>
  </mc:AlternateContent>
  <bookViews>
    <workbookView xWindow="0" yWindow="440" windowWidth="38400" windowHeight="22860" tabRatio="500"/>
  </bookViews>
  <sheets>
    <sheet name="AdaptiveLightingSatelli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7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I1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<sst xmlns="http://schemas.openxmlformats.org/spreadsheetml/2006/main" count="159" uniqueCount="93">
  <si>
    <t>Designator</t>
  </si>
  <si>
    <t>Quantity</t>
  </si>
  <si>
    <t>Manufacturer</t>
  </si>
  <si>
    <t>PartNumber</t>
  </si>
  <si>
    <t>PackageReference</t>
  </si>
  <si>
    <t>Description</t>
  </si>
  <si>
    <t>C1, C3</t>
  </si>
  <si>
    <t>TDK</t>
  </si>
  <si>
    <t>C2012X5R1H105M085AB</t>
  </si>
  <si>
    <t/>
  </si>
  <si>
    <t>CAP_1uF 50V 20% 0805 (2012 metric)</t>
  </si>
  <si>
    <t>C2</t>
  </si>
  <si>
    <t>C1005X7S2A103K050BB</t>
  </si>
  <si>
    <t>0402</t>
  </si>
  <si>
    <t>10nF 100V 10% 0402 (1005 Metric)</t>
  </si>
  <si>
    <t>C4</t>
  </si>
  <si>
    <t>Taiyo Yuden</t>
  </si>
  <si>
    <t>UMK325BJ106MM-T</t>
  </si>
  <si>
    <t>1210</t>
  </si>
  <si>
    <t>10uF 50V X5R +/-20% 1210</t>
  </si>
  <si>
    <t>C5</t>
  </si>
  <si>
    <t>Murata</t>
  </si>
  <si>
    <t>GRM155R60J106ME44D</t>
  </si>
  <si>
    <t>10uF 6.3V 20% 0402 (1005 Metric)</t>
  </si>
  <si>
    <t>C6</t>
  </si>
  <si>
    <t>GRM155R70J104KA01D</t>
  </si>
  <si>
    <t>0.1uF 6.3V 10% 0402 (1005 Metric)</t>
  </si>
  <si>
    <t>C7</t>
  </si>
  <si>
    <t>GRM155R60J475ME47D</t>
  </si>
  <si>
    <t>4.7uF 6.3V 20% 0402 (1005 Metric)</t>
  </si>
  <si>
    <t>C8</t>
  </si>
  <si>
    <t>GRJ32DC72A475KE11L</t>
  </si>
  <si>
    <t>4.7uF 100V 10% 1210 (3225 Metric)</t>
  </si>
  <si>
    <t>JP1</t>
  </si>
  <si>
    <t>JST Sales America, Inc.</t>
  </si>
  <si>
    <t>B5B-PH-K-S(LF)(SN)</t>
  </si>
  <si>
    <t>JST-PH</t>
  </si>
  <si>
    <t>JP2</t>
  </si>
  <si>
    <t>B2B-PH-K-S(LF)(SN)</t>
  </si>
  <si>
    <t>L1</t>
  </si>
  <si>
    <t>Bourns</t>
  </si>
  <si>
    <t>SDR0604-470KL</t>
  </si>
  <si>
    <t>SDR0604</t>
  </si>
  <si>
    <t>47uH 10% 0.72A 0604</t>
  </si>
  <si>
    <t>Q1</t>
  </si>
  <si>
    <t>Vishay</t>
  </si>
  <si>
    <t>Si2319DS-T1-E3 #PBF</t>
  </si>
  <si>
    <t>SOT23-3</t>
  </si>
  <si>
    <t>P-Channel MOSFET</t>
  </si>
  <si>
    <t>R1</t>
  </si>
  <si>
    <t>KOA Speer</t>
  </si>
  <si>
    <t>RK73H1ETTP5622F</t>
  </si>
  <si>
    <t>56K2 0.063W 1% 0402 (1005 Metric)</t>
  </si>
  <si>
    <t>R3</t>
  </si>
  <si>
    <t>NIC Corporation</t>
  </si>
  <si>
    <t>NRC06F3012TRF</t>
  </si>
  <si>
    <t>0603</t>
  </si>
  <si>
    <t>30.1K 0.06W 1% 0603 (1005 Metric)</t>
  </si>
  <si>
    <t>U1</t>
  </si>
  <si>
    <t>Linear Technology</t>
  </si>
  <si>
    <t>LTM8042EV#PBF</t>
  </si>
  <si>
    <t>LGA</t>
  </si>
  <si>
    <t>U2</t>
  </si>
  <si>
    <t>Texas Instruments</t>
  </si>
  <si>
    <t>DAC121C085</t>
  </si>
  <si>
    <t>VSSOP-8</t>
  </si>
  <si>
    <t>12 Bit Digital to Analog Converter</t>
  </si>
  <si>
    <t>U3</t>
  </si>
  <si>
    <t>LM5165YDRCR</t>
  </si>
  <si>
    <t>VSON-10</t>
  </si>
  <si>
    <t>LM5165 3-V to 65-V Input, 150-mA Synchronous Buck Converter</t>
  </si>
  <si>
    <t>http://www.digikey.com/product-detail/en/tdk-corporation/C2012X5R1H105M085AB/445-14402-1-ND/3956068</t>
  </si>
  <si>
    <t>URL</t>
  </si>
  <si>
    <t>http://www.digikey.com/product-detail/en/tdk-corporation/C1005X7S2A103K050BB/445-5199-1-ND/2116334</t>
  </si>
  <si>
    <t>http://www.digikey.com/product-detail/en/taiyo-yuden/UMK325BJ106MM-T/587-2225-1-ND/2002923</t>
  </si>
  <si>
    <t>http://www.digikey.com/product-detail/en/murata-electronics-north-america/GRM155R60J106ME44D/490-13811-1-ND/6052871</t>
  </si>
  <si>
    <t>http://www.digikey.com/product-detail/en/murata-electronics-north-america/GRM155R70J104KA01D/490-6319-1-ND/3845516</t>
  </si>
  <si>
    <t>http://www.digikey.com/product-detail/en/murata-electronics-north-america/GRM155R60J475ME47D/490-5915-1-ND/3719860</t>
  </si>
  <si>
    <t>http://www.digikey.com/product-detail/en/murata-electronics-north-america/GRJ32DC72A475KE11L/490-10955-1-ND/5321156</t>
  </si>
  <si>
    <t>http://www.digikey.com/product-detail/en/bourns-inc/SDR0604-470KL/SDR0604-470KLCT-ND/2127115</t>
  </si>
  <si>
    <t>http://www.digikey.com/product-detail/en/vishay-siliconix/SI2319DS-T1-E3/SI2319DS-T1-E3CT-ND/1656849</t>
  </si>
  <si>
    <t>https://www.arrow.com/en/products/nrc06f3012trf/nic-components</t>
  </si>
  <si>
    <t>https://www.arrow.com/en/products/rk73h1ettp5622f/koa-speer-electronics</t>
  </si>
  <si>
    <t>http://www.digikey.com/product-detail/en/texas-instruments/DAC121C085CIMM-NOPB/DAC121C085CIMM-NOPBCT-ND/1993965</t>
  </si>
  <si>
    <t>http://www.digikey.com/product-detail/en/jst-sales-america-inc/B2B-PH-K-S(LF)(SN)/455-1704-ND/926611</t>
  </si>
  <si>
    <t>2 PIN JST</t>
  </si>
  <si>
    <t>5 PIN JST</t>
  </si>
  <si>
    <t>http://www.digikey.com/product-detail/en/jst-sales-america-inc/B5B-PH-K-S(LF)(SN)/455-1707-ND/926614</t>
  </si>
  <si>
    <t>http://www.digikey.com/product-detail/en/linear-technology/LTM8042EV-PBF/LTM8042EV-PBF-ND/2440818</t>
  </si>
  <si>
    <t>http://www.digikey.com/product-detail/en/texas-instruments/LM5165YDRCT/296-44069-1-ND/5985445</t>
  </si>
  <si>
    <t>Price</t>
  </si>
  <si>
    <t>Total</t>
  </si>
  <si>
    <t>#Boards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</si>
</sst>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4"/>
      <color indexed="8"/>
      <name val="Segoe UI"/>
    </font>
    <font>
      <sz val="14"/>
      <name val="Arial"/>
    </font>
    <font>
      <sz val="14"/>
      <color indexed="12"/>
      <name val="Segoe UI"/>
    </font>
    <font>
      <sz val="10"/>
      <name val="Arial"/>
    </font>
    <font>
      <b/>
      <sz val="14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4" fontId="3" fillId="2" borderId="1" xfId="1" applyFont="1" applyFill="1" applyBorder="1" applyAlignment="1">
      <alignment horizontal="left"/>
    </xf>
    <xf numFmtId="44" fontId="2" fillId="0" borderId="0" xfId="0" applyNumberFormat="1" applyFont="1"/>
    <xf numFmtId="44" fontId="5" fillId="2" borderId="1" xfId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24" sqref="C24"/>
    </sheetView>
  </sheetViews>
  <sheetFormatPr baseColWidth="10" defaultRowHeight="18" x14ac:dyDescent="0.2"/>
  <cols>
    <col min="1" max="1" width="11.33203125" style="2" bestFit="1" customWidth="1"/>
    <col min="2" max="2" width="9.33203125" style="2" bestFit="1" customWidth="1"/>
    <col min="3" max="3" width="22.1640625" style="2" bestFit="1" customWidth="1"/>
    <col min="4" max="4" width="25" style="2" bestFit="1" customWidth="1"/>
    <col min="5" max="5" width="126.1640625" style="2" bestFit="1" customWidth="1"/>
    <col min="6" max="6" width="9.6640625" style="2" customWidth="1"/>
    <col min="7" max="7" width="12.33203125" style="2" customWidth="1"/>
    <col min="8" max="8" width="9" style="2" bestFit="1" customWidth="1"/>
    <col min="9" max="9" width="9.83203125" style="2" bestFit="1" customWidth="1"/>
    <col min="10" max="16384" width="10.83203125" style="2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90</v>
      </c>
      <c r="I1" s="1" t="s">
        <v>91</v>
      </c>
    </row>
    <row r="2" spans="1:9" ht="19" x14ac:dyDescent="0.25">
      <c r="A2" s="3" t="s">
        <v>6</v>
      </c>
      <c r="B2" s="4">
        <v>2</v>
      </c>
      <c r="C2" s="3" t="s">
        <v>7</v>
      </c>
      <c r="D2" s="3" t="s">
        <v>8</v>
      </c>
      <c r="E2" s="3">
        <v>805</v>
      </c>
      <c r="F2" s="3" t="s">
        <v>10</v>
      </c>
      <c r="G2" s="3" t="s">
        <v>71</v>
      </c>
      <c r="H2" s="5">
        <v>0.26</v>
      </c>
      <c r="I2" s="5">
        <f>H2*B2</f>
        <v>0.52</v>
      </c>
    </row>
    <row r="3" spans="1:9" ht="19" x14ac:dyDescent="0.25">
      <c r="A3" s="3" t="s">
        <v>11</v>
      </c>
      <c r="B3" s="4">
        <v>1</v>
      </c>
      <c r="C3" s="3" t="s">
        <v>7</v>
      </c>
      <c r="D3" s="3" t="s">
        <v>12</v>
      </c>
      <c r="E3" s="3" t="s">
        <v>13</v>
      </c>
      <c r="F3" s="3" t="s">
        <v>14</v>
      </c>
      <c r="G3" s="3" t="s">
        <v>73</v>
      </c>
      <c r="H3" s="5">
        <v>0.1</v>
      </c>
      <c r="I3" s="5">
        <f t="shared" ref="I3:I17" si="0">H3*B3</f>
        <v>0.1</v>
      </c>
    </row>
    <row r="4" spans="1:9" ht="19" x14ac:dyDescent="0.25">
      <c r="A4" s="3" t="s">
        <v>15</v>
      </c>
      <c r="B4" s="4">
        <v>1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74</v>
      </c>
      <c r="H4" s="5">
        <v>0.52</v>
      </c>
      <c r="I4" s="5">
        <f t="shared" si="0"/>
        <v>0.52</v>
      </c>
    </row>
    <row r="5" spans="1:9" ht="19" x14ac:dyDescent="0.25">
      <c r="A5" s="3" t="s">
        <v>20</v>
      </c>
      <c r="B5" s="4">
        <v>1</v>
      </c>
      <c r="C5" s="3" t="s">
        <v>21</v>
      </c>
      <c r="D5" s="3" t="s">
        <v>22</v>
      </c>
      <c r="E5" s="3" t="s">
        <v>13</v>
      </c>
      <c r="F5" s="3" t="s">
        <v>23</v>
      </c>
      <c r="G5" s="3" t="s">
        <v>75</v>
      </c>
      <c r="H5" s="5">
        <v>0.23</v>
      </c>
      <c r="I5" s="5">
        <f t="shared" si="0"/>
        <v>0.23</v>
      </c>
    </row>
    <row r="6" spans="1:9" ht="19" x14ac:dyDescent="0.25">
      <c r="A6" s="3" t="s">
        <v>24</v>
      </c>
      <c r="B6" s="4">
        <v>1</v>
      </c>
      <c r="C6" s="3" t="s">
        <v>21</v>
      </c>
      <c r="D6" s="3" t="s">
        <v>25</v>
      </c>
      <c r="E6" s="3" t="s">
        <v>13</v>
      </c>
      <c r="F6" s="3" t="s">
        <v>26</v>
      </c>
      <c r="G6" s="3" t="s">
        <v>76</v>
      </c>
      <c r="H6" s="5">
        <v>0.1</v>
      </c>
      <c r="I6" s="5">
        <f t="shared" si="0"/>
        <v>0.1</v>
      </c>
    </row>
    <row r="7" spans="1:9" ht="19" x14ac:dyDescent="0.25">
      <c r="A7" s="3" t="s">
        <v>27</v>
      </c>
      <c r="B7" s="4">
        <v>1</v>
      </c>
      <c r="C7" s="3" t="s">
        <v>21</v>
      </c>
      <c r="D7" s="3" t="s">
        <v>28</v>
      </c>
      <c r="E7" s="3" t="s">
        <v>13</v>
      </c>
      <c r="F7" s="3" t="s">
        <v>29</v>
      </c>
      <c r="G7" s="3" t="s">
        <v>77</v>
      </c>
      <c r="H7" s="5">
        <v>0.14000000000000001</v>
      </c>
      <c r="I7" s="5">
        <f t="shared" si="0"/>
        <v>0.14000000000000001</v>
      </c>
    </row>
    <row r="8" spans="1:9" ht="19" x14ac:dyDescent="0.25">
      <c r="A8" s="3" t="s">
        <v>30</v>
      </c>
      <c r="B8" s="4">
        <v>1</v>
      </c>
      <c r="C8" s="3" t="s">
        <v>21</v>
      </c>
      <c r="D8" s="3" t="s">
        <v>31</v>
      </c>
      <c r="E8" s="3" t="s">
        <v>18</v>
      </c>
      <c r="F8" s="3" t="s">
        <v>32</v>
      </c>
      <c r="G8" s="3" t="s">
        <v>78</v>
      </c>
      <c r="H8" s="5">
        <v>1.38</v>
      </c>
      <c r="I8" s="5">
        <f t="shared" si="0"/>
        <v>1.38</v>
      </c>
    </row>
    <row r="9" spans="1:9" ht="19" x14ac:dyDescent="0.25">
      <c r="A9" s="3" t="s">
        <v>33</v>
      </c>
      <c r="B9" s="4">
        <v>1</v>
      </c>
      <c r="C9" s="3" t="s">
        <v>34</v>
      </c>
      <c r="D9" s="3" t="s">
        <v>35</v>
      </c>
      <c r="E9" s="3" t="s">
        <v>36</v>
      </c>
      <c r="F9" s="3" t="s">
        <v>86</v>
      </c>
      <c r="G9" s="3" t="s">
        <v>87</v>
      </c>
      <c r="H9" s="5">
        <v>0.28999999999999998</v>
      </c>
      <c r="I9" s="5">
        <f t="shared" si="0"/>
        <v>0.28999999999999998</v>
      </c>
    </row>
    <row r="10" spans="1:9" ht="19" x14ac:dyDescent="0.25">
      <c r="A10" s="3" t="s">
        <v>37</v>
      </c>
      <c r="B10" s="4">
        <v>1</v>
      </c>
      <c r="C10" s="3" t="s">
        <v>34</v>
      </c>
      <c r="D10" s="3" t="s">
        <v>38</v>
      </c>
      <c r="E10" s="3" t="s">
        <v>36</v>
      </c>
      <c r="F10" s="3" t="s">
        <v>85</v>
      </c>
      <c r="G10" s="3" t="s">
        <v>84</v>
      </c>
      <c r="H10" s="5">
        <v>0.17</v>
      </c>
      <c r="I10" s="5">
        <f t="shared" si="0"/>
        <v>0.17</v>
      </c>
    </row>
    <row r="11" spans="1:9" ht="19" x14ac:dyDescent="0.25">
      <c r="A11" s="3" t="s">
        <v>39</v>
      </c>
      <c r="B11" s="4">
        <v>1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79</v>
      </c>
      <c r="H11" s="5">
        <v>0.47</v>
      </c>
      <c r="I11" s="5">
        <f t="shared" si="0"/>
        <v>0.47</v>
      </c>
    </row>
    <row r="12" spans="1:9" ht="19" x14ac:dyDescent="0.25">
      <c r="A12" s="3" t="s">
        <v>44</v>
      </c>
      <c r="B12" s="4">
        <v>1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80</v>
      </c>
      <c r="H12" s="5">
        <v>0.73</v>
      </c>
      <c r="I12" s="5">
        <f t="shared" si="0"/>
        <v>0.73</v>
      </c>
    </row>
    <row r="13" spans="1:9" ht="19" x14ac:dyDescent="0.25">
      <c r="A13" s="3" t="s">
        <v>49</v>
      </c>
      <c r="B13" s="4">
        <v>1</v>
      </c>
      <c r="C13" s="3" t="s">
        <v>50</v>
      </c>
      <c r="D13" s="3" t="s">
        <v>51</v>
      </c>
      <c r="E13" s="3" t="s">
        <v>13</v>
      </c>
      <c r="F13" s="3" t="s">
        <v>52</v>
      </c>
      <c r="G13" s="3" t="s">
        <v>82</v>
      </c>
      <c r="H13" s="5">
        <v>0.03</v>
      </c>
      <c r="I13" s="5">
        <f t="shared" si="0"/>
        <v>0.03</v>
      </c>
    </row>
    <row r="14" spans="1:9" ht="19" x14ac:dyDescent="0.25">
      <c r="A14" s="3" t="s">
        <v>53</v>
      </c>
      <c r="B14" s="4">
        <v>1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81</v>
      </c>
      <c r="H14" s="5">
        <v>0.01</v>
      </c>
      <c r="I14" s="5">
        <f t="shared" si="0"/>
        <v>0.01</v>
      </c>
    </row>
    <row r="15" spans="1:9" ht="19" x14ac:dyDescent="0.25">
      <c r="A15" s="3" t="s">
        <v>58</v>
      </c>
      <c r="B15" s="4">
        <v>1</v>
      </c>
      <c r="C15" s="3" t="s">
        <v>59</v>
      </c>
      <c r="D15" s="3" t="s">
        <v>60</v>
      </c>
      <c r="E15" s="3" t="s">
        <v>61</v>
      </c>
      <c r="F15" s="3" t="s">
        <v>9</v>
      </c>
      <c r="G15" s="3" t="s">
        <v>88</v>
      </c>
      <c r="H15" s="5">
        <v>18.62</v>
      </c>
      <c r="I15" s="5">
        <f t="shared" si="0"/>
        <v>18.62</v>
      </c>
    </row>
    <row r="16" spans="1:9" ht="19" x14ac:dyDescent="0.25">
      <c r="A16" s="3" t="s">
        <v>62</v>
      </c>
      <c r="B16" s="4">
        <v>1</v>
      </c>
      <c r="C16" s="3" t="s">
        <v>63</v>
      </c>
      <c r="D16" s="3" t="s">
        <v>64</v>
      </c>
      <c r="E16" s="3" t="s">
        <v>65</v>
      </c>
      <c r="F16" s="3" t="s">
        <v>66</v>
      </c>
      <c r="G16" s="3" t="s">
        <v>83</v>
      </c>
      <c r="H16" s="5">
        <v>2.46</v>
      </c>
      <c r="I16" s="5">
        <f t="shared" si="0"/>
        <v>2.46</v>
      </c>
    </row>
    <row r="17" spans="1:9" ht="19" x14ac:dyDescent="0.25">
      <c r="A17" s="3" t="s">
        <v>67</v>
      </c>
      <c r="B17" s="4">
        <v>1</v>
      </c>
      <c r="C17" s="3" t="s">
        <v>63</v>
      </c>
      <c r="D17" s="3" t="s">
        <v>68</v>
      </c>
      <c r="E17" s="3" t="s">
        <v>69</v>
      </c>
      <c r="F17" s="3" t="s">
        <v>70</v>
      </c>
      <c r="G17" s="3" t="s">
        <v>89</v>
      </c>
      <c r="H17" s="5">
        <v>3.8</v>
      </c>
      <c r="I17" s="5">
        <f t="shared" si="0"/>
        <v>3.8</v>
      </c>
    </row>
    <row r="18" spans="1:9" ht="19" x14ac:dyDescent="0.25">
      <c r="I18" s="7">
        <f>SUM(I2:I17)</f>
        <v>29.570000000000004</v>
      </c>
    </row>
    <row r="23" spans="1:9" x14ac:dyDescent="0.2">
      <c r="B23" s="2" t="s">
        <v>92</v>
      </c>
      <c r="C23" s="2">
        <v>4</v>
      </c>
    </row>
    <row r="26" spans="1:9" ht="19" x14ac:dyDescent="0.25">
      <c r="B26" s="1" t="s">
        <v>1</v>
      </c>
      <c r="C26" s="1" t="s">
        <v>3</v>
      </c>
      <c r="D26" s="1" t="s">
        <v>5</v>
      </c>
      <c r="E26" s="1" t="s">
        <v>72</v>
      </c>
      <c r="F26" s="1" t="s">
        <v>90</v>
      </c>
      <c r="G26" s="1" t="s">
        <v>91</v>
      </c>
    </row>
    <row r="27" spans="1:9" ht="19" x14ac:dyDescent="0.25">
      <c r="B27" s="4">
        <f>B2*$C$23</f>
        <v>8</v>
      </c>
      <c r="C27" s="3" t="s">
        <v>8</v>
      </c>
      <c r="D27" s="3" t="s">
        <v>10</v>
      </c>
      <c r="E27" s="3" t="s">
        <v>71</v>
      </c>
      <c r="F27" s="5">
        <v>0.26</v>
      </c>
      <c r="G27" s="5">
        <f>F27*B27</f>
        <v>2.08</v>
      </c>
    </row>
    <row r="28" spans="1:9" ht="19" x14ac:dyDescent="0.25">
      <c r="B28" s="4">
        <f t="shared" ref="B28:B42" si="1">B3*$C$23</f>
        <v>4</v>
      </c>
      <c r="C28" s="3" t="s">
        <v>12</v>
      </c>
      <c r="D28" s="3" t="s">
        <v>14</v>
      </c>
      <c r="E28" s="3" t="s">
        <v>73</v>
      </c>
      <c r="F28" s="5">
        <v>0.1</v>
      </c>
      <c r="G28" s="5">
        <f t="shared" ref="G28:G42" si="2">F28*B28</f>
        <v>0.4</v>
      </c>
    </row>
    <row r="29" spans="1:9" ht="19" x14ac:dyDescent="0.25">
      <c r="B29" s="4">
        <f t="shared" si="1"/>
        <v>4</v>
      </c>
      <c r="C29" s="3" t="s">
        <v>17</v>
      </c>
      <c r="D29" s="3" t="s">
        <v>19</v>
      </c>
      <c r="E29" s="3" t="s">
        <v>74</v>
      </c>
      <c r="F29" s="5">
        <v>0.52</v>
      </c>
      <c r="G29" s="5">
        <f t="shared" si="2"/>
        <v>2.08</v>
      </c>
    </row>
    <row r="30" spans="1:9" ht="19" x14ac:dyDescent="0.25">
      <c r="B30" s="4">
        <f t="shared" si="1"/>
        <v>4</v>
      </c>
      <c r="C30" s="3" t="s">
        <v>22</v>
      </c>
      <c r="D30" s="3" t="s">
        <v>23</v>
      </c>
      <c r="E30" s="3" t="s">
        <v>75</v>
      </c>
      <c r="F30" s="5">
        <v>0.23</v>
      </c>
      <c r="G30" s="5">
        <f t="shared" si="2"/>
        <v>0.92</v>
      </c>
    </row>
    <row r="31" spans="1:9" ht="19" x14ac:dyDescent="0.25">
      <c r="B31" s="4">
        <f t="shared" si="1"/>
        <v>4</v>
      </c>
      <c r="C31" s="3" t="s">
        <v>25</v>
      </c>
      <c r="D31" s="3" t="s">
        <v>26</v>
      </c>
      <c r="E31" s="3" t="s">
        <v>76</v>
      </c>
      <c r="F31" s="5">
        <v>0.1</v>
      </c>
      <c r="G31" s="5">
        <f t="shared" si="2"/>
        <v>0.4</v>
      </c>
    </row>
    <row r="32" spans="1:9" ht="19" x14ac:dyDescent="0.25">
      <c r="B32" s="4">
        <f t="shared" si="1"/>
        <v>4</v>
      </c>
      <c r="C32" s="3" t="s">
        <v>28</v>
      </c>
      <c r="D32" s="3" t="s">
        <v>29</v>
      </c>
      <c r="E32" s="3" t="s">
        <v>77</v>
      </c>
      <c r="F32" s="5">
        <v>0.14000000000000001</v>
      </c>
      <c r="G32" s="5">
        <f t="shared" si="2"/>
        <v>0.56000000000000005</v>
      </c>
    </row>
    <row r="33" spans="2:7" ht="19" x14ac:dyDescent="0.25">
      <c r="B33" s="4">
        <f t="shared" si="1"/>
        <v>4</v>
      </c>
      <c r="C33" s="3" t="s">
        <v>31</v>
      </c>
      <c r="D33" s="3" t="s">
        <v>32</v>
      </c>
      <c r="E33" s="3" t="s">
        <v>78</v>
      </c>
      <c r="F33" s="5">
        <v>1.38</v>
      </c>
      <c r="G33" s="5">
        <f t="shared" si="2"/>
        <v>5.52</v>
      </c>
    </row>
    <row r="34" spans="2:7" ht="19" x14ac:dyDescent="0.25">
      <c r="B34" s="4">
        <f t="shared" si="1"/>
        <v>4</v>
      </c>
      <c r="C34" s="3" t="s">
        <v>35</v>
      </c>
      <c r="D34" s="3" t="s">
        <v>86</v>
      </c>
      <c r="E34" s="3" t="s">
        <v>87</v>
      </c>
      <c r="F34" s="5">
        <v>0.28999999999999998</v>
      </c>
      <c r="G34" s="5">
        <f t="shared" si="2"/>
        <v>1.1599999999999999</v>
      </c>
    </row>
    <row r="35" spans="2:7" ht="19" x14ac:dyDescent="0.25">
      <c r="B35" s="4">
        <f t="shared" si="1"/>
        <v>4</v>
      </c>
      <c r="C35" s="3" t="s">
        <v>38</v>
      </c>
      <c r="D35" s="3" t="s">
        <v>85</v>
      </c>
      <c r="E35" s="3" t="s">
        <v>84</v>
      </c>
      <c r="F35" s="5">
        <v>0.17</v>
      </c>
      <c r="G35" s="5">
        <f t="shared" si="2"/>
        <v>0.68</v>
      </c>
    </row>
    <row r="36" spans="2:7" ht="19" x14ac:dyDescent="0.25">
      <c r="B36" s="4">
        <f t="shared" si="1"/>
        <v>4</v>
      </c>
      <c r="C36" s="3" t="s">
        <v>41</v>
      </c>
      <c r="D36" s="3" t="s">
        <v>43</v>
      </c>
      <c r="E36" s="3" t="s">
        <v>79</v>
      </c>
      <c r="F36" s="5">
        <v>0.47</v>
      </c>
      <c r="G36" s="5">
        <f t="shared" si="2"/>
        <v>1.88</v>
      </c>
    </row>
    <row r="37" spans="2:7" ht="19" x14ac:dyDescent="0.25">
      <c r="B37" s="4">
        <f t="shared" si="1"/>
        <v>4</v>
      </c>
      <c r="C37" s="3" t="s">
        <v>46</v>
      </c>
      <c r="D37" s="3" t="s">
        <v>48</v>
      </c>
      <c r="E37" s="3" t="s">
        <v>80</v>
      </c>
      <c r="F37" s="5">
        <v>0.73</v>
      </c>
      <c r="G37" s="5">
        <f t="shared" si="2"/>
        <v>2.92</v>
      </c>
    </row>
    <row r="38" spans="2:7" ht="19" x14ac:dyDescent="0.25">
      <c r="B38" s="4">
        <f t="shared" si="1"/>
        <v>4</v>
      </c>
      <c r="C38" s="3" t="s">
        <v>51</v>
      </c>
      <c r="D38" s="3" t="s">
        <v>52</v>
      </c>
      <c r="E38" s="3" t="s">
        <v>82</v>
      </c>
      <c r="F38" s="5">
        <v>0.03</v>
      </c>
      <c r="G38" s="5">
        <f t="shared" si="2"/>
        <v>0.12</v>
      </c>
    </row>
    <row r="39" spans="2:7" ht="19" x14ac:dyDescent="0.25">
      <c r="B39" s="4">
        <f t="shared" si="1"/>
        <v>4</v>
      </c>
      <c r="C39" s="3" t="s">
        <v>55</v>
      </c>
      <c r="D39" s="3" t="s">
        <v>57</v>
      </c>
      <c r="E39" s="3" t="s">
        <v>81</v>
      </c>
      <c r="F39" s="5">
        <v>0.01</v>
      </c>
      <c r="G39" s="5">
        <f t="shared" si="2"/>
        <v>0.04</v>
      </c>
    </row>
    <row r="40" spans="2:7" ht="19" x14ac:dyDescent="0.25">
      <c r="B40" s="4">
        <f t="shared" si="1"/>
        <v>4</v>
      </c>
      <c r="C40" s="3" t="s">
        <v>60</v>
      </c>
      <c r="D40" s="3" t="s">
        <v>9</v>
      </c>
      <c r="E40" s="3" t="s">
        <v>88</v>
      </c>
      <c r="F40" s="5">
        <v>18.62</v>
      </c>
      <c r="G40" s="5">
        <f t="shared" si="2"/>
        <v>74.48</v>
      </c>
    </row>
    <row r="41" spans="2:7" ht="19" x14ac:dyDescent="0.25">
      <c r="B41" s="4">
        <f t="shared" si="1"/>
        <v>4</v>
      </c>
      <c r="C41" s="3" t="s">
        <v>64</v>
      </c>
      <c r="D41" s="3" t="s">
        <v>66</v>
      </c>
      <c r="E41" s="3" t="s">
        <v>83</v>
      </c>
      <c r="F41" s="5">
        <v>2.46</v>
      </c>
      <c r="G41" s="5">
        <f t="shared" si="2"/>
        <v>9.84</v>
      </c>
    </row>
    <row r="42" spans="2:7" ht="19" x14ac:dyDescent="0.25">
      <c r="B42" s="4">
        <f t="shared" si="1"/>
        <v>4</v>
      </c>
      <c r="C42" s="3" t="s">
        <v>68</v>
      </c>
      <c r="D42" s="3" t="s">
        <v>70</v>
      </c>
      <c r="E42" s="3" t="s">
        <v>89</v>
      </c>
      <c r="F42" s="5">
        <v>3.8</v>
      </c>
      <c r="G42" s="5">
        <f t="shared" si="2"/>
        <v>15.2</v>
      </c>
    </row>
    <row r="43" spans="2:7" x14ac:dyDescent="0.2">
      <c r="G43" s="6">
        <f>SUM(G27:G42)</f>
        <v>118.28000000000002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AdaptiveLightingSatellite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2017-01-13T16:53:49Z</dcterms:created>
  <dcterms:modified xsi:type="dcterms:W3CDTF">2017-01-13T17:14:52Z</dcterms:modified>
</cp:coreProperties>
</file>