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<sst xmlns="http://schemas.openxmlformats.org/spreadsheetml/2006/main" count="20" uniqueCount="16">
  <si>
    <t>Metric</t>
  </si>
  <si>
    <t>Display Value</t>
  </si>
  <si>
    <t>calculated value</t>
  </si>
  <si>
    <t>Weighting</t>
  </si>
  <si>
    <t>Caculated value*Weighting</t>
  </si>
  <si>
    <t>EPC allocation, new</t>
  </si>
  <si>
    <t>EPC allocation, existing</t>
  </si>
  <si>
    <t>Responsibly sourced materials</t>
  </si>
  <si>
    <t>yes</t>
  </si>
  <si>
    <t>Waste management</t>
  </si>
  <si>
    <t>Reducing pollutants</t>
  </si>
  <si>
    <t>Water management</t>
  </si>
  <si>
    <t xml:space="preserve">Increasing green space </t>
  </si>
  <si>
    <t>total</t>
  </si>
  <si>
    <t>total*100</t>
  </si>
  <si>
    <t>Final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</si>
</sst>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5" max="5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f>(0*33.3%)+(2*33.3%)+(1*33.3%)</f>
        <v>0.999</v>
      </c>
      <c r="C2" s="1">
        <f>B2/5</f>
        <v>0.1998</v>
      </c>
      <c r="D2" s="1">
        <v>10.0</v>
      </c>
      <c r="E2" s="2">
        <f t="shared" ref="E2:E8" si="1">MULTIPLY(C2, D2)</f>
        <v>1.998</v>
      </c>
    </row>
    <row r="3">
      <c r="A3" s="1" t="s">
        <v>6</v>
      </c>
      <c r="B3" s="1">
        <f>(3*33.3%)+(5*33.3%)+(4*33.3%)</f>
        <v>3.996</v>
      </c>
      <c r="C3" s="2">
        <f>(B3/5)</f>
        <v>0.7992</v>
      </c>
      <c r="D3" s="1">
        <v>10.0</v>
      </c>
      <c r="E3" s="2">
        <f t="shared" si="1"/>
        <v>7.992</v>
      </c>
    </row>
    <row r="4">
      <c r="A4" s="1" t="s">
        <v>7</v>
      </c>
      <c r="B4" s="1" t="s">
        <v>8</v>
      </c>
      <c r="C4" s="1">
        <v>1.0</v>
      </c>
      <c r="D4" s="1">
        <v>10.0</v>
      </c>
      <c r="E4" s="2">
        <f t="shared" si="1"/>
        <v>10</v>
      </c>
    </row>
    <row r="5">
      <c r="A5" s="1" t="s">
        <v>9</v>
      </c>
      <c r="B5" s="1" t="s">
        <v>8</v>
      </c>
      <c r="C5" s="1">
        <v>1.0</v>
      </c>
      <c r="D5" s="1">
        <v>10.0</v>
      </c>
      <c r="E5" s="2">
        <f t="shared" si="1"/>
        <v>10</v>
      </c>
    </row>
    <row r="6">
      <c r="A6" s="1" t="s">
        <v>10</v>
      </c>
      <c r="B6" s="1" t="s">
        <v>8</v>
      </c>
      <c r="C6" s="1">
        <v>1.0</v>
      </c>
      <c r="D6" s="1">
        <v>10.0</v>
      </c>
      <c r="E6" s="2">
        <f t="shared" si="1"/>
        <v>10</v>
      </c>
    </row>
    <row r="7">
      <c r="A7" s="1" t="s">
        <v>11</v>
      </c>
      <c r="B7" s="1" t="s">
        <v>8</v>
      </c>
      <c r="C7" s="1">
        <v>1.0</v>
      </c>
      <c r="D7" s="1">
        <v>10.0</v>
      </c>
      <c r="E7" s="2">
        <f t="shared" si="1"/>
        <v>10</v>
      </c>
    </row>
    <row r="8">
      <c r="A8" s="1" t="s">
        <v>12</v>
      </c>
      <c r="B8" s="1" t="s">
        <v>8</v>
      </c>
      <c r="C8" s="1">
        <v>1.0</v>
      </c>
      <c r="D8" s="1">
        <v>10.0</v>
      </c>
      <c r="E8" s="2">
        <f t="shared" si="1"/>
        <v>10</v>
      </c>
    </row>
    <row r="9">
      <c r="D9" s="2">
        <f t="shared" ref="D9:E9" si="2">SUM(D2:D8)</f>
        <v>70</v>
      </c>
      <c r="E9" s="2">
        <f t="shared" si="2"/>
        <v>59.99</v>
      </c>
    </row>
    <row r="10">
      <c r="D10" s="1" t="s">
        <v>13</v>
      </c>
      <c r="E10" s="2">
        <f>E9/D9</f>
        <v>0.857</v>
      </c>
    </row>
    <row r="11">
      <c r="D11" s="1" t="s">
        <v>14</v>
      </c>
      <c r="E11" s="2">
        <f>E10*100</f>
        <v>85.7</v>
      </c>
    </row>
    <row r="12">
      <c r="D12" s="1" t="s">
        <v>15</v>
      </c>
      <c r="E12" s="2">
        <f>ROUND(E11,0)</f>
        <v>86</v>
      </c>
    </row>
  </sheetData>
  <drawing r:id="rId1"/>
</worksheet>
</file>