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<sst xmlns="http://schemas.openxmlformats.org/spreadsheetml/2006/main" count="61" uniqueCount="37">
  <si>
    <t>complete design</t>
  </si>
  <si>
    <t>core</t>
  </si>
  <si>
    <t>wire</t>
  </si>
  <si>
    <t>target</t>
  </si>
  <si>
    <t>setup</t>
  </si>
  <si>
    <t>clock</t>
  </si>
  <si>
    <t>hold</t>
  </si>
  <si>
    <t>worst noise bump</t>
  </si>
  <si>
    <t>max</t>
  </si>
  <si>
    <t>tran time</t>
  </si>
  <si>
    <t>ins delay</t>
  </si>
  <si>
    <t>total</t>
  </si>
  <si>
    <t>filler</t>
  </si>
  <si>
    <t>logic</t>
  </si>
  <si>
    <t>width</t>
  </si>
  <si>
    <t>height</t>
  </si>
  <si>
    <t>area</t>
  </si>
  <si>
    <t>cell density</t>
  </si>
  <si>
    <t>metal</t>
  </si>
  <si>
    <t>length</t>
  </si>
  <si>
    <t>clock rate</t>
  </si>
  <si>
    <t>slack</t>
  </si>
  <si>
    <t>period</t>
  </si>
  <si>
    <t>skew</t>
  </si>
  <si>
    <t xml:space="preserve">max </t>
  </si>
  <si>
    <t>min</t>
  </si>
  <si>
    <t>num</t>
  </si>
  <si>
    <t>cells</t>
  </si>
  <si>
    <t>(mm)</t>
  </si>
  <si>
    <t>(mm^2)</t>
  </si>
  <si>
    <t>init</t>
  </si>
  <si>
    <t>layers</t>
  </si>
  <si>
    <t>(um)</t>
  </si>
  <si>
    <t>(ns)</t>
  </si>
  <si>
    <t>(V)</t>
  </si>
  <si>
    <t>stages</t>
  </si>
  <si>
    <t>sinks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</si>
</sst>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0.0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2" fillId="2" fontId="1" numFmtId="0" xfId="0" applyAlignment="1" applyBorder="1" applyFill="1" applyFont="1">
      <alignment horizontal="center"/>
    </xf>
    <xf borderId="0" fillId="0" fontId="0" numFmtId="9" xfId="0" applyAlignment="1" applyFont="1" applyNumberFormat="1">
      <alignment/>
    </xf>
    <xf borderId="2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D1" s="1" t="s">
        <v>0</v>
      </c>
      <c r="G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8</v>
      </c>
      <c r="T1" s="1" t="s">
        <v>9</v>
      </c>
      <c r="V1" s="1" t="s">
        <v>10</v>
      </c>
    </row>
    <row r="2" ht="14.25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21</v>
      </c>
      <c r="Q2" s="1" t="s">
        <v>14</v>
      </c>
      <c r="R2" s="1" t="s">
        <v>15</v>
      </c>
      <c r="S2" s="1" t="s">
        <v>23</v>
      </c>
      <c r="T2" s="1" t="s">
        <v>24</v>
      </c>
      <c r="U2" s="1" t="s">
        <v>25</v>
      </c>
      <c r="V2" s="1" t="s">
        <v>8</v>
      </c>
      <c r="W2" s="1" t="s">
        <v>25</v>
      </c>
      <c r="X2" s="1" t="s">
        <v>26</v>
      </c>
      <c r="Y2" s="1" t="s">
        <v>26</v>
      </c>
    </row>
    <row r="3" ht="14.25" customHeight="1">
      <c r="A3" s="2" t="s">
        <v>27</v>
      </c>
      <c r="B3" s="2" t="s">
        <v>27</v>
      </c>
      <c r="C3" s="2" t="s">
        <v>27</v>
      </c>
      <c r="D3" s="2" t="s">
        <v>28</v>
      </c>
      <c r="E3" s="2" t="s">
        <v>28</v>
      </c>
      <c r="F3" s="2" t="s">
        <v>29</v>
      </c>
      <c r="G3" s="2" t="s">
        <v>28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34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35</v>
      </c>
      <c r="Y3" s="2" t="s">
        <v>36</v>
      </c>
    </row>
    <row r="4" ht="14.25" customHeight="1">
      <c r="A4" s="3">
        <v>13493.0</v>
      </c>
      <c r="B4" s="3">
        <v>0.0</v>
      </c>
      <c r="C4" s="4">
        <f>A4-B4</f>
        <v>13493</v>
      </c>
      <c r="D4" s="5">
        <v>0.225136</v>
      </c>
      <c r="E4" s="5">
        <v>0.224376</v>
      </c>
      <c r="F4" s="4">
        <f>D4*E4</f>
        <v>0.05051511514</v>
      </c>
      <c r="G4" s="4">
        <f t="shared" ref="G4:H4" si="1">D4-0.002</f>
        <v>0.223136</v>
      </c>
      <c r="H4" s="4">
        <f t="shared" si="1"/>
        <v>0.222376</v>
      </c>
      <c r="I4" s="4">
        <f>G4*H4</f>
        <v>0.04962009114</v>
      </c>
      <c r="J4" s="6">
        <v>1.0</v>
      </c>
      <c r="K4" s="3">
        <v>5.0</v>
      </c>
      <c r="L4" s="3">
        <v>369036.1875</v>
      </c>
      <c r="M4" s="3">
        <v>3.0</v>
      </c>
      <c r="N4" s="7">
        <v>-0.1688</v>
      </c>
      <c r="O4" s="4">
        <f>M4-N4</f>
        <v>3.1688</v>
      </c>
      <c r="P4" s="7">
        <v>0.1595</v>
      </c>
      <c r="Q4" s="3">
        <v>0.03</v>
      </c>
      <c r="R4" s="3">
        <v>0.04</v>
      </c>
      <c r="S4" s="4">
        <f>0.187-0.1427</f>
        <v>0.0443</v>
      </c>
      <c r="T4" s="3">
        <v>0.284</v>
      </c>
      <c r="U4" s="3">
        <v>0.1314</v>
      </c>
      <c r="V4" s="3">
        <v>0.187</v>
      </c>
      <c r="W4" s="3">
        <v>0.1487</v>
      </c>
      <c r="X4" s="3">
        <v>5.0</v>
      </c>
      <c r="Y4" s="3">
        <v>2049.0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