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e26b63b2bc68c2/"/>
    </mc:Choice>
  </mc:AlternateContent>
  <xr:revisionPtr revIDLastSave="1071" documentId="8_{8E7016EF-C6E7-4262-9EC8-88BD80D5AE00}" xr6:coauthVersionLast="47" xr6:coauthVersionMax="47" xr10:uidLastSave="{93454120-C5CE-489D-8E66-DE0ED2502068}"/>
  <bookViews>
    <workbookView xWindow="-108" yWindow="-108" windowWidth="23256" windowHeight="12456" firstSheet="12" activeTab="14" xr2:uid="{2635395F-4295-4B5B-B72B-A3F4AD361D20}"/>
  </bookViews>
  <sheets>
    <sheet name="Data" sheetId="1" r:id="rId1"/>
    <sheet name="12-Month Moving Avg" sheetId="2" r:id="rId2"/>
    <sheet name="Seasonal Matrix" sheetId="3" r:id="rId3"/>
    <sheet name=" Median trend" sheetId="5" r:id="rId4"/>
    <sheet name="Forecast" sheetId="8" r:id="rId5"/>
    <sheet name="Answer Report " sheetId="18" r:id="rId6"/>
    <sheet name="Sensitivity Report" sheetId="19" r:id="rId7"/>
    <sheet name="Limits Report " sheetId="20" r:id="rId8"/>
    <sheet name="Distribution Plan" sheetId="25" r:id="rId9"/>
    <sheet name="Answer Report1 " sheetId="27" r:id="rId10"/>
    <sheet name="Limits Report 2" sheetId="26" r:id="rId11"/>
    <sheet name="Sensitivity Report 2" sheetId="28" r:id="rId12"/>
    <sheet name="Decision tree" sheetId="30" r:id="rId13"/>
    <sheet name="6)USA Random number simulation" sheetId="34" r:id="rId14"/>
    <sheet name="Europe Random Number simulation" sheetId="33" r:id="rId15"/>
  </sheets>
  <definedNames>
    <definedName name="rngSeed">2595</definedName>
    <definedName name="solver_adj" localSheetId="4" hidden="1">Forecast!$C$33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itr" localSheetId="4" hidden="1">2147483647</definedName>
    <definedName name="solver_lin" localSheetId="4" hidden="1">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opt" localSheetId="4" hidden="1">Forecast!$G$50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2</definedName>
  </definedNames>
  <calcPr calcId="191029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3" l="1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E18" i="33" s="1"/>
  <c r="D19" i="33"/>
  <c r="D20" i="33"/>
  <c r="D21" i="33"/>
  <c r="D22" i="33"/>
  <c r="D23" i="33"/>
  <c r="E23" i="33" s="1"/>
  <c r="D24" i="33"/>
  <c r="E24" i="33" s="1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E42" i="33" s="1"/>
  <c r="D43" i="33"/>
  <c r="D44" i="33"/>
  <c r="D45" i="33"/>
  <c r="D46" i="33"/>
  <c r="D47" i="33"/>
  <c r="D48" i="33"/>
  <c r="E48" i="33" s="1"/>
  <c r="D49" i="33"/>
  <c r="D50" i="33"/>
  <c r="D51" i="33"/>
  <c r="D52" i="33"/>
  <c r="D53" i="33"/>
  <c r="D54" i="33"/>
  <c r="D55" i="33"/>
  <c r="D56" i="33"/>
  <c r="D57" i="33"/>
  <c r="D58" i="33"/>
  <c r="D59" i="33"/>
  <c r="D60" i="33"/>
  <c r="D61" i="33"/>
  <c r="E61" i="33" s="1"/>
  <c r="D62" i="33"/>
  <c r="D63" i="33"/>
  <c r="D64" i="33"/>
  <c r="D65" i="33"/>
  <c r="D66" i="33"/>
  <c r="D67" i="33"/>
  <c r="D68" i="33"/>
  <c r="D69" i="33"/>
  <c r="D70" i="33"/>
  <c r="D71" i="33"/>
  <c r="D72" i="33"/>
  <c r="D73" i="33"/>
  <c r="D74" i="33"/>
  <c r="D75" i="33"/>
  <c r="D76" i="33"/>
  <c r="D77" i="33"/>
  <c r="D78" i="33"/>
  <c r="D79" i="33"/>
  <c r="D80" i="33"/>
  <c r="D81" i="33"/>
  <c r="D82" i="33"/>
  <c r="D83" i="33"/>
  <c r="D84" i="33"/>
  <c r="D85" i="33"/>
  <c r="D86" i="33"/>
  <c r="D87" i="33"/>
  <c r="D88" i="33"/>
  <c r="D89" i="33"/>
  <c r="D90" i="33"/>
  <c r="D91" i="33"/>
  <c r="D92" i="33"/>
  <c r="D93" i="33"/>
  <c r="D94" i="33"/>
  <c r="D95" i="33"/>
  <c r="D96" i="33"/>
  <c r="D97" i="33"/>
  <c r="D98" i="33"/>
  <c r="D99" i="33"/>
  <c r="D100" i="33"/>
  <c r="D101" i="33"/>
  <c r="D102" i="33"/>
  <c r="D103" i="33"/>
  <c r="D104" i="33"/>
  <c r="D105" i="33"/>
  <c r="D106" i="33"/>
  <c r="D107" i="33"/>
  <c r="D108" i="33"/>
  <c r="D109" i="33"/>
  <c r="E109" i="33" s="1"/>
  <c r="D110" i="33"/>
  <c r="D111" i="33"/>
  <c r="D112" i="33"/>
  <c r="D113" i="33"/>
  <c r="D114" i="33"/>
  <c r="D115" i="33"/>
  <c r="D116" i="33"/>
  <c r="D117" i="33"/>
  <c r="D118" i="33"/>
  <c r="E118" i="33" s="1"/>
  <c r="D119" i="33"/>
  <c r="D120" i="33"/>
  <c r="D121" i="33"/>
  <c r="D122" i="33"/>
  <c r="D123" i="33"/>
  <c r="D124" i="33"/>
  <c r="D125" i="33"/>
  <c r="D126" i="33"/>
  <c r="E126" i="33" s="1"/>
  <c r="D127" i="33"/>
  <c r="D128" i="33"/>
  <c r="D129" i="33"/>
  <c r="D130" i="33"/>
  <c r="D131" i="33"/>
  <c r="D132" i="33"/>
  <c r="D133" i="33"/>
  <c r="D134" i="33"/>
  <c r="D135" i="33"/>
  <c r="D136" i="33"/>
  <c r="D137" i="33"/>
  <c r="D138" i="33"/>
  <c r="D139" i="33"/>
  <c r="D140" i="33"/>
  <c r="D141" i="33"/>
  <c r="D142" i="33"/>
  <c r="D143" i="33"/>
  <c r="D144" i="33"/>
  <c r="D145" i="33"/>
  <c r="D146" i="33"/>
  <c r="D147" i="33"/>
  <c r="D148" i="33"/>
  <c r="D149" i="33"/>
  <c r="D150" i="33"/>
  <c r="D151" i="33"/>
  <c r="D152" i="33"/>
  <c r="D153" i="33"/>
  <c r="D154" i="33"/>
  <c r="D155" i="33"/>
  <c r="D156" i="33"/>
  <c r="D157" i="33"/>
  <c r="D158" i="33"/>
  <c r="D159" i="33"/>
  <c r="D160" i="33"/>
  <c r="D161" i="33"/>
  <c r="D162" i="33"/>
  <c r="E162" i="33" s="1"/>
  <c r="D163" i="33"/>
  <c r="D164" i="33"/>
  <c r="D165" i="33"/>
  <c r="D166" i="33"/>
  <c r="E166" i="33" s="1"/>
  <c r="D167" i="33"/>
  <c r="D168" i="33"/>
  <c r="D169" i="33"/>
  <c r="D170" i="33"/>
  <c r="D171" i="33"/>
  <c r="D172" i="33"/>
  <c r="D173" i="33"/>
  <c r="D174" i="33"/>
  <c r="D175" i="33"/>
  <c r="D176" i="33"/>
  <c r="D177" i="33"/>
  <c r="D178" i="33"/>
  <c r="D179" i="33"/>
  <c r="D180" i="33"/>
  <c r="D181" i="33"/>
  <c r="D182" i="33"/>
  <c r="D183" i="33"/>
  <c r="D184" i="33"/>
  <c r="D185" i="33"/>
  <c r="E185" i="33" s="1"/>
  <c r="D186" i="33"/>
  <c r="D187" i="33"/>
  <c r="D188" i="33"/>
  <c r="D189" i="33"/>
  <c r="D190" i="33"/>
  <c r="D191" i="33"/>
  <c r="D192" i="33"/>
  <c r="D193" i="33"/>
  <c r="D194" i="33"/>
  <c r="D195" i="33"/>
  <c r="D196" i="33"/>
  <c r="D197" i="33"/>
  <c r="E197" i="33" s="1"/>
  <c r="D198" i="33"/>
  <c r="D199" i="33"/>
  <c r="D200" i="33"/>
  <c r="D201" i="33"/>
  <c r="D202" i="33"/>
  <c r="D203" i="33"/>
  <c r="E203" i="33" s="1"/>
  <c r="D204" i="33"/>
  <c r="D205" i="33"/>
  <c r="D206" i="33"/>
  <c r="D207" i="33"/>
  <c r="D208" i="33"/>
  <c r="D209" i="33"/>
  <c r="D210" i="33"/>
  <c r="E210" i="33" s="1"/>
  <c r="D211" i="33"/>
  <c r="D212" i="33"/>
  <c r="D213" i="33"/>
  <c r="E213" i="33" s="1"/>
  <c r="D214" i="33"/>
  <c r="D215" i="33"/>
  <c r="D216" i="33"/>
  <c r="D217" i="33"/>
  <c r="D218" i="33"/>
  <c r="D219" i="33"/>
  <c r="D220" i="33"/>
  <c r="D221" i="33"/>
  <c r="D222" i="33"/>
  <c r="D223" i="33"/>
  <c r="D224" i="33"/>
  <c r="D225" i="33"/>
  <c r="D226" i="33"/>
  <c r="D227" i="33"/>
  <c r="D228" i="33"/>
  <c r="D229" i="33"/>
  <c r="D230" i="33"/>
  <c r="D231" i="33"/>
  <c r="D232" i="33"/>
  <c r="D233" i="33"/>
  <c r="D234" i="33"/>
  <c r="D235" i="33"/>
  <c r="D236" i="33"/>
  <c r="D237" i="33"/>
  <c r="D238" i="33"/>
  <c r="E238" i="33" s="1"/>
  <c r="D239" i="33"/>
  <c r="D240" i="33"/>
  <c r="D241" i="33"/>
  <c r="D242" i="33"/>
  <c r="D243" i="33"/>
  <c r="E243" i="33" s="1"/>
  <c r="D244" i="33"/>
  <c r="D245" i="33"/>
  <c r="D246" i="33"/>
  <c r="D247" i="33"/>
  <c r="D248" i="33"/>
  <c r="D249" i="33"/>
  <c r="D250" i="33"/>
  <c r="D251" i="33"/>
  <c r="D252" i="33"/>
  <c r="D253" i="33"/>
  <c r="D254" i="33"/>
  <c r="D255" i="33"/>
  <c r="D256" i="33"/>
  <c r="D257" i="33"/>
  <c r="D258" i="33"/>
  <c r="D259" i="33"/>
  <c r="D260" i="33"/>
  <c r="D261" i="33"/>
  <c r="D262" i="33"/>
  <c r="D263" i="33"/>
  <c r="D264" i="33"/>
  <c r="D265" i="33"/>
  <c r="D266" i="33"/>
  <c r="D267" i="33"/>
  <c r="D268" i="33"/>
  <c r="D269" i="33"/>
  <c r="D270" i="33"/>
  <c r="D271" i="33"/>
  <c r="D272" i="33"/>
  <c r="D273" i="33"/>
  <c r="D274" i="33"/>
  <c r="D275" i="33"/>
  <c r="D276" i="33"/>
  <c r="D277" i="33"/>
  <c r="E277" i="33" s="1"/>
  <c r="D278" i="33"/>
  <c r="D279" i="33"/>
  <c r="D280" i="33"/>
  <c r="D281" i="33"/>
  <c r="D282" i="33"/>
  <c r="E282" i="33" s="1"/>
  <c r="D283" i="33"/>
  <c r="D284" i="33"/>
  <c r="D285" i="33"/>
  <c r="D286" i="33"/>
  <c r="D287" i="33"/>
  <c r="E287" i="33" s="1"/>
  <c r="D288" i="33"/>
  <c r="D289" i="33"/>
  <c r="D290" i="33"/>
  <c r="D291" i="33"/>
  <c r="D292" i="33"/>
  <c r="D293" i="33"/>
  <c r="D294" i="33"/>
  <c r="D295" i="33"/>
  <c r="D296" i="33"/>
  <c r="D297" i="33"/>
  <c r="D298" i="33"/>
  <c r="D299" i="33"/>
  <c r="D300" i="33"/>
  <c r="D301" i="33"/>
  <c r="D302" i="33"/>
  <c r="D303" i="33"/>
  <c r="D304" i="33"/>
  <c r="D305" i="33"/>
  <c r="D306" i="33"/>
  <c r="E306" i="33" s="1"/>
  <c r="D307" i="33"/>
  <c r="D308" i="33"/>
  <c r="D309" i="33"/>
  <c r="D310" i="33"/>
  <c r="D311" i="33"/>
  <c r="D312" i="33"/>
  <c r="D313" i="33"/>
  <c r="D314" i="33"/>
  <c r="D315" i="33"/>
  <c r="D316" i="33"/>
  <c r="D317" i="33"/>
  <c r="E317" i="33" s="1"/>
  <c r="D318" i="33"/>
  <c r="E318" i="33" s="1"/>
  <c r="D319" i="33"/>
  <c r="D320" i="33"/>
  <c r="D321" i="33"/>
  <c r="D322" i="33"/>
  <c r="D323" i="33"/>
  <c r="D324" i="33"/>
  <c r="D325" i="33"/>
  <c r="D326" i="33"/>
  <c r="D327" i="33"/>
  <c r="D328" i="33"/>
  <c r="D329" i="33"/>
  <c r="D330" i="33"/>
  <c r="D331" i="33"/>
  <c r="D332" i="33"/>
  <c r="D333" i="33"/>
  <c r="D334" i="33"/>
  <c r="D335" i="33"/>
  <c r="D336" i="33"/>
  <c r="D337" i="33"/>
  <c r="D338" i="33"/>
  <c r="D339" i="33"/>
  <c r="E339" i="33" s="1"/>
  <c r="D340" i="33"/>
  <c r="D341" i="33"/>
  <c r="D342" i="33"/>
  <c r="E342" i="33" s="1"/>
  <c r="D343" i="33"/>
  <c r="D344" i="33"/>
  <c r="D345" i="33"/>
  <c r="D346" i="33"/>
  <c r="D347" i="33"/>
  <c r="D348" i="33"/>
  <c r="D349" i="33"/>
  <c r="E349" i="33" s="1"/>
  <c r="D350" i="33"/>
  <c r="D351" i="33"/>
  <c r="D352" i="33"/>
  <c r="D353" i="33"/>
  <c r="D354" i="33"/>
  <c r="D355" i="33"/>
  <c r="D356" i="33"/>
  <c r="D357" i="33"/>
  <c r="D358" i="33"/>
  <c r="D359" i="33"/>
  <c r="D360" i="33"/>
  <c r="D361" i="33"/>
  <c r="D362" i="33"/>
  <c r="D363" i="33"/>
  <c r="D364" i="33"/>
  <c r="D365" i="33"/>
  <c r="E365" i="33" s="1"/>
  <c r="D366" i="33"/>
  <c r="E366" i="33" s="1"/>
  <c r="D367" i="33"/>
  <c r="D368" i="33"/>
  <c r="D369" i="33"/>
  <c r="D370" i="33"/>
  <c r="D371" i="33"/>
  <c r="D372" i="33"/>
  <c r="D373" i="33"/>
  <c r="E373" i="33" s="1"/>
  <c r="D374" i="33"/>
  <c r="D375" i="33"/>
  <c r="E375" i="33" s="1"/>
  <c r="D376" i="33"/>
  <c r="D377" i="33"/>
  <c r="D378" i="33"/>
  <c r="D379" i="33"/>
  <c r="D380" i="33"/>
  <c r="D381" i="33"/>
  <c r="D382" i="33"/>
  <c r="E382" i="33" s="1"/>
  <c r="D383" i="33"/>
  <c r="D384" i="33"/>
  <c r="D385" i="33"/>
  <c r="D386" i="33"/>
  <c r="D387" i="33"/>
  <c r="D388" i="33"/>
  <c r="D389" i="33"/>
  <c r="D390" i="33"/>
  <c r="E390" i="33" s="1"/>
  <c r="D391" i="33"/>
  <c r="D392" i="33"/>
  <c r="D393" i="33"/>
  <c r="D394" i="33"/>
  <c r="D395" i="33"/>
  <c r="D396" i="33"/>
  <c r="D397" i="33"/>
  <c r="D398" i="33"/>
  <c r="D399" i="33"/>
  <c r="D400" i="33"/>
  <c r="D401" i="33"/>
  <c r="D402" i="33"/>
  <c r="E402" i="33" s="1"/>
  <c r="D403" i="33"/>
  <c r="D404" i="33"/>
  <c r="D405" i="33"/>
  <c r="D406" i="33"/>
  <c r="D407" i="33"/>
  <c r="D408" i="33"/>
  <c r="D409" i="33"/>
  <c r="D410" i="33"/>
  <c r="D411" i="33"/>
  <c r="D412" i="33"/>
  <c r="D413" i="33"/>
  <c r="D414" i="33"/>
  <c r="D415" i="33"/>
  <c r="D416" i="33"/>
  <c r="D417" i="33"/>
  <c r="D418" i="33"/>
  <c r="D419" i="33"/>
  <c r="E419" i="33" s="1"/>
  <c r="D420" i="33"/>
  <c r="D421" i="33"/>
  <c r="D422" i="33"/>
  <c r="D423" i="33"/>
  <c r="D424" i="33"/>
  <c r="D425" i="33"/>
  <c r="E425" i="33" s="1"/>
  <c r="D426" i="33"/>
  <c r="D427" i="33"/>
  <c r="D428" i="33"/>
  <c r="D429" i="33"/>
  <c r="D430" i="33"/>
  <c r="D431" i="33"/>
  <c r="D432" i="33"/>
  <c r="D433" i="33"/>
  <c r="D434" i="33"/>
  <c r="D435" i="33"/>
  <c r="D436" i="33"/>
  <c r="D437" i="33"/>
  <c r="D438" i="33"/>
  <c r="D439" i="33"/>
  <c r="D440" i="33"/>
  <c r="D441" i="33"/>
  <c r="D442" i="33"/>
  <c r="D443" i="33"/>
  <c r="D444" i="33"/>
  <c r="D445" i="33"/>
  <c r="D446" i="33"/>
  <c r="D447" i="33"/>
  <c r="D448" i="33"/>
  <c r="D449" i="33"/>
  <c r="D450" i="33"/>
  <c r="E450" i="33" s="1"/>
  <c r="D451" i="33"/>
  <c r="D452" i="33"/>
  <c r="D453" i="33"/>
  <c r="D454" i="33"/>
  <c r="D455" i="33"/>
  <c r="D456" i="33"/>
  <c r="D457" i="33"/>
  <c r="D458" i="33"/>
  <c r="D459" i="33"/>
  <c r="D460" i="33"/>
  <c r="D461" i="33"/>
  <c r="D462" i="33"/>
  <c r="E462" i="33" s="1"/>
  <c r="D463" i="33"/>
  <c r="D464" i="33"/>
  <c r="D465" i="33"/>
  <c r="D466" i="33"/>
  <c r="D467" i="33"/>
  <c r="D468" i="33"/>
  <c r="D469" i="33"/>
  <c r="D470" i="33"/>
  <c r="D471" i="33"/>
  <c r="D472" i="33"/>
  <c r="D473" i="33"/>
  <c r="D474" i="33"/>
  <c r="D475" i="33"/>
  <c r="D476" i="33"/>
  <c r="D477" i="33"/>
  <c r="D478" i="33"/>
  <c r="D479" i="33"/>
  <c r="D480" i="33"/>
  <c r="D481" i="33"/>
  <c r="D482" i="33"/>
  <c r="D483" i="33"/>
  <c r="D484" i="33"/>
  <c r="D485" i="33"/>
  <c r="E485" i="33" s="1"/>
  <c r="D486" i="33"/>
  <c r="D487" i="33"/>
  <c r="D488" i="33"/>
  <c r="D489" i="33"/>
  <c r="D490" i="33"/>
  <c r="D491" i="33"/>
  <c r="E491" i="33" s="1"/>
  <c r="D492" i="33"/>
  <c r="D493" i="33"/>
  <c r="D494" i="33"/>
  <c r="D495" i="33"/>
  <c r="D496" i="33"/>
  <c r="D497" i="33"/>
  <c r="D498" i="33"/>
  <c r="D499" i="33"/>
  <c r="D500" i="33"/>
  <c r="D501" i="33"/>
  <c r="D502" i="33"/>
  <c r="D503" i="33"/>
  <c r="D504" i="33"/>
  <c r="D505" i="33"/>
  <c r="E505" i="33" s="1"/>
  <c r="D506" i="33"/>
  <c r="D507" i="33"/>
  <c r="D508" i="33"/>
  <c r="D509" i="33"/>
  <c r="E509" i="33" s="1"/>
  <c r="D510" i="33"/>
  <c r="E510" i="33" s="1"/>
  <c r="D511" i="33"/>
  <c r="D512" i="33"/>
  <c r="D513" i="33"/>
  <c r="D514" i="33"/>
  <c r="D515" i="33"/>
  <c r="D516" i="33"/>
  <c r="D517" i="33"/>
  <c r="D518" i="33"/>
  <c r="D519" i="33"/>
  <c r="D520" i="33"/>
  <c r="D521" i="33"/>
  <c r="E521" i="33" s="1"/>
  <c r="D522" i="33"/>
  <c r="E522" i="33" s="1"/>
  <c r="D523" i="33"/>
  <c r="D524" i="33"/>
  <c r="D525" i="33"/>
  <c r="D526" i="33"/>
  <c r="D527" i="33"/>
  <c r="D528" i="33"/>
  <c r="D529" i="33"/>
  <c r="D530" i="33"/>
  <c r="D531" i="33"/>
  <c r="D532" i="33"/>
  <c r="D533" i="33"/>
  <c r="D534" i="33"/>
  <c r="D535" i="33"/>
  <c r="D536" i="33"/>
  <c r="D537" i="33"/>
  <c r="D538" i="33"/>
  <c r="D539" i="33"/>
  <c r="D540" i="33"/>
  <c r="D541" i="33"/>
  <c r="D542" i="33"/>
  <c r="D543" i="33"/>
  <c r="D544" i="33"/>
  <c r="D545" i="33"/>
  <c r="E545" i="33" s="1"/>
  <c r="D546" i="33"/>
  <c r="D547" i="33"/>
  <c r="D548" i="33"/>
  <c r="D549" i="33"/>
  <c r="D550" i="33"/>
  <c r="D551" i="33"/>
  <c r="D552" i="33"/>
  <c r="D553" i="33"/>
  <c r="D554" i="33"/>
  <c r="D555" i="33"/>
  <c r="E555" i="33" s="1"/>
  <c r="D556" i="33"/>
  <c r="D557" i="33"/>
  <c r="D558" i="33"/>
  <c r="D559" i="33"/>
  <c r="D560" i="33"/>
  <c r="D561" i="33"/>
  <c r="D562" i="33"/>
  <c r="D563" i="33"/>
  <c r="D564" i="33"/>
  <c r="E564" i="33" s="1"/>
  <c r="D565" i="33"/>
  <c r="D566" i="33"/>
  <c r="D567" i="33"/>
  <c r="D568" i="33"/>
  <c r="D569" i="33"/>
  <c r="E569" i="33" s="1"/>
  <c r="D570" i="33"/>
  <c r="E570" i="33" s="1"/>
  <c r="D571" i="33"/>
  <c r="D572" i="33"/>
  <c r="D573" i="33"/>
  <c r="D574" i="33"/>
  <c r="D575" i="33"/>
  <c r="D576" i="33"/>
  <c r="D577" i="33"/>
  <c r="D578" i="33"/>
  <c r="D579" i="33"/>
  <c r="D580" i="33"/>
  <c r="D581" i="33"/>
  <c r="E581" i="33" s="1"/>
  <c r="D582" i="33"/>
  <c r="E582" i="33" s="1"/>
  <c r="D583" i="33"/>
  <c r="D584" i="33"/>
  <c r="D585" i="33"/>
  <c r="D586" i="33"/>
  <c r="D587" i="33"/>
  <c r="D588" i="33"/>
  <c r="D589" i="33"/>
  <c r="D590" i="33"/>
  <c r="D591" i="33"/>
  <c r="D592" i="33"/>
  <c r="D593" i="33"/>
  <c r="D594" i="33"/>
  <c r="D595" i="33"/>
  <c r="D596" i="33"/>
  <c r="D597" i="33"/>
  <c r="D598" i="33"/>
  <c r="D599" i="33"/>
  <c r="D600" i="33"/>
  <c r="D601" i="33"/>
  <c r="E601" i="33" s="1"/>
  <c r="D602" i="33"/>
  <c r="D603" i="33"/>
  <c r="E603" i="33" s="1"/>
  <c r="D604" i="33"/>
  <c r="D605" i="33"/>
  <c r="E605" i="33" s="1"/>
  <c r="D606" i="33"/>
  <c r="D607" i="33"/>
  <c r="D608" i="33"/>
  <c r="D609" i="33"/>
  <c r="D610" i="33"/>
  <c r="D611" i="33"/>
  <c r="D612" i="33"/>
  <c r="D613" i="33"/>
  <c r="D614" i="33"/>
  <c r="D615" i="33"/>
  <c r="D616" i="33"/>
  <c r="D617" i="33"/>
  <c r="D618" i="33"/>
  <c r="D619" i="33"/>
  <c r="D620" i="33"/>
  <c r="D621" i="33"/>
  <c r="D622" i="33"/>
  <c r="D623" i="33"/>
  <c r="D624" i="33"/>
  <c r="D625" i="33"/>
  <c r="D626" i="33"/>
  <c r="D627" i="33"/>
  <c r="D628" i="33"/>
  <c r="D629" i="33"/>
  <c r="D630" i="33"/>
  <c r="E630" i="33" s="1"/>
  <c r="D631" i="33"/>
  <c r="D632" i="33"/>
  <c r="D633" i="33"/>
  <c r="D634" i="33"/>
  <c r="D635" i="33"/>
  <c r="D636" i="33"/>
  <c r="D637" i="33"/>
  <c r="D638" i="33"/>
  <c r="D639" i="33"/>
  <c r="D640" i="33"/>
  <c r="D641" i="33"/>
  <c r="D642" i="33"/>
  <c r="E642" i="33" s="1"/>
  <c r="D643" i="33"/>
  <c r="D644" i="33"/>
  <c r="D645" i="33"/>
  <c r="D646" i="33"/>
  <c r="D647" i="33"/>
  <c r="D648" i="33"/>
  <c r="D649" i="33"/>
  <c r="D650" i="33"/>
  <c r="D651" i="33"/>
  <c r="E651" i="33" s="1"/>
  <c r="D652" i="33"/>
  <c r="D653" i="33"/>
  <c r="D654" i="33"/>
  <c r="D655" i="33"/>
  <c r="D656" i="33"/>
  <c r="D657" i="33"/>
  <c r="D658" i="33"/>
  <c r="D659" i="33"/>
  <c r="D660" i="33"/>
  <c r="D661" i="33"/>
  <c r="D662" i="33"/>
  <c r="D663" i="33"/>
  <c r="D664" i="33"/>
  <c r="D665" i="33"/>
  <c r="D666" i="33"/>
  <c r="D667" i="33"/>
  <c r="D668" i="33"/>
  <c r="D669" i="33"/>
  <c r="E669" i="33" s="1"/>
  <c r="D670" i="33"/>
  <c r="D671" i="33"/>
  <c r="D672" i="33"/>
  <c r="D673" i="33"/>
  <c r="D674" i="33"/>
  <c r="D675" i="33"/>
  <c r="E675" i="33" s="1"/>
  <c r="D676" i="33"/>
  <c r="D677" i="33"/>
  <c r="D678" i="33"/>
  <c r="E678" i="33" s="1"/>
  <c r="D679" i="33"/>
  <c r="D680" i="33"/>
  <c r="D681" i="33"/>
  <c r="D682" i="33"/>
  <c r="D683" i="33"/>
  <c r="D684" i="33"/>
  <c r="E684" i="33" s="1"/>
  <c r="D685" i="33"/>
  <c r="D686" i="33"/>
  <c r="D687" i="33"/>
  <c r="D688" i="33"/>
  <c r="D689" i="33"/>
  <c r="D690" i="33"/>
  <c r="D691" i="33"/>
  <c r="D692" i="33"/>
  <c r="D693" i="33"/>
  <c r="D694" i="33"/>
  <c r="D695" i="33"/>
  <c r="D696" i="33"/>
  <c r="D697" i="33"/>
  <c r="D698" i="33"/>
  <c r="D699" i="33"/>
  <c r="D700" i="33"/>
  <c r="D701" i="33"/>
  <c r="D702" i="33"/>
  <c r="E702" i="33" s="1"/>
  <c r="D703" i="33"/>
  <c r="D704" i="33"/>
  <c r="D705" i="33"/>
  <c r="D706" i="33"/>
  <c r="D707" i="33"/>
  <c r="D708" i="33"/>
  <c r="D709" i="33"/>
  <c r="D710" i="33"/>
  <c r="D711" i="33"/>
  <c r="D712" i="33"/>
  <c r="D713" i="33"/>
  <c r="D714" i="33"/>
  <c r="E714" i="33" s="1"/>
  <c r="D715" i="33"/>
  <c r="D716" i="33"/>
  <c r="D717" i="33"/>
  <c r="D718" i="33"/>
  <c r="D719" i="33"/>
  <c r="D720" i="33"/>
  <c r="D721" i="33"/>
  <c r="D722" i="33"/>
  <c r="D723" i="33"/>
  <c r="D724" i="33"/>
  <c r="D725" i="33"/>
  <c r="D726" i="33"/>
  <c r="D727" i="33"/>
  <c r="D728" i="33"/>
  <c r="D729" i="33"/>
  <c r="D730" i="33"/>
  <c r="D731" i="33"/>
  <c r="D732" i="33"/>
  <c r="E732" i="33" s="1"/>
  <c r="D733" i="33"/>
  <c r="D734" i="33"/>
  <c r="D735" i="33"/>
  <c r="E735" i="33" s="1"/>
  <c r="D736" i="33"/>
  <c r="D737" i="33"/>
  <c r="D738" i="33"/>
  <c r="E738" i="33" s="1"/>
  <c r="D739" i="33"/>
  <c r="D740" i="33"/>
  <c r="D741" i="33"/>
  <c r="E741" i="33" s="1"/>
  <c r="D742" i="33"/>
  <c r="D743" i="33"/>
  <c r="D744" i="33"/>
  <c r="D745" i="33"/>
  <c r="D746" i="33"/>
  <c r="D747" i="33"/>
  <c r="D748" i="33"/>
  <c r="D749" i="33"/>
  <c r="D750" i="33"/>
  <c r="D751" i="33"/>
  <c r="D752" i="33"/>
  <c r="D753" i="33"/>
  <c r="D754" i="33"/>
  <c r="D755" i="33"/>
  <c r="D756" i="33"/>
  <c r="D757" i="33"/>
  <c r="D758" i="33"/>
  <c r="D759" i="33"/>
  <c r="D760" i="33"/>
  <c r="D761" i="33"/>
  <c r="D762" i="33"/>
  <c r="E762" i="33" s="1"/>
  <c r="D763" i="33"/>
  <c r="D764" i="33"/>
  <c r="D765" i="33"/>
  <c r="D766" i="33"/>
  <c r="D767" i="33"/>
  <c r="E767" i="33" s="1"/>
  <c r="D768" i="33"/>
  <c r="D769" i="33"/>
  <c r="D770" i="33"/>
  <c r="D771" i="33"/>
  <c r="D772" i="33"/>
  <c r="D773" i="33"/>
  <c r="D774" i="33"/>
  <c r="D775" i="33"/>
  <c r="D776" i="33"/>
  <c r="D777" i="33"/>
  <c r="D778" i="33"/>
  <c r="D779" i="33"/>
  <c r="D780" i="33"/>
  <c r="D781" i="33"/>
  <c r="D782" i="33"/>
  <c r="D783" i="33"/>
  <c r="D784" i="33"/>
  <c r="D785" i="33"/>
  <c r="D786" i="33"/>
  <c r="E786" i="33" s="1"/>
  <c r="D787" i="33"/>
  <c r="D788" i="33"/>
  <c r="D789" i="33"/>
  <c r="D790" i="33"/>
  <c r="D791" i="33"/>
  <c r="D792" i="33"/>
  <c r="D793" i="33"/>
  <c r="E793" i="33" s="1"/>
  <c r="D794" i="33"/>
  <c r="D795" i="33"/>
  <c r="D796" i="33"/>
  <c r="D797" i="33"/>
  <c r="E797" i="33" s="1"/>
  <c r="D798" i="33"/>
  <c r="E798" i="33" s="1"/>
  <c r="D799" i="33"/>
  <c r="D800" i="33"/>
  <c r="D801" i="33"/>
  <c r="D802" i="33"/>
  <c r="D803" i="33"/>
  <c r="D804" i="33"/>
  <c r="D805" i="33"/>
  <c r="D806" i="33"/>
  <c r="D807" i="33"/>
  <c r="D808" i="33"/>
  <c r="D809" i="33"/>
  <c r="D810" i="33"/>
  <c r="D811" i="33"/>
  <c r="D812" i="33"/>
  <c r="D813" i="33"/>
  <c r="D814" i="33"/>
  <c r="D815" i="33"/>
  <c r="D816" i="33"/>
  <c r="D817" i="33"/>
  <c r="D818" i="33"/>
  <c r="D819" i="33"/>
  <c r="D820" i="33"/>
  <c r="D821" i="33"/>
  <c r="D822" i="33"/>
  <c r="E822" i="33" s="1"/>
  <c r="D823" i="33"/>
  <c r="D824" i="33"/>
  <c r="D825" i="33"/>
  <c r="D826" i="33"/>
  <c r="D827" i="33"/>
  <c r="D828" i="33"/>
  <c r="D829" i="33"/>
  <c r="D830" i="33"/>
  <c r="D831" i="33"/>
  <c r="E831" i="33" s="1"/>
  <c r="D832" i="33"/>
  <c r="D833" i="33"/>
  <c r="D834" i="33"/>
  <c r="D835" i="33"/>
  <c r="D836" i="33"/>
  <c r="D837" i="33"/>
  <c r="D838" i="33"/>
  <c r="D839" i="33"/>
  <c r="D840" i="33"/>
  <c r="D841" i="33"/>
  <c r="D842" i="33"/>
  <c r="D843" i="33"/>
  <c r="D844" i="33"/>
  <c r="D845" i="33"/>
  <c r="D846" i="33"/>
  <c r="E846" i="33" s="1"/>
  <c r="D847" i="33"/>
  <c r="E847" i="33" s="1"/>
  <c r="D848" i="33"/>
  <c r="D849" i="33"/>
  <c r="D850" i="33"/>
  <c r="D851" i="33"/>
  <c r="D852" i="33"/>
  <c r="D853" i="33"/>
  <c r="D854" i="33"/>
  <c r="D855" i="33"/>
  <c r="E855" i="33" s="1"/>
  <c r="D856" i="33"/>
  <c r="D857" i="33"/>
  <c r="D858" i="33"/>
  <c r="D859" i="33"/>
  <c r="D860" i="33"/>
  <c r="D861" i="33"/>
  <c r="E861" i="33" s="1"/>
  <c r="D862" i="33"/>
  <c r="E862" i="33" s="1"/>
  <c r="D863" i="33"/>
  <c r="D864" i="33"/>
  <c r="D865" i="33"/>
  <c r="D866" i="33"/>
  <c r="D867" i="33"/>
  <c r="D868" i="33"/>
  <c r="D869" i="33"/>
  <c r="D870" i="33"/>
  <c r="D871" i="33"/>
  <c r="D872" i="33"/>
  <c r="D873" i="33"/>
  <c r="D874" i="33"/>
  <c r="D875" i="33"/>
  <c r="D876" i="33"/>
  <c r="D877" i="33"/>
  <c r="D878" i="33"/>
  <c r="D879" i="33"/>
  <c r="D880" i="33"/>
  <c r="D881" i="33"/>
  <c r="E881" i="33" s="1"/>
  <c r="D882" i="33"/>
  <c r="D883" i="33"/>
  <c r="D884" i="33"/>
  <c r="D885" i="33"/>
  <c r="D886" i="33"/>
  <c r="D887" i="33"/>
  <c r="D888" i="33"/>
  <c r="E888" i="33" s="1"/>
  <c r="D889" i="33"/>
  <c r="D890" i="33"/>
  <c r="D891" i="33"/>
  <c r="D892" i="33"/>
  <c r="D893" i="33"/>
  <c r="D894" i="33"/>
  <c r="D895" i="33"/>
  <c r="D896" i="33"/>
  <c r="D897" i="33"/>
  <c r="D898" i="33"/>
  <c r="D899" i="33"/>
  <c r="D900" i="33"/>
  <c r="D901" i="33"/>
  <c r="D902" i="33"/>
  <c r="D903" i="33"/>
  <c r="D904" i="33"/>
  <c r="D905" i="33"/>
  <c r="D906" i="33"/>
  <c r="D907" i="33"/>
  <c r="D908" i="33"/>
  <c r="D909" i="33"/>
  <c r="D910" i="33"/>
  <c r="D911" i="33"/>
  <c r="D912" i="33"/>
  <c r="D913" i="33"/>
  <c r="D914" i="33"/>
  <c r="D915" i="33"/>
  <c r="E915" i="33" s="1"/>
  <c r="D916" i="33"/>
  <c r="D917" i="33"/>
  <c r="D918" i="33"/>
  <c r="E918" i="33" s="1"/>
  <c r="D919" i="33"/>
  <c r="D920" i="33"/>
  <c r="D921" i="33"/>
  <c r="D922" i="33"/>
  <c r="D923" i="33"/>
  <c r="D924" i="33"/>
  <c r="D925" i="33"/>
  <c r="D926" i="33"/>
  <c r="D927" i="33"/>
  <c r="D928" i="33"/>
  <c r="D929" i="33"/>
  <c r="D930" i="33"/>
  <c r="D931" i="33"/>
  <c r="D932" i="33"/>
  <c r="D933" i="33"/>
  <c r="D934" i="33"/>
  <c r="D935" i="33"/>
  <c r="D936" i="33"/>
  <c r="D937" i="33"/>
  <c r="D938" i="33"/>
  <c r="D939" i="33"/>
  <c r="D940" i="33"/>
  <c r="D941" i="33"/>
  <c r="D942" i="33"/>
  <c r="D943" i="33"/>
  <c r="D944" i="33"/>
  <c r="D945" i="33"/>
  <c r="D946" i="33"/>
  <c r="D947" i="33"/>
  <c r="E947" i="33" s="1"/>
  <c r="D948" i="33"/>
  <c r="D949" i="33"/>
  <c r="D950" i="33"/>
  <c r="D951" i="33"/>
  <c r="E951" i="33" s="1"/>
  <c r="D952" i="33"/>
  <c r="D953" i="33"/>
  <c r="D954" i="33"/>
  <c r="D955" i="33"/>
  <c r="D956" i="33"/>
  <c r="D957" i="33"/>
  <c r="E957" i="33" s="1"/>
  <c r="D958" i="33"/>
  <c r="D959" i="33"/>
  <c r="D960" i="33"/>
  <c r="D961" i="33"/>
  <c r="D962" i="33"/>
  <c r="D963" i="33"/>
  <c r="D964" i="33"/>
  <c r="D965" i="33"/>
  <c r="D966" i="33"/>
  <c r="D967" i="33"/>
  <c r="D968" i="33"/>
  <c r="D969" i="33"/>
  <c r="D970" i="33"/>
  <c r="D971" i="33"/>
  <c r="D972" i="33"/>
  <c r="D973" i="33"/>
  <c r="D974" i="33"/>
  <c r="D975" i="33"/>
  <c r="D976" i="33"/>
  <c r="D977" i="33"/>
  <c r="D978" i="33"/>
  <c r="D979" i="33"/>
  <c r="D980" i="33"/>
  <c r="D981" i="33"/>
  <c r="D982" i="33"/>
  <c r="D983" i="33"/>
  <c r="D984" i="33"/>
  <c r="E984" i="33" s="1"/>
  <c r="D985" i="33"/>
  <c r="D986" i="33"/>
  <c r="D987" i="33"/>
  <c r="E987" i="33" s="1"/>
  <c r="D988" i="33"/>
  <c r="D989" i="33"/>
  <c r="D990" i="33"/>
  <c r="E990" i="33" s="1"/>
  <c r="D991" i="33"/>
  <c r="D992" i="33"/>
  <c r="D993" i="33"/>
  <c r="D994" i="33"/>
  <c r="D995" i="33"/>
  <c r="D996" i="33"/>
  <c r="D997" i="33"/>
  <c r="D998" i="33"/>
  <c r="D999" i="33"/>
  <c r="D1000" i="33"/>
  <c r="D1001" i="33"/>
  <c r="D2" i="33"/>
  <c r="B3" i="33"/>
  <c r="B4" i="33"/>
  <c r="B5" i="33"/>
  <c r="B6" i="33"/>
  <c r="B7" i="33"/>
  <c r="B8" i="33"/>
  <c r="E8" i="33" s="1"/>
  <c r="B9" i="33"/>
  <c r="E9" i="33" s="1"/>
  <c r="B10" i="33"/>
  <c r="E10" i="33" s="1"/>
  <c r="B11" i="33"/>
  <c r="B12" i="33"/>
  <c r="B13" i="33"/>
  <c r="B14" i="33"/>
  <c r="B15" i="33"/>
  <c r="B16" i="33"/>
  <c r="B17" i="33"/>
  <c r="B18" i="33"/>
  <c r="B19" i="33"/>
  <c r="B20" i="33"/>
  <c r="B21" i="33"/>
  <c r="E21" i="33" s="1"/>
  <c r="B22" i="33"/>
  <c r="E22" i="33" s="1"/>
  <c r="B23" i="33"/>
  <c r="B24" i="33"/>
  <c r="B25" i="33"/>
  <c r="B26" i="33"/>
  <c r="B27" i="33"/>
  <c r="B28" i="33"/>
  <c r="B29" i="33"/>
  <c r="B30" i="33"/>
  <c r="B31" i="33"/>
  <c r="E31" i="33" s="1"/>
  <c r="B32" i="33"/>
  <c r="B33" i="33"/>
  <c r="B34" i="33"/>
  <c r="E34" i="33" s="1"/>
  <c r="B35" i="33"/>
  <c r="B36" i="33"/>
  <c r="B37" i="33"/>
  <c r="B38" i="33"/>
  <c r="B39" i="33"/>
  <c r="B40" i="33"/>
  <c r="B41" i="33"/>
  <c r="B42" i="33"/>
  <c r="B43" i="33"/>
  <c r="E43" i="33" s="1"/>
  <c r="B44" i="33"/>
  <c r="E44" i="33" s="1"/>
  <c r="B45" i="33"/>
  <c r="E45" i="33" s="1"/>
  <c r="B46" i="33"/>
  <c r="E46" i="33" s="1"/>
  <c r="B47" i="33"/>
  <c r="B48" i="33"/>
  <c r="B49" i="33"/>
  <c r="B50" i="33"/>
  <c r="B51" i="33"/>
  <c r="B52" i="33"/>
  <c r="B53" i="33"/>
  <c r="B54" i="33"/>
  <c r="B55" i="33"/>
  <c r="E55" i="33" s="1"/>
  <c r="B56" i="33"/>
  <c r="B57" i="33"/>
  <c r="B58" i="33"/>
  <c r="E58" i="33" s="1"/>
  <c r="B59" i="33"/>
  <c r="B60" i="33"/>
  <c r="B61" i="33"/>
  <c r="B62" i="33"/>
  <c r="B63" i="33"/>
  <c r="B64" i="33"/>
  <c r="B65" i="33"/>
  <c r="B66" i="33"/>
  <c r="B67" i="33"/>
  <c r="E67" i="33" s="1"/>
  <c r="B68" i="33"/>
  <c r="E68" i="33" s="1"/>
  <c r="B69" i="33"/>
  <c r="B70" i="33"/>
  <c r="E70" i="33" s="1"/>
  <c r="B71" i="33"/>
  <c r="B72" i="33"/>
  <c r="B73" i="33"/>
  <c r="B74" i="33"/>
  <c r="B75" i="33"/>
  <c r="B76" i="33"/>
  <c r="B77" i="33"/>
  <c r="B78" i="33"/>
  <c r="B79" i="33"/>
  <c r="E79" i="33" s="1"/>
  <c r="B80" i="33"/>
  <c r="E80" i="33" s="1"/>
  <c r="B81" i="33"/>
  <c r="E81" i="33" s="1"/>
  <c r="B82" i="33"/>
  <c r="E82" i="33" s="1"/>
  <c r="B83" i="33"/>
  <c r="B84" i="33"/>
  <c r="B85" i="33"/>
  <c r="B86" i="33"/>
  <c r="B87" i="33"/>
  <c r="B88" i="33"/>
  <c r="B89" i="33"/>
  <c r="B90" i="33"/>
  <c r="B91" i="33"/>
  <c r="E91" i="33" s="1"/>
  <c r="B92" i="33"/>
  <c r="B93" i="33"/>
  <c r="E93" i="33" s="1"/>
  <c r="B94" i="33"/>
  <c r="E94" i="33" s="1"/>
  <c r="B95" i="33"/>
  <c r="B96" i="33"/>
  <c r="B97" i="33"/>
  <c r="B98" i="33"/>
  <c r="B99" i="33"/>
  <c r="B100" i="33"/>
  <c r="B101" i="33"/>
  <c r="B102" i="33"/>
  <c r="B103" i="33"/>
  <c r="B104" i="33"/>
  <c r="E104" i="33" s="1"/>
  <c r="B105" i="33"/>
  <c r="E105" i="33" s="1"/>
  <c r="B106" i="33"/>
  <c r="E106" i="33" s="1"/>
  <c r="B107" i="33"/>
  <c r="B108" i="33"/>
  <c r="B109" i="33"/>
  <c r="B110" i="33"/>
  <c r="B111" i="33"/>
  <c r="B112" i="33"/>
  <c r="B113" i="33"/>
  <c r="B114" i="33"/>
  <c r="B115" i="33"/>
  <c r="B116" i="33"/>
  <c r="E116" i="33" s="1"/>
  <c r="B117" i="33"/>
  <c r="E117" i="33" s="1"/>
  <c r="B118" i="33"/>
  <c r="B119" i="33"/>
  <c r="B120" i="33"/>
  <c r="B121" i="33"/>
  <c r="B122" i="33"/>
  <c r="B123" i="33"/>
  <c r="B124" i="33"/>
  <c r="B125" i="33"/>
  <c r="B126" i="33"/>
  <c r="B127" i="33"/>
  <c r="B128" i="33"/>
  <c r="E128" i="33" s="1"/>
  <c r="B129" i="33"/>
  <c r="E129" i="33" s="1"/>
  <c r="B130" i="33"/>
  <c r="E130" i="33" s="1"/>
  <c r="B131" i="33"/>
  <c r="B132" i="33"/>
  <c r="B133" i="33"/>
  <c r="B134" i="33"/>
  <c r="B135" i="33"/>
  <c r="B136" i="33"/>
  <c r="B137" i="33"/>
  <c r="B138" i="33"/>
  <c r="B139" i="33"/>
  <c r="B140" i="33"/>
  <c r="E140" i="33" s="1"/>
  <c r="B141" i="33"/>
  <c r="E141" i="33" s="1"/>
  <c r="B142" i="33"/>
  <c r="B143" i="33"/>
  <c r="B144" i="33"/>
  <c r="B145" i="33"/>
  <c r="B146" i="33"/>
  <c r="B147" i="33"/>
  <c r="B148" i="33"/>
  <c r="B149" i="33"/>
  <c r="B150" i="33"/>
  <c r="B151" i="33"/>
  <c r="B152" i="33"/>
  <c r="E152" i="33" s="1"/>
  <c r="B153" i="33"/>
  <c r="E153" i="33" s="1"/>
  <c r="B154" i="33"/>
  <c r="E154" i="33" s="1"/>
  <c r="B155" i="33"/>
  <c r="B156" i="33"/>
  <c r="B157" i="33"/>
  <c r="B158" i="33"/>
  <c r="B159" i="33"/>
  <c r="B160" i="33"/>
  <c r="B161" i="33"/>
  <c r="B162" i="33"/>
  <c r="B163" i="33"/>
  <c r="B164" i="33"/>
  <c r="E164" i="33" s="1"/>
  <c r="B165" i="33"/>
  <c r="E165" i="33" s="1"/>
  <c r="B166" i="33"/>
  <c r="B167" i="33"/>
  <c r="B168" i="33"/>
  <c r="B169" i="33"/>
  <c r="B170" i="33"/>
  <c r="B171" i="33"/>
  <c r="B172" i="33"/>
  <c r="B173" i="33"/>
  <c r="B174" i="33"/>
  <c r="E174" i="33" s="1"/>
  <c r="B175" i="33"/>
  <c r="B176" i="33"/>
  <c r="B177" i="33"/>
  <c r="E177" i="33" s="1"/>
  <c r="B178" i="33"/>
  <c r="E178" i="33" s="1"/>
  <c r="B179" i="33"/>
  <c r="B180" i="33"/>
  <c r="B181" i="33"/>
  <c r="B182" i="33"/>
  <c r="B183" i="33"/>
  <c r="B184" i="33"/>
  <c r="B185" i="33"/>
  <c r="B186" i="33"/>
  <c r="E186" i="33" s="1"/>
  <c r="B187" i="33"/>
  <c r="B188" i="33"/>
  <c r="E188" i="33" s="1"/>
  <c r="B189" i="33"/>
  <c r="E189" i="33" s="1"/>
  <c r="B190" i="33"/>
  <c r="E190" i="33" s="1"/>
  <c r="B191" i="33"/>
  <c r="B192" i="33"/>
  <c r="B193" i="33"/>
  <c r="B194" i="33"/>
  <c r="B195" i="33"/>
  <c r="B196" i="33"/>
  <c r="B197" i="33"/>
  <c r="B198" i="33"/>
  <c r="B199" i="33"/>
  <c r="B200" i="33"/>
  <c r="B201" i="33"/>
  <c r="E201" i="33" s="1"/>
  <c r="B202" i="33"/>
  <c r="E202" i="33" s="1"/>
  <c r="B203" i="33"/>
  <c r="B204" i="33"/>
  <c r="B205" i="33"/>
  <c r="B206" i="33"/>
  <c r="B207" i="33"/>
  <c r="B208" i="33"/>
  <c r="B209" i="33"/>
  <c r="B210" i="33"/>
  <c r="B211" i="33"/>
  <c r="B212" i="33"/>
  <c r="B213" i="33"/>
  <c r="B214" i="33"/>
  <c r="B215" i="33"/>
  <c r="B216" i="33"/>
  <c r="B217" i="33"/>
  <c r="B218" i="33"/>
  <c r="B219" i="33"/>
  <c r="B220" i="33"/>
  <c r="B221" i="33"/>
  <c r="B222" i="33"/>
  <c r="B223" i="33"/>
  <c r="E223" i="33" s="1"/>
  <c r="B224" i="33"/>
  <c r="E224" i="33" s="1"/>
  <c r="B225" i="33"/>
  <c r="E225" i="33" s="1"/>
  <c r="B226" i="33"/>
  <c r="E226" i="33" s="1"/>
  <c r="B227" i="33"/>
  <c r="B228" i="33"/>
  <c r="B229" i="33"/>
  <c r="B230" i="33"/>
  <c r="B231" i="33"/>
  <c r="B232" i="33"/>
  <c r="B233" i="33"/>
  <c r="B234" i="33"/>
  <c r="B235" i="33"/>
  <c r="B236" i="33"/>
  <c r="E236" i="33" s="1"/>
  <c r="B237" i="33"/>
  <c r="B238" i="33"/>
  <c r="B239" i="33"/>
  <c r="B240" i="33"/>
  <c r="B241" i="33"/>
  <c r="B242" i="33"/>
  <c r="B243" i="33"/>
  <c r="B244" i="33"/>
  <c r="B245" i="33"/>
  <c r="B246" i="33"/>
  <c r="B247" i="33"/>
  <c r="B248" i="33"/>
  <c r="E248" i="33" s="1"/>
  <c r="B249" i="33"/>
  <c r="E249" i="33" s="1"/>
  <c r="B250" i="33"/>
  <c r="E250" i="33" s="1"/>
  <c r="B251" i="33"/>
  <c r="B252" i="33"/>
  <c r="B253" i="33"/>
  <c r="B254" i="33"/>
  <c r="B255" i="33"/>
  <c r="B256" i="33"/>
  <c r="B257" i="33"/>
  <c r="B258" i="33"/>
  <c r="E258" i="33" s="1"/>
  <c r="B259" i="33"/>
  <c r="B260" i="33"/>
  <c r="E260" i="33" s="1"/>
  <c r="B261" i="33"/>
  <c r="E261" i="33" s="1"/>
  <c r="B262" i="33"/>
  <c r="E262" i="33" s="1"/>
  <c r="B263" i="33"/>
  <c r="B264" i="33"/>
  <c r="B265" i="33"/>
  <c r="B266" i="33"/>
  <c r="B267" i="33"/>
  <c r="B268" i="33"/>
  <c r="B269" i="33"/>
  <c r="B270" i="33"/>
  <c r="B271" i="33"/>
  <c r="B272" i="33"/>
  <c r="B273" i="33"/>
  <c r="E273" i="33" s="1"/>
  <c r="B274" i="33"/>
  <c r="E274" i="33" s="1"/>
  <c r="B275" i="33"/>
  <c r="B276" i="33"/>
  <c r="B277" i="33"/>
  <c r="B278" i="33"/>
  <c r="B279" i="33"/>
  <c r="B280" i="33"/>
  <c r="B281" i="33"/>
  <c r="B282" i="33"/>
  <c r="B283" i="33"/>
  <c r="B284" i="33"/>
  <c r="E284" i="33" s="1"/>
  <c r="B285" i="33"/>
  <c r="E285" i="33" s="1"/>
  <c r="B286" i="33"/>
  <c r="E286" i="33" s="1"/>
  <c r="B287" i="33"/>
  <c r="B288" i="33"/>
  <c r="B289" i="33"/>
  <c r="B290" i="33"/>
  <c r="B291" i="33"/>
  <c r="B292" i="33"/>
  <c r="B293" i="33"/>
  <c r="B294" i="33"/>
  <c r="B295" i="33"/>
  <c r="E295" i="33" s="1"/>
  <c r="B296" i="33"/>
  <c r="E296" i="33" s="1"/>
  <c r="B297" i="33"/>
  <c r="B298" i="33"/>
  <c r="E298" i="33" s="1"/>
  <c r="B299" i="33"/>
  <c r="B300" i="33"/>
  <c r="B301" i="33"/>
  <c r="B302" i="33"/>
  <c r="B303" i="33"/>
  <c r="B304" i="33"/>
  <c r="B305" i="33"/>
  <c r="B306" i="33"/>
  <c r="B307" i="33"/>
  <c r="B308" i="33"/>
  <c r="B309" i="33"/>
  <c r="E309" i="33" s="1"/>
  <c r="B310" i="33"/>
  <c r="B311" i="33"/>
  <c r="B312" i="33"/>
  <c r="B313" i="33"/>
  <c r="B314" i="33"/>
  <c r="B315" i="33"/>
  <c r="B316" i="33"/>
  <c r="B317" i="33"/>
  <c r="B318" i="33"/>
  <c r="B319" i="33"/>
  <c r="B320" i="33"/>
  <c r="E320" i="33" s="1"/>
  <c r="B321" i="33"/>
  <c r="E321" i="33" s="1"/>
  <c r="B322" i="33"/>
  <c r="B323" i="33"/>
  <c r="B324" i="33"/>
  <c r="B325" i="33"/>
  <c r="B326" i="33"/>
  <c r="B327" i="33"/>
  <c r="B328" i="33"/>
  <c r="B329" i="33"/>
  <c r="B330" i="33"/>
  <c r="B331" i="33"/>
  <c r="B332" i="33"/>
  <c r="E332" i="33" s="1"/>
  <c r="B333" i="33"/>
  <c r="E333" i="33" s="1"/>
  <c r="B334" i="33"/>
  <c r="E334" i="33" s="1"/>
  <c r="B335" i="33"/>
  <c r="B336" i="33"/>
  <c r="B337" i="33"/>
  <c r="B338" i="33"/>
  <c r="B339" i="33"/>
  <c r="B340" i="33"/>
  <c r="B341" i="33"/>
  <c r="B342" i="33"/>
  <c r="B343" i="33"/>
  <c r="B344" i="33"/>
  <c r="B345" i="33"/>
  <c r="E345" i="33" s="1"/>
  <c r="B346" i="33"/>
  <c r="E346" i="33" s="1"/>
  <c r="B347" i="33"/>
  <c r="B348" i="33"/>
  <c r="B349" i="33"/>
  <c r="B350" i="33"/>
  <c r="B351" i="33"/>
  <c r="B352" i="33"/>
  <c r="B353" i="33"/>
  <c r="B354" i="33"/>
  <c r="E354" i="33" s="1"/>
  <c r="B355" i="33"/>
  <c r="B356" i="33"/>
  <c r="E356" i="33" s="1"/>
  <c r="B357" i="33"/>
  <c r="E357" i="33" s="1"/>
  <c r="B358" i="33"/>
  <c r="E358" i="33" s="1"/>
  <c r="B359" i="33"/>
  <c r="B360" i="33"/>
  <c r="B361" i="33"/>
  <c r="B362" i="33"/>
  <c r="B363" i="33"/>
  <c r="B364" i="33"/>
  <c r="B365" i="33"/>
  <c r="B366" i="33"/>
  <c r="B367" i="33"/>
  <c r="E367" i="33" s="1"/>
  <c r="B368" i="33"/>
  <c r="B369" i="33"/>
  <c r="E369" i="33" s="1"/>
  <c r="B370" i="33"/>
  <c r="E370" i="33" s="1"/>
  <c r="B371" i="33"/>
  <c r="B372" i="33"/>
  <c r="B373" i="33"/>
  <c r="B374" i="33"/>
  <c r="B375" i="33"/>
  <c r="B376" i="33"/>
  <c r="B377" i="33"/>
  <c r="B378" i="33"/>
  <c r="B379" i="33"/>
  <c r="E379" i="33" s="1"/>
  <c r="B380" i="33"/>
  <c r="B381" i="33"/>
  <c r="E381" i="33" s="1"/>
  <c r="B382" i="33"/>
  <c r="B383" i="33"/>
  <c r="B384" i="33"/>
  <c r="B385" i="33"/>
  <c r="B386" i="33"/>
  <c r="B387" i="33"/>
  <c r="B388" i="33"/>
  <c r="B389" i="33"/>
  <c r="B390" i="33"/>
  <c r="B391" i="33"/>
  <c r="B392" i="33"/>
  <c r="E392" i="33" s="1"/>
  <c r="B393" i="33"/>
  <c r="E393" i="33" s="1"/>
  <c r="B394" i="33"/>
  <c r="E394" i="33" s="1"/>
  <c r="B395" i="33"/>
  <c r="B396" i="33"/>
  <c r="B397" i="33"/>
  <c r="B398" i="33"/>
  <c r="B399" i="33"/>
  <c r="B400" i="33"/>
  <c r="B401" i="33"/>
  <c r="B402" i="33"/>
  <c r="B403" i="33"/>
  <c r="B404" i="33"/>
  <c r="E404" i="33" s="1"/>
  <c r="B405" i="33"/>
  <c r="E405" i="33" s="1"/>
  <c r="B406" i="33"/>
  <c r="E406" i="33" s="1"/>
  <c r="B407" i="33"/>
  <c r="B408" i="33"/>
  <c r="B409" i="33"/>
  <c r="B410" i="33"/>
  <c r="B411" i="33"/>
  <c r="B412" i="33"/>
  <c r="B413" i="33"/>
  <c r="B414" i="33"/>
  <c r="B415" i="33"/>
  <c r="B416" i="33"/>
  <c r="E416" i="33" s="1"/>
  <c r="B417" i="33"/>
  <c r="E417" i="33" s="1"/>
  <c r="B418" i="33"/>
  <c r="E418" i="33" s="1"/>
  <c r="B419" i="33"/>
  <c r="B420" i="33"/>
  <c r="B421" i="33"/>
  <c r="B422" i="33"/>
  <c r="B423" i="33"/>
  <c r="B424" i="33"/>
  <c r="B425" i="33"/>
  <c r="B426" i="33"/>
  <c r="E426" i="33" s="1"/>
  <c r="B427" i="33"/>
  <c r="B428" i="33"/>
  <c r="B429" i="33"/>
  <c r="B430" i="33"/>
  <c r="E430" i="33" s="1"/>
  <c r="B431" i="33"/>
  <c r="B432" i="33"/>
  <c r="B433" i="33"/>
  <c r="B434" i="33"/>
  <c r="B435" i="33"/>
  <c r="B436" i="33"/>
  <c r="B437" i="33"/>
  <c r="B438" i="33"/>
  <c r="B439" i="33"/>
  <c r="E439" i="33" s="1"/>
  <c r="B440" i="33"/>
  <c r="B441" i="33"/>
  <c r="B442" i="33"/>
  <c r="E442" i="33" s="1"/>
  <c r="B443" i="33"/>
  <c r="B444" i="33"/>
  <c r="B445" i="33"/>
  <c r="B446" i="33"/>
  <c r="B447" i="33"/>
  <c r="B448" i="33"/>
  <c r="B449" i="33"/>
  <c r="B450" i="33"/>
  <c r="B451" i="33"/>
  <c r="E451" i="33" s="1"/>
  <c r="B452" i="33"/>
  <c r="E452" i="33" s="1"/>
  <c r="B453" i="33"/>
  <c r="E453" i="33" s="1"/>
  <c r="B454" i="33"/>
  <c r="E454" i="33" s="1"/>
  <c r="B455" i="33"/>
  <c r="B456" i="33"/>
  <c r="B457" i="33"/>
  <c r="B458" i="33"/>
  <c r="B459" i="33"/>
  <c r="B460" i="33"/>
  <c r="B461" i="33"/>
  <c r="B462" i="33"/>
  <c r="B463" i="33"/>
  <c r="B464" i="33"/>
  <c r="B465" i="33"/>
  <c r="E465" i="33" s="1"/>
  <c r="B466" i="33"/>
  <c r="E466" i="33" s="1"/>
  <c r="B467" i="33"/>
  <c r="B468" i="33"/>
  <c r="B469" i="33"/>
  <c r="B470" i="33"/>
  <c r="B471" i="33"/>
  <c r="B472" i="33"/>
  <c r="B473" i="33"/>
  <c r="B474" i="33"/>
  <c r="B475" i="33"/>
  <c r="B476" i="33"/>
  <c r="E476" i="33" s="1"/>
  <c r="B477" i="33"/>
  <c r="B478" i="33"/>
  <c r="E478" i="33" s="1"/>
  <c r="B479" i="33"/>
  <c r="B480" i="33"/>
  <c r="B481" i="33"/>
  <c r="B482" i="33"/>
  <c r="B483" i="33"/>
  <c r="B484" i="33"/>
  <c r="B485" i="33"/>
  <c r="B486" i="33"/>
  <c r="B487" i="33"/>
  <c r="B488" i="33"/>
  <c r="B489" i="33"/>
  <c r="E489" i="33" s="1"/>
  <c r="B490" i="33"/>
  <c r="B491" i="33"/>
  <c r="B492" i="33"/>
  <c r="B493" i="33"/>
  <c r="B494" i="33"/>
  <c r="B495" i="33"/>
  <c r="B496" i="33"/>
  <c r="B497" i="33"/>
  <c r="B498" i="33"/>
  <c r="E498" i="33" s="1"/>
  <c r="B499" i="33"/>
  <c r="B500" i="33"/>
  <c r="B501" i="33"/>
  <c r="B502" i="33"/>
  <c r="E502" i="33" s="1"/>
  <c r="B503" i="33"/>
  <c r="B504" i="33"/>
  <c r="B505" i="33"/>
  <c r="B506" i="33"/>
  <c r="B507" i="33"/>
  <c r="B508" i="33"/>
  <c r="B509" i="33"/>
  <c r="B510" i="33"/>
  <c r="B511" i="33"/>
  <c r="E511" i="33" s="1"/>
  <c r="B512" i="33"/>
  <c r="E512" i="33" s="1"/>
  <c r="B513" i="33"/>
  <c r="E513" i="33" s="1"/>
  <c r="B514" i="33"/>
  <c r="E514" i="33" s="1"/>
  <c r="B515" i="33"/>
  <c r="B516" i="33"/>
  <c r="B517" i="33"/>
  <c r="B518" i="33"/>
  <c r="B519" i="33"/>
  <c r="B520" i="33"/>
  <c r="B521" i="33"/>
  <c r="B522" i="33"/>
  <c r="B523" i="33"/>
  <c r="E523" i="33" s="1"/>
  <c r="B524" i="33"/>
  <c r="B525" i="33"/>
  <c r="E525" i="33" s="1"/>
  <c r="B526" i="33"/>
  <c r="E526" i="33" s="1"/>
  <c r="B527" i="33"/>
  <c r="B528" i="33"/>
  <c r="B529" i="33"/>
  <c r="B530" i="33"/>
  <c r="B531" i="33"/>
  <c r="B532" i="33"/>
  <c r="B533" i="33"/>
  <c r="B534" i="33"/>
  <c r="B535" i="33"/>
  <c r="B536" i="33"/>
  <c r="B537" i="33"/>
  <c r="E537" i="33" s="1"/>
  <c r="B538" i="33"/>
  <c r="E538" i="33" s="1"/>
  <c r="B539" i="33"/>
  <c r="B540" i="33"/>
  <c r="B541" i="33"/>
  <c r="B542" i="33"/>
  <c r="B543" i="33"/>
  <c r="B544" i="33"/>
  <c r="B545" i="33"/>
  <c r="B546" i="33"/>
  <c r="B547" i="33"/>
  <c r="B548" i="33"/>
  <c r="E548" i="33" s="1"/>
  <c r="B549" i="33"/>
  <c r="B550" i="33"/>
  <c r="E550" i="33" s="1"/>
  <c r="B551" i="33"/>
  <c r="B552" i="33"/>
  <c r="B553" i="33"/>
  <c r="B554" i="33"/>
  <c r="B555" i="33"/>
  <c r="B556" i="33"/>
  <c r="B557" i="33"/>
  <c r="B558" i="33"/>
  <c r="B559" i="33"/>
  <c r="B560" i="33"/>
  <c r="B561" i="33"/>
  <c r="E561" i="33" s="1"/>
  <c r="B562" i="33"/>
  <c r="E562" i="33" s="1"/>
  <c r="B563" i="33"/>
  <c r="B564" i="33"/>
  <c r="B565" i="33"/>
  <c r="B566" i="33"/>
  <c r="B567" i="33"/>
  <c r="B568" i="33"/>
  <c r="B569" i="33"/>
  <c r="B570" i="33"/>
  <c r="B571" i="33"/>
  <c r="B572" i="33"/>
  <c r="E572" i="33" s="1"/>
  <c r="B573" i="33"/>
  <c r="B574" i="33"/>
  <c r="E574" i="33" s="1"/>
  <c r="B575" i="33"/>
  <c r="B576" i="33"/>
  <c r="B577" i="33"/>
  <c r="B578" i="33"/>
  <c r="B579" i="33"/>
  <c r="B580" i="33"/>
  <c r="B581" i="33"/>
  <c r="B582" i="33"/>
  <c r="B583" i="33"/>
  <c r="B584" i="33"/>
  <c r="E584" i="33" s="1"/>
  <c r="B585" i="33"/>
  <c r="B586" i="33"/>
  <c r="B587" i="33"/>
  <c r="B588" i="33"/>
  <c r="B589" i="33"/>
  <c r="B590" i="33"/>
  <c r="B591" i="33"/>
  <c r="B592" i="33"/>
  <c r="B593" i="33"/>
  <c r="B594" i="33"/>
  <c r="B595" i="33"/>
  <c r="E595" i="33" s="1"/>
  <c r="B596" i="33"/>
  <c r="B597" i="33"/>
  <c r="E597" i="33" s="1"/>
  <c r="B598" i="33"/>
  <c r="E598" i="33" s="1"/>
  <c r="B599" i="33"/>
  <c r="B600" i="33"/>
  <c r="B601" i="33"/>
  <c r="B602" i="33"/>
  <c r="B603" i="33"/>
  <c r="B604" i="33"/>
  <c r="B605" i="33"/>
  <c r="B606" i="33"/>
  <c r="B607" i="33"/>
  <c r="B608" i="33"/>
  <c r="E608" i="33" s="1"/>
  <c r="B609" i="33"/>
  <c r="B610" i="33"/>
  <c r="E610" i="33" s="1"/>
  <c r="B611" i="33"/>
  <c r="B612" i="33"/>
  <c r="B613" i="33"/>
  <c r="B614" i="33"/>
  <c r="B615" i="33"/>
  <c r="B616" i="33"/>
  <c r="B617" i="33"/>
  <c r="B618" i="33"/>
  <c r="B619" i="33"/>
  <c r="B620" i="33"/>
  <c r="B621" i="33"/>
  <c r="B622" i="33"/>
  <c r="E622" i="33" s="1"/>
  <c r="B623" i="33"/>
  <c r="B624" i="33"/>
  <c r="B625" i="33"/>
  <c r="B626" i="33"/>
  <c r="B627" i="33"/>
  <c r="B628" i="33"/>
  <c r="B629" i="33"/>
  <c r="B630" i="33"/>
  <c r="B631" i="33"/>
  <c r="E631" i="33" s="1"/>
  <c r="B632" i="33"/>
  <c r="E632" i="33" s="1"/>
  <c r="B633" i="33"/>
  <c r="E633" i="33" s="1"/>
  <c r="B634" i="33"/>
  <c r="E634" i="33" s="1"/>
  <c r="B635" i="33"/>
  <c r="B636" i="33"/>
  <c r="B637" i="33"/>
  <c r="B638" i="33"/>
  <c r="B639" i="33"/>
  <c r="B640" i="33"/>
  <c r="B641" i="33"/>
  <c r="B642" i="33"/>
  <c r="B643" i="33"/>
  <c r="B644" i="33"/>
  <c r="E644" i="33" s="1"/>
  <c r="B645" i="33"/>
  <c r="B646" i="33"/>
  <c r="E646" i="33" s="1"/>
  <c r="B647" i="33"/>
  <c r="B648" i="33"/>
  <c r="B649" i="33"/>
  <c r="B650" i="33"/>
  <c r="B651" i="33"/>
  <c r="B652" i="33"/>
  <c r="B653" i="33"/>
  <c r="B654" i="33"/>
  <c r="B655" i="33"/>
  <c r="B656" i="33"/>
  <c r="E656" i="33" s="1"/>
  <c r="B657" i="33"/>
  <c r="E657" i="33" s="1"/>
  <c r="B658" i="33"/>
  <c r="E658" i="33" s="1"/>
  <c r="B659" i="33"/>
  <c r="B660" i="33"/>
  <c r="B661" i="33"/>
  <c r="B662" i="33"/>
  <c r="B663" i="33"/>
  <c r="B664" i="33"/>
  <c r="B665" i="33"/>
  <c r="B666" i="33"/>
  <c r="B667" i="33"/>
  <c r="B668" i="33"/>
  <c r="B669" i="33"/>
  <c r="B670" i="33"/>
  <c r="E670" i="33" s="1"/>
  <c r="B671" i="33"/>
  <c r="B672" i="33"/>
  <c r="B673" i="33"/>
  <c r="B674" i="33"/>
  <c r="B675" i="33"/>
  <c r="B676" i="33"/>
  <c r="B677" i="33"/>
  <c r="B678" i="33"/>
  <c r="B679" i="33"/>
  <c r="B680" i="33"/>
  <c r="E680" i="33" s="1"/>
  <c r="B681" i="33"/>
  <c r="B682" i="33"/>
  <c r="E682" i="33" s="1"/>
  <c r="B683" i="33"/>
  <c r="B684" i="33"/>
  <c r="B685" i="33"/>
  <c r="B686" i="33"/>
  <c r="B687" i="33"/>
  <c r="B688" i="33"/>
  <c r="B689" i="33"/>
  <c r="B690" i="33"/>
  <c r="B691" i="33"/>
  <c r="E691" i="33" s="1"/>
  <c r="B692" i="33"/>
  <c r="B693" i="33"/>
  <c r="B694" i="33"/>
  <c r="E694" i="33" s="1"/>
  <c r="B695" i="33"/>
  <c r="B696" i="33"/>
  <c r="B697" i="33"/>
  <c r="B698" i="33"/>
  <c r="B699" i="33"/>
  <c r="B700" i="33"/>
  <c r="B701" i="33"/>
  <c r="B702" i="33"/>
  <c r="B703" i="33"/>
  <c r="B704" i="33"/>
  <c r="E704" i="33" s="1"/>
  <c r="B705" i="33"/>
  <c r="E705" i="33" s="1"/>
  <c r="B706" i="33"/>
  <c r="E706" i="33" s="1"/>
  <c r="B707" i="33"/>
  <c r="B708" i="33"/>
  <c r="B709" i="33"/>
  <c r="B710" i="33"/>
  <c r="B711" i="33"/>
  <c r="B712" i="33"/>
  <c r="B713" i="33"/>
  <c r="B714" i="33"/>
  <c r="B715" i="33"/>
  <c r="B716" i="33"/>
  <c r="B717" i="33"/>
  <c r="B718" i="33"/>
  <c r="E718" i="33" s="1"/>
  <c r="B719" i="33"/>
  <c r="B720" i="33"/>
  <c r="B721" i="33"/>
  <c r="B722" i="33"/>
  <c r="B723" i="33"/>
  <c r="B724" i="33"/>
  <c r="B725" i="33"/>
  <c r="B726" i="33"/>
  <c r="B727" i="33"/>
  <c r="E727" i="33" s="1"/>
  <c r="B728" i="33"/>
  <c r="B729" i="33"/>
  <c r="B730" i="33"/>
  <c r="E730" i="33" s="1"/>
  <c r="B731" i="33"/>
  <c r="B732" i="33"/>
  <c r="B733" i="33"/>
  <c r="B734" i="33"/>
  <c r="B735" i="33"/>
  <c r="B736" i="33"/>
  <c r="B737" i="33"/>
  <c r="B738" i="33"/>
  <c r="B739" i="33"/>
  <c r="B740" i="33"/>
  <c r="E740" i="33" s="1"/>
  <c r="B741" i="33"/>
  <c r="B742" i="33"/>
  <c r="B743" i="33"/>
  <c r="B744" i="33"/>
  <c r="B745" i="33"/>
  <c r="B746" i="33"/>
  <c r="B747" i="33"/>
  <c r="B748" i="33"/>
  <c r="B749" i="33"/>
  <c r="B750" i="33"/>
  <c r="B751" i="33"/>
  <c r="B752" i="33"/>
  <c r="B753" i="33"/>
  <c r="B754" i="33"/>
  <c r="E754" i="33" s="1"/>
  <c r="B755" i="33"/>
  <c r="B756" i="33"/>
  <c r="B757" i="33"/>
  <c r="B758" i="33"/>
  <c r="B759" i="33"/>
  <c r="B760" i="33"/>
  <c r="B761" i="33"/>
  <c r="B762" i="33"/>
  <c r="B763" i="33"/>
  <c r="B764" i="33"/>
  <c r="E764" i="33" s="1"/>
  <c r="B765" i="33"/>
  <c r="E765" i="33" s="1"/>
  <c r="B766" i="33"/>
  <c r="B767" i="33"/>
  <c r="B768" i="33"/>
  <c r="B769" i="33"/>
  <c r="B770" i="33"/>
  <c r="B771" i="33"/>
  <c r="B772" i="33"/>
  <c r="B773" i="33"/>
  <c r="B774" i="33"/>
  <c r="B775" i="33"/>
  <c r="B776" i="33"/>
  <c r="B777" i="33"/>
  <c r="B778" i="33"/>
  <c r="E778" i="33" s="1"/>
  <c r="B779" i="33"/>
  <c r="B780" i="33"/>
  <c r="B781" i="33"/>
  <c r="B782" i="33"/>
  <c r="B783" i="33"/>
  <c r="B784" i="33"/>
  <c r="B785" i="33"/>
  <c r="B786" i="33"/>
  <c r="B787" i="33"/>
  <c r="B788" i="33"/>
  <c r="E788" i="33" s="1"/>
  <c r="B789" i="33"/>
  <c r="E789" i="33" s="1"/>
  <c r="B790" i="33"/>
  <c r="E790" i="33" s="1"/>
  <c r="B791" i="33"/>
  <c r="B792" i="33"/>
  <c r="B793" i="33"/>
  <c r="B794" i="33"/>
  <c r="B795" i="33"/>
  <c r="B796" i="33"/>
  <c r="B797" i="33"/>
  <c r="B798" i="33"/>
  <c r="B799" i="33"/>
  <c r="B800" i="33"/>
  <c r="E800" i="33" s="1"/>
  <c r="B801" i="33"/>
  <c r="E801" i="33" s="1"/>
  <c r="B802" i="33"/>
  <c r="B803" i="33"/>
  <c r="B804" i="33"/>
  <c r="B805" i="33"/>
  <c r="B806" i="33"/>
  <c r="B807" i="33"/>
  <c r="B808" i="33"/>
  <c r="B809" i="33"/>
  <c r="B810" i="33"/>
  <c r="B811" i="33"/>
  <c r="E811" i="33" s="1"/>
  <c r="B812" i="33"/>
  <c r="E812" i="33" s="1"/>
  <c r="B813" i="33"/>
  <c r="E813" i="33" s="1"/>
  <c r="B814" i="33"/>
  <c r="E814" i="33" s="1"/>
  <c r="B815" i="33"/>
  <c r="B816" i="33"/>
  <c r="B817" i="33"/>
  <c r="B818" i="33"/>
  <c r="B819" i="33"/>
  <c r="B820" i="33"/>
  <c r="B821" i="33"/>
  <c r="B822" i="33"/>
  <c r="B823" i="33"/>
  <c r="B824" i="33"/>
  <c r="B825" i="33"/>
  <c r="B826" i="33"/>
  <c r="E826" i="33" s="1"/>
  <c r="B827" i="33"/>
  <c r="B828" i="33"/>
  <c r="B829" i="33"/>
  <c r="B830" i="33"/>
  <c r="B831" i="33"/>
  <c r="B832" i="33"/>
  <c r="B833" i="33"/>
  <c r="B834" i="33"/>
  <c r="B835" i="33"/>
  <c r="E835" i="33" s="1"/>
  <c r="B836" i="33"/>
  <c r="B837" i="33"/>
  <c r="E837" i="33" s="1"/>
  <c r="B838" i="33"/>
  <c r="B839" i="33"/>
  <c r="B840" i="33"/>
  <c r="B841" i="33"/>
  <c r="B842" i="33"/>
  <c r="B843" i="33"/>
  <c r="B844" i="33"/>
  <c r="B845" i="33"/>
  <c r="B846" i="33"/>
  <c r="B847" i="33"/>
  <c r="B848" i="33"/>
  <c r="B849" i="33"/>
  <c r="B850" i="33"/>
  <c r="E850" i="33" s="1"/>
  <c r="B851" i="33"/>
  <c r="B852" i="33"/>
  <c r="B853" i="33"/>
  <c r="B854" i="33"/>
  <c r="B855" i="33"/>
  <c r="B856" i="33"/>
  <c r="B857" i="33"/>
  <c r="B858" i="33"/>
  <c r="B859" i="33"/>
  <c r="E859" i="33" s="1"/>
  <c r="B860" i="33"/>
  <c r="E860" i="33" s="1"/>
  <c r="B861" i="33"/>
  <c r="B862" i="33"/>
  <c r="B863" i="33"/>
  <c r="B864" i="33"/>
  <c r="B865" i="33"/>
  <c r="B866" i="33"/>
  <c r="B867" i="33"/>
  <c r="B868" i="33"/>
  <c r="B869" i="33"/>
  <c r="B870" i="33"/>
  <c r="B871" i="33"/>
  <c r="B872" i="33"/>
  <c r="B873" i="33"/>
  <c r="B874" i="33"/>
  <c r="B875" i="33"/>
  <c r="B876" i="33"/>
  <c r="B877" i="33"/>
  <c r="B878" i="33"/>
  <c r="B879" i="33"/>
  <c r="B880" i="33"/>
  <c r="B881" i="33"/>
  <c r="B882" i="33"/>
  <c r="B883" i="33"/>
  <c r="E883" i="33" s="1"/>
  <c r="B884" i="33"/>
  <c r="B885" i="33"/>
  <c r="B886" i="33"/>
  <c r="E886" i="33" s="1"/>
  <c r="B887" i="33"/>
  <c r="B888" i="33"/>
  <c r="B889" i="33"/>
  <c r="B890" i="33"/>
  <c r="B891" i="33"/>
  <c r="B892" i="33"/>
  <c r="B893" i="33"/>
  <c r="B894" i="33"/>
  <c r="B895" i="33"/>
  <c r="B896" i="33"/>
  <c r="E896" i="33" s="1"/>
  <c r="B897" i="33"/>
  <c r="B898" i="33"/>
  <c r="E898" i="33" s="1"/>
  <c r="B899" i="33"/>
  <c r="B900" i="33"/>
  <c r="B901" i="33"/>
  <c r="B902" i="33"/>
  <c r="B903" i="33"/>
  <c r="B904" i="33"/>
  <c r="B905" i="33"/>
  <c r="B906" i="33"/>
  <c r="B907" i="33"/>
  <c r="B908" i="33"/>
  <c r="B909" i="33"/>
  <c r="B910" i="33"/>
  <c r="E910" i="33" s="1"/>
  <c r="B911" i="33"/>
  <c r="B912" i="33"/>
  <c r="B913" i="33"/>
  <c r="B914" i="33"/>
  <c r="B915" i="33"/>
  <c r="B916" i="33"/>
  <c r="B917" i="33"/>
  <c r="B918" i="33"/>
  <c r="B919" i="33"/>
  <c r="B920" i="33"/>
  <c r="E920" i="33" s="1"/>
  <c r="B921" i="33"/>
  <c r="B922" i="33"/>
  <c r="E922" i="33" s="1"/>
  <c r="B923" i="33"/>
  <c r="B924" i="33"/>
  <c r="B925" i="33"/>
  <c r="B926" i="33"/>
  <c r="B927" i="33"/>
  <c r="B928" i="33"/>
  <c r="B929" i="33"/>
  <c r="B930" i="33"/>
  <c r="B931" i="33"/>
  <c r="E931" i="33" s="1"/>
  <c r="B932" i="33"/>
  <c r="E932" i="33" s="1"/>
  <c r="B933" i="33"/>
  <c r="B934" i="33"/>
  <c r="E934" i="33" s="1"/>
  <c r="B935" i="33"/>
  <c r="B936" i="33"/>
  <c r="B937" i="33"/>
  <c r="B938" i="33"/>
  <c r="B939" i="33"/>
  <c r="B940" i="33"/>
  <c r="B941" i="33"/>
  <c r="B942" i="33"/>
  <c r="B943" i="33"/>
  <c r="B944" i="33"/>
  <c r="E944" i="33" s="1"/>
  <c r="B945" i="33"/>
  <c r="B946" i="33"/>
  <c r="B947" i="33"/>
  <c r="B948" i="33"/>
  <c r="B949" i="33"/>
  <c r="B950" i="33"/>
  <c r="B951" i="33"/>
  <c r="B952" i="33"/>
  <c r="B953" i="33"/>
  <c r="B954" i="33"/>
  <c r="B955" i="33"/>
  <c r="B956" i="33"/>
  <c r="B957" i="33"/>
  <c r="B958" i="33"/>
  <c r="E958" i="33" s="1"/>
  <c r="B959" i="33"/>
  <c r="B960" i="33"/>
  <c r="B961" i="33"/>
  <c r="B962" i="33"/>
  <c r="B963" i="33"/>
  <c r="B964" i="33"/>
  <c r="B965" i="33"/>
  <c r="B966" i="33"/>
  <c r="B967" i="33"/>
  <c r="B968" i="33"/>
  <c r="E968" i="33" s="1"/>
  <c r="B969" i="33"/>
  <c r="B970" i="33"/>
  <c r="B971" i="33"/>
  <c r="B972" i="33"/>
  <c r="B973" i="33"/>
  <c r="B974" i="33"/>
  <c r="B975" i="33"/>
  <c r="B976" i="33"/>
  <c r="B977" i="33"/>
  <c r="B978" i="33"/>
  <c r="B979" i="33"/>
  <c r="E979" i="33" s="1"/>
  <c r="B980" i="33"/>
  <c r="B981" i="33"/>
  <c r="B982" i="33"/>
  <c r="B983" i="33"/>
  <c r="B984" i="33"/>
  <c r="B985" i="33"/>
  <c r="B986" i="33"/>
  <c r="B987" i="33"/>
  <c r="B988" i="33"/>
  <c r="B989" i="33"/>
  <c r="B990" i="33"/>
  <c r="B991" i="33"/>
  <c r="B992" i="33"/>
  <c r="E992" i="33" s="1"/>
  <c r="B993" i="33"/>
  <c r="B994" i="33"/>
  <c r="B995" i="33"/>
  <c r="B996" i="33"/>
  <c r="B997" i="33"/>
  <c r="B998" i="33"/>
  <c r="B999" i="33"/>
  <c r="B1000" i="33"/>
  <c r="B1001" i="33"/>
  <c r="B2" i="33"/>
  <c r="E1001" i="33"/>
  <c r="E1000" i="33"/>
  <c r="E999" i="33"/>
  <c r="E994" i="33"/>
  <c r="E991" i="33"/>
  <c r="E989" i="33"/>
  <c r="E988" i="33"/>
  <c r="E977" i="33"/>
  <c r="E976" i="33"/>
  <c r="E975" i="33"/>
  <c r="E967" i="33"/>
  <c r="E966" i="33"/>
  <c r="E965" i="33"/>
  <c r="E963" i="33"/>
  <c r="E955" i="33"/>
  <c r="E952" i="33"/>
  <c r="E943" i="33"/>
  <c r="E942" i="33"/>
  <c r="E941" i="33"/>
  <c r="E940" i="33"/>
  <c r="E939" i="33"/>
  <c r="E929" i="33"/>
  <c r="E927" i="33"/>
  <c r="E919" i="33"/>
  <c r="E917" i="33"/>
  <c r="E916" i="33"/>
  <c r="E908" i="33"/>
  <c r="E907" i="33"/>
  <c r="E905" i="33"/>
  <c r="E904" i="33"/>
  <c r="E903" i="33"/>
  <c r="E894" i="33"/>
  <c r="E893" i="33"/>
  <c r="E892" i="33"/>
  <c r="E891" i="33"/>
  <c r="E880" i="33"/>
  <c r="E879" i="33"/>
  <c r="E871" i="33"/>
  <c r="E870" i="33"/>
  <c r="E869" i="33"/>
  <c r="E868" i="33"/>
  <c r="E867" i="33"/>
  <c r="E857" i="33"/>
  <c r="E856" i="33"/>
  <c r="E845" i="33"/>
  <c r="E844" i="33"/>
  <c r="E843" i="33"/>
  <c r="E836" i="33"/>
  <c r="E833" i="33"/>
  <c r="E832" i="33"/>
  <c r="E824" i="33"/>
  <c r="E823" i="33"/>
  <c r="E820" i="33"/>
  <c r="E819" i="33"/>
  <c r="E810" i="33"/>
  <c r="E809" i="33"/>
  <c r="E808" i="33"/>
  <c r="E807" i="33"/>
  <c r="E799" i="33"/>
  <c r="E796" i="33"/>
  <c r="E795" i="33"/>
  <c r="E787" i="33"/>
  <c r="E784" i="33"/>
  <c r="E783" i="33"/>
  <c r="E776" i="33"/>
  <c r="E775" i="33"/>
  <c r="E774" i="33"/>
  <c r="E773" i="33"/>
  <c r="E772" i="33"/>
  <c r="E771" i="33"/>
  <c r="E763" i="33"/>
  <c r="E760" i="33"/>
  <c r="E759" i="33"/>
  <c r="E757" i="33"/>
  <c r="E752" i="33"/>
  <c r="E751" i="33"/>
  <c r="E747" i="33"/>
  <c r="E739" i="33"/>
  <c r="E737" i="33"/>
  <c r="E736" i="33"/>
  <c r="E728" i="33"/>
  <c r="E726" i="33"/>
  <c r="E725" i="33"/>
  <c r="E724" i="33"/>
  <c r="E723" i="33"/>
  <c r="E716" i="33"/>
  <c r="E713" i="33"/>
  <c r="E711" i="33"/>
  <c r="E703" i="33"/>
  <c r="E701" i="33"/>
  <c r="E700" i="33"/>
  <c r="E699" i="33"/>
  <c r="E692" i="33"/>
  <c r="E689" i="33"/>
  <c r="E688" i="33"/>
  <c r="E687" i="33"/>
  <c r="E677" i="33"/>
  <c r="E668" i="33"/>
  <c r="E666" i="33"/>
  <c r="E665" i="33"/>
  <c r="E663" i="33"/>
  <c r="E655" i="33"/>
  <c r="E653" i="33"/>
  <c r="E652" i="33"/>
  <c r="E641" i="33"/>
  <c r="E639" i="33"/>
  <c r="E629" i="33"/>
  <c r="E628" i="33"/>
  <c r="E627" i="33"/>
  <c r="E620" i="33"/>
  <c r="E619" i="33"/>
  <c r="E618" i="33"/>
  <c r="E617" i="33"/>
  <c r="E616" i="33"/>
  <c r="E615" i="33"/>
  <c r="E606" i="33"/>
  <c r="E596" i="33"/>
  <c r="E593" i="33"/>
  <c r="E592" i="33"/>
  <c r="E591" i="33"/>
  <c r="E583" i="33"/>
  <c r="E580" i="33"/>
  <c r="E579" i="33"/>
  <c r="E567" i="33"/>
  <c r="E560" i="33"/>
  <c r="E559" i="33"/>
  <c r="E558" i="33"/>
  <c r="E557" i="33"/>
  <c r="E556" i="33"/>
  <c r="E547" i="33"/>
  <c r="E546" i="33"/>
  <c r="E544" i="33"/>
  <c r="E543" i="33"/>
  <c r="E536" i="33"/>
  <c r="E534" i="33"/>
  <c r="E533" i="33"/>
  <c r="E531" i="33"/>
  <c r="E524" i="33"/>
  <c r="E520" i="33"/>
  <c r="E519" i="33"/>
  <c r="E508" i="33"/>
  <c r="E507" i="33"/>
  <c r="E501" i="33"/>
  <c r="E500" i="33"/>
  <c r="E497" i="33"/>
  <c r="E495" i="33"/>
  <c r="E488" i="33"/>
  <c r="E486" i="33"/>
  <c r="E484" i="33"/>
  <c r="E483" i="33"/>
  <c r="E477" i="33"/>
  <c r="E475" i="33"/>
  <c r="E474" i="33"/>
  <c r="E473" i="33"/>
  <c r="E472" i="33"/>
  <c r="E471" i="33"/>
  <c r="E464" i="33"/>
  <c r="E461" i="33"/>
  <c r="E459" i="33"/>
  <c r="E449" i="33"/>
  <c r="E448" i="33"/>
  <c r="E447" i="33"/>
  <c r="E441" i="33"/>
  <c r="E440" i="33"/>
  <c r="E438" i="33"/>
  <c r="E437" i="33"/>
  <c r="E436" i="33"/>
  <c r="E435" i="33"/>
  <c r="E429" i="33"/>
  <c r="E428" i="33"/>
  <c r="E423" i="33"/>
  <c r="E415" i="33"/>
  <c r="E414" i="33"/>
  <c r="E413" i="33"/>
  <c r="E411" i="33"/>
  <c r="E403" i="33"/>
  <c r="E401" i="33"/>
  <c r="E400" i="33"/>
  <c r="E399" i="33"/>
  <c r="E389" i="33"/>
  <c r="E387" i="33"/>
  <c r="E380" i="33"/>
  <c r="E378" i="33"/>
  <c r="E377" i="33"/>
  <c r="E376" i="33"/>
  <c r="E368" i="33"/>
  <c r="E364" i="33"/>
  <c r="E363" i="33"/>
  <c r="E359" i="33"/>
  <c r="E353" i="33"/>
  <c r="E351" i="33"/>
  <c r="E344" i="33"/>
  <c r="E343" i="33"/>
  <c r="E341" i="33"/>
  <c r="E340" i="33"/>
  <c r="E331" i="33"/>
  <c r="E330" i="33"/>
  <c r="E329" i="33"/>
  <c r="E328" i="33"/>
  <c r="E327" i="33"/>
  <c r="E322" i="33"/>
  <c r="E315" i="33"/>
  <c r="E308" i="33"/>
  <c r="E307" i="33"/>
  <c r="E305" i="33"/>
  <c r="E304" i="33"/>
  <c r="E303" i="33"/>
  <c r="E294" i="33"/>
  <c r="E293" i="33"/>
  <c r="E292" i="33"/>
  <c r="E291" i="33"/>
  <c r="E281" i="33"/>
  <c r="E279" i="33"/>
  <c r="E272" i="33"/>
  <c r="E271" i="33"/>
  <c r="E269" i="33"/>
  <c r="E268" i="33"/>
  <c r="E267" i="33"/>
  <c r="E259" i="33"/>
  <c r="E257" i="33"/>
  <c r="E256" i="33"/>
  <c r="E255" i="33"/>
  <c r="E246" i="33"/>
  <c r="E245" i="33"/>
  <c r="E237" i="33"/>
  <c r="E234" i="33"/>
  <c r="E233" i="33"/>
  <c r="E231" i="33"/>
  <c r="E222" i="33"/>
  <c r="E221" i="33"/>
  <c r="E220" i="33"/>
  <c r="E219" i="33"/>
  <c r="E214" i="33"/>
  <c r="E212" i="33"/>
  <c r="E209" i="33"/>
  <c r="E207" i="33"/>
  <c r="E204" i="33"/>
  <c r="E200" i="33"/>
  <c r="E199" i="33"/>
  <c r="E196" i="33"/>
  <c r="E195" i="33"/>
  <c r="E187" i="33"/>
  <c r="E184" i="33"/>
  <c r="E183" i="33"/>
  <c r="E176" i="33"/>
  <c r="E175" i="33"/>
  <c r="E173" i="33"/>
  <c r="E172" i="33"/>
  <c r="E163" i="33"/>
  <c r="E161" i="33"/>
  <c r="E160" i="33"/>
  <c r="E159" i="33"/>
  <c r="E151" i="33"/>
  <c r="E150" i="33"/>
  <c r="E149" i="33"/>
  <c r="E148" i="33"/>
  <c r="E147" i="33"/>
  <c r="E142" i="33"/>
  <c r="E139" i="33"/>
  <c r="E137" i="33"/>
  <c r="E136" i="33"/>
  <c r="E127" i="33"/>
  <c r="E125" i="33"/>
  <c r="E124" i="33"/>
  <c r="E123" i="33"/>
  <c r="E115" i="33"/>
  <c r="E114" i="33"/>
  <c r="E113" i="33"/>
  <c r="E112" i="33"/>
  <c r="E111" i="33"/>
  <c r="E103" i="33"/>
  <c r="E101" i="33"/>
  <c r="E100" i="33"/>
  <c r="E92" i="33"/>
  <c r="E90" i="33"/>
  <c r="E89" i="33"/>
  <c r="E88" i="33"/>
  <c r="E87" i="33"/>
  <c r="E78" i="33"/>
  <c r="E77" i="33"/>
  <c r="E76" i="33"/>
  <c r="E75" i="33"/>
  <c r="E69" i="33"/>
  <c r="E65" i="33"/>
  <c r="E64" i="33"/>
  <c r="E57" i="33"/>
  <c r="E56" i="33"/>
  <c r="E54" i="33"/>
  <c r="E53" i="33"/>
  <c r="E52" i="33"/>
  <c r="E51" i="33"/>
  <c r="E41" i="33"/>
  <c r="E40" i="33"/>
  <c r="E39" i="33"/>
  <c r="E33" i="33"/>
  <c r="E32" i="33"/>
  <c r="E29" i="33"/>
  <c r="E28" i="33"/>
  <c r="E20" i="33"/>
  <c r="E19" i="33"/>
  <c r="E17" i="33"/>
  <c r="E16" i="33"/>
  <c r="E15" i="33"/>
  <c r="E7" i="33"/>
  <c r="E6" i="33"/>
  <c r="E5" i="33"/>
  <c r="E4" i="33"/>
  <c r="E3" i="33"/>
  <c r="E2" i="33"/>
  <c r="E1003" i="34"/>
  <c r="E1002" i="34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70" i="34"/>
  <c r="E71" i="34"/>
  <c r="E72" i="34"/>
  <c r="E73" i="34"/>
  <c r="E74" i="34"/>
  <c r="E75" i="34"/>
  <c r="E76" i="34"/>
  <c r="E77" i="34"/>
  <c r="E78" i="34"/>
  <c r="E79" i="34"/>
  <c r="E80" i="34"/>
  <c r="E81" i="34"/>
  <c r="E82" i="34"/>
  <c r="E83" i="34"/>
  <c r="E84" i="34"/>
  <c r="E85" i="34"/>
  <c r="E86" i="34"/>
  <c r="E87" i="34"/>
  <c r="E88" i="34"/>
  <c r="E89" i="34"/>
  <c r="E90" i="34"/>
  <c r="E91" i="34"/>
  <c r="E92" i="34"/>
  <c r="E93" i="34"/>
  <c r="E94" i="34"/>
  <c r="E95" i="34"/>
  <c r="E96" i="34"/>
  <c r="E97" i="34"/>
  <c r="E98" i="34"/>
  <c r="E99" i="34"/>
  <c r="E100" i="34"/>
  <c r="E101" i="34"/>
  <c r="E102" i="34"/>
  <c r="E103" i="34"/>
  <c r="E104" i="34"/>
  <c r="E105" i="34"/>
  <c r="E106" i="34"/>
  <c r="E107" i="34"/>
  <c r="E108" i="34"/>
  <c r="E109" i="34"/>
  <c r="E110" i="34"/>
  <c r="E111" i="34"/>
  <c r="E112" i="34"/>
  <c r="E113" i="34"/>
  <c r="E114" i="34"/>
  <c r="E115" i="34"/>
  <c r="E116" i="34"/>
  <c r="E117" i="34"/>
  <c r="E118" i="34"/>
  <c r="E119" i="34"/>
  <c r="E120" i="34"/>
  <c r="E121" i="34"/>
  <c r="E122" i="34"/>
  <c r="E123" i="34"/>
  <c r="E124" i="34"/>
  <c r="E125" i="34"/>
  <c r="E126" i="34"/>
  <c r="E127" i="34"/>
  <c r="E128" i="34"/>
  <c r="E129" i="34"/>
  <c r="E130" i="34"/>
  <c r="E131" i="34"/>
  <c r="E132" i="34"/>
  <c r="E133" i="34"/>
  <c r="E134" i="34"/>
  <c r="E135" i="34"/>
  <c r="E136" i="34"/>
  <c r="E137" i="34"/>
  <c r="E138" i="34"/>
  <c r="E139" i="34"/>
  <c r="E140" i="34"/>
  <c r="E141" i="34"/>
  <c r="E142" i="34"/>
  <c r="E143" i="34"/>
  <c r="E144" i="34"/>
  <c r="E145" i="34"/>
  <c r="E146" i="34"/>
  <c r="E147" i="34"/>
  <c r="E148" i="34"/>
  <c r="E149" i="34"/>
  <c r="E150" i="34"/>
  <c r="E151" i="34"/>
  <c r="E152" i="34"/>
  <c r="E153" i="34"/>
  <c r="E154" i="34"/>
  <c r="E155" i="34"/>
  <c r="E156" i="34"/>
  <c r="E157" i="34"/>
  <c r="E158" i="34"/>
  <c r="E159" i="34"/>
  <c r="E160" i="34"/>
  <c r="E161" i="34"/>
  <c r="E162" i="34"/>
  <c r="E163" i="34"/>
  <c r="E164" i="34"/>
  <c r="E165" i="34"/>
  <c r="E166" i="34"/>
  <c r="E167" i="34"/>
  <c r="E168" i="34"/>
  <c r="E169" i="34"/>
  <c r="E170" i="34"/>
  <c r="E171" i="34"/>
  <c r="E172" i="34"/>
  <c r="E173" i="34"/>
  <c r="E174" i="34"/>
  <c r="E175" i="34"/>
  <c r="E176" i="34"/>
  <c r="E177" i="34"/>
  <c r="E178" i="34"/>
  <c r="E179" i="34"/>
  <c r="E180" i="34"/>
  <c r="E181" i="34"/>
  <c r="E182" i="34"/>
  <c r="E183" i="34"/>
  <c r="E184" i="34"/>
  <c r="E185" i="34"/>
  <c r="E186" i="34"/>
  <c r="E187" i="34"/>
  <c r="E188" i="34"/>
  <c r="E189" i="34"/>
  <c r="E190" i="34"/>
  <c r="E191" i="34"/>
  <c r="E192" i="34"/>
  <c r="E193" i="34"/>
  <c r="E194" i="34"/>
  <c r="E195" i="34"/>
  <c r="E196" i="34"/>
  <c r="E197" i="34"/>
  <c r="E198" i="34"/>
  <c r="E199" i="34"/>
  <c r="E200" i="34"/>
  <c r="E201" i="34"/>
  <c r="E202" i="34"/>
  <c r="E203" i="34"/>
  <c r="E204" i="34"/>
  <c r="E205" i="34"/>
  <c r="E206" i="34"/>
  <c r="E207" i="34"/>
  <c r="E208" i="34"/>
  <c r="E209" i="34"/>
  <c r="E210" i="34"/>
  <c r="E211" i="34"/>
  <c r="E212" i="34"/>
  <c r="E213" i="34"/>
  <c r="E214" i="34"/>
  <c r="E215" i="34"/>
  <c r="E216" i="34"/>
  <c r="E217" i="34"/>
  <c r="E218" i="34"/>
  <c r="E219" i="34"/>
  <c r="E220" i="34"/>
  <c r="E221" i="34"/>
  <c r="E222" i="34"/>
  <c r="E223" i="34"/>
  <c r="E224" i="34"/>
  <c r="E225" i="34"/>
  <c r="E226" i="34"/>
  <c r="E227" i="34"/>
  <c r="E228" i="34"/>
  <c r="E229" i="34"/>
  <c r="E230" i="34"/>
  <c r="E231" i="34"/>
  <c r="E232" i="34"/>
  <c r="E233" i="34"/>
  <c r="E234" i="34"/>
  <c r="E235" i="34"/>
  <c r="E236" i="34"/>
  <c r="E237" i="34"/>
  <c r="E238" i="34"/>
  <c r="E239" i="34"/>
  <c r="E240" i="34"/>
  <c r="E241" i="34"/>
  <c r="E242" i="34"/>
  <c r="E243" i="34"/>
  <c r="E244" i="34"/>
  <c r="E245" i="34"/>
  <c r="E246" i="34"/>
  <c r="E247" i="34"/>
  <c r="E248" i="34"/>
  <c r="E249" i="34"/>
  <c r="E250" i="34"/>
  <c r="E251" i="34"/>
  <c r="E252" i="34"/>
  <c r="E253" i="34"/>
  <c r="E254" i="34"/>
  <c r="E255" i="34"/>
  <c r="E256" i="34"/>
  <c r="E257" i="34"/>
  <c r="E258" i="34"/>
  <c r="E259" i="34"/>
  <c r="E260" i="34"/>
  <c r="E261" i="34"/>
  <c r="E262" i="34"/>
  <c r="E263" i="34"/>
  <c r="E264" i="34"/>
  <c r="E265" i="34"/>
  <c r="E266" i="34"/>
  <c r="E267" i="34"/>
  <c r="E268" i="34"/>
  <c r="E269" i="34"/>
  <c r="E270" i="34"/>
  <c r="E271" i="34"/>
  <c r="E272" i="34"/>
  <c r="E273" i="34"/>
  <c r="E274" i="34"/>
  <c r="E275" i="34"/>
  <c r="E276" i="34"/>
  <c r="E277" i="34"/>
  <c r="E278" i="34"/>
  <c r="E279" i="34"/>
  <c r="E280" i="34"/>
  <c r="E281" i="34"/>
  <c r="E282" i="34"/>
  <c r="E283" i="34"/>
  <c r="E284" i="34"/>
  <c r="E285" i="34"/>
  <c r="E286" i="34"/>
  <c r="E287" i="34"/>
  <c r="E288" i="34"/>
  <c r="E289" i="34"/>
  <c r="E290" i="34"/>
  <c r="E291" i="34"/>
  <c r="E292" i="34"/>
  <c r="E293" i="34"/>
  <c r="E294" i="34"/>
  <c r="E295" i="34"/>
  <c r="E296" i="34"/>
  <c r="E297" i="34"/>
  <c r="E298" i="34"/>
  <c r="E299" i="34"/>
  <c r="E300" i="34"/>
  <c r="E301" i="34"/>
  <c r="E302" i="34"/>
  <c r="E303" i="34"/>
  <c r="E304" i="34"/>
  <c r="E305" i="34"/>
  <c r="E306" i="34"/>
  <c r="E307" i="34"/>
  <c r="E308" i="34"/>
  <c r="E309" i="34"/>
  <c r="E310" i="34"/>
  <c r="E311" i="34"/>
  <c r="E312" i="34"/>
  <c r="E313" i="34"/>
  <c r="E314" i="34"/>
  <c r="E315" i="34"/>
  <c r="E316" i="34"/>
  <c r="E317" i="34"/>
  <c r="E318" i="34"/>
  <c r="E319" i="34"/>
  <c r="E320" i="34"/>
  <c r="E321" i="34"/>
  <c r="E322" i="34"/>
  <c r="E323" i="34"/>
  <c r="E324" i="34"/>
  <c r="E325" i="34"/>
  <c r="E326" i="34"/>
  <c r="E327" i="34"/>
  <c r="E328" i="34"/>
  <c r="E329" i="34"/>
  <c r="E330" i="34"/>
  <c r="E331" i="34"/>
  <c r="E332" i="34"/>
  <c r="E333" i="34"/>
  <c r="E334" i="34"/>
  <c r="E335" i="34"/>
  <c r="E336" i="34"/>
  <c r="E337" i="34"/>
  <c r="E338" i="34"/>
  <c r="E339" i="34"/>
  <c r="E340" i="34"/>
  <c r="E341" i="34"/>
  <c r="E342" i="34"/>
  <c r="E343" i="34"/>
  <c r="E344" i="34"/>
  <c r="E345" i="34"/>
  <c r="E346" i="34"/>
  <c r="E347" i="34"/>
  <c r="E348" i="34"/>
  <c r="E349" i="34"/>
  <c r="E350" i="34"/>
  <c r="E351" i="34"/>
  <c r="E352" i="34"/>
  <c r="E353" i="34"/>
  <c r="E354" i="34"/>
  <c r="E355" i="34"/>
  <c r="E356" i="34"/>
  <c r="E357" i="34"/>
  <c r="E358" i="34"/>
  <c r="E359" i="34"/>
  <c r="E360" i="34"/>
  <c r="E361" i="34"/>
  <c r="E362" i="34"/>
  <c r="E363" i="34"/>
  <c r="E364" i="34"/>
  <c r="E365" i="34"/>
  <c r="E366" i="34"/>
  <c r="E367" i="34"/>
  <c r="E368" i="34"/>
  <c r="E369" i="34"/>
  <c r="E370" i="34"/>
  <c r="E371" i="34"/>
  <c r="E372" i="34"/>
  <c r="E373" i="34"/>
  <c r="E374" i="34"/>
  <c r="E375" i="34"/>
  <c r="E376" i="34"/>
  <c r="E377" i="34"/>
  <c r="E378" i="34"/>
  <c r="E379" i="34"/>
  <c r="E380" i="34"/>
  <c r="E381" i="34"/>
  <c r="E382" i="34"/>
  <c r="E383" i="34"/>
  <c r="E384" i="34"/>
  <c r="E385" i="34"/>
  <c r="E386" i="34"/>
  <c r="E387" i="34"/>
  <c r="E388" i="34"/>
  <c r="E389" i="34"/>
  <c r="E390" i="34"/>
  <c r="E391" i="34"/>
  <c r="E392" i="34"/>
  <c r="E393" i="34"/>
  <c r="E394" i="34"/>
  <c r="E395" i="34"/>
  <c r="E396" i="34"/>
  <c r="E397" i="34"/>
  <c r="E398" i="34"/>
  <c r="E399" i="34"/>
  <c r="E400" i="34"/>
  <c r="E401" i="34"/>
  <c r="E402" i="34"/>
  <c r="E403" i="34"/>
  <c r="E404" i="34"/>
  <c r="E405" i="34"/>
  <c r="E406" i="34"/>
  <c r="E407" i="34"/>
  <c r="E408" i="34"/>
  <c r="E409" i="34"/>
  <c r="E410" i="34"/>
  <c r="E411" i="34"/>
  <c r="E412" i="34"/>
  <c r="E413" i="34"/>
  <c r="E414" i="34"/>
  <c r="E415" i="34"/>
  <c r="E416" i="34"/>
  <c r="E417" i="34"/>
  <c r="E418" i="34"/>
  <c r="E419" i="34"/>
  <c r="E420" i="34"/>
  <c r="E421" i="34"/>
  <c r="E422" i="34"/>
  <c r="E423" i="34"/>
  <c r="E424" i="34"/>
  <c r="E425" i="34"/>
  <c r="E426" i="34"/>
  <c r="E427" i="34"/>
  <c r="E428" i="34"/>
  <c r="E429" i="34"/>
  <c r="E430" i="34"/>
  <c r="E431" i="34"/>
  <c r="E432" i="34"/>
  <c r="E433" i="34"/>
  <c r="E434" i="34"/>
  <c r="E435" i="34"/>
  <c r="E436" i="34"/>
  <c r="E437" i="34"/>
  <c r="E438" i="34"/>
  <c r="E439" i="34"/>
  <c r="E440" i="34"/>
  <c r="E441" i="34"/>
  <c r="E442" i="34"/>
  <c r="E443" i="34"/>
  <c r="E444" i="34"/>
  <c r="E445" i="34"/>
  <c r="E446" i="34"/>
  <c r="E447" i="34"/>
  <c r="E448" i="34"/>
  <c r="E449" i="34"/>
  <c r="E450" i="34"/>
  <c r="E451" i="34"/>
  <c r="E452" i="34"/>
  <c r="E453" i="34"/>
  <c r="E454" i="34"/>
  <c r="E455" i="34"/>
  <c r="E456" i="34"/>
  <c r="E457" i="34"/>
  <c r="E458" i="34"/>
  <c r="E459" i="34"/>
  <c r="E460" i="34"/>
  <c r="E461" i="34"/>
  <c r="E462" i="34"/>
  <c r="E463" i="34"/>
  <c r="E464" i="34"/>
  <c r="E465" i="34"/>
  <c r="E466" i="34"/>
  <c r="E467" i="34"/>
  <c r="E468" i="34"/>
  <c r="E469" i="34"/>
  <c r="E470" i="34"/>
  <c r="E471" i="34"/>
  <c r="E472" i="34"/>
  <c r="E473" i="34"/>
  <c r="E474" i="34"/>
  <c r="E475" i="34"/>
  <c r="E476" i="34"/>
  <c r="E477" i="34"/>
  <c r="E478" i="34"/>
  <c r="E479" i="34"/>
  <c r="E480" i="34"/>
  <c r="E481" i="34"/>
  <c r="E482" i="34"/>
  <c r="E483" i="34"/>
  <c r="E484" i="34"/>
  <c r="E485" i="34"/>
  <c r="E486" i="34"/>
  <c r="E487" i="34"/>
  <c r="E488" i="34"/>
  <c r="E489" i="34"/>
  <c r="E490" i="34"/>
  <c r="E491" i="34"/>
  <c r="E492" i="34"/>
  <c r="E493" i="34"/>
  <c r="E494" i="34"/>
  <c r="E495" i="34"/>
  <c r="E496" i="34"/>
  <c r="E497" i="34"/>
  <c r="E498" i="34"/>
  <c r="E499" i="34"/>
  <c r="E500" i="34"/>
  <c r="E501" i="34"/>
  <c r="E502" i="34"/>
  <c r="E503" i="34"/>
  <c r="E504" i="34"/>
  <c r="E505" i="34"/>
  <c r="E506" i="34"/>
  <c r="E507" i="34"/>
  <c r="E508" i="34"/>
  <c r="E509" i="34"/>
  <c r="E510" i="34"/>
  <c r="E511" i="34"/>
  <c r="E512" i="34"/>
  <c r="E513" i="34"/>
  <c r="E514" i="34"/>
  <c r="E515" i="34"/>
  <c r="E516" i="34"/>
  <c r="E517" i="34"/>
  <c r="E518" i="34"/>
  <c r="E519" i="34"/>
  <c r="E520" i="34"/>
  <c r="E521" i="34"/>
  <c r="E522" i="34"/>
  <c r="E523" i="34"/>
  <c r="E524" i="34"/>
  <c r="E525" i="34"/>
  <c r="E526" i="34"/>
  <c r="E527" i="34"/>
  <c r="E528" i="34"/>
  <c r="E529" i="34"/>
  <c r="E530" i="34"/>
  <c r="E531" i="34"/>
  <c r="E532" i="34"/>
  <c r="E533" i="34"/>
  <c r="E534" i="34"/>
  <c r="E535" i="34"/>
  <c r="E536" i="34"/>
  <c r="E537" i="34"/>
  <c r="E538" i="34"/>
  <c r="E539" i="34"/>
  <c r="E540" i="34"/>
  <c r="E541" i="34"/>
  <c r="E542" i="34"/>
  <c r="E543" i="34"/>
  <c r="E544" i="34"/>
  <c r="E545" i="34"/>
  <c r="E546" i="34"/>
  <c r="E547" i="34"/>
  <c r="E548" i="34"/>
  <c r="E549" i="34"/>
  <c r="E550" i="34"/>
  <c r="E551" i="34"/>
  <c r="E552" i="34"/>
  <c r="E553" i="34"/>
  <c r="E554" i="34"/>
  <c r="E555" i="34"/>
  <c r="E556" i="34"/>
  <c r="E557" i="34"/>
  <c r="E558" i="34"/>
  <c r="E559" i="34"/>
  <c r="E560" i="34"/>
  <c r="E561" i="34"/>
  <c r="E562" i="34"/>
  <c r="E563" i="34"/>
  <c r="E564" i="34"/>
  <c r="E565" i="34"/>
  <c r="E566" i="34"/>
  <c r="E567" i="34"/>
  <c r="E568" i="34"/>
  <c r="E569" i="34"/>
  <c r="E570" i="34"/>
  <c r="E571" i="34"/>
  <c r="E572" i="34"/>
  <c r="E573" i="34"/>
  <c r="E574" i="34"/>
  <c r="E575" i="34"/>
  <c r="E576" i="34"/>
  <c r="E577" i="34"/>
  <c r="E578" i="34"/>
  <c r="E579" i="34"/>
  <c r="E580" i="34"/>
  <c r="E581" i="34"/>
  <c r="E582" i="34"/>
  <c r="E583" i="34"/>
  <c r="E584" i="34"/>
  <c r="E585" i="34"/>
  <c r="E586" i="34"/>
  <c r="E587" i="34"/>
  <c r="E588" i="34"/>
  <c r="E589" i="34"/>
  <c r="E590" i="34"/>
  <c r="E591" i="34"/>
  <c r="E592" i="34"/>
  <c r="E593" i="34"/>
  <c r="E594" i="34"/>
  <c r="E595" i="34"/>
  <c r="E596" i="34"/>
  <c r="E597" i="34"/>
  <c r="E598" i="34"/>
  <c r="E599" i="34"/>
  <c r="E600" i="34"/>
  <c r="E601" i="34"/>
  <c r="E602" i="34"/>
  <c r="E603" i="34"/>
  <c r="E604" i="34"/>
  <c r="E605" i="34"/>
  <c r="E606" i="34"/>
  <c r="E607" i="34"/>
  <c r="E608" i="34"/>
  <c r="E609" i="34"/>
  <c r="E610" i="34"/>
  <c r="E611" i="34"/>
  <c r="E612" i="34"/>
  <c r="E613" i="34"/>
  <c r="E614" i="34"/>
  <c r="E615" i="34"/>
  <c r="E616" i="34"/>
  <c r="E617" i="34"/>
  <c r="E618" i="34"/>
  <c r="E619" i="34"/>
  <c r="E620" i="34"/>
  <c r="E621" i="34"/>
  <c r="E622" i="34"/>
  <c r="E623" i="34"/>
  <c r="E624" i="34"/>
  <c r="E625" i="34"/>
  <c r="E626" i="34"/>
  <c r="E627" i="34"/>
  <c r="E628" i="34"/>
  <c r="E629" i="34"/>
  <c r="E630" i="34"/>
  <c r="E631" i="34"/>
  <c r="E632" i="34"/>
  <c r="E633" i="34"/>
  <c r="E634" i="34"/>
  <c r="E635" i="34"/>
  <c r="E636" i="34"/>
  <c r="E637" i="34"/>
  <c r="E638" i="34"/>
  <c r="E639" i="34"/>
  <c r="E640" i="34"/>
  <c r="E641" i="34"/>
  <c r="E642" i="34"/>
  <c r="E643" i="34"/>
  <c r="E644" i="34"/>
  <c r="E645" i="34"/>
  <c r="E646" i="34"/>
  <c r="E647" i="34"/>
  <c r="E648" i="34"/>
  <c r="E649" i="34"/>
  <c r="E650" i="34"/>
  <c r="E651" i="34"/>
  <c r="E652" i="34"/>
  <c r="E653" i="34"/>
  <c r="E654" i="34"/>
  <c r="E655" i="34"/>
  <c r="E656" i="34"/>
  <c r="E657" i="34"/>
  <c r="E658" i="34"/>
  <c r="E659" i="34"/>
  <c r="E660" i="34"/>
  <c r="E661" i="34"/>
  <c r="E662" i="34"/>
  <c r="E663" i="34"/>
  <c r="E664" i="34"/>
  <c r="E665" i="34"/>
  <c r="E666" i="34"/>
  <c r="E667" i="34"/>
  <c r="E668" i="34"/>
  <c r="E669" i="34"/>
  <c r="E670" i="34"/>
  <c r="E671" i="34"/>
  <c r="E672" i="34"/>
  <c r="E673" i="34"/>
  <c r="E674" i="34"/>
  <c r="E675" i="34"/>
  <c r="E676" i="34"/>
  <c r="E677" i="34"/>
  <c r="E678" i="34"/>
  <c r="E679" i="34"/>
  <c r="E680" i="34"/>
  <c r="E681" i="34"/>
  <c r="E682" i="34"/>
  <c r="E683" i="34"/>
  <c r="E684" i="34"/>
  <c r="E685" i="34"/>
  <c r="E686" i="34"/>
  <c r="E687" i="34"/>
  <c r="E688" i="34"/>
  <c r="E689" i="34"/>
  <c r="E690" i="34"/>
  <c r="E691" i="34"/>
  <c r="E692" i="34"/>
  <c r="E693" i="34"/>
  <c r="E694" i="34"/>
  <c r="E695" i="34"/>
  <c r="E696" i="34"/>
  <c r="E697" i="34"/>
  <c r="E698" i="34"/>
  <c r="E699" i="34"/>
  <c r="E700" i="34"/>
  <c r="E701" i="34"/>
  <c r="E702" i="34"/>
  <c r="E703" i="34"/>
  <c r="E704" i="34"/>
  <c r="E705" i="34"/>
  <c r="E706" i="34"/>
  <c r="E707" i="34"/>
  <c r="E708" i="34"/>
  <c r="E709" i="34"/>
  <c r="E710" i="34"/>
  <c r="E711" i="34"/>
  <c r="E712" i="34"/>
  <c r="E713" i="34"/>
  <c r="E714" i="34"/>
  <c r="E715" i="34"/>
  <c r="E716" i="34"/>
  <c r="E717" i="34"/>
  <c r="E718" i="34"/>
  <c r="E719" i="34"/>
  <c r="E720" i="34"/>
  <c r="E721" i="34"/>
  <c r="E722" i="34"/>
  <c r="E723" i="34"/>
  <c r="E724" i="34"/>
  <c r="E725" i="34"/>
  <c r="E726" i="34"/>
  <c r="E727" i="34"/>
  <c r="E728" i="34"/>
  <c r="E729" i="34"/>
  <c r="E730" i="34"/>
  <c r="E731" i="34"/>
  <c r="E732" i="34"/>
  <c r="E733" i="34"/>
  <c r="E734" i="34"/>
  <c r="E735" i="34"/>
  <c r="E736" i="34"/>
  <c r="E737" i="34"/>
  <c r="E738" i="34"/>
  <c r="E739" i="34"/>
  <c r="E740" i="34"/>
  <c r="E741" i="34"/>
  <c r="E742" i="34"/>
  <c r="E743" i="34"/>
  <c r="E744" i="34"/>
  <c r="E745" i="34"/>
  <c r="E746" i="34"/>
  <c r="E747" i="34"/>
  <c r="E748" i="34"/>
  <c r="E749" i="34"/>
  <c r="E750" i="34"/>
  <c r="E751" i="34"/>
  <c r="E752" i="34"/>
  <c r="E753" i="34"/>
  <c r="E754" i="34"/>
  <c r="E755" i="34"/>
  <c r="E756" i="34"/>
  <c r="E757" i="34"/>
  <c r="E758" i="34"/>
  <c r="E759" i="34"/>
  <c r="E760" i="34"/>
  <c r="E761" i="34"/>
  <c r="E762" i="34"/>
  <c r="E763" i="34"/>
  <c r="E764" i="34"/>
  <c r="E765" i="34"/>
  <c r="E766" i="34"/>
  <c r="E767" i="34"/>
  <c r="E768" i="34"/>
  <c r="E769" i="34"/>
  <c r="E770" i="34"/>
  <c r="E771" i="34"/>
  <c r="E772" i="34"/>
  <c r="E773" i="34"/>
  <c r="E774" i="34"/>
  <c r="E775" i="34"/>
  <c r="E776" i="34"/>
  <c r="E777" i="34"/>
  <c r="E778" i="34"/>
  <c r="E779" i="34"/>
  <c r="E780" i="34"/>
  <c r="E781" i="34"/>
  <c r="E782" i="34"/>
  <c r="E783" i="34"/>
  <c r="E784" i="34"/>
  <c r="E785" i="34"/>
  <c r="E786" i="34"/>
  <c r="E787" i="34"/>
  <c r="E788" i="34"/>
  <c r="E789" i="34"/>
  <c r="E790" i="34"/>
  <c r="E791" i="34"/>
  <c r="E792" i="34"/>
  <c r="E793" i="34"/>
  <c r="E794" i="34"/>
  <c r="E795" i="34"/>
  <c r="E796" i="34"/>
  <c r="E797" i="34"/>
  <c r="E798" i="34"/>
  <c r="E799" i="34"/>
  <c r="E800" i="34"/>
  <c r="E801" i="34"/>
  <c r="E802" i="34"/>
  <c r="E803" i="34"/>
  <c r="E804" i="34"/>
  <c r="E805" i="34"/>
  <c r="E806" i="34"/>
  <c r="E807" i="34"/>
  <c r="E808" i="34"/>
  <c r="E809" i="34"/>
  <c r="E810" i="34"/>
  <c r="E811" i="34"/>
  <c r="E812" i="34"/>
  <c r="E813" i="34"/>
  <c r="E814" i="34"/>
  <c r="E815" i="34"/>
  <c r="E816" i="34"/>
  <c r="E817" i="34"/>
  <c r="E818" i="34"/>
  <c r="E819" i="34"/>
  <c r="E820" i="34"/>
  <c r="E821" i="34"/>
  <c r="E822" i="34"/>
  <c r="E823" i="34"/>
  <c r="E824" i="34"/>
  <c r="E825" i="34"/>
  <c r="E826" i="34"/>
  <c r="E827" i="34"/>
  <c r="E828" i="34"/>
  <c r="E829" i="34"/>
  <c r="E830" i="34"/>
  <c r="E831" i="34"/>
  <c r="E832" i="34"/>
  <c r="E833" i="34"/>
  <c r="E834" i="34"/>
  <c r="E835" i="34"/>
  <c r="E836" i="34"/>
  <c r="E837" i="34"/>
  <c r="E838" i="34"/>
  <c r="E839" i="34"/>
  <c r="E840" i="34"/>
  <c r="E841" i="34"/>
  <c r="E842" i="34"/>
  <c r="E843" i="34"/>
  <c r="E844" i="34"/>
  <c r="E845" i="34"/>
  <c r="E846" i="34"/>
  <c r="E847" i="34"/>
  <c r="E848" i="34"/>
  <c r="E849" i="34"/>
  <c r="E850" i="34"/>
  <c r="E851" i="34"/>
  <c r="E852" i="34"/>
  <c r="E853" i="34"/>
  <c r="E854" i="34"/>
  <c r="E855" i="34"/>
  <c r="E856" i="34"/>
  <c r="E857" i="34"/>
  <c r="E858" i="34"/>
  <c r="E859" i="34"/>
  <c r="E860" i="34"/>
  <c r="E861" i="34"/>
  <c r="E862" i="34"/>
  <c r="E863" i="34"/>
  <c r="E864" i="34"/>
  <c r="E865" i="34"/>
  <c r="E866" i="34"/>
  <c r="E867" i="34"/>
  <c r="E868" i="34"/>
  <c r="E869" i="34"/>
  <c r="E870" i="34"/>
  <c r="E871" i="34"/>
  <c r="E872" i="34"/>
  <c r="E873" i="34"/>
  <c r="E874" i="34"/>
  <c r="E875" i="34"/>
  <c r="E876" i="34"/>
  <c r="E877" i="34"/>
  <c r="E878" i="34"/>
  <c r="E879" i="34"/>
  <c r="E880" i="34"/>
  <c r="E881" i="34"/>
  <c r="E882" i="34"/>
  <c r="E883" i="34"/>
  <c r="E884" i="34"/>
  <c r="E885" i="34"/>
  <c r="E886" i="34"/>
  <c r="E887" i="34"/>
  <c r="E888" i="34"/>
  <c r="E889" i="34"/>
  <c r="E890" i="34"/>
  <c r="E891" i="34"/>
  <c r="E892" i="34"/>
  <c r="E893" i="34"/>
  <c r="E894" i="34"/>
  <c r="E895" i="34"/>
  <c r="E896" i="34"/>
  <c r="E897" i="34"/>
  <c r="E898" i="34"/>
  <c r="E899" i="34"/>
  <c r="E900" i="34"/>
  <c r="E901" i="34"/>
  <c r="E902" i="34"/>
  <c r="E903" i="34"/>
  <c r="E904" i="34"/>
  <c r="E905" i="34"/>
  <c r="E906" i="34"/>
  <c r="E907" i="34"/>
  <c r="E908" i="34"/>
  <c r="E909" i="34"/>
  <c r="E910" i="34"/>
  <c r="E911" i="34"/>
  <c r="E912" i="34"/>
  <c r="E913" i="34"/>
  <c r="E914" i="34"/>
  <c r="E915" i="34"/>
  <c r="E916" i="34"/>
  <c r="E917" i="34"/>
  <c r="E918" i="34"/>
  <c r="E919" i="34"/>
  <c r="E920" i="34"/>
  <c r="E921" i="34"/>
  <c r="E922" i="34"/>
  <c r="E923" i="34"/>
  <c r="E924" i="34"/>
  <c r="E925" i="34"/>
  <c r="E926" i="34"/>
  <c r="E927" i="34"/>
  <c r="E928" i="34"/>
  <c r="E929" i="34"/>
  <c r="E930" i="34"/>
  <c r="E931" i="34"/>
  <c r="E932" i="34"/>
  <c r="E933" i="34"/>
  <c r="E934" i="34"/>
  <c r="E935" i="34"/>
  <c r="E936" i="34"/>
  <c r="E937" i="34"/>
  <c r="E938" i="34"/>
  <c r="E939" i="34"/>
  <c r="E940" i="34"/>
  <c r="E941" i="34"/>
  <c r="E942" i="34"/>
  <c r="E943" i="34"/>
  <c r="E944" i="34"/>
  <c r="E945" i="34"/>
  <c r="E946" i="34"/>
  <c r="E947" i="34"/>
  <c r="E948" i="34"/>
  <c r="E949" i="34"/>
  <c r="E950" i="34"/>
  <c r="E951" i="34"/>
  <c r="E952" i="34"/>
  <c r="E953" i="34"/>
  <c r="E954" i="34"/>
  <c r="E955" i="34"/>
  <c r="E956" i="34"/>
  <c r="E957" i="34"/>
  <c r="E958" i="34"/>
  <c r="E959" i="34"/>
  <c r="E960" i="34"/>
  <c r="E961" i="34"/>
  <c r="E962" i="34"/>
  <c r="E963" i="34"/>
  <c r="E964" i="34"/>
  <c r="E965" i="34"/>
  <c r="E966" i="34"/>
  <c r="E967" i="34"/>
  <c r="E968" i="34"/>
  <c r="E969" i="34"/>
  <c r="E970" i="34"/>
  <c r="E971" i="34"/>
  <c r="E972" i="34"/>
  <c r="E973" i="34"/>
  <c r="E974" i="34"/>
  <c r="E975" i="34"/>
  <c r="E976" i="34"/>
  <c r="E977" i="34"/>
  <c r="E978" i="34"/>
  <c r="E979" i="34"/>
  <c r="E980" i="34"/>
  <c r="E981" i="34"/>
  <c r="E982" i="34"/>
  <c r="E983" i="34"/>
  <c r="E984" i="34"/>
  <c r="E985" i="34"/>
  <c r="E986" i="34"/>
  <c r="E987" i="34"/>
  <c r="E988" i="34"/>
  <c r="E989" i="34"/>
  <c r="E990" i="34"/>
  <c r="E991" i="34"/>
  <c r="E992" i="34"/>
  <c r="E993" i="34"/>
  <c r="E994" i="34"/>
  <c r="E995" i="34"/>
  <c r="E996" i="34"/>
  <c r="E997" i="34"/>
  <c r="E998" i="34"/>
  <c r="E999" i="34"/>
  <c r="E1000" i="34"/>
  <c r="E1001" i="34"/>
  <c r="E2" i="34"/>
  <c r="D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59" i="34"/>
  <c r="D60" i="34"/>
  <c r="D61" i="34"/>
  <c r="D62" i="34"/>
  <c r="D63" i="34"/>
  <c r="D64" i="34"/>
  <c r="D65" i="34"/>
  <c r="D66" i="34"/>
  <c r="D67" i="34"/>
  <c r="D68" i="34"/>
  <c r="D69" i="34"/>
  <c r="D70" i="34"/>
  <c r="D71" i="34"/>
  <c r="D72" i="34"/>
  <c r="D73" i="34"/>
  <c r="D74" i="34"/>
  <c r="D75" i="34"/>
  <c r="D76" i="34"/>
  <c r="D77" i="34"/>
  <c r="D78" i="34"/>
  <c r="D79" i="34"/>
  <c r="D80" i="34"/>
  <c r="D81" i="34"/>
  <c r="D82" i="34"/>
  <c r="D83" i="34"/>
  <c r="D84" i="34"/>
  <c r="D85" i="34"/>
  <c r="D86" i="34"/>
  <c r="D87" i="34"/>
  <c r="D88" i="34"/>
  <c r="D89" i="34"/>
  <c r="D90" i="34"/>
  <c r="D91" i="34"/>
  <c r="D92" i="34"/>
  <c r="D93" i="34"/>
  <c r="D94" i="34"/>
  <c r="D95" i="34"/>
  <c r="D96" i="34"/>
  <c r="D97" i="34"/>
  <c r="D98" i="34"/>
  <c r="D99" i="34"/>
  <c r="D100" i="34"/>
  <c r="D101" i="34"/>
  <c r="D102" i="34"/>
  <c r="D103" i="34"/>
  <c r="D104" i="34"/>
  <c r="D105" i="34"/>
  <c r="D106" i="34"/>
  <c r="D107" i="34"/>
  <c r="D108" i="34"/>
  <c r="D109" i="34"/>
  <c r="D110" i="34"/>
  <c r="D111" i="34"/>
  <c r="D112" i="34"/>
  <c r="D113" i="34"/>
  <c r="D114" i="34"/>
  <c r="D115" i="34"/>
  <c r="D116" i="34"/>
  <c r="D117" i="34"/>
  <c r="D118" i="34"/>
  <c r="D119" i="34"/>
  <c r="D120" i="34"/>
  <c r="D121" i="34"/>
  <c r="D122" i="34"/>
  <c r="D123" i="34"/>
  <c r="D124" i="34"/>
  <c r="D125" i="34"/>
  <c r="D126" i="34"/>
  <c r="D127" i="34"/>
  <c r="D128" i="34"/>
  <c r="D129" i="34"/>
  <c r="D130" i="34"/>
  <c r="D131" i="34"/>
  <c r="D132" i="34"/>
  <c r="D133" i="34"/>
  <c r="D134" i="34"/>
  <c r="D135" i="34"/>
  <c r="D136" i="34"/>
  <c r="D137" i="34"/>
  <c r="D138" i="34"/>
  <c r="D139" i="34"/>
  <c r="D140" i="34"/>
  <c r="D141" i="34"/>
  <c r="D142" i="34"/>
  <c r="D143" i="34"/>
  <c r="D144" i="34"/>
  <c r="D145" i="34"/>
  <c r="D146" i="34"/>
  <c r="D147" i="34"/>
  <c r="D148" i="34"/>
  <c r="D149" i="34"/>
  <c r="D150" i="34"/>
  <c r="D151" i="34"/>
  <c r="D152" i="34"/>
  <c r="D153" i="34"/>
  <c r="D154" i="34"/>
  <c r="D155" i="34"/>
  <c r="D156" i="34"/>
  <c r="D157" i="34"/>
  <c r="D158" i="34"/>
  <c r="D159" i="34"/>
  <c r="D160" i="34"/>
  <c r="D161" i="34"/>
  <c r="D162" i="34"/>
  <c r="D163" i="34"/>
  <c r="D164" i="34"/>
  <c r="D165" i="34"/>
  <c r="D166" i="34"/>
  <c r="D167" i="34"/>
  <c r="D168" i="34"/>
  <c r="D169" i="34"/>
  <c r="D170" i="34"/>
  <c r="D171" i="34"/>
  <c r="D172" i="34"/>
  <c r="D173" i="34"/>
  <c r="D174" i="34"/>
  <c r="D175" i="34"/>
  <c r="D176" i="34"/>
  <c r="D177" i="34"/>
  <c r="D178" i="34"/>
  <c r="D179" i="34"/>
  <c r="D180" i="34"/>
  <c r="D181" i="34"/>
  <c r="D182" i="34"/>
  <c r="D183" i="34"/>
  <c r="D184" i="34"/>
  <c r="D185" i="34"/>
  <c r="D186" i="34"/>
  <c r="D187" i="34"/>
  <c r="D188" i="34"/>
  <c r="D189" i="34"/>
  <c r="D190" i="34"/>
  <c r="D191" i="34"/>
  <c r="D192" i="34"/>
  <c r="D193" i="34"/>
  <c r="D194" i="34"/>
  <c r="D195" i="34"/>
  <c r="D196" i="34"/>
  <c r="D197" i="34"/>
  <c r="D198" i="34"/>
  <c r="D199" i="34"/>
  <c r="D200" i="34"/>
  <c r="D201" i="34"/>
  <c r="D202" i="34"/>
  <c r="D203" i="34"/>
  <c r="D204" i="34"/>
  <c r="D205" i="34"/>
  <c r="D206" i="34"/>
  <c r="D207" i="34"/>
  <c r="D208" i="34"/>
  <c r="D209" i="34"/>
  <c r="D210" i="34"/>
  <c r="D211" i="34"/>
  <c r="D212" i="34"/>
  <c r="D213" i="34"/>
  <c r="D214" i="34"/>
  <c r="D215" i="34"/>
  <c r="D216" i="34"/>
  <c r="D217" i="34"/>
  <c r="D218" i="34"/>
  <c r="D219" i="34"/>
  <c r="D220" i="34"/>
  <c r="D221" i="34"/>
  <c r="D222" i="34"/>
  <c r="D223" i="34"/>
  <c r="D224" i="34"/>
  <c r="D225" i="34"/>
  <c r="D226" i="34"/>
  <c r="D227" i="34"/>
  <c r="D228" i="34"/>
  <c r="D229" i="34"/>
  <c r="D230" i="34"/>
  <c r="D231" i="34"/>
  <c r="D232" i="34"/>
  <c r="D233" i="34"/>
  <c r="D234" i="34"/>
  <c r="D235" i="34"/>
  <c r="D236" i="34"/>
  <c r="D237" i="34"/>
  <c r="D238" i="34"/>
  <c r="D239" i="34"/>
  <c r="D240" i="34"/>
  <c r="D241" i="34"/>
  <c r="D242" i="34"/>
  <c r="D243" i="34"/>
  <c r="D244" i="34"/>
  <c r="D245" i="34"/>
  <c r="D246" i="34"/>
  <c r="D247" i="34"/>
  <c r="D248" i="34"/>
  <c r="D249" i="34"/>
  <c r="D250" i="34"/>
  <c r="D251" i="34"/>
  <c r="D252" i="34"/>
  <c r="D253" i="34"/>
  <c r="D254" i="34"/>
  <c r="D255" i="34"/>
  <c r="D256" i="34"/>
  <c r="D257" i="34"/>
  <c r="D258" i="34"/>
  <c r="D259" i="34"/>
  <c r="D260" i="34"/>
  <c r="D261" i="34"/>
  <c r="D262" i="34"/>
  <c r="D263" i="34"/>
  <c r="D264" i="34"/>
  <c r="D265" i="34"/>
  <c r="D266" i="34"/>
  <c r="D267" i="34"/>
  <c r="D268" i="34"/>
  <c r="D269" i="34"/>
  <c r="D270" i="34"/>
  <c r="D271" i="34"/>
  <c r="D272" i="34"/>
  <c r="D273" i="34"/>
  <c r="D274" i="34"/>
  <c r="D275" i="34"/>
  <c r="D276" i="34"/>
  <c r="D277" i="34"/>
  <c r="D278" i="34"/>
  <c r="D279" i="34"/>
  <c r="D280" i="34"/>
  <c r="D281" i="34"/>
  <c r="D282" i="34"/>
  <c r="D283" i="34"/>
  <c r="D284" i="34"/>
  <c r="D285" i="34"/>
  <c r="D286" i="34"/>
  <c r="D287" i="34"/>
  <c r="D288" i="34"/>
  <c r="D289" i="34"/>
  <c r="D290" i="34"/>
  <c r="D291" i="34"/>
  <c r="D292" i="34"/>
  <c r="D293" i="34"/>
  <c r="D294" i="34"/>
  <c r="D295" i="34"/>
  <c r="D296" i="34"/>
  <c r="D297" i="34"/>
  <c r="D298" i="34"/>
  <c r="D299" i="34"/>
  <c r="D300" i="34"/>
  <c r="D301" i="34"/>
  <c r="D302" i="34"/>
  <c r="D303" i="34"/>
  <c r="D304" i="34"/>
  <c r="D305" i="34"/>
  <c r="D306" i="34"/>
  <c r="D307" i="34"/>
  <c r="D308" i="34"/>
  <c r="D309" i="34"/>
  <c r="D310" i="34"/>
  <c r="D311" i="34"/>
  <c r="D312" i="34"/>
  <c r="D313" i="34"/>
  <c r="D314" i="34"/>
  <c r="D315" i="34"/>
  <c r="D316" i="34"/>
  <c r="D317" i="34"/>
  <c r="D318" i="34"/>
  <c r="D319" i="34"/>
  <c r="D320" i="34"/>
  <c r="D321" i="34"/>
  <c r="D322" i="34"/>
  <c r="D323" i="34"/>
  <c r="D324" i="34"/>
  <c r="D325" i="34"/>
  <c r="D326" i="34"/>
  <c r="D327" i="34"/>
  <c r="D328" i="34"/>
  <c r="D329" i="34"/>
  <c r="D330" i="34"/>
  <c r="D331" i="34"/>
  <c r="D332" i="34"/>
  <c r="D333" i="34"/>
  <c r="D334" i="34"/>
  <c r="D335" i="34"/>
  <c r="D336" i="34"/>
  <c r="D337" i="34"/>
  <c r="D338" i="34"/>
  <c r="D339" i="34"/>
  <c r="D340" i="34"/>
  <c r="D341" i="34"/>
  <c r="D342" i="34"/>
  <c r="D343" i="34"/>
  <c r="D344" i="34"/>
  <c r="D345" i="34"/>
  <c r="D346" i="34"/>
  <c r="D347" i="34"/>
  <c r="D348" i="34"/>
  <c r="D349" i="34"/>
  <c r="D350" i="34"/>
  <c r="D351" i="34"/>
  <c r="D352" i="34"/>
  <c r="D353" i="34"/>
  <c r="D354" i="34"/>
  <c r="D355" i="34"/>
  <c r="D356" i="34"/>
  <c r="D357" i="34"/>
  <c r="D358" i="34"/>
  <c r="D359" i="34"/>
  <c r="D360" i="34"/>
  <c r="D361" i="34"/>
  <c r="D362" i="34"/>
  <c r="D363" i="34"/>
  <c r="D364" i="34"/>
  <c r="D365" i="34"/>
  <c r="D366" i="34"/>
  <c r="D367" i="34"/>
  <c r="D368" i="34"/>
  <c r="D369" i="34"/>
  <c r="D370" i="34"/>
  <c r="D371" i="34"/>
  <c r="D372" i="34"/>
  <c r="D373" i="34"/>
  <c r="D374" i="34"/>
  <c r="D375" i="34"/>
  <c r="D376" i="34"/>
  <c r="D377" i="34"/>
  <c r="D378" i="34"/>
  <c r="D379" i="34"/>
  <c r="D380" i="34"/>
  <c r="D381" i="34"/>
  <c r="D382" i="34"/>
  <c r="D383" i="34"/>
  <c r="D384" i="34"/>
  <c r="D385" i="34"/>
  <c r="D386" i="34"/>
  <c r="D387" i="34"/>
  <c r="D388" i="34"/>
  <c r="D389" i="34"/>
  <c r="D390" i="34"/>
  <c r="D391" i="34"/>
  <c r="D392" i="34"/>
  <c r="D393" i="34"/>
  <c r="D394" i="34"/>
  <c r="D395" i="34"/>
  <c r="D396" i="34"/>
  <c r="D397" i="34"/>
  <c r="D398" i="34"/>
  <c r="D399" i="34"/>
  <c r="D400" i="34"/>
  <c r="D401" i="34"/>
  <c r="D402" i="34"/>
  <c r="D403" i="34"/>
  <c r="D404" i="34"/>
  <c r="D405" i="34"/>
  <c r="D406" i="34"/>
  <c r="D407" i="34"/>
  <c r="D408" i="34"/>
  <c r="D409" i="34"/>
  <c r="D410" i="34"/>
  <c r="D411" i="34"/>
  <c r="D412" i="34"/>
  <c r="D413" i="34"/>
  <c r="D414" i="34"/>
  <c r="D415" i="34"/>
  <c r="D416" i="34"/>
  <c r="D417" i="34"/>
  <c r="D418" i="34"/>
  <c r="D419" i="34"/>
  <c r="D420" i="34"/>
  <c r="D421" i="34"/>
  <c r="D422" i="34"/>
  <c r="D423" i="34"/>
  <c r="D424" i="34"/>
  <c r="D425" i="34"/>
  <c r="D426" i="34"/>
  <c r="D427" i="34"/>
  <c r="D428" i="34"/>
  <c r="D429" i="34"/>
  <c r="D430" i="34"/>
  <c r="D431" i="34"/>
  <c r="D432" i="34"/>
  <c r="D433" i="34"/>
  <c r="D434" i="34"/>
  <c r="D435" i="34"/>
  <c r="D436" i="34"/>
  <c r="D437" i="34"/>
  <c r="D438" i="34"/>
  <c r="D439" i="34"/>
  <c r="D440" i="34"/>
  <c r="D441" i="34"/>
  <c r="D442" i="34"/>
  <c r="D443" i="34"/>
  <c r="D444" i="34"/>
  <c r="D445" i="34"/>
  <c r="D446" i="34"/>
  <c r="D447" i="34"/>
  <c r="D448" i="34"/>
  <c r="D449" i="34"/>
  <c r="D450" i="34"/>
  <c r="D451" i="34"/>
  <c r="D452" i="34"/>
  <c r="D453" i="34"/>
  <c r="D454" i="34"/>
  <c r="D455" i="34"/>
  <c r="D456" i="34"/>
  <c r="D457" i="34"/>
  <c r="D458" i="34"/>
  <c r="D459" i="34"/>
  <c r="D460" i="34"/>
  <c r="D461" i="34"/>
  <c r="D462" i="34"/>
  <c r="D463" i="34"/>
  <c r="D464" i="34"/>
  <c r="D465" i="34"/>
  <c r="D466" i="34"/>
  <c r="D467" i="34"/>
  <c r="D468" i="34"/>
  <c r="D469" i="34"/>
  <c r="D470" i="34"/>
  <c r="D471" i="34"/>
  <c r="D472" i="34"/>
  <c r="D473" i="34"/>
  <c r="D474" i="34"/>
  <c r="D475" i="34"/>
  <c r="D476" i="34"/>
  <c r="D477" i="34"/>
  <c r="D478" i="34"/>
  <c r="D479" i="34"/>
  <c r="D480" i="34"/>
  <c r="D481" i="34"/>
  <c r="D482" i="34"/>
  <c r="D483" i="34"/>
  <c r="D484" i="34"/>
  <c r="D485" i="34"/>
  <c r="D486" i="34"/>
  <c r="D487" i="34"/>
  <c r="D488" i="34"/>
  <c r="D489" i="34"/>
  <c r="D490" i="34"/>
  <c r="D491" i="34"/>
  <c r="D492" i="34"/>
  <c r="D493" i="34"/>
  <c r="D494" i="34"/>
  <c r="D495" i="34"/>
  <c r="D496" i="34"/>
  <c r="D497" i="34"/>
  <c r="D498" i="34"/>
  <c r="D499" i="34"/>
  <c r="D500" i="34"/>
  <c r="D501" i="34"/>
  <c r="D502" i="34"/>
  <c r="D503" i="34"/>
  <c r="D504" i="34"/>
  <c r="D505" i="34"/>
  <c r="D506" i="34"/>
  <c r="D507" i="34"/>
  <c r="D508" i="34"/>
  <c r="D509" i="34"/>
  <c r="D510" i="34"/>
  <c r="D511" i="34"/>
  <c r="D512" i="34"/>
  <c r="D513" i="34"/>
  <c r="D514" i="34"/>
  <c r="D515" i="34"/>
  <c r="D516" i="34"/>
  <c r="D517" i="34"/>
  <c r="D518" i="34"/>
  <c r="D519" i="34"/>
  <c r="D520" i="34"/>
  <c r="D521" i="34"/>
  <c r="D522" i="34"/>
  <c r="D523" i="34"/>
  <c r="D524" i="34"/>
  <c r="D525" i="34"/>
  <c r="D526" i="34"/>
  <c r="D527" i="34"/>
  <c r="D528" i="34"/>
  <c r="D529" i="34"/>
  <c r="D530" i="34"/>
  <c r="D531" i="34"/>
  <c r="D532" i="34"/>
  <c r="D533" i="34"/>
  <c r="D534" i="34"/>
  <c r="D535" i="34"/>
  <c r="D536" i="34"/>
  <c r="D537" i="34"/>
  <c r="D538" i="34"/>
  <c r="D539" i="34"/>
  <c r="D540" i="34"/>
  <c r="D541" i="34"/>
  <c r="D542" i="34"/>
  <c r="D543" i="34"/>
  <c r="D544" i="34"/>
  <c r="D545" i="34"/>
  <c r="D546" i="34"/>
  <c r="D547" i="34"/>
  <c r="D548" i="34"/>
  <c r="D549" i="34"/>
  <c r="D550" i="34"/>
  <c r="D551" i="34"/>
  <c r="D552" i="34"/>
  <c r="D553" i="34"/>
  <c r="D554" i="34"/>
  <c r="D555" i="34"/>
  <c r="D556" i="34"/>
  <c r="D557" i="34"/>
  <c r="D558" i="34"/>
  <c r="D559" i="34"/>
  <c r="D560" i="34"/>
  <c r="D561" i="34"/>
  <c r="D562" i="34"/>
  <c r="D563" i="34"/>
  <c r="D564" i="34"/>
  <c r="D565" i="34"/>
  <c r="D566" i="34"/>
  <c r="D567" i="34"/>
  <c r="D568" i="34"/>
  <c r="D569" i="34"/>
  <c r="D570" i="34"/>
  <c r="D571" i="34"/>
  <c r="D572" i="34"/>
  <c r="D573" i="34"/>
  <c r="D574" i="34"/>
  <c r="D575" i="34"/>
  <c r="D576" i="34"/>
  <c r="D577" i="34"/>
  <c r="D578" i="34"/>
  <c r="D579" i="34"/>
  <c r="D580" i="34"/>
  <c r="D581" i="34"/>
  <c r="D582" i="34"/>
  <c r="D583" i="34"/>
  <c r="D584" i="34"/>
  <c r="D585" i="34"/>
  <c r="D586" i="34"/>
  <c r="D587" i="34"/>
  <c r="D588" i="34"/>
  <c r="D589" i="34"/>
  <c r="D590" i="34"/>
  <c r="D591" i="34"/>
  <c r="D592" i="34"/>
  <c r="D593" i="34"/>
  <c r="D594" i="34"/>
  <c r="D595" i="34"/>
  <c r="D596" i="34"/>
  <c r="D597" i="34"/>
  <c r="D598" i="34"/>
  <c r="D599" i="34"/>
  <c r="D600" i="34"/>
  <c r="D601" i="34"/>
  <c r="D602" i="34"/>
  <c r="D603" i="34"/>
  <c r="D604" i="34"/>
  <c r="D605" i="34"/>
  <c r="D606" i="34"/>
  <c r="D607" i="34"/>
  <c r="D608" i="34"/>
  <c r="D609" i="34"/>
  <c r="D610" i="34"/>
  <c r="D611" i="34"/>
  <c r="D612" i="34"/>
  <c r="D613" i="34"/>
  <c r="D614" i="34"/>
  <c r="D615" i="34"/>
  <c r="D616" i="34"/>
  <c r="D617" i="34"/>
  <c r="D618" i="34"/>
  <c r="D619" i="34"/>
  <c r="D620" i="34"/>
  <c r="D621" i="34"/>
  <c r="D622" i="34"/>
  <c r="D623" i="34"/>
  <c r="D624" i="34"/>
  <c r="D625" i="34"/>
  <c r="D626" i="34"/>
  <c r="D627" i="34"/>
  <c r="D628" i="34"/>
  <c r="D629" i="34"/>
  <c r="D630" i="34"/>
  <c r="D631" i="34"/>
  <c r="D632" i="34"/>
  <c r="D633" i="34"/>
  <c r="D634" i="34"/>
  <c r="D635" i="34"/>
  <c r="D636" i="34"/>
  <c r="D637" i="34"/>
  <c r="D638" i="34"/>
  <c r="D639" i="34"/>
  <c r="D640" i="34"/>
  <c r="D641" i="34"/>
  <c r="D642" i="34"/>
  <c r="D643" i="34"/>
  <c r="D644" i="34"/>
  <c r="D645" i="34"/>
  <c r="D646" i="34"/>
  <c r="D647" i="34"/>
  <c r="D648" i="34"/>
  <c r="D649" i="34"/>
  <c r="D650" i="34"/>
  <c r="D651" i="34"/>
  <c r="D652" i="34"/>
  <c r="D653" i="34"/>
  <c r="D654" i="34"/>
  <c r="D655" i="34"/>
  <c r="D656" i="34"/>
  <c r="D657" i="34"/>
  <c r="D658" i="34"/>
  <c r="D659" i="34"/>
  <c r="D660" i="34"/>
  <c r="D661" i="34"/>
  <c r="D662" i="34"/>
  <c r="D663" i="34"/>
  <c r="D664" i="34"/>
  <c r="D665" i="34"/>
  <c r="D666" i="34"/>
  <c r="D667" i="34"/>
  <c r="D668" i="34"/>
  <c r="D669" i="34"/>
  <c r="D670" i="34"/>
  <c r="D671" i="34"/>
  <c r="D672" i="34"/>
  <c r="D673" i="34"/>
  <c r="D674" i="34"/>
  <c r="D675" i="34"/>
  <c r="D676" i="34"/>
  <c r="D677" i="34"/>
  <c r="D678" i="34"/>
  <c r="D679" i="34"/>
  <c r="D680" i="34"/>
  <c r="D681" i="34"/>
  <c r="D682" i="34"/>
  <c r="D683" i="34"/>
  <c r="D684" i="34"/>
  <c r="D685" i="34"/>
  <c r="D686" i="34"/>
  <c r="D687" i="34"/>
  <c r="D688" i="34"/>
  <c r="D689" i="34"/>
  <c r="D690" i="34"/>
  <c r="D691" i="34"/>
  <c r="D692" i="34"/>
  <c r="D693" i="34"/>
  <c r="D694" i="34"/>
  <c r="D695" i="34"/>
  <c r="D696" i="34"/>
  <c r="D697" i="34"/>
  <c r="D698" i="34"/>
  <c r="D699" i="34"/>
  <c r="D700" i="34"/>
  <c r="D701" i="34"/>
  <c r="D702" i="34"/>
  <c r="D703" i="34"/>
  <c r="D704" i="34"/>
  <c r="D705" i="34"/>
  <c r="D706" i="34"/>
  <c r="D707" i="34"/>
  <c r="D708" i="34"/>
  <c r="D709" i="34"/>
  <c r="D710" i="34"/>
  <c r="D711" i="34"/>
  <c r="D712" i="34"/>
  <c r="D713" i="34"/>
  <c r="D714" i="34"/>
  <c r="D715" i="34"/>
  <c r="D716" i="34"/>
  <c r="D717" i="34"/>
  <c r="D718" i="34"/>
  <c r="D719" i="34"/>
  <c r="D720" i="34"/>
  <c r="D721" i="34"/>
  <c r="D722" i="34"/>
  <c r="D723" i="34"/>
  <c r="D724" i="34"/>
  <c r="D725" i="34"/>
  <c r="D726" i="34"/>
  <c r="D727" i="34"/>
  <c r="D728" i="34"/>
  <c r="D729" i="34"/>
  <c r="D730" i="34"/>
  <c r="D731" i="34"/>
  <c r="D732" i="34"/>
  <c r="D733" i="34"/>
  <c r="D734" i="34"/>
  <c r="D735" i="34"/>
  <c r="D736" i="34"/>
  <c r="D737" i="34"/>
  <c r="D738" i="34"/>
  <c r="D739" i="34"/>
  <c r="D740" i="34"/>
  <c r="D741" i="34"/>
  <c r="D742" i="34"/>
  <c r="D743" i="34"/>
  <c r="D744" i="34"/>
  <c r="D745" i="34"/>
  <c r="D746" i="34"/>
  <c r="D747" i="34"/>
  <c r="D748" i="34"/>
  <c r="D749" i="34"/>
  <c r="D750" i="34"/>
  <c r="D751" i="34"/>
  <c r="D752" i="34"/>
  <c r="D753" i="34"/>
  <c r="D754" i="34"/>
  <c r="D755" i="34"/>
  <c r="D756" i="34"/>
  <c r="D757" i="34"/>
  <c r="D758" i="34"/>
  <c r="D759" i="34"/>
  <c r="D760" i="34"/>
  <c r="D761" i="34"/>
  <c r="D762" i="34"/>
  <c r="D763" i="34"/>
  <c r="D764" i="34"/>
  <c r="D765" i="34"/>
  <c r="D766" i="34"/>
  <c r="D767" i="34"/>
  <c r="D768" i="34"/>
  <c r="D769" i="34"/>
  <c r="D770" i="34"/>
  <c r="D771" i="34"/>
  <c r="D772" i="34"/>
  <c r="D773" i="34"/>
  <c r="D774" i="34"/>
  <c r="D775" i="34"/>
  <c r="D776" i="34"/>
  <c r="D777" i="34"/>
  <c r="D778" i="34"/>
  <c r="D779" i="34"/>
  <c r="D780" i="34"/>
  <c r="D781" i="34"/>
  <c r="D782" i="34"/>
  <c r="D783" i="34"/>
  <c r="D784" i="34"/>
  <c r="D785" i="34"/>
  <c r="D786" i="34"/>
  <c r="D787" i="34"/>
  <c r="D788" i="34"/>
  <c r="D789" i="34"/>
  <c r="D790" i="34"/>
  <c r="D791" i="34"/>
  <c r="D792" i="34"/>
  <c r="D793" i="34"/>
  <c r="D794" i="34"/>
  <c r="D795" i="34"/>
  <c r="D796" i="34"/>
  <c r="D797" i="34"/>
  <c r="D798" i="34"/>
  <c r="D799" i="34"/>
  <c r="D800" i="34"/>
  <c r="D801" i="34"/>
  <c r="D802" i="34"/>
  <c r="D803" i="34"/>
  <c r="D804" i="34"/>
  <c r="D805" i="34"/>
  <c r="D806" i="34"/>
  <c r="D807" i="34"/>
  <c r="D808" i="34"/>
  <c r="D809" i="34"/>
  <c r="D810" i="34"/>
  <c r="D811" i="34"/>
  <c r="D812" i="34"/>
  <c r="D813" i="34"/>
  <c r="D814" i="34"/>
  <c r="D815" i="34"/>
  <c r="D816" i="34"/>
  <c r="D817" i="34"/>
  <c r="D818" i="34"/>
  <c r="D819" i="34"/>
  <c r="D820" i="34"/>
  <c r="D821" i="34"/>
  <c r="D822" i="34"/>
  <c r="D823" i="34"/>
  <c r="D824" i="34"/>
  <c r="D825" i="34"/>
  <c r="D826" i="34"/>
  <c r="D827" i="34"/>
  <c r="D828" i="34"/>
  <c r="D829" i="34"/>
  <c r="D830" i="34"/>
  <c r="D831" i="34"/>
  <c r="D832" i="34"/>
  <c r="D833" i="34"/>
  <c r="D834" i="34"/>
  <c r="D835" i="34"/>
  <c r="D836" i="34"/>
  <c r="D837" i="34"/>
  <c r="D838" i="34"/>
  <c r="D839" i="34"/>
  <c r="D840" i="34"/>
  <c r="D841" i="34"/>
  <c r="D842" i="34"/>
  <c r="D843" i="34"/>
  <c r="D844" i="34"/>
  <c r="D845" i="34"/>
  <c r="D846" i="34"/>
  <c r="D847" i="34"/>
  <c r="D848" i="34"/>
  <c r="D849" i="34"/>
  <c r="D850" i="34"/>
  <c r="D851" i="34"/>
  <c r="D852" i="34"/>
  <c r="D853" i="34"/>
  <c r="D854" i="34"/>
  <c r="D855" i="34"/>
  <c r="D856" i="34"/>
  <c r="D857" i="34"/>
  <c r="D858" i="34"/>
  <c r="D859" i="34"/>
  <c r="D860" i="34"/>
  <c r="D861" i="34"/>
  <c r="D862" i="34"/>
  <c r="D863" i="34"/>
  <c r="D864" i="34"/>
  <c r="D865" i="34"/>
  <c r="D866" i="34"/>
  <c r="D867" i="34"/>
  <c r="D868" i="34"/>
  <c r="D869" i="34"/>
  <c r="D870" i="34"/>
  <c r="D871" i="34"/>
  <c r="D872" i="34"/>
  <c r="D873" i="34"/>
  <c r="D874" i="34"/>
  <c r="D875" i="34"/>
  <c r="D876" i="34"/>
  <c r="D877" i="34"/>
  <c r="D878" i="34"/>
  <c r="D879" i="34"/>
  <c r="D880" i="34"/>
  <c r="D881" i="34"/>
  <c r="D882" i="34"/>
  <c r="D883" i="34"/>
  <c r="D884" i="34"/>
  <c r="D885" i="34"/>
  <c r="D886" i="34"/>
  <c r="D887" i="34"/>
  <c r="D888" i="34"/>
  <c r="D889" i="34"/>
  <c r="D890" i="34"/>
  <c r="D891" i="34"/>
  <c r="D892" i="34"/>
  <c r="D893" i="34"/>
  <c r="D894" i="34"/>
  <c r="D895" i="34"/>
  <c r="D896" i="34"/>
  <c r="D897" i="34"/>
  <c r="D898" i="34"/>
  <c r="D899" i="34"/>
  <c r="D900" i="34"/>
  <c r="D901" i="34"/>
  <c r="D902" i="34"/>
  <c r="D903" i="34"/>
  <c r="D904" i="34"/>
  <c r="D905" i="34"/>
  <c r="D906" i="34"/>
  <c r="D907" i="34"/>
  <c r="D908" i="34"/>
  <c r="D909" i="34"/>
  <c r="D910" i="34"/>
  <c r="D911" i="34"/>
  <c r="D912" i="34"/>
  <c r="D913" i="34"/>
  <c r="D914" i="34"/>
  <c r="D915" i="34"/>
  <c r="D916" i="34"/>
  <c r="D917" i="34"/>
  <c r="D918" i="34"/>
  <c r="D919" i="34"/>
  <c r="D920" i="34"/>
  <c r="D921" i="34"/>
  <c r="D922" i="34"/>
  <c r="D923" i="34"/>
  <c r="D924" i="34"/>
  <c r="D925" i="34"/>
  <c r="D926" i="34"/>
  <c r="D927" i="34"/>
  <c r="D928" i="34"/>
  <c r="D929" i="34"/>
  <c r="D930" i="34"/>
  <c r="D931" i="34"/>
  <c r="D932" i="34"/>
  <c r="D933" i="34"/>
  <c r="D934" i="34"/>
  <c r="D935" i="34"/>
  <c r="D936" i="34"/>
  <c r="D937" i="34"/>
  <c r="D938" i="34"/>
  <c r="D939" i="34"/>
  <c r="D940" i="34"/>
  <c r="D941" i="34"/>
  <c r="D942" i="34"/>
  <c r="D943" i="34"/>
  <c r="D944" i="34"/>
  <c r="D945" i="34"/>
  <c r="D946" i="34"/>
  <c r="D947" i="34"/>
  <c r="D948" i="34"/>
  <c r="D949" i="34"/>
  <c r="D950" i="34"/>
  <c r="D951" i="34"/>
  <c r="D952" i="34"/>
  <c r="D953" i="34"/>
  <c r="D954" i="34"/>
  <c r="D955" i="34"/>
  <c r="D956" i="34"/>
  <c r="D957" i="34"/>
  <c r="D958" i="34"/>
  <c r="D959" i="34"/>
  <c r="D960" i="34"/>
  <c r="D961" i="34"/>
  <c r="D962" i="34"/>
  <c r="D963" i="34"/>
  <c r="D964" i="34"/>
  <c r="D965" i="34"/>
  <c r="D966" i="34"/>
  <c r="D967" i="34"/>
  <c r="D968" i="34"/>
  <c r="D969" i="34"/>
  <c r="D970" i="34"/>
  <c r="D971" i="34"/>
  <c r="D972" i="34"/>
  <c r="D973" i="34"/>
  <c r="D974" i="34"/>
  <c r="D975" i="34"/>
  <c r="D976" i="34"/>
  <c r="D977" i="34"/>
  <c r="D978" i="34"/>
  <c r="D979" i="34"/>
  <c r="D980" i="34"/>
  <c r="D981" i="34"/>
  <c r="D982" i="34"/>
  <c r="D983" i="34"/>
  <c r="D984" i="34"/>
  <c r="D985" i="34"/>
  <c r="D986" i="34"/>
  <c r="D987" i="34"/>
  <c r="D988" i="34"/>
  <c r="D989" i="34"/>
  <c r="D990" i="34"/>
  <c r="D991" i="34"/>
  <c r="D992" i="34"/>
  <c r="D993" i="34"/>
  <c r="D994" i="34"/>
  <c r="D995" i="34"/>
  <c r="D996" i="34"/>
  <c r="D997" i="34"/>
  <c r="D998" i="34"/>
  <c r="D999" i="34"/>
  <c r="D1000" i="34"/>
  <c r="D1001" i="34"/>
  <c r="D2" i="34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253" i="34"/>
  <c r="C254" i="34"/>
  <c r="C255" i="34"/>
  <c r="C256" i="34"/>
  <c r="C257" i="34"/>
  <c r="C258" i="34"/>
  <c r="C259" i="34"/>
  <c r="C260" i="34"/>
  <c r="C261" i="34"/>
  <c r="C262" i="34"/>
  <c r="C263" i="34"/>
  <c r="C264" i="34"/>
  <c r="C265" i="34"/>
  <c r="C266" i="34"/>
  <c r="C267" i="34"/>
  <c r="C268" i="34"/>
  <c r="C269" i="34"/>
  <c r="C270" i="34"/>
  <c r="C271" i="34"/>
  <c r="C272" i="34"/>
  <c r="C273" i="34"/>
  <c r="C274" i="34"/>
  <c r="C275" i="34"/>
  <c r="C276" i="34"/>
  <c r="C277" i="34"/>
  <c r="C278" i="34"/>
  <c r="C279" i="34"/>
  <c r="C280" i="34"/>
  <c r="C281" i="34"/>
  <c r="C282" i="34"/>
  <c r="C283" i="34"/>
  <c r="C284" i="34"/>
  <c r="C285" i="34"/>
  <c r="C286" i="34"/>
  <c r="C287" i="34"/>
  <c r="C288" i="34"/>
  <c r="C289" i="34"/>
  <c r="C290" i="34"/>
  <c r="C291" i="34"/>
  <c r="C292" i="34"/>
  <c r="C293" i="34"/>
  <c r="C294" i="34"/>
  <c r="C295" i="34"/>
  <c r="C296" i="34"/>
  <c r="C297" i="34"/>
  <c r="C298" i="34"/>
  <c r="C299" i="34"/>
  <c r="C300" i="34"/>
  <c r="C301" i="34"/>
  <c r="C302" i="34"/>
  <c r="C303" i="34"/>
  <c r="C304" i="34"/>
  <c r="C305" i="34"/>
  <c r="C306" i="34"/>
  <c r="C307" i="34"/>
  <c r="C308" i="34"/>
  <c r="C309" i="34"/>
  <c r="C310" i="34"/>
  <c r="C311" i="34"/>
  <c r="C312" i="34"/>
  <c r="C313" i="34"/>
  <c r="C314" i="34"/>
  <c r="C315" i="34"/>
  <c r="C316" i="34"/>
  <c r="C317" i="34"/>
  <c r="C318" i="34"/>
  <c r="C319" i="34"/>
  <c r="C320" i="34"/>
  <c r="C321" i="34"/>
  <c r="C322" i="34"/>
  <c r="C323" i="34"/>
  <c r="C324" i="34"/>
  <c r="C325" i="34"/>
  <c r="C326" i="34"/>
  <c r="C327" i="34"/>
  <c r="C328" i="34"/>
  <c r="C329" i="34"/>
  <c r="C330" i="34"/>
  <c r="C331" i="34"/>
  <c r="C332" i="34"/>
  <c r="C333" i="34"/>
  <c r="C334" i="34"/>
  <c r="C335" i="34"/>
  <c r="C336" i="34"/>
  <c r="C337" i="34"/>
  <c r="C338" i="34"/>
  <c r="C339" i="34"/>
  <c r="C340" i="34"/>
  <c r="C341" i="34"/>
  <c r="C342" i="34"/>
  <c r="C343" i="34"/>
  <c r="C344" i="34"/>
  <c r="C345" i="34"/>
  <c r="C346" i="34"/>
  <c r="C347" i="34"/>
  <c r="C348" i="34"/>
  <c r="C349" i="34"/>
  <c r="C350" i="34"/>
  <c r="C351" i="34"/>
  <c r="C352" i="34"/>
  <c r="C353" i="34"/>
  <c r="C354" i="34"/>
  <c r="C355" i="34"/>
  <c r="C356" i="34"/>
  <c r="C357" i="34"/>
  <c r="C358" i="34"/>
  <c r="C359" i="34"/>
  <c r="C360" i="34"/>
  <c r="C361" i="34"/>
  <c r="C362" i="34"/>
  <c r="C363" i="34"/>
  <c r="C364" i="34"/>
  <c r="C365" i="34"/>
  <c r="C366" i="34"/>
  <c r="C367" i="34"/>
  <c r="C368" i="34"/>
  <c r="C369" i="34"/>
  <c r="C370" i="34"/>
  <c r="C371" i="34"/>
  <c r="C372" i="34"/>
  <c r="C373" i="34"/>
  <c r="C374" i="34"/>
  <c r="C375" i="34"/>
  <c r="C376" i="34"/>
  <c r="C377" i="34"/>
  <c r="C378" i="34"/>
  <c r="C379" i="34"/>
  <c r="C380" i="34"/>
  <c r="C381" i="34"/>
  <c r="C382" i="34"/>
  <c r="C383" i="34"/>
  <c r="C384" i="34"/>
  <c r="C385" i="34"/>
  <c r="C386" i="34"/>
  <c r="C387" i="34"/>
  <c r="C388" i="34"/>
  <c r="C389" i="34"/>
  <c r="C390" i="34"/>
  <c r="C391" i="34"/>
  <c r="C392" i="34"/>
  <c r="C393" i="34"/>
  <c r="C394" i="34"/>
  <c r="C395" i="34"/>
  <c r="C396" i="34"/>
  <c r="C397" i="34"/>
  <c r="C398" i="34"/>
  <c r="C399" i="34"/>
  <c r="C400" i="34"/>
  <c r="C401" i="34"/>
  <c r="C402" i="34"/>
  <c r="C403" i="34"/>
  <c r="C404" i="34"/>
  <c r="C405" i="34"/>
  <c r="C406" i="34"/>
  <c r="C407" i="34"/>
  <c r="C408" i="34"/>
  <c r="C409" i="34"/>
  <c r="C410" i="34"/>
  <c r="C411" i="34"/>
  <c r="C412" i="34"/>
  <c r="C413" i="34"/>
  <c r="C414" i="34"/>
  <c r="C415" i="34"/>
  <c r="C416" i="34"/>
  <c r="C417" i="34"/>
  <c r="C418" i="34"/>
  <c r="C419" i="34"/>
  <c r="C420" i="34"/>
  <c r="C421" i="34"/>
  <c r="C422" i="34"/>
  <c r="C423" i="34"/>
  <c r="C424" i="34"/>
  <c r="C425" i="34"/>
  <c r="C426" i="34"/>
  <c r="C427" i="34"/>
  <c r="C428" i="34"/>
  <c r="C429" i="34"/>
  <c r="C430" i="34"/>
  <c r="C431" i="34"/>
  <c r="C432" i="34"/>
  <c r="C433" i="34"/>
  <c r="C434" i="34"/>
  <c r="C435" i="34"/>
  <c r="C436" i="34"/>
  <c r="C437" i="34"/>
  <c r="C438" i="34"/>
  <c r="C439" i="34"/>
  <c r="C440" i="34"/>
  <c r="C441" i="34"/>
  <c r="C442" i="34"/>
  <c r="C443" i="34"/>
  <c r="C444" i="34"/>
  <c r="C445" i="34"/>
  <c r="C446" i="34"/>
  <c r="C447" i="34"/>
  <c r="C448" i="34"/>
  <c r="C449" i="34"/>
  <c r="C450" i="34"/>
  <c r="C451" i="34"/>
  <c r="C452" i="34"/>
  <c r="C453" i="34"/>
  <c r="C454" i="34"/>
  <c r="C455" i="34"/>
  <c r="C456" i="34"/>
  <c r="C457" i="34"/>
  <c r="C458" i="34"/>
  <c r="C459" i="34"/>
  <c r="C460" i="34"/>
  <c r="C461" i="34"/>
  <c r="C462" i="34"/>
  <c r="C463" i="34"/>
  <c r="C464" i="34"/>
  <c r="C465" i="34"/>
  <c r="C466" i="34"/>
  <c r="C467" i="34"/>
  <c r="C468" i="34"/>
  <c r="C469" i="34"/>
  <c r="C470" i="34"/>
  <c r="C471" i="34"/>
  <c r="C472" i="34"/>
  <c r="C473" i="34"/>
  <c r="C474" i="34"/>
  <c r="C475" i="34"/>
  <c r="C476" i="34"/>
  <c r="C477" i="34"/>
  <c r="C478" i="34"/>
  <c r="C479" i="34"/>
  <c r="C480" i="34"/>
  <c r="C481" i="34"/>
  <c r="C482" i="34"/>
  <c r="C483" i="34"/>
  <c r="C484" i="34"/>
  <c r="C485" i="34"/>
  <c r="C486" i="34"/>
  <c r="C487" i="34"/>
  <c r="C488" i="34"/>
  <c r="C489" i="34"/>
  <c r="C490" i="34"/>
  <c r="C491" i="34"/>
  <c r="C492" i="34"/>
  <c r="C493" i="34"/>
  <c r="C494" i="34"/>
  <c r="C495" i="34"/>
  <c r="C496" i="34"/>
  <c r="C497" i="34"/>
  <c r="C498" i="34"/>
  <c r="C499" i="34"/>
  <c r="C500" i="34"/>
  <c r="C501" i="34"/>
  <c r="C502" i="34"/>
  <c r="C503" i="34"/>
  <c r="C504" i="34"/>
  <c r="C505" i="34"/>
  <c r="C506" i="34"/>
  <c r="C507" i="34"/>
  <c r="C508" i="34"/>
  <c r="C509" i="34"/>
  <c r="C510" i="34"/>
  <c r="C511" i="34"/>
  <c r="C512" i="34"/>
  <c r="C513" i="34"/>
  <c r="C514" i="34"/>
  <c r="C515" i="34"/>
  <c r="C516" i="34"/>
  <c r="C517" i="34"/>
  <c r="C518" i="34"/>
  <c r="C519" i="34"/>
  <c r="C520" i="34"/>
  <c r="C521" i="34"/>
  <c r="C522" i="34"/>
  <c r="C523" i="34"/>
  <c r="C524" i="34"/>
  <c r="C525" i="34"/>
  <c r="C526" i="34"/>
  <c r="C527" i="34"/>
  <c r="C528" i="34"/>
  <c r="C529" i="34"/>
  <c r="C530" i="34"/>
  <c r="C531" i="34"/>
  <c r="C532" i="34"/>
  <c r="C533" i="34"/>
  <c r="C534" i="34"/>
  <c r="C535" i="34"/>
  <c r="C536" i="34"/>
  <c r="C537" i="34"/>
  <c r="C538" i="34"/>
  <c r="C539" i="34"/>
  <c r="C540" i="34"/>
  <c r="C541" i="34"/>
  <c r="C542" i="34"/>
  <c r="C543" i="34"/>
  <c r="C544" i="34"/>
  <c r="C545" i="34"/>
  <c r="C546" i="34"/>
  <c r="C547" i="34"/>
  <c r="C548" i="34"/>
  <c r="C549" i="34"/>
  <c r="C550" i="34"/>
  <c r="C551" i="34"/>
  <c r="C552" i="34"/>
  <c r="C553" i="34"/>
  <c r="C554" i="34"/>
  <c r="C555" i="34"/>
  <c r="C556" i="34"/>
  <c r="C557" i="34"/>
  <c r="C558" i="34"/>
  <c r="C559" i="34"/>
  <c r="C560" i="34"/>
  <c r="C561" i="34"/>
  <c r="C562" i="34"/>
  <c r="C563" i="34"/>
  <c r="C564" i="34"/>
  <c r="C565" i="34"/>
  <c r="C566" i="34"/>
  <c r="C567" i="34"/>
  <c r="C568" i="34"/>
  <c r="C569" i="34"/>
  <c r="C570" i="34"/>
  <c r="C571" i="34"/>
  <c r="C572" i="34"/>
  <c r="C573" i="34"/>
  <c r="C574" i="34"/>
  <c r="C575" i="34"/>
  <c r="C576" i="34"/>
  <c r="C577" i="34"/>
  <c r="C578" i="34"/>
  <c r="C579" i="34"/>
  <c r="C580" i="34"/>
  <c r="C581" i="34"/>
  <c r="C582" i="34"/>
  <c r="C583" i="34"/>
  <c r="C584" i="34"/>
  <c r="C585" i="34"/>
  <c r="C586" i="34"/>
  <c r="C587" i="34"/>
  <c r="C588" i="34"/>
  <c r="C589" i="34"/>
  <c r="C590" i="34"/>
  <c r="C591" i="34"/>
  <c r="C592" i="34"/>
  <c r="C593" i="34"/>
  <c r="C594" i="34"/>
  <c r="C595" i="34"/>
  <c r="C596" i="34"/>
  <c r="C597" i="34"/>
  <c r="C598" i="34"/>
  <c r="C599" i="34"/>
  <c r="C600" i="34"/>
  <c r="C601" i="34"/>
  <c r="C602" i="34"/>
  <c r="C603" i="34"/>
  <c r="C604" i="34"/>
  <c r="C605" i="34"/>
  <c r="C606" i="34"/>
  <c r="C607" i="34"/>
  <c r="C608" i="34"/>
  <c r="C609" i="34"/>
  <c r="C610" i="34"/>
  <c r="C611" i="34"/>
  <c r="C612" i="34"/>
  <c r="C613" i="34"/>
  <c r="C614" i="34"/>
  <c r="C615" i="34"/>
  <c r="C616" i="34"/>
  <c r="C617" i="34"/>
  <c r="C618" i="34"/>
  <c r="C619" i="34"/>
  <c r="C620" i="34"/>
  <c r="C621" i="34"/>
  <c r="C622" i="34"/>
  <c r="C623" i="34"/>
  <c r="C624" i="34"/>
  <c r="C625" i="34"/>
  <c r="C626" i="34"/>
  <c r="C627" i="34"/>
  <c r="C628" i="34"/>
  <c r="C629" i="34"/>
  <c r="C630" i="34"/>
  <c r="C631" i="34"/>
  <c r="C632" i="34"/>
  <c r="C633" i="34"/>
  <c r="C634" i="34"/>
  <c r="C635" i="34"/>
  <c r="C636" i="34"/>
  <c r="C637" i="34"/>
  <c r="C638" i="34"/>
  <c r="C639" i="34"/>
  <c r="C640" i="34"/>
  <c r="C641" i="34"/>
  <c r="C642" i="34"/>
  <c r="C643" i="34"/>
  <c r="C644" i="34"/>
  <c r="C645" i="34"/>
  <c r="C646" i="34"/>
  <c r="C647" i="34"/>
  <c r="C648" i="34"/>
  <c r="C649" i="34"/>
  <c r="C650" i="34"/>
  <c r="C651" i="34"/>
  <c r="C652" i="34"/>
  <c r="C653" i="34"/>
  <c r="C654" i="34"/>
  <c r="C655" i="34"/>
  <c r="C656" i="34"/>
  <c r="C657" i="34"/>
  <c r="C658" i="34"/>
  <c r="C659" i="34"/>
  <c r="C660" i="34"/>
  <c r="C661" i="34"/>
  <c r="C662" i="34"/>
  <c r="C663" i="34"/>
  <c r="C664" i="34"/>
  <c r="C665" i="34"/>
  <c r="C666" i="34"/>
  <c r="C667" i="34"/>
  <c r="C668" i="34"/>
  <c r="C669" i="34"/>
  <c r="C670" i="34"/>
  <c r="C671" i="34"/>
  <c r="C672" i="34"/>
  <c r="C673" i="34"/>
  <c r="C674" i="34"/>
  <c r="C675" i="34"/>
  <c r="C676" i="34"/>
  <c r="C677" i="34"/>
  <c r="C678" i="34"/>
  <c r="C679" i="34"/>
  <c r="C680" i="34"/>
  <c r="C681" i="34"/>
  <c r="C682" i="34"/>
  <c r="C683" i="34"/>
  <c r="C684" i="34"/>
  <c r="C685" i="34"/>
  <c r="C686" i="34"/>
  <c r="C687" i="34"/>
  <c r="C688" i="34"/>
  <c r="C689" i="34"/>
  <c r="C690" i="34"/>
  <c r="C691" i="34"/>
  <c r="C692" i="34"/>
  <c r="C693" i="34"/>
  <c r="C694" i="34"/>
  <c r="C695" i="34"/>
  <c r="C696" i="34"/>
  <c r="C697" i="34"/>
  <c r="C698" i="34"/>
  <c r="C699" i="34"/>
  <c r="C700" i="34"/>
  <c r="C701" i="34"/>
  <c r="C702" i="34"/>
  <c r="C703" i="34"/>
  <c r="C704" i="34"/>
  <c r="C705" i="34"/>
  <c r="C706" i="34"/>
  <c r="C707" i="34"/>
  <c r="C708" i="34"/>
  <c r="C709" i="34"/>
  <c r="C710" i="34"/>
  <c r="C711" i="34"/>
  <c r="C712" i="34"/>
  <c r="C713" i="34"/>
  <c r="C714" i="34"/>
  <c r="C715" i="34"/>
  <c r="C716" i="34"/>
  <c r="C717" i="34"/>
  <c r="C718" i="34"/>
  <c r="C719" i="34"/>
  <c r="C720" i="34"/>
  <c r="C721" i="34"/>
  <c r="C722" i="34"/>
  <c r="C723" i="34"/>
  <c r="C724" i="34"/>
  <c r="C725" i="34"/>
  <c r="C726" i="34"/>
  <c r="C727" i="34"/>
  <c r="C728" i="34"/>
  <c r="C729" i="34"/>
  <c r="C730" i="34"/>
  <c r="C731" i="34"/>
  <c r="C732" i="34"/>
  <c r="C733" i="34"/>
  <c r="C734" i="34"/>
  <c r="C735" i="34"/>
  <c r="C736" i="34"/>
  <c r="C737" i="34"/>
  <c r="C738" i="34"/>
  <c r="C739" i="34"/>
  <c r="C740" i="34"/>
  <c r="C741" i="34"/>
  <c r="C742" i="34"/>
  <c r="C743" i="34"/>
  <c r="C744" i="34"/>
  <c r="C745" i="34"/>
  <c r="C746" i="34"/>
  <c r="C747" i="34"/>
  <c r="C748" i="34"/>
  <c r="C749" i="34"/>
  <c r="C750" i="34"/>
  <c r="C751" i="34"/>
  <c r="C752" i="34"/>
  <c r="C753" i="34"/>
  <c r="C754" i="34"/>
  <c r="C755" i="34"/>
  <c r="C756" i="34"/>
  <c r="C757" i="34"/>
  <c r="C758" i="34"/>
  <c r="C759" i="34"/>
  <c r="C760" i="34"/>
  <c r="C761" i="34"/>
  <c r="C762" i="34"/>
  <c r="C763" i="34"/>
  <c r="C764" i="34"/>
  <c r="C765" i="34"/>
  <c r="C766" i="34"/>
  <c r="C767" i="34"/>
  <c r="C768" i="34"/>
  <c r="C769" i="34"/>
  <c r="C770" i="34"/>
  <c r="C771" i="34"/>
  <c r="C772" i="34"/>
  <c r="C773" i="34"/>
  <c r="C774" i="34"/>
  <c r="C775" i="34"/>
  <c r="C776" i="34"/>
  <c r="C777" i="34"/>
  <c r="C778" i="34"/>
  <c r="C779" i="34"/>
  <c r="C780" i="34"/>
  <c r="C781" i="34"/>
  <c r="C782" i="34"/>
  <c r="C783" i="34"/>
  <c r="C784" i="34"/>
  <c r="C785" i="34"/>
  <c r="C786" i="34"/>
  <c r="C787" i="34"/>
  <c r="C788" i="34"/>
  <c r="C789" i="34"/>
  <c r="C790" i="34"/>
  <c r="C791" i="34"/>
  <c r="C792" i="34"/>
  <c r="C793" i="34"/>
  <c r="C794" i="34"/>
  <c r="C795" i="34"/>
  <c r="C796" i="34"/>
  <c r="C797" i="34"/>
  <c r="C798" i="34"/>
  <c r="C799" i="34"/>
  <c r="C800" i="34"/>
  <c r="C801" i="34"/>
  <c r="C802" i="34"/>
  <c r="C803" i="34"/>
  <c r="C804" i="34"/>
  <c r="C805" i="34"/>
  <c r="C806" i="34"/>
  <c r="C807" i="34"/>
  <c r="C808" i="34"/>
  <c r="C809" i="34"/>
  <c r="C810" i="34"/>
  <c r="C811" i="34"/>
  <c r="C812" i="34"/>
  <c r="C813" i="34"/>
  <c r="C814" i="34"/>
  <c r="C815" i="34"/>
  <c r="C816" i="34"/>
  <c r="C817" i="34"/>
  <c r="C818" i="34"/>
  <c r="C819" i="34"/>
  <c r="C820" i="34"/>
  <c r="C821" i="34"/>
  <c r="C822" i="34"/>
  <c r="C823" i="34"/>
  <c r="C824" i="34"/>
  <c r="C825" i="34"/>
  <c r="C826" i="34"/>
  <c r="C827" i="34"/>
  <c r="C828" i="34"/>
  <c r="C829" i="34"/>
  <c r="C830" i="34"/>
  <c r="C831" i="34"/>
  <c r="C832" i="34"/>
  <c r="C833" i="34"/>
  <c r="C834" i="34"/>
  <c r="C835" i="34"/>
  <c r="C836" i="34"/>
  <c r="C837" i="34"/>
  <c r="C838" i="34"/>
  <c r="C839" i="34"/>
  <c r="C840" i="34"/>
  <c r="C841" i="34"/>
  <c r="C842" i="34"/>
  <c r="C843" i="34"/>
  <c r="C844" i="34"/>
  <c r="C845" i="34"/>
  <c r="C846" i="34"/>
  <c r="C847" i="34"/>
  <c r="C848" i="34"/>
  <c r="C849" i="34"/>
  <c r="C850" i="34"/>
  <c r="C851" i="34"/>
  <c r="C852" i="34"/>
  <c r="C853" i="34"/>
  <c r="C854" i="34"/>
  <c r="C855" i="34"/>
  <c r="C856" i="34"/>
  <c r="C857" i="34"/>
  <c r="C858" i="34"/>
  <c r="C859" i="34"/>
  <c r="C860" i="34"/>
  <c r="C861" i="34"/>
  <c r="C862" i="34"/>
  <c r="C863" i="34"/>
  <c r="C864" i="34"/>
  <c r="C865" i="34"/>
  <c r="C866" i="34"/>
  <c r="C867" i="34"/>
  <c r="C868" i="34"/>
  <c r="C869" i="34"/>
  <c r="C870" i="34"/>
  <c r="C871" i="34"/>
  <c r="C872" i="34"/>
  <c r="C873" i="34"/>
  <c r="C874" i="34"/>
  <c r="C875" i="34"/>
  <c r="C876" i="34"/>
  <c r="C877" i="34"/>
  <c r="C878" i="34"/>
  <c r="C879" i="34"/>
  <c r="C880" i="34"/>
  <c r="C881" i="34"/>
  <c r="C882" i="34"/>
  <c r="C883" i="34"/>
  <c r="C884" i="34"/>
  <c r="C885" i="34"/>
  <c r="C886" i="34"/>
  <c r="C887" i="34"/>
  <c r="C888" i="34"/>
  <c r="C889" i="34"/>
  <c r="C890" i="34"/>
  <c r="C891" i="34"/>
  <c r="C892" i="34"/>
  <c r="C893" i="34"/>
  <c r="C894" i="34"/>
  <c r="C895" i="34"/>
  <c r="C896" i="34"/>
  <c r="C897" i="34"/>
  <c r="C898" i="34"/>
  <c r="C899" i="34"/>
  <c r="C900" i="34"/>
  <c r="C901" i="34"/>
  <c r="C902" i="34"/>
  <c r="C903" i="34"/>
  <c r="C904" i="34"/>
  <c r="C905" i="34"/>
  <c r="C906" i="34"/>
  <c r="C907" i="34"/>
  <c r="C908" i="34"/>
  <c r="C909" i="34"/>
  <c r="C910" i="34"/>
  <c r="C911" i="34"/>
  <c r="C912" i="34"/>
  <c r="C913" i="34"/>
  <c r="C914" i="34"/>
  <c r="C915" i="34"/>
  <c r="C916" i="34"/>
  <c r="C917" i="34"/>
  <c r="C918" i="34"/>
  <c r="C919" i="34"/>
  <c r="C920" i="34"/>
  <c r="C921" i="34"/>
  <c r="C922" i="34"/>
  <c r="C923" i="34"/>
  <c r="C924" i="34"/>
  <c r="C925" i="34"/>
  <c r="C926" i="34"/>
  <c r="C927" i="34"/>
  <c r="C928" i="34"/>
  <c r="C929" i="34"/>
  <c r="C930" i="34"/>
  <c r="C931" i="34"/>
  <c r="C932" i="34"/>
  <c r="C933" i="34"/>
  <c r="C934" i="34"/>
  <c r="C935" i="34"/>
  <c r="C936" i="34"/>
  <c r="C937" i="34"/>
  <c r="C938" i="34"/>
  <c r="C939" i="34"/>
  <c r="C940" i="34"/>
  <c r="C941" i="34"/>
  <c r="C942" i="34"/>
  <c r="C943" i="34"/>
  <c r="C944" i="34"/>
  <c r="C945" i="34"/>
  <c r="C946" i="34"/>
  <c r="C947" i="34"/>
  <c r="C948" i="34"/>
  <c r="C949" i="34"/>
  <c r="C950" i="34"/>
  <c r="C951" i="34"/>
  <c r="C952" i="34"/>
  <c r="C953" i="34"/>
  <c r="C954" i="34"/>
  <c r="C955" i="34"/>
  <c r="C956" i="34"/>
  <c r="C957" i="34"/>
  <c r="C958" i="34"/>
  <c r="C959" i="34"/>
  <c r="C960" i="34"/>
  <c r="C961" i="34"/>
  <c r="C962" i="34"/>
  <c r="C963" i="34"/>
  <c r="C964" i="34"/>
  <c r="C965" i="34"/>
  <c r="C966" i="34"/>
  <c r="C967" i="34"/>
  <c r="C968" i="34"/>
  <c r="C969" i="34"/>
  <c r="C970" i="34"/>
  <c r="C971" i="34"/>
  <c r="C972" i="34"/>
  <c r="C973" i="34"/>
  <c r="C974" i="34"/>
  <c r="C975" i="34"/>
  <c r="C976" i="34"/>
  <c r="C977" i="34"/>
  <c r="C978" i="34"/>
  <c r="C979" i="34"/>
  <c r="C980" i="34"/>
  <c r="C981" i="34"/>
  <c r="C982" i="34"/>
  <c r="C983" i="34"/>
  <c r="C984" i="34"/>
  <c r="C985" i="34"/>
  <c r="C986" i="34"/>
  <c r="C987" i="34"/>
  <c r="C988" i="34"/>
  <c r="C989" i="34"/>
  <c r="C990" i="34"/>
  <c r="C991" i="34"/>
  <c r="C992" i="34"/>
  <c r="C993" i="34"/>
  <c r="C994" i="34"/>
  <c r="C995" i="34"/>
  <c r="C996" i="34"/>
  <c r="C997" i="34"/>
  <c r="C998" i="34"/>
  <c r="C999" i="34"/>
  <c r="C1000" i="34"/>
  <c r="C1001" i="34"/>
  <c r="C2" i="34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122" i="34"/>
  <c r="B123" i="34"/>
  <c r="B124" i="34"/>
  <c r="B125" i="34"/>
  <c r="B126" i="34"/>
  <c r="B127" i="34"/>
  <c r="B128" i="34"/>
  <c r="B129" i="34"/>
  <c r="B130" i="34"/>
  <c r="B131" i="34"/>
  <c r="B132" i="34"/>
  <c r="B133" i="34"/>
  <c r="B134" i="34"/>
  <c r="B135" i="34"/>
  <c r="B136" i="34"/>
  <c r="B137" i="34"/>
  <c r="B138" i="34"/>
  <c r="B139" i="34"/>
  <c r="B140" i="34"/>
  <c r="B141" i="34"/>
  <c r="B142" i="34"/>
  <c r="B143" i="34"/>
  <c r="B144" i="34"/>
  <c r="B145" i="34"/>
  <c r="B146" i="34"/>
  <c r="B147" i="34"/>
  <c r="B148" i="34"/>
  <c r="B149" i="34"/>
  <c r="B150" i="34"/>
  <c r="B151" i="34"/>
  <c r="B152" i="34"/>
  <c r="B153" i="34"/>
  <c r="B154" i="34"/>
  <c r="B155" i="34"/>
  <c r="B156" i="34"/>
  <c r="B157" i="34"/>
  <c r="B158" i="34"/>
  <c r="B159" i="34"/>
  <c r="B160" i="34"/>
  <c r="B161" i="34"/>
  <c r="B162" i="34"/>
  <c r="B163" i="34"/>
  <c r="B164" i="34"/>
  <c r="B165" i="34"/>
  <c r="B166" i="34"/>
  <c r="B167" i="34"/>
  <c r="B168" i="34"/>
  <c r="B169" i="34"/>
  <c r="B170" i="34"/>
  <c r="B171" i="34"/>
  <c r="B172" i="34"/>
  <c r="B173" i="34"/>
  <c r="B174" i="34"/>
  <c r="B175" i="34"/>
  <c r="B176" i="34"/>
  <c r="B177" i="34"/>
  <c r="B178" i="34"/>
  <c r="B179" i="34"/>
  <c r="B180" i="34"/>
  <c r="B181" i="34"/>
  <c r="B182" i="34"/>
  <c r="B183" i="34"/>
  <c r="B184" i="34"/>
  <c r="B185" i="34"/>
  <c r="B186" i="34"/>
  <c r="B187" i="34"/>
  <c r="B188" i="34"/>
  <c r="B189" i="34"/>
  <c r="B190" i="34"/>
  <c r="B191" i="34"/>
  <c r="B192" i="34"/>
  <c r="B193" i="34"/>
  <c r="B194" i="34"/>
  <c r="B195" i="34"/>
  <c r="B196" i="34"/>
  <c r="B197" i="34"/>
  <c r="B198" i="34"/>
  <c r="B199" i="34"/>
  <c r="B200" i="34"/>
  <c r="B201" i="34"/>
  <c r="B202" i="34"/>
  <c r="B203" i="34"/>
  <c r="B204" i="34"/>
  <c r="B205" i="34"/>
  <c r="B206" i="34"/>
  <c r="B207" i="34"/>
  <c r="B208" i="34"/>
  <c r="B209" i="34"/>
  <c r="B210" i="34"/>
  <c r="B211" i="34"/>
  <c r="B212" i="34"/>
  <c r="B213" i="34"/>
  <c r="B214" i="34"/>
  <c r="B215" i="34"/>
  <c r="B216" i="34"/>
  <c r="B217" i="34"/>
  <c r="B218" i="34"/>
  <c r="B219" i="34"/>
  <c r="B220" i="34"/>
  <c r="B221" i="34"/>
  <c r="B222" i="34"/>
  <c r="B223" i="34"/>
  <c r="B224" i="34"/>
  <c r="B225" i="34"/>
  <c r="B226" i="34"/>
  <c r="B227" i="34"/>
  <c r="B228" i="34"/>
  <c r="B229" i="34"/>
  <c r="B230" i="34"/>
  <c r="B231" i="34"/>
  <c r="B232" i="34"/>
  <c r="B233" i="34"/>
  <c r="B234" i="34"/>
  <c r="B235" i="34"/>
  <c r="B236" i="34"/>
  <c r="B237" i="34"/>
  <c r="B238" i="34"/>
  <c r="B239" i="34"/>
  <c r="B240" i="34"/>
  <c r="B241" i="34"/>
  <c r="B242" i="34"/>
  <c r="B243" i="34"/>
  <c r="B244" i="34"/>
  <c r="B245" i="34"/>
  <c r="B246" i="34"/>
  <c r="B247" i="34"/>
  <c r="B248" i="34"/>
  <c r="B249" i="34"/>
  <c r="B250" i="34"/>
  <c r="B251" i="34"/>
  <c r="B252" i="34"/>
  <c r="B253" i="34"/>
  <c r="B254" i="34"/>
  <c r="B255" i="34"/>
  <c r="B256" i="34"/>
  <c r="B257" i="34"/>
  <c r="B258" i="34"/>
  <c r="B259" i="34"/>
  <c r="B260" i="34"/>
  <c r="B261" i="34"/>
  <c r="B262" i="34"/>
  <c r="B263" i="34"/>
  <c r="B264" i="34"/>
  <c r="B265" i="34"/>
  <c r="B266" i="34"/>
  <c r="B267" i="34"/>
  <c r="B268" i="34"/>
  <c r="B269" i="34"/>
  <c r="B270" i="34"/>
  <c r="B271" i="34"/>
  <c r="B272" i="34"/>
  <c r="B273" i="34"/>
  <c r="B274" i="34"/>
  <c r="B275" i="34"/>
  <c r="B276" i="34"/>
  <c r="B277" i="34"/>
  <c r="B278" i="34"/>
  <c r="B279" i="34"/>
  <c r="B280" i="34"/>
  <c r="B281" i="34"/>
  <c r="B282" i="34"/>
  <c r="B283" i="34"/>
  <c r="B284" i="34"/>
  <c r="B285" i="34"/>
  <c r="B286" i="34"/>
  <c r="B287" i="34"/>
  <c r="B288" i="34"/>
  <c r="B289" i="34"/>
  <c r="B290" i="34"/>
  <c r="B291" i="34"/>
  <c r="B292" i="34"/>
  <c r="B293" i="34"/>
  <c r="B294" i="34"/>
  <c r="B295" i="34"/>
  <c r="B296" i="34"/>
  <c r="B297" i="34"/>
  <c r="B298" i="34"/>
  <c r="B299" i="34"/>
  <c r="B300" i="34"/>
  <c r="B301" i="34"/>
  <c r="B302" i="34"/>
  <c r="B303" i="34"/>
  <c r="B304" i="34"/>
  <c r="B305" i="34"/>
  <c r="B306" i="34"/>
  <c r="B307" i="34"/>
  <c r="B308" i="34"/>
  <c r="B309" i="34"/>
  <c r="B310" i="34"/>
  <c r="B311" i="34"/>
  <c r="B312" i="34"/>
  <c r="B313" i="34"/>
  <c r="B314" i="34"/>
  <c r="B315" i="34"/>
  <c r="B316" i="34"/>
  <c r="B317" i="34"/>
  <c r="B318" i="34"/>
  <c r="B319" i="34"/>
  <c r="B320" i="34"/>
  <c r="B321" i="34"/>
  <c r="B322" i="34"/>
  <c r="B323" i="34"/>
  <c r="B324" i="34"/>
  <c r="B325" i="34"/>
  <c r="B326" i="34"/>
  <c r="B327" i="34"/>
  <c r="B328" i="34"/>
  <c r="B329" i="34"/>
  <c r="B330" i="34"/>
  <c r="B331" i="34"/>
  <c r="B332" i="34"/>
  <c r="B333" i="34"/>
  <c r="B334" i="34"/>
  <c r="B335" i="34"/>
  <c r="B336" i="34"/>
  <c r="B337" i="34"/>
  <c r="B338" i="34"/>
  <c r="B339" i="34"/>
  <c r="B340" i="34"/>
  <c r="B341" i="34"/>
  <c r="B342" i="34"/>
  <c r="B343" i="34"/>
  <c r="B344" i="34"/>
  <c r="B345" i="34"/>
  <c r="B346" i="34"/>
  <c r="B347" i="34"/>
  <c r="B348" i="34"/>
  <c r="B349" i="34"/>
  <c r="B350" i="34"/>
  <c r="B351" i="34"/>
  <c r="B352" i="34"/>
  <c r="B353" i="34"/>
  <c r="B354" i="34"/>
  <c r="B355" i="34"/>
  <c r="B356" i="34"/>
  <c r="B357" i="34"/>
  <c r="B358" i="34"/>
  <c r="B359" i="34"/>
  <c r="B360" i="34"/>
  <c r="B361" i="34"/>
  <c r="B362" i="34"/>
  <c r="B363" i="34"/>
  <c r="B364" i="34"/>
  <c r="B365" i="34"/>
  <c r="B366" i="34"/>
  <c r="B367" i="34"/>
  <c r="B368" i="34"/>
  <c r="B369" i="34"/>
  <c r="B370" i="34"/>
  <c r="B371" i="34"/>
  <c r="B372" i="34"/>
  <c r="B373" i="34"/>
  <c r="B374" i="34"/>
  <c r="B375" i="34"/>
  <c r="B376" i="34"/>
  <c r="B377" i="34"/>
  <c r="B378" i="34"/>
  <c r="B379" i="34"/>
  <c r="B380" i="34"/>
  <c r="B381" i="34"/>
  <c r="B382" i="34"/>
  <c r="B383" i="34"/>
  <c r="B384" i="34"/>
  <c r="B385" i="34"/>
  <c r="B386" i="34"/>
  <c r="B387" i="34"/>
  <c r="B388" i="34"/>
  <c r="B389" i="34"/>
  <c r="B390" i="34"/>
  <c r="B391" i="34"/>
  <c r="B392" i="34"/>
  <c r="B393" i="34"/>
  <c r="B394" i="34"/>
  <c r="B395" i="34"/>
  <c r="B396" i="34"/>
  <c r="B397" i="34"/>
  <c r="B398" i="34"/>
  <c r="B399" i="34"/>
  <c r="B400" i="34"/>
  <c r="B401" i="34"/>
  <c r="B402" i="34"/>
  <c r="B403" i="34"/>
  <c r="B404" i="34"/>
  <c r="B405" i="34"/>
  <c r="B406" i="34"/>
  <c r="B407" i="34"/>
  <c r="B408" i="34"/>
  <c r="B409" i="34"/>
  <c r="B410" i="34"/>
  <c r="B411" i="34"/>
  <c r="B412" i="34"/>
  <c r="B413" i="34"/>
  <c r="B414" i="34"/>
  <c r="B415" i="34"/>
  <c r="B416" i="34"/>
  <c r="B417" i="34"/>
  <c r="B418" i="34"/>
  <c r="B419" i="34"/>
  <c r="B420" i="34"/>
  <c r="B421" i="34"/>
  <c r="B422" i="34"/>
  <c r="B423" i="34"/>
  <c r="B424" i="34"/>
  <c r="B425" i="34"/>
  <c r="B426" i="34"/>
  <c r="B427" i="34"/>
  <c r="B428" i="34"/>
  <c r="B429" i="34"/>
  <c r="B430" i="34"/>
  <c r="B431" i="34"/>
  <c r="B432" i="34"/>
  <c r="B433" i="34"/>
  <c r="B434" i="34"/>
  <c r="B435" i="34"/>
  <c r="B436" i="34"/>
  <c r="B437" i="34"/>
  <c r="B438" i="34"/>
  <c r="B439" i="34"/>
  <c r="B440" i="34"/>
  <c r="B441" i="34"/>
  <c r="B442" i="34"/>
  <c r="B443" i="34"/>
  <c r="B444" i="34"/>
  <c r="B445" i="34"/>
  <c r="B446" i="34"/>
  <c r="B447" i="34"/>
  <c r="B448" i="34"/>
  <c r="B449" i="34"/>
  <c r="B450" i="34"/>
  <c r="B451" i="34"/>
  <c r="B452" i="34"/>
  <c r="B453" i="34"/>
  <c r="B454" i="34"/>
  <c r="B455" i="34"/>
  <c r="B456" i="34"/>
  <c r="B457" i="34"/>
  <c r="B458" i="34"/>
  <c r="B459" i="34"/>
  <c r="B460" i="34"/>
  <c r="B461" i="34"/>
  <c r="B462" i="34"/>
  <c r="B463" i="34"/>
  <c r="B464" i="34"/>
  <c r="B465" i="34"/>
  <c r="B466" i="34"/>
  <c r="B467" i="34"/>
  <c r="B468" i="34"/>
  <c r="B469" i="34"/>
  <c r="B470" i="34"/>
  <c r="B471" i="34"/>
  <c r="B472" i="34"/>
  <c r="B473" i="34"/>
  <c r="B474" i="34"/>
  <c r="B475" i="34"/>
  <c r="B476" i="34"/>
  <c r="B477" i="34"/>
  <c r="B478" i="34"/>
  <c r="B479" i="34"/>
  <c r="B480" i="34"/>
  <c r="B481" i="34"/>
  <c r="B482" i="34"/>
  <c r="B483" i="34"/>
  <c r="B484" i="34"/>
  <c r="B485" i="34"/>
  <c r="B486" i="34"/>
  <c r="B487" i="34"/>
  <c r="B488" i="34"/>
  <c r="B489" i="34"/>
  <c r="B490" i="34"/>
  <c r="B491" i="34"/>
  <c r="B492" i="34"/>
  <c r="B493" i="34"/>
  <c r="B494" i="34"/>
  <c r="B495" i="34"/>
  <c r="B496" i="34"/>
  <c r="B497" i="34"/>
  <c r="B498" i="34"/>
  <c r="B499" i="34"/>
  <c r="B500" i="34"/>
  <c r="B501" i="34"/>
  <c r="B502" i="34"/>
  <c r="B503" i="34"/>
  <c r="B504" i="34"/>
  <c r="B505" i="34"/>
  <c r="B506" i="34"/>
  <c r="B507" i="34"/>
  <c r="B508" i="34"/>
  <c r="B509" i="34"/>
  <c r="B510" i="34"/>
  <c r="B511" i="34"/>
  <c r="B512" i="34"/>
  <c r="B513" i="34"/>
  <c r="B514" i="34"/>
  <c r="B515" i="34"/>
  <c r="B516" i="34"/>
  <c r="B517" i="34"/>
  <c r="B518" i="34"/>
  <c r="B519" i="34"/>
  <c r="B520" i="34"/>
  <c r="B521" i="34"/>
  <c r="B522" i="34"/>
  <c r="B523" i="34"/>
  <c r="B524" i="34"/>
  <c r="B525" i="34"/>
  <c r="B526" i="34"/>
  <c r="B527" i="34"/>
  <c r="B528" i="34"/>
  <c r="B529" i="34"/>
  <c r="B530" i="34"/>
  <c r="B531" i="34"/>
  <c r="B532" i="34"/>
  <c r="B533" i="34"/>
  <c r="B534" i="34"/>
  <c r="B535" i="34"/>
  <c r="B536" i="34"/>
  <c r="B537" i="34"/>
  <c r="B538" i="34"/>
  <c r="B539" i="34"/>
  <c r="B540" i="34"/>
  <c r="B541" i="34"/>
  <c r="B542" i="34"/>
  <c r="B543" i="34"/>
  <c r="B544" i="34"/>
  <c r="B545" i="34"/>
  <c r="B546" i="34"/>
  <c r="B547" i="34"/>
  <c r="B548" i="34"/>
  <c r="B549" i="34"/>
  <c r="B550" i="34"/>
  <c r="B551" i="34"/>
  <c r="B552" i="34"/>
  <c r="B553" i="34"/>
  <c r="B554" i="34"/>
  <c r="B555" i="34"/>
  <c r="B556" i="34"/>
  <c r="B557" i="34"/>
  <c r="B558" i="34"/>
  <c r="B559" i="34"/>
  <c r="B560" i="34"/>
  <c r="B561" i="34"/>
  <c r="B562" i="34"/>
  <c r="B563" i="34"/>
  <c r="B564" i="34"/>
  <c r="B565" i="34"/>
  <c r="B566" i="34"/>
  <c r="B567" i="34"/>
  <c r="B568" i="34"/>
  <c r="B569" i="34"/>
  <c r="B570" i="34"/>
  <c r="B571" i="34"/>
  <c r="B572" i="34"/>
  <c r="B573" i="34"/>
  <c r="B574" i="34"/>
  <c r="B575" i="34"/>
  <c r="B576" i="34"/>
  <c r="B577" i="34"/>
  <c r="B578" i="34"/>
  <c r="B579" i="34"/>
  <c r="B580" i="34"/>
  <c r="B581" i="34"/>
  <c r="B582" i="34"/>
  <c r="B583" i="34"/>
  <c r="B584" i="34"/>
  <c r="B585" i="34"/>
  <c r="B586" i="34"/>
  <c r="B587" i="34"/>
  <c r="B588" i="34"/>
  <c r="B589" i="34"/>
  <c r="B590" i="34"/>
  <c r="B591" i="34"/>
  <c r="B592" i="34"/>
  <c r="B593" i="34"/>
  <c r="B594" i="34"/>
  <c r="B595" i="34"/>
  <c r="B596" i="34"/>
  <c r="B597" i="34"/>
  <c r="B598" i="34"/>
  <c r="B599" i="34"/>
  <c r="B600" i="34"/>
  <c r="B601" i="34"/>
  <c r="B602" i="34"/>
  <c r="B603" i="34"/>
  <c r="B604" i="34"/>
  <c r="B605" i="34"/>
  <c r="B606" i="34"/>
  <c r="B607" i="34"/>
  <c r="B608" i="34"/>
  <c r="B609" i="34"/>
  <c r="B610" i="34"/>
  <c r="B611" i="34"/>
  <c r="B612" i="34"/>
  <c r="B613" i="34"/>
  <c r="B614" i="34"/>
  <c r="B615" i="34"/>
  <c r="B616" i="34"/>
  <c r="B617" i="34"/>
  <c r="B618" i="34"/>
  <c r="B619" i="34"/>
  <c r="B620" i="34"/>
  <c r="B621" i="34"/>
  <c r="B622" i="34"/>
  <c r="B623" i="34"/>
  <c r="B624" i="34"/>
  <c r="B625" i="34"/>
  <c r="B626" i="34"/>
  <c r="B627" i="34"/>
  <c r="B628" i="34"/>
  <c r="B629" i="34"/>
  <c r="B630" i="34"/>
  <c r="B631" i="34"/>
  <c r="B632" i="34"/>
  <c r="B633" i="34"/>
  <c r="B634" i="34"/>
  <c r="B635" i="34"/>
  <c r="B636" i="34"/>
  <c r="B637" i="34"/>
  <c r="B638" i="34"/>
  <c r="B639" i="34"/>
  <c r="B640" i="34"/>
  <c r="B641" i="34"/>
  <c r="B642" i="34"/>
  <c r="B643" i="34"/>
  <c r="B644" i="34"/>
  <c r="B645" i="34"/>
  <c r="B646" i="34"/>
  <c r="B647" i="34"/>
  <c r="B648" i="34"/>
  <c r="B649" i="34"/>
  <c r="B650" i="34"/>
  <c r="B651" i="34"/>
  <c r="B652" i="34"/>
  <c r="B653" i="34"/>
  <c r="B654" i="34"/>
  <c r="B655" i="34"/>
  <c r="B656" i="34"/>
  <c r="B657" i="34"/>
  <c r="B658" i="34"/>
  <c r="B659" i="34"/>
  <c r="B660" i="34"/>
  <c r="B661" i="34"/>
  <c r="B662" i="34"/>
  <c r="B663" i="34"/>
  <c r="B664" i="34"/>
  <c r="B665" i="34"/>
  <c r="B666" i="34"/>
  <c r="B667" i="34"/>
  <c r="B668" i="34"/>
  <c r="B669" i="34"/>
  <c r="B670" i="34"/>
  <c r="B671" i="34"/>
  <c r="B672" i="34"/>
  <c r="B673" i="34"/>
  <c r="B674" i="34"/>
  <c r="B675" i="34"/>
  <c r="B676" i="34"/>
  <c r="B677" i="34"/>
  <c r="B678" i="34"/>
  <c r="B679" i="34"/>
  <c r="B680" i="34"/>
  <c r="B681" i="34"/>
  <c r="B682" i="34"/>
  <c r="B683" i="34"/>
  <c r="B684" i="34"/>
  <c r="B685" i="34"/>
  <c r="B686" i="34"/>
  <c r="B687" i="34"/>
  <c r="B688" i="34"/>
  <c r="B689" i="34"/>
  <c r="B690" i="34"/>
  <c r="B691" i="34"/>
  <c r="B692" i="34"/>
  <c r="B693" i="34"/>
  <c r="B694" i="34"/>
  <c r="B695" i="34"/>
  <c r="B696" i="34"/>
  <c r="B697" i="34"/>
  <c r="B698" i="34"/>
  <c r="B699" i="34"/>
  <c r="B700" i="34"/>
  <c r="B701" i="34"/>
  <c r="B702" i="34"/>
  <c r="B703" i="34"/>
  <c r="B704" i="34"/>
  <c r="B705" i="34"/>
  <c r="B706" i="34"/>
  <c r="B707" i="34"/>
  <c r="B708" i="34"/>
  <c r="B709" i="34"/>
  <c r="B710" i="34"/>
  <c r="B711" i="34"/>
  <c r="B712" i="34"/>
  <c r="B713" i="34"/>
  <c r="B714" i="34"/>
  <c r="B715" i="34"/>
  <c r="B716" i="34"/>
  <c r="B717" i="34"/>
  <c r="B718" i="34"/>
  <c r="B719" i="34"/>
  <c r="B720" i="34"/>
  <c r="B721" i="34"/>
  <c r="B722" i="34"/>
  <c r="B723" i="34"/>
  <c r="B724" i="34"/>
  <c r="B725" i="34"/>
  <c r="B726" i="34"/>
  <c r="B727" i="34"/>
  <c r="B728" i="34"/>
  <c r="B729" i="34"/>
  <c r="B730" i="34"/>
  <c r="B731" i="34"/>
  <c r="B732" i="34"/>
  <c r="B733" i="34"/>
  <c r="B734" i="34"/>
  <c r="B735" i="34"/>
  <c r="B736" i="34"/>
  <c r="B737" i="34"/>
  <c r="B738" i="34"/>
  <c r="B739" i="34"/>
  <c r="B740" i="34"/>
  <c r="B741" i="34"/>
  <c r="B742" i="34"/>
  <c r="B743" i="34"/>
  <c r="B744" i="34"/>
  <c r="B745" i="34"/>
  <c r="B746" i="34"/>
  <c r="B747" i="34"/>
  <c r="B748" i="34"/>
  <c r="B749" i="34"/>
  <c r="B750" i="34"/>
  <c r="B751" i="34"/>
  <c r="B752" i="34"/>
  <c r="B753" i="34"/>
  <c r="B754" i="34"/>
  <c r="B755" i="34"/>
  <c r="B756" i="34"/>
  <c r="B757" i="34"/>
  <c r="B758" i="34"/>
  <c r="B759" i="34"/>
  <c r="B760" i="34"/>
  <c r="B761" i="34"/>
  <c r="B762" i="34"/>
  <c r="B763" i="34"/>
  <c r="B764" i="34"/>
  <c r="B765" i="34"/>
  <c r="B766" i="34"/>
  <c r="B767" i="34"/>
  <c r="B768" i="34"/>
  <c r="B769" i="34"/>
  <c r="B770" i="34"/>
  <c r="B771" i="34"/>
  <c r="B772" i="34"/>
  <c r="B773" i="34"/>
  <c r="B774" i="34"/>
  <c r="B775" i="34"/>
  <c r="B776" i="34"/>
  <c r="B777" i="34"/>
  <c r="B778" i="34"/>
  <c r="B779" i="34"/>
  <c r="B780" i="34"/>
  <c r="B781" i="34"/>
  <c r="B782" i="34"/>
  <c r="B783" i="34"/>
  <c r="B784" i="34"/>
  <c r="B785" i="34"/>
  <c r="B786" i="34"/>
  <c r="B787" i="34"/>
  <c r="B788" i="34"/>
  <c r="B789" i="34"/>
  <c r="B790" i="34"/>
  <c r="B791" i="34"/>
  <c r="B792" i="34"/>
  <c r="B793" i="34"/>
  <c r="B794" i="34"/>
  <c r="B795" i="34"/>
  <c r="B796" i="34"/>
  <c r="B797" i="34"/>
  <c r="B798" i="34"/>
  <c r="B799" i="34"/>
  <c r="B800" i="34"/>
  <c r="B801" i="34"/>
  <c r="B802" i="34"/>
  <c r="B803" i="34"/>
  <c r="B804" i="34"/>
  <c r="B805" i="34"/>
  <c r="B806" i="34"/>
  <c r="B807" i="34"/>
  <c r="B808" i="34"/>
  <c r="B809" i="34"/>
  <c r="B810" i="34"/>
  <c r="B811" i="34"/>
  <c r="B812" i="34"/>
  <c r="B813" i="34"/>
  <c r="B814" i="34"/>
  <c r="B815" i="34"/>
  <c r="B816" i="34"/>
  <c r="B817" i="34"/>
  <c r="B818" i="34"/>
  <c r="B819" i="34"/>
  <c r="B820" i="34"/>
  <c r="B821" i="34"/>
  <c r="B822" i="34"/>
  <c r="B823" i="34"/>
  <c r="B824" i="34"/>
  <c r="B825" i="34"/>
  <c r="B826" i="34"/>
  <c r="B827" i="34"/>
  <c r="B828" i="34"/>
  <c r="B829" i="34"/>
  <c r="B830" i="34"/>
  <c r="B831" i="34"/>
  <c r="B832" i="34"/>
  <c r="B833" i="34"/>
  <c r="B834" i="34"/>
  <c r="B835" i="34"/>
  <c r="B836" i="34"/>
  <c r="B837" i="34"/>
  <c r="B838" i="34"/>
  <c r="B839" i="34"/>
  <c r="B840" i="34"/>
  <c r="B841" i="34"/>
  <c r="B842" i="34"/>
  <c r="B843" i="34"/>
  <c r="B844" i="34"/>
  <c r="B845" i="34"/>
  <c r="B846" i="34"/>
  <c r="B847" i="34"/>
  <c r="B848" i="34"/>
  <c r="B849" i="34"/>
  <c r="B850" i="34"/>
  <c r="B851" i="34"/>
  <c r="B852" i="34"/>
  <c r="B853" i="34"/>
  <c r="B854" i="34"/>
  <c r="B855" i="34"/>
  <c r="B856" i="34"/>
  <c r="B857" i="34"/>
  <c r="B858" i="34"/>
  <c r="B859" i="34"/>
  <c r="B860" i="34"/>
  <c r="B861" i="34"/>
  <c r="B862" i="34"/>
  <c r="B863" i="34"/>
  <c r="B864" i="34"/>
  <c r="B865" i="34"/>
  <c r="B866" i="34"/>
  <c r="B867" i="34"/>
  <c r="B868" i="34"/>
  <c r="B869" i="34"/>
  <c r="B870" i="34"/>
  <c r="B871" i="34"/>
  <c r="B872" i="34"/>
  <c r="B873" i="34"/>
  <c r="B874" i="34"/>
  <c r="B875" i="34"/>
  <c r="B876" i="34"/>
  <c r="B877" i="34"/>
  <c r="B878" i="34"/>
  <c r="B879" i="34"/>
  <c r="B880" i="34"/>
  <c r="B881" i="34"/>
  <c r="B882" i="34"/>
  <c r="B883" i="34"/>
  <c r="B884" i="34"/>
  <c r="B885" i="34"/>
  <c r="B886" i="34"/>
  <c r="B887" i="34"/>
  <c r="B888" i="34"/>
  <c r="B889" i="34"/>
  <c r="B890" i="34"/>
  <c r="B891" i="34"/>
  <c r="B892" i="34"/>
  <c r="B893" i="34"/>
  <c r="B894" i="34"/>
  <c r="B895" i="34"/>
  <c r="B896" i="34"/>
  <c r="B897" i="34"/>
  <c r="B898" i="34"/>
  <c r="B899" i="34"/>
  <c r="B900" i="34"/>
  <c r="B901" i="34"/>
  <c r="B902" i="34"/>
  <c r="B903" i="34"/>
  <c r="B904" i="34"/>
  <c r="B905" i="34"/>
  <c r="B906" i="34"/>
  <c r="B907" i="34"/>
  <c r="B908" i="34"/>
  <c r="B909" i="34"/>
  <c r="B910" i="34"/>
  <c r="B911" i="34"/>
  <c r="B912" i="34"/>
  <c r="B913" i="34"/>
  <c r="B914" i="34"/>
  <c r="B915" i="34"/>
  <c r="B916" i="34"/>
  <c r="B917" i="34"/>
  <c r="B918" i="34"/>
  <c r="B919" i="34"/>
  <c r="B920" i="34"/>
  <c r="B921" i="34"/>
  <c r="B922" i="34"/>
  <c r="B923" i="34"/>
  <c r="B924" i="34"/>
  <c r="B925" i="34"/>
  <c r="B926" i="34"/>
  <c r="B927" i="34"/>
  <c r="B928" i="34"/>
  <c r="B929" i="34"/>
  <c r="B930" i="34"/>
  <c r="B931" i="34"/>
  <c r="B932" i="34"/>
  <c r="B933" i="34"/>
  <c r="B934" i="34"/>
  <c r="B935" i="34"/>
  <c r="B936" i="34"/>
  <c r="B937" i="34"/>
  <c r="B938" i="34"/>
  <c r="B939" i="34"/>
  <c r="B940" i="34"/>
  <c r="B941" i="34"/>
  <c r="B942" i="34"/>
  <c r="B943" i="34"/>
  <c r="B944" i="34"/>
  <c r="B945" i="34"/>
  <c r="B946" i="34"/>
  <c r="B947" i="34"/>
  <c r="B948" i="34"/>
  <c r="B949" i="34"/>
  <c r="B950" i="34"/>
  <c r="B951" i="34"/>
  <c r="B952" i="34"/>
  <c r="B953" i="34"/>
  <c r="B954" i="34"/>
  <c r="B955" i="34"/>
  <c r="B956" i="34"/>
  <c r="B957" i="34"/>
  <c r="B958" i="34"/>
  <c r="B959" i="34"/>
  <c r="B960" i="34"/>
  <c r="B961" i="34"/>
  <c r="B962" i="34"/>
  <c r="B963" i="34"/>
  <c r="B964" i="34"/>
  <c r="B965" i="34"/>
  <c r="B966" i="34"/>
  <c r="B967" i="34"/>
  <c r="B968" i="34"/>
  <c r="B969" i="34"/>
  <c r="B970" i="34"/>
  <c r="B971" i="34"/>
  <c r="B972" i="34"/>
  <c r="B973" i="34"/>
  <c r="B974" i="34"/>
  <c r="B975" i="34"/>
  <c r="B976" i="34"/>
  <c r="B977" i="34"/>
  <c r="B978" i="34"/>
  <c r="B979" i="34"/>
  <c r="B980" i="34"/>
  <c r="B981" i="34"/>
  <c r="B982" i="34"/>
  <c r="B983" i="34"/>
  <c r="B984" i="34"/>
  <c r="B985" i="34"/>
  <c r="B986" i="34"/>
  <c r="B987" i="34"/>
  <c r="B988" i="34"/>
  <c r="B989" i="34"/>
  <c r="B990" i="34"/>
  <c r="B991" i="34"/>
  <c r="B992" i="34"/>
  <c r="B993" i="34"/>
  <c r="B994" i="34"/>
  <c r="B995" i="34"/>
  <c r="B996" i="34"/>
  <c r="B997" i="34"/>
  <c r="B998" i="34"/>
  <c r="B999" i="34"/>
  <c r="B1000" i="34"/>
  <c r="B1001" i="34"/>
  <c r="B2" i="34"/>
  <c r="E986" i="33" l="1"/>
  <c r="E974" i="33"/>
  <c r="E950" i="33"/>
  <c r="E938" i="33"/>
  <c r="E902" i="33"/>
  <c r="E878" i="33"/>
  <c r="E866" i="33"/>
  <c r="E842" i="33"/>
  <c r="E830" i="33"/>
  <c r="E794" i="33"/>
  <c r="E770" i="33"/>
  <c r="E746" i="33"/>
  <c r="E734" i="33"/>
  <c r="E722" i="33"/>
  <c r="E710" i="33"/>
  <c r="E698" i="33"/>
  <c r="E686" i="33"/>
  <c r="E674" i="33"/>
  <c r="E662" i="33"/>
  <c r="E650" i="33"/>
  <c r="E638" i="33"/>
  <c r="E626" i="33"/>
  <c r="E614" i="33"/>
  <c r="E602" i="33"/>
  <c r="E590" i="33"/>
  <c r="E578" i="33"/>
  <c r="E566" i="33"/>
  <c r="E554" i="33"/>
  <c r="E542" i="33"/>
  <c r="E530" i="33"/>
  <c r="E518" i="33"/>
  <c r="E506" i="33"/>
  <c r="E494" i="33"/>
  <c r="E482" i="33"/>
  <c r="E470" i="33"/>
  <c r="E458" i="33"/>
  <c r="E446" i="33"/>
  <c r="E434" i="33"/>
  <c r="E422" i="33"/>
  <c r="E410" i="33"/>
  <c r="E398" i="33"/>
  <c r="E386" i="33"/>
  <c r="E374" i="33"/>
  <c r="E362" i="33"/>
  <c r="E350" i="33"/>
  <c r="E338" i="33"/>
  <c r="E326" i="33"/>
  <c r="E314" i="33"/>
  <c r="E302" i="33"/>
  <c r="E290" i="33"/>
  <c r="E278" i="33"/>
  <c r="E266" i="33"/>
  <c r="E254" i="33"/>
  <c r="E242" i="33"/>
  <c r="E997" i="33"/>
  <c r="E961" i="33"/>
  <c r="E937" i="33"/>
  <c r="E925" i="33"/>
  <c r="E901" i="33"/>
  <c r="E889" i="33"/>
  <c r="E865" i="33"/>
  <c r="E853" i="33"/>
  <c r="E829" i="33"/>
  <c r="E781" i="33"/>
  <c r="E745" i="33"/>
  <c r="E733" i="33"/>
  <c r="E721" i="33"/>
  <c r="E709" i="33"/>
  <c r="E697" i="33"/>
  <c r="E685" i="33"/>
  <c r="E673" i="33"/>
  <c r="E661" i="33"/>
  <c r="E637" i="33"/>
  <c r="E625" i="33"/>
  <c r="E613" i="33"/>
  <c r="E577" i="33"/>
  <c r="E553" i="33"/>
  <c r="E541" i="33"/>
  <c r="E529" i="33"/>
  <c r="E517" i="33"/>
  <c r="E493" i="33"/>
  <c r="E481" i="33"/>
  <c r="E469" i="33"/>
  <c r="E457" i="33"/>
  <c r="E445" i="33"/>
  <c r="E433" i="33"/>
  <c r="E421" i="33"/>
  <c r="E397" i="33"/>
  <c r="E361" i="33"/>
  <c r="E337" i="33"/>
  <c r="E325" i="33"/>
  <c r="E313" i="33"/>
  <c r="E301" i="33"/>
  <c r="E289" i="33"/>
  <c r="E265" i="33"/>
  <c r="E253" i="33"/>
  <c r="E241" i="33"/>
  <c r="E229" i="33"/>
  <c r="E217" i="33"/>
  <c r="E205" i="33"/>
  <c r="E193" i="33"/>
  <c r="E181" i="33"/>
  <c r="E169" i="33"/>
  <c r="E157" i="33"/>
  <c r="E145" i="33"/>
  <c r="E133" i="33"/>
  <c r="E121" i="33"/>
  <c r="E97" i="33"/>
  <c r="E85" i="33"/>
  <c r="E73" i="33"/>
  <c r="E49" i="33"/>
  <c r="E37" i="33"/>
  <c r="E25" i="33"/>
  <c r="E13" i="33"/>
  <c r="E230" i="33"/>
  <c r="E218" i="33"/>
  <c r="E206" i="33"/>
  <c r="E194" i="33"/>
  <c r="E182" i="33"/>
  <c r="E170" i="33"/>
  <c r="E158" i="33"/>
  <c r="E146" i="33"/>
  <c r="E134" i="33"/>
  <c r="E122" i="33"/>
  <c r="E110" i="33"/>
  <c r="E98" i="33"/>
  <c r="E86" i="33"/>
  <c r="E74" i="33"/>
  <c r="E62" i="33"/>
  <c r="E50" i="33"/>
  <c r="E38" i="33"/>
  <c r="E26" i="33"/>
  <c r="E14" i="33"/>
  <c r="E649" i="33"/>
  <c r="E528" i="33"/>
  <c r="E516" i="33"/>
  <c r="E504" i="33"/>
  <c r="E492" i="33"/>
  <c r="E480" i="33"/>
  <c r="E468" i="33"/>
  <c r="E456" i="33"/>
  <c r="E444" i="33"/>
  <c r="E432" i="33"/>
  <c r="E420" i="33"/>
  <c r="E408" i="33"/>
  <c r="E396" i="33"/>
  <c r="E384" i="33"/>
  <c r="E372" i="33"/>
  <c r="E360" i="33"/>
  <c r="E348" i="33"/>
  <c r="E336" i="33"/>
  <c r="E312" i="33"/>
  <c r="E288" i="33"/>
  <c r="E276" i="33"/>
  <c r="E264" i="33"/>
  <c r="E252" i="33"/>
  <c r="E240" i="33"/>
  <c r="E228" i="33"/>
  <c r="E216" i="33"/>
  <c r="E192" i="33"/>
  <c r="E180" i="33"/>
  <c r="E168" i="33"/>
  <c r="E156" i="33"/>
  <c r="E144" i="33"/>
  <c r="E132" i="33"/>
  <c r="E120" i="33"/>
  <c r="E108" i="33"/>
  <c r="E96" i="33"/>
  <c r="E84" i="33"/>
  <c r="E72" i="33"/>
  <c r="E60" i="33"/>
  <c r="E36" i="33"/>
  <c r="E12" i="33"/>
  <c r="E983" i="33"/>
  <c r="E971" i="33"/>
  <c r="E935" i="33"/>
  <c r="E911" i="33"/>
  <c r="E899" i="33"/>
  <c r="E875" i="33"/>
  <c r="E863" i="33"/>
  <c r="E839" i="33"/>
  <c r="E827" i="33"/>
  <c r="E791" i="33"/>
  <c r="E755" i="33"/>
  <c r="E743" i="33"/>
  <c r="E731" i="33"/>
  <c r="E719" i="33"/>
  <c r="E707" i="33"/>
  <c r="E695" i="33"/>
  <c r="E683" i="33"/>
  <c r="E671" i="33"/>
  <c r="E659" i="33"/>
  <c r="E647" i="33"/>
  <c r="E635" i="33"/>
  <c r="E623" i="33"/>
  <c r="E611" i="33"/>
  <c r="E599" i="33"/>
  <c r="E587" i="33"/>
  <c r="E575" i="33"/>
  <c r="E563" i="33"/>
  <c r="E551" i="33"/>
  <c r="E539" i="33"/>
  <c r="E527" i="33"/>
  <c r="E515" i="33"/>
  <c r="E503" i="33"/>
  <c r="E479" i="33"/>
  <c r="E467" i="33"/>
  <c r="E455" i="33"/>
  <c r="E443" i="33"/>
  <c r="E431" i="33"/>
  <c r="E407" i="33"/>
  <c r="E395" i="33"/>
  <c r="E383" i="33"/>
  <c r="E371" i="33"/>
  <c r="E347" i="33"/>
  <c r="E335" i="33"/>
  <c r="E323" i="33"/>
  <c r="E311" i="33"/>
  <c r="E299" i="33"/>
  <c r="E275" i="33"/>
  <c r="E263" i="33"/>
  <c r="E251" i="33"/>
  <c r="E239" i="33"/>
  <c r="E227" i="33"/>
  <c r="E215" i="33"/>
  <c r="E191" i="33"/>
  <c r="E179" i="33"/>
  <c r="E167" i="33"/>
  <c r="E155" i="33"/>
  <c r="E143" i="33"/>
  <c r="E131" i="33"/>
  <c r="E119" i="33"/>
  <c r="E107" i="33"/>
  <c r="E95" i="33"/>
  <c r="E83" i="33"/>
  <c r="E71" i="33"/>
  <c r="E59" i="33"/>
  <c r="E47" i="33"/>
  <c r="E35" i="33"/>
  <c r="E11" i="33"/>
  <c r="E841" i="33"/>
  <c r="E624" i="33"/>
  <c r="E828" i="33"/>
  <c r="E300" i="33"/>
  <c r="E802" i="33"/>
  <c r="E913" i="33"/>
  <c r="E648" i="33"/>
  <c r="E852" i="33"/>
  <c r="E609" i="33"/>
  <c r="E693" i="33"/>
  <c r="E766" i="33"/>
  <c r="E985" i="33"/>
  <c r="E933" i="33"/>
  <c r="E970" i="33"/>
  <c r="E912" i="33"/>
  <c r="E600" i="33"/>
  <c r="E756" i="33"/>
  <c r="E864" i="33"/>
  <c r="E996" i="33"/>
  <c r="E573" i="33"/>
  <c r="E720" i="33"/>
  <c r="E804" i="33"/>
  <c r="E936" i="33"/>
  <c r="E945" i="33"/>
  <c r="E982" i="33"/>
  <c r="E588" i="33"/>
  <c r="E696" i="33"/>
  <c r="E885" i="33"/>
  <c r="E900" i="33"/>
  <c r="E552" i="33"/>
  <c r="E660" i="33"/>
  <c r="E729" i="33"/>
  <c r="E873" i="33"/>
  <c r="E960" i="33"/>
  <c r="E297" i="33"/>
  <c r="E636" i="33"/>
  <c r="E769" i="33"/>
  <c r="E874" i="33"/>
  <c r="E909" i="33"/>
  <c r="E981" i="33"/>
  <c r="E780" i="33"/>
  <c r="E840" i="33"/>
  <c r="E921" i="33"/>
  <c r="E946" i="33"/>
  <c r="E972" i="33"/>
  <c r="E753" i="33"/>
  <c r="E876" i="33"/>
  <c r="E621" i="33"/>
  <c r="E825" i="33"/>
  <c r="E594" i="33"/>
  <c r="E681" i="33"/>
  <c r="E690" i="33"/>
  <c r="E744" i="33"/>
  <c r="E777" i="33"/>
  <c r="E834" i="33"/>
  <c r="E858" i="33"/>
  <c r="E877" i="33"/>
  <c r="E930" i="33"/>
  <c r="E948" i="33"/>
  <c r="E805" i="33"/>
  <c r="E924" i="33"/>
  <c r="E612" i="33"/>
  <c r="E576" i="33"/>
  <c r="E708" i="33"/>
  <c r="E768" i="33"/>
  <c r="E882" i="33"/>
  <c r="E897" i="33"/>
  <c r="E978" i="33"/>
  <c r="E838" i="33"/>
  <c r="E717" i="33"/>
  <c r="E973" i="33"/>
  <c r="E198" i="33"/>
  <c r="E270" i="33"/>
  <c r="E540" i="33"/>
  <c r="E549" i="33"/>
  <c r="E585" i="33"/>
  <c r="E645" i="33"/>
  <c r="E654" i="33"/>
  <c r="E672" i="33"/>
  <c r="E750" i="33"/>
  <c r="E792" i="33"/>
  <c r="E816" i="33"/>
  <c r="E849" i="33"/>
  <c r="E906" i="33"/>
  <c r="E949" i="33"/>
  <c r="E954" i="33"/>
  <c r="E969" i="33"/>
  <c r="E993" i="33"/>
  <c r="E30" i="33"/>
  <c r="E66" i="33"/>
  <c r="E102" i="33"/>
  <c r="E138" i="33"/>
  <c r="E235" i="33"/>
  <c r="E324" i="33"/>
  <c r="E412" i="33"/>
  <c r="E490" i="33"/>
  <c r="E565" i="33"/>
  <c r="E589" i="33"/>
  <c r="E667" i="33"/>
  <c r="E803" i="33"/>
  <c r="E895" i="33"/>
  <c r="E953" i="33"/>
  <c r="E964" i="33"/>
  <c r="E27" i="33"/>
  <c r="E63" i="33"/>
  <c r="E99" i="33"/>
  <c r="E135" i="33"/>
  <c r="E171" i="33"/>
  <c r="E232" i="33"/>
  <c r="E310" i="33"/>
  <c r="E385" i="33"/>
  <c r="E409" i="33"/>
  <c r="E487" i="33"/>
  <c r="E586" i="33"/>
  <c r="E664" i="33"/>
  <c r="E742" i="33"/>
  <c r="E884" i="33"/>
  <c r="E211" i="33"/>
  <c r="E247" i="33"/>
  <c r="E283" i="33"/>
  <c r="E319" i="33"/>
  <c r="E355" i="33"/>
  <c r="E391" i="33"/>
  <c r="E427" i="33"/>
  <c r="E463" i="33"/>
  <c r="E499" i="33"/>
  <c r="E535" i="33"/>
  <c r="E571" i="33"/>
  <c r="E607" i="33"/>
  <c r="E643" i="33"/>
  <c r="E679" i="33"/>
  <c r="E715" i="33"/>
  <c r="E761" i="33"/>
  <c r="E806" i="33"/>
  <c r="E928" i="33"/>
  <c r="E208" i="33"/>
  <c r="E244" i="33"/>
  <c r="E280" i="33"/>
  <c r="E316" i="33"/>
  <c r="E352" i="33"/>
  <c r="E388" i="33"/>
  <c r="E424" i="33"/>
  <c r="E460" i="33"/>
  <c r="E496" i="33"/>
  <c r="E532" i="33"/>
  <c r="E568" i="33"/>
  <c r="E604" i="33"/>
  <c r="E640" i="33"/>
  <c r="E676" i="33"/>
  <c r="E712" i="33"/>
  <c r="E748" i="33"/>
  <c r="E758" i="33"/>
  <c r="E817" i="33"/>
  <c r="E848" i="33"/>
  <c r="E872" i="33"/>
  <c r="E914" i="33"/>
  <c r="E956" i="33"/>
  <c r="E980" i="33"/>
  <c r="E749" i="33"/>
  <c r="E785" i="33"/>
  <c r="E821" i="33"/>
  <c r="E782" i="33"/>
  <c r="E818" i="33"/>
  <c r="E854" i="33"/>
  <c r="E890" i="33"/>
  <c r="E926" i="33"/>
  <c r="E962" i="33"/>
  <c r="E998" i="33"/>
  <c r="E779" i="33"/>
  <c r="E815" i="33"/>
  <c r="E851" i="33"/>
  <c r="E887" i="33"/>
  <c r="E923" i="33"/>
  <c r="E959" i="33"/>
  <c r="E995" i="33"/>
  <c r="E1002" i="33" l="1"/>
  <c r="E1003" i="33"/>
  <c r="F52" i="8" l="1"/>
  <c r="E52" i="8"/>
  <c r="G50" i="8"/>
  <c r="E50" i="8"/>
  <c r="F50" i="8"/>
  <c r="Q4" i="8"/>
  <c r="Q3" i="8"/>
  <c r="Q2" i="8"/>
  <c r="N4" i="8"/>
  <c r="N3" i="8"/>
  <c r="N2" i="8"/>
  <c r="K4" i="8"/>
  <c r="K3" i="8"/>
  <c r="K2" i="8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7" i="2"/>
  <c r="G10" i="30"/>
  <c r="D5" i="30"/>
  <c r="D4" i="30"/>
  <c r="D3" i="30"/>
  <c r="D2" i="30"/>
  <c r="D12" i="25"/>
  <c r="C12" i="25"/>
  <c r="B12" i="25"/>
  <c r="D11" i="25"/>
  <c r="D13" i="25" s="1"/>
  <c r="C11" i="25"/>
  <c r="C13" i="25" s="1"/>
  <c r="B11" i="25"/>
  <c r="D9" i="25"/>
  <c r="C9" i="25"/>
  <c r="B9" i="25"/>
  <c r="E8" i="25"/>
  <c r="E7" i="25"/>
  <c r="B13" i="25" l="1"/>
  <c r="E13" i="25" s="1"/>
  <c r="E2" i="8" l="1"/>
  <c r="G2" i="8" s="1"/>
  <c r="D3" i="8"/>
  <c r="D4" i="8" s="1"/>
  <c r="F2" i="5"/>
  <c r="F3" i="5"/>
  <c r="F4" i="5"/>
  <c r="F5" i="5"/>
  <c r="F6" i="5"/>
  <c r="F7" i="5"/>
  <c r="F8" i="5"/>
  <c r="F9" i="5"/>
  <c r="F10" i="5"/>
  <c r="F11" i="5"/>
  <c r="F12" i="5"/>
  <c r="F13" i="5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2" i="3"/>
  <c r="F2" i="8" l="1"/>
  <c r="D5" i="8"/>
  <c r="D6" i="8" s="1"/>
  <c r="E4" i="8"/>
  <c r="E3" i="8"/>
  <c r="E5" i="8" l="1"/>
  <c r="E6" i="8"/>
  <c r="D7" i="8"/>
  <c r="G3" i="8"/>
  <c r="F3" i="8"/>
  <c r="F6" i="8"/>
  <c r="G6" i="8"/>
  <c r="F5" i="8"/>
  <c r="G5" i="8"/>
  <c r="F4" i="8"/>
  <c r="G4" i="8"/>
  <c r="E7" i="8" l="1"/>
  <c r="D8" i="8"/>
  <c r="E8" i="8" l="1"/>
  <c r="D9" i="8"/>
  <c r="F7" i="8"/>
  <c r="G7" i="8"/>
  <c r="E9" i="8" l="1"/>
  <c r="D10" i="8"/>
  <c r="G8" i="8"/>
  <c r="F8" i="8"/>
  <c r="E10" i="8" l="1"/>
  <c r="D11" i="8"/>
  <c r="F9" i="8"/>
  <c r="G9" i="8"/>
  <c r="D12" i="8" l="1"/>
  <c r="E11" i="8"/>
  <c r="F10" i="8"/>
  <c r="G10" i="8"/>
  <c r="G11" i="8" l="1"/>
  <c r="F11" i="8"/>
  <c r="E12" i="8"/>
  <c r="D13" i="8"/>
  <c r="F12" i="8" l="1"/>
  <c r="G12" i="8"/>
  <c r="E13" i="8"/>
  <c r="D14" i="8"/>
  <c r="E14" i="8" l="1"/>
  <c r="D15" i="8"/>
  <c r="F13" i="8"/>
  <c r="G13" i="8"/>
  <c r="E15" i="8" l="1"/>
  <c r="D16" i="8"/>
  <c r="G14" i="8"/>
  <c r="F14" i="8"/>
  <c r="E16" i="8" l="1"/>
  <c r="D17" i="8"/>
  <c r="G15" i="8"/>
  <c r="F15" i="8"/>
  <c r="E17" i="8" l="1"/>
  <c r="D18" i="8"/>
  <c r="F16" i="8"/>
  <c r="G16" i="8"/>
  <c r="E18" i="8" l="1"/>
  <c r="D19" i="8"/>
  <c r="F17" i="8"/>
  <c r="G17" i="8"/>
  <c r="D20" i="8" l="1"/>
  <c r="E19" i="8"/>
  <c r="F18" i="8"/>
  <c r="G18" i="8"/>
  <c r="G19" i="8" l="1"/>
  <c r="F19" i="8"/>
  <c r="E20" i="8"/>
  <c r="D21" i="8"/>
  <c r="F20" i="8" l="1"/>
  <c r="G20" i="8"/>
  <c r="E21" i="8"/>
  <c r="D22" i="8"/>
  <c r="F21" i="8" l="1"/>
  <c r="G21" i="8"/>
  <c r="E22" i="8"/>
  <c r="D23" i="8"/>
  <c r="E23" i="8" l="1"/>
  <c r="D24" i="8"/>
  <c r="F22" i="8"/>
  <c r="G22" i="8"/>
  <c r="E24" i="8" l="1"/>
  <c r="D25" i="8"/>
  <c r="G23" i="8"/>
  <c r="F23" i="8"/>
  <c r="E25" i="8" l="1"/>
  <c r="D26" i="8"/>
  <c r="F24" i="8"/>
  <c r="G24" i="8"/>
  <c r="E26" i="8" l="1"/>
  <c r="D27" i="8"/>
  <c r="F25" i="8"/>
  <c r="G25" i="8"/>
  <c r="D28" i="8" l="1"/>
  <c r="E27" i="8"/>
  <c r="F26" i="8"/>
  <c r="G26" i="8"/>
  <c r="G27" i="8" l="1"/>
  <c r="F27" i="8"/>
  <c r="E28" i="8"/>
  <c r="D29" i="8"/>
  <c r="G28" i="8" l="1"/>
  <c r="F28" i="8"/>
  <c r="E29" i="8"/>
  <c r="D30" i="8"/>
  <c r="E30" i="8" l="1"/>
  <c r="D31" i="8"/>
  <c r="F29" i="8"/>
  <c r="G29" i="8"/>
  <c r="E31" i="8" l="1"/>
  <c r="D32" i="8"/>
  <c r="F30" i="8"/>
  <c r="G30" i="8"/>
  <c r="E32" i="8" l="1"/>
  <c r="D33" i="8"/>
  <c r="G31" i="8"/>
  <c r="F31" i="8"/>
  <c r="E33" i="8" l="1"/>
  <c r="D34" i="8"/>
  <c r="F32" i="8"/>
  <c r="G32" i="8"/>
  <c r="E34" i="8" l="1"/>
  <c r="D35" i="8"/>
  <c r="F33" i="8"/>
  <c r="G33" i="8"/>
  <c r="D36" i="8" l="1"/>
  <c r="E35" i="8"/>
  <c r="F34" i="8"/>
  <c r="G34" i="8"/>
  <c r="F35" i="8" l="1"/>
  <c r="G35" i="8"/>
  <c r="E36" i="8"/>
  <c r="D37" i="8"/>
  <c r="G36" i="8" l="1"/>
  <c r="F36" i="8"/>
  <c r="E37" i="8"/>
  <c r="D38" i="8"/>
  <c r="F37" i="8" l="1"/>
  <c r="G37" i="8"/>
  <c r="E38" i="8"/>
  <c r="D39" i="8"/>
  <c r="E39" i="8" l="1"/>
  <c r="D40" i="8"/>
  <c r="F38" i="8"/>
  <c r="G38" i="8"/>
  <c r="E40" i="8" l="1"/>
  <c r="D41" i="8"/>
  <c r="F39" i="8"/>
  <c r="G39" i="8"/>
  <c r="E41" i="8" l="1"/>
  <c r="D42" i="8"/>
  <c r="G40" i="8"/>
  <c r="F40" i="8"/>
  <c r="E42" i="8" l="1"/>
  <c r="D43" i="8"/>
  <c r="G41" i="8"/>
  <c r="F41" i="8"/>
  <c r="E43" i="8" l="1"/>
  <c r="G43" i="8" s="1"/>
  <c r="D44" i="8"/>
  <c r="G42" i="8"/>
  <c r="F42" i="8"/>
  <c r="F43" i="8" l="1"/>
  <c r="D45" i="8"/>
  <c r="E44" i="8"/>
  <c r="G52" i="8"/>
  <c r="F44" i="8" l="1"/>
  <c r="G44" i="8"/>
  <c r="D46" i="8"/>
  <c r="E45" i="8"/>
  <c r="D47" i="8" l="1"/>
  <c r="E46" i="8"/>
  <c r="F45" i="8"/>
  <c r="G45" i="8"/>
  <c r="F46" i="8" l="1"/>
  <c r="G46" i="8"/>
  <c r="D48" i="8"/>
  <c r="E47" i="8"/>
  <c r="F47" i="8" l="1"/>
  <c r="G47" i="8"/>
  <c r="D49" i="8"/>
  <c r="E49" i="8" s="1"/>
  <c r="E48" i="8"/>
  <c r="F49" i="8" l="1"/>
  <c r="G49" i="8"/>
  <c r="F48" i="8"/>
  <c r="G48" i="8"/>
</calcChain>
</file>

<file path=xl/sharedStrings.xml><?xml version="1.0" encoding="utf-8"?>
<sst xmlns="http://schemas.openxmlformats.org/spreadsheetml/2006/main" count="330" uniqueCount="152">
  <si>
    <t>Period</t>
  </si>
  <si>
    <t>Sales (£)</t>
  </si>
  <si>
    <t>Winter Rock Historical Aggregate Sales</t>
  </si>
  <si>
    <t>Year-Round Products Aggregate Sales</t>
  </si>
  <si>
    <t>12-Month Moving Average</t>
  </si>
  <si>
    <t>Detrended Sales (£)</t>
  </si>
  <si>
    <t>Year</t>
  </si>
  <si>
    <t>Month</t>
  </si>
  <si>
    <t>Row Labels</t>
  </si>
  <si>
    <t>Grand Total</t>
  </si>
  <si>
    <t>Column Labels</t>
  </si>
  <si>
    <t>Average of Detrended Sales (£)</t>
  </si>
  <si>
    <t>Median</t>
  </si>
  <si>
    <t>Alpha</t>
  </si>
  <si>
    <t>Error E</t>
  </si>
  <si>
    <t>Absolute Error(AE)</t>
  </si>
  <si>
    <t>Squared Error(SE)</t>
  </si>
  <si>
    <t>Microsoft Excel 16.84 Answer Report</t>
  </si>
  <si>
    <t>Worksheet: [data.xlsx]Sheet7</t>
  </si>
  <si>
    <t>Result: Solver found a solution.  All constraints and optimality conditions are satisfied.</t>
  </si>
  <si>
    <t>Solver Engine</t>
  </si>
  <si>
    <t>Engine: GRG Nonlinear</t>
  </si>
  <si>
    <t>Iterations: 2 Subproblems: 0</t>
  </si>
  <si>
    <t>Solver Options</t>
  </si>
  <si>
    <t>Max Time Unlimited, Iterations Unlimited, Precision 0.000001, Use Automatic Scaling</t>
  </si>
  <si>
    <t>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</si>
  <si>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</si>
  <si>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</si>
  <si>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</si>
  <si>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</si>
  <si>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</si>
  <si>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</si>
  <si>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</si>
  <si>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</si>
  <si>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</si>
  <si>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NONE</t>
  </si>
  <si>
    <t>$H$50</t>
  </si>
  <si>
    <t>$C$33</t>
  </si>
  <si>
    <t>Contin</t>
  </si>
  <si>
    <t>Microsoft Excel 16.84 Sensitivity Report</t>
  </si>
  <si>
    <t>Final</t>
  </si>
  <si>
    <t>Value</t>
  </si>
  <si>
    <t>Reduced</t>
  </si>
  <si>
    <t>Gradient</t>
  </si>
  <si>
    <t>Microsoft Excel 16.84 Limits Report</t>
  </si>
  <si>
    <t>Objective</t>
  </si>
  <si>
    <t>Variable</t>
  </si>
  <si>
    <t>Lower</t>
  </si>
  <si>
    <t>Limit</t>
  </si>
  <si>
    <t>Result</t>
  </si>
  <si>
    <t>Upper</t>
  </si>
  <si>
    <t>Forecast</t>
  </si>
  <si>
    <t>Report Created: 07/05/2024 19:33:23</t>
  </si>
  <si>
    <t>Solution Time: 446.574 Seconds.</t>
  </si>
  <si>
    <t>Sum</t>
  </si>
  <si>
    <t>Avg</t>
  </si>
  <si>
    <t>Demand</t>
  </si>
  <si>
    <t>East</t>
  </si>
  <si>
    <t>West</t>
  </si>
  <si>
    <t>North</t>
  </si>
  <si>
    <t>Total Cost</t>
  </si>
  <si>
    <t>Manchester</t>
  </si>
  <si>
    <t>London</t>
  </si>
  <si>
    <t>Formula</t>
  </si>
  <si>
    <t>Cell Value</t>
  </si>
  <si>
    <t>Status</t>
  </si>
  <si>
    <t>Slack</t>
  </si>
  <si>
    <t xml:space="preserve">Mean Absolute Error </t>
  </si>
  <si>
    <t>Mean Sqaured Error</t>
  </si>
  <si>
    <t>Capcity</t>
  </si>
  <si>
    <t>Total Qty</t>
  </si>
  <si>
    <t>Distribution Plan</t>
  </si>
  <si>
    <t>Qty to Manchester</t>
  </si>
  <si>
    <t>Qty to London</t>
  </si>
  <si>
    <t>Distribution Cost to Manchester</t>
  </si>
  <si>
    <t>Distribution Cost to London</t>
  </si>
  <si>
    <t>Worksheet: [Book2]Sheet3</t>
  </si>
  <si>
    <t>Report Created: 07/05/2024 23:14:40</t>
  </si>
  <si>
    <t>$M$12</t>
  </si>
  <si>
    <t>Total Cost Capcity</t>
  </si>
  <si>
    <t>$J$6:$L$7</t>
  </si>
  <si>
    <t>$J$6</t>
  </si>
  <si>
    <t>Qty to M East</t>
  </si>
  <si>
    <t>$K$6</t>
  </si>
  <si>
    <t>Qty to M West</t>
  </si>
  <si>
    <t>$L$6</t>
  </si>
  <si>
    <t>Qty to M North</t>
  </si>
  <si>
    <t>$J$7</t>
  </si>
  <si>
    <t>Qty to L East</t>
  </si>
  <si>
    <t>$K$7</t>
  </si>
  <si>
    <t>Qty to L West</t>
  </si>
  <si>
    <t>$L$7</t>
  </si>
  <si>
    <t>Qty to L North</t>
  </si>
  <si>
    <t>Report Created: 07/05/2024 23:14:39</t>
  </si>
  <si>
    <t>Solution Time: 1880.218 Seconds.</t>
  </si>
  <si>
    <t>Iterations: 7 Subproblems: 0</t>
  </si>
  <si>
    <t>Max Time Unlimited, Iterations Unlimited, Precision 0.000001</t>
  </si>
  <si>
    <t>Max Subproblems Unlimited, Max Integer Sols Unlimited, Integer Tolerance 1%, Solve Without Integer Constraints, Assume NonNegative</t>
  </si>
  <si>
    <t>$J$8</t>
  </si>
  <si>
    <t>Total Qty East</t>
  </si>
  <si>
    <t>$J$8=2000</t>
  </si>
  <si>
    <t>Binding</t>
  </si>
  <si>
    <t>$K$8</t>
  </si>
  <si>
    <t>Total Qty West</t>
  </si>
  <si>
    <t>$K$8=930</t>
  </si>
  <si>
    <t>$L$8</t>
  </si>
  <si>
    <t>Total Qty North</t>
  </si>
  <si>
    <t>$L$8=2200</t>
  </si>
  <si>
    <t>$M$6</t>
  </si>
  <si>
    <t>Qty to M Capcity</t>
  </si>
  <si>
    <t>$M$6&lt;=2500</t>
  </si>
  <si>
    <t>$M$7</t>
  </si>
  <si>
    <t>Qty to L Capcity</t>
  </si>
  <si>
    <t>$M$7&lt;=3000</t>
  </si>
  <si>
    <t>Not Binding</t>
  </si>
  <si>
    <t>$J$6:$L$7 &gt;= 1</t>
  </si>
  <si>
    <t>$J$6&gt;=1</t>
  </si>
  <si>
    <t>$K$6&gt;=1</t>
  </si>
  <si>
    <t>$L$6&gt;=1</t>
  </si>
  <si>
    <t>$J$7&gt;=1</t>
  </si>
  <si>
    <t>$K$7&gt;=1</t>
  </si>
  <si>
    <t>$L$7&gt;=1</t>
  </si>
  <si>
    <t>Multiplier</t>
  </si>
  <si>
    <t>Lagrange</t>
  </si>
  <si>
    <t>Supplier Choice</t>
  </si>
  <si>
    <t>Demand Scenario</t>
  </si>
  <si>
    <t>Profit</t>
  </si>
  <si>
    <t>Price</t>
  </si>
  <si>
    <t>Europe</t>
  </si>
  <si>
    <t>Strong Demand</t>
  </si>
  <si>
    <t>Weak Demand</t>
  </si>
  <si>
    <t>USA</t>
  </si>
  <si>
    <t>Supplier Capacity</t>
  </si>
  <si>
    <t>Minimum Charge</t>
  </si>
  <si>
    <t>Labor Cost</t>
  </si>
  <si>
    <t>Material Cost</t>
  </si>
  <si>
    <t>Shipping Cost</t>
  </si>
  <si>
    <t>High</t>
  </si>
  <si>
    <t>Low</t>
  </si>
  <si>
    <t>Decision Node</t>
  </si>
  <si>
    <t>Revenue</t>
  </si>
  <si>
    <t xml:space="preserve">  </t>
  </si>
  <si>
    <t>Mean Error E</t>
  </si>
  <si>
    <t>Summary of In-Sample</t>
  </si>
  <si>
    <t>Summary of Out-Sample</t>
  </si>
  <si>
    <t>Overall Summary</t>
  </si>
  <si>
    <t>Simulated Demand</t>
  </si>
  <si>
    <t>Fixed Costs</t>
  </si>
  <si>
    <t>Total Variable costs</t>
  </si>
  <si>
    <t>Average</t>
  </si>
  <si>
    <t>Standard Deviation</t>
  </si>
  <si>
    <t>Average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</si>
</sst>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.00_-;\-* #,##0.00_-;_-* &quot;-&quot;??_-;_-@_-"/>
    <numFmt numFmtId="166" formatCode="_-* #,##0_-;\-* #,##0_-;_-* &quot;-&quot;??_-;_-@_-"/>
  </numFmts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 (Body)"/>
    </font>
    <font>
      <b/>
      <sz val="20"/>
      <color theme="1"/>
      <name val="Calibri (Body)"/>
    </font>
    <font>
      <b/>
      <sz val="12"/>
      <color indexed="18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0" fontId="1" fillId="0" borderId="0"/>
  </cellStyleXfs>
  <cellXfs count="135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166" fontId="4" fillId="2" borderId="1" xfId="1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" fontId="6" fillId="2" borderId="1" xfId="0" applyNumberFormat="1" applyFont="1" applyFill="1" applyBorder="1" applyAlignment="1">
      <alignment horizontal="left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6" fontId="4" fillId="2" borderId="4" xfId="1" applyNumberFormat="1" applyFont="1" applyFill="1" applyBorder="1" applyAlignment="1">
      <alignment horizontal="center"/>
    </xf>
    <xf numFmtId="0" fontId="0" fillId="0" borderId="4" xfId="0" applyBorder="1"/>
    <xf numFmtId="17" fontId="6" fillId="2" borderId="8" xfId="0" applyNumberFormat="1" applyFont="1" applyFill="1" applyBorder="1" applyAlignment="1">
      <alignment horizontal="left"/>
    </xf>
    <xf numFmtId="0" fontId="0" fillId="0" borderId="9" xfId="0" applyBorder="1"/>
    <xf numFmtId="17" fontId="6" fillId="2" borderId="10" xfId="0" applyNumberFormat="1" applyFont="1" applyFill="1" applyBorder="1" applyAlignment="1">
      <alignment horizontal="left"/>
    </xf>
    <xf numFmtId="0" fontId="0" fillId="0" borderId="11" xfId="0" applyBorder="1"/>
    <xf numFmtId="17" fontId="6" fillId="2" borderId="12" xfId="0" applyNumberFormat="1" applyFont="1" applyFill="1" applyBorder="1" applyAlignment="1">
      <alignment horizontal="left"/>
    </xf>
    <xf numFmtId="166" fontId="4" fillId="2" borderId="13" xfId="1" applyNumberFormat="1" applyFont="1" applyFill="1" applyBorder="1" applyAlignment="1">
      <alignment horizontal="center"/>
    </xf>
    <xf numFmtId="166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9" fillId="0" borderId="0" xfId="0" applyFont="1"/>
    <xf numFmtId="0" fontId="8" fillId="3" borderId="2" xfId="0" applyFont="1" applyFill="1" applyBorder="1" applyAlignment="1">
      <alignment horizontal="center" vertical="center"/>
    </xf>
    <xf numFmtId="166" fontId="4" fillId="4" borderId="1" xfId="1" applyNumberFormat="1" applyFont="1" applyFill="1" applyBorder="1" applyAlignment="1">
      <alignment horizontal="center"/>
    </xf>
    <xf numFmtId="166" fontId="4" fillId="5" borderId="1" xfId="1" applyNumberFormat="1" applyFont="1" applyFill="1" applyBorder="1" applyAlignment="1">
      <alignment horizontal="center"/>
    </xf>
    <xf numFmtId="0" fontId="0" fillId="0" borderId="18" xfId="0" applyBorder="1"/>
    <xf numFmtId="0" fontId="10" fillId="0" borderId="17" xfId="0" applyFont="1" applyBorder="1" applyAlignment="1">
      <alignment horizontal="center"/>
    </xf>
    <xf numFmtId="2" fontId="0" fillId="0" borderId="18" xfId="0" applyNumberFormat="1" applyBorder="1"/>
    <xf numFmtId="0" fontId="10" fillId="0" borderId="17" xfId="0" applyFont="1" applyBorder="1" applyAlignment="1">
      <alignment horizontal="centerContinuous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164" fontId="0" fillId="0" borderId="0" xfId="0" applyNumberFormat="1"/>
    <xf numFmtId="0" fontId="0" fillId="0" borderId="19" xfId="0" applyBorder="1"/>
    <xf numFmtId="0" fontId="0" fillId="0" borderId="20" xfId="0" applyBorder="1"/>
    <xf numFmtId="164" fontId="0" fillId="0" borderId="21" xfId="0" applyNumberFormat="1" applyBorder="1"/>
    <xf numFmtId="2" fontId="0" fillId="0" borderId="22" xfId="0" applyNumberFormat="1" applyBorder="1"/>
    <xf numFmtId="0" fontId="0" fillId="0" borderId="22" xfId="0" applyBorder="1"/>
    <xf numFmtId="2" fontId="0" fillId="0" borderId="23" xfId="0" applyNumberFormat="1" applyBorder="1"/>
    <xf numFmtId="0" fontId="11" fillId="5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center"/>
    </xf>
    <xf numFmtId="2" fontId="0" fillId="0" borderId="0" xfId="0" applyNumberFormat="1"/>
    <xf numFmtId="2" fontId="0" fillId="0" borderId="20" xfId="0" applyNumberFormat="1" applyBorder="1"/>
    <xf numFmtId="2" fontId="1" fillId="4" borderId="1" xfId="1" applyNumberFormat="1" applyFont="1" applyFill="1" applyBorder="1" applyAlignment="1">
      <alignment horizontal="center"/>
    </xf>
    <xf numFmtId="2" fontId="0" fillId="0" borderId="1" xfId="0" applyNumberFormat="1" applyBorder="1"/>
    <xf numFmtId="0" fontId="12" fillId="0" borderId="1" xfId="0" applyFont="1" applyBorder="1"/>
    <xf numFmtId="2" fontId="12" fillId="6" borderId="1" xfId="0" applyNumberFormat="1" applyFont="1" applyFill="1" applyBorder="1"/>
    <xf numFmtId="0" fontId="12" fillId="6" borderId="1" xfId="0" applyFont="1" applyFill="1" applyBorder="1"/>
    <xf numFmtId="0" fontId="12" fillId="0" borderId="11" xfId="0" applyFont="1" applyBorder="1"/>
    <xf numFmtId="2" fontId="12" fillId="6" borderId="11" xfId="0" applyNumberFormat="1" applyFont="1" applyFill="1" applyBorder="1"/>
    <xf numFmtId="0" fontId="12" fillId="6" borderId="11" xfId="0" applyFont="1" applyFill="1" applyBorder="1"/>
    <xf numFmtId="0" fontId="12" fillId="0" borderId="32" xfId="0" applyFont="1" applyBorder="1"/>
    <xf numFmtId="2" fontId="12" fillId="6" borderId="32" xfId="0" applyNumberFormat="1" applyFont="1" applyFill="1" applyBorder="1"/>
    <xf numFmtId="0" fontId="12" fillId="6" borderId="32" xfId="0" applyFont="1" applyFill="1" applyBorder="1"/>
    <xf numFmtId="0" fontId="11" fillId="6" borderId="34" xfId="0" applyFont="1" applyFill="1" applyBorder="1" applyAlignment="1">
      <alignment horizontal="left" vertical="center"/>
    </xf>
    <xf numFmtId="0" fontId="11" fillId="0" borderId="34" xfId="0" applyFont="1" applyBorder="1" applyAlignment="1">
      <alignment horizontal="left" vertical="center"/>
    </xf>
    <xf numFmtId="0" fontId="12" fillId="0" borderId="31" xfId="0" applyFont="1" applyBorder="1"/>
    <xf numFmtId="0" fontId="12" fillId="0" borderId="4" xfId="0" applyFont="1" applyBorder="1"/>
    <xf numFmtId="0" fontId="12" fillId="0" borderId="9" xfId="0" applyFont="1" applyBorder="1"/>
    <xf numFmtId="0" fontId="12" fillId="0" borderId="39" xfId="0" applyFont="1" applyBorder="1"/>
    <xf numFmtId="0" fontId="12" fillId="0" borderId="28" xfId="0" applyFont="1" applyBorder="1"/>
    <xf numFmtId="0" fontId="12" fillId="0" borderId="40" xfId="0" applyFont="1" applyBorder="1"/>
    <xf numFmtId="0" fontId="11" fillId="6" borderId="3" xfId="0" applyFont="1" applyFill="1" applyBorder="1" applyAlignment="1">
      <alignment horizontal="left" vertical="center"/>
    </xf>
    <xf numFmtId="0" fontId="12" fillId="6" borderId="37" xfId="0" applyFont="1" applyFill="1" applyBorder="1"/>
    <xf numFmtId="0" fontId="12" fillId="6" borderId="6" xfId="0" applyFont="1" applyFill="1" applyBorder="1"/>
    <xf numFmtId="0" fontId="12" fillId="6" borderId="7" xfId="0" applyFont="1" applyFill="1" applyBorder="1"/>
    <xf numFmtId="0" fontId="3" fillId="0" borderId="0" xfId="2" applyFont="1"/>
    <xf numFmtId="0" fontId="1" fillId="0" borderId="0" xfId="2"/>
    <xf numFmtId="0" fontId="15" fillId="0" borderId="15" xfId="2" applyFont="1" applyBorder="1" applyAlignment="1">
      <alignment horizontal="center"/>
    </xf>
    <xf numFmtId="0" fontId="15" fillId="0" borderId="16" xfId="2" applyFont="1" applyBorder="1" applyAlignment="1">
      <alignment horizontal="center"/>
    </xf>
    <xf numFmtId="0" fontId="1" fillId="0" borderId="18" xfId="2" applyBorder="1"/>
    <xf numFmtId="0" fontId="16" fillId="0" borderId="0" xfId="2" applyFont="1" applyAlignment="1">
      <alignment horizontal="left"/>
    </xf>
    <xf numFmtId="0" fontId="15" fillId="0" borderId="0" xfId="2" applyFont="1" applyAlignment="1">
      <alignment horizontal="center"/>
    </xf>
    <xf numFmtId="0" fontId="1" fillId="0" borderId="24" xfId="2" applyBorder="1"/>
    <xf numFmtId="0" fontId="15" fillId="0" borderId="17" xfId="2" applyFont="1" applyBorder="1" applyAlignment="1">
      <alignment horizontal="center"/>
    </xf>
    <xf numFmtId="0" fontId="16" fillId="0" borderId="24" xfId="2" applyFont="1" applyBorder="1" applyAlignment="1">
      <alignment horizontal="left"/>
    </xf>
    <xf numFmtId="0" fontId="13" fillId="0" borderId="27" xfId="2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 wrapText="1"/>
    </xf>
    <xf numFmtId="0" fontId="1" fillId="0" borderId="30" xfId="2" applyBorder="1" applyAlignment="1">
      <alignment horizontal="center" vertical="center"/>
    </xf>
    <xf numFmtId="0" fontId="3" fillId="0" borderId="27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7" fillId="0" borderId="33" xfId="2" applyFont="1" applyBorder="1" applyAlignment="1">
      <alignment horizontal="center" vertical="center"/>
    </xf>
    <xf numFmtId="0" fontId="17" fillId="0" borderId="35" xfId="2" applyFont="1" applyBorder="1" applyAlignment="1">
      <alignment horizontal="center" vertical="center"/>
    </xf>
    <xf numFmtId="0" fontId="1" fillId="0" borderId="33" xfId="2" applyBorder="1" applyAlignment="1">
      <alignment horizontal="center" vertical="center"/>
    </xf>
    <xf numFmtId="0" fontId="1" fillId="0" borderId="35" xfId="2" applyBorder="1" applyAlignment="1">
      <alignment horizontal="center" vertical="center"/>
    </xf>
    <xf numFmtId="0" fontId="1" fillId="0" borderId="36" xfId="2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7" fillId="0" borderId="35" xfId="2" applyFont="1" applyBorder="1" applyAlignment="1">
      <alignment horizontal="center" vertical="center"/>
    </xf>
    <xf numFmtId="0" fontId="1" fillId="0" borderId="42" xfId="2" applyBorder="1" applyAlignment="1">
      <alignment horizontal="center" vertical="center"/>
    </xf>
    <xf numFmtId="0" fontId="1" fillId="0" borderId="43" xfId="2" applyBorder="1" applyAlignment="1">
      <alignment horizontal="center" vertical="center"/>
    </xf>
    <xf numFmtId="3" fontId="4" fillId="2" borderId="1" xfId="1" applyNumberFormat="1" applyFont="1" applyFill="1" applyBorder="1" applyAlignment="1">
      <alignment horizontal="center"/>
    </xf>
    <xf numFmtId="17" fontId="6" fillId="2" borderId="4" xfId="0" applyNumberFormat="1" applyFont="1" applyFill="1" applyBorder="1" applyAlignment="1">
      <alignment horizontal="left"/>
    </xf>
    <xf numFmtId="3" fontId="4" fillId="2" borderId="4" xfId="1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left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wrapText="1"/>
    </xf>
    <xf numFmtId="2" fontId="4" fillId="0" borderId="1" xfId="1" applyNumberFormat="1" applyFont="1" applyFill="1" applyBorder="1" applyAlignment="1">
      <alignment horizontal="center"/>
    </xf>
    <xf numFmtId="2" fontId="0" fillId="5" borderId="1" xfId="0" applyNumberFormat="1" applyFill="1" applyBorder="1"/>
    <xf numFmtId="2" fontId="0" fillId="0" borderId="19" xfId="0" applyNumberFormat="1" applyBorder="1"/>
    <xf numFmtId="0" fontId="8" fillId="8" borderId="44" xfId="0" applyFont="1" applyFill="1" applyBorder="1" applyAlignment="1">
      <alignment horizontal="left"/>
    </xf>
    <xf numFmtId="0" fontId="8" fillId="8" borderId="44" xfId="0" applyFont="1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9" fillId="2" borderId="0" xfId="0" applyFont="1" applyFill="1"/>
    <xf numFmtId="2" fontId="12" fillId="0" borderId="1" xfId="0" applyNumberFormat="1" applyFont="1" applyBorder="1"/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0" fillId="9" borderId="0" xfId="0" applyFill="1"/>
    <xf numFmtId="0" fontId="0" fillId="0" borderId="0" xfId="0" applyAlignment="1">
      <alignment wrapText="1"/>
    </xf>
    <xf numFmtId="0" fontId="11" fillId="10" borderId="3" xfId="0" applyFont="1" applyFill="1" applyBorder="1"/>
    <xf numFmtId="0" fontId="11" fillId="10" borderId="34" xfId="0" applyFont="1" applyFill="1" applyBorder="1" applyAlignment="1">
      <alignment horizontal="left" vertical="center"/>
    </xf>
    <xf numFmtId="0" fontId="11" fillId="10" borderId="36" xfId="0" applyFont="1" applyFill="1" applyBorder="1" applyAlignment="1">
      <alignment horizontal="left" vertical="center"/>
    </xf>
    <xf numFmtId="0" fontId="11" fillId="10" borderId="37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1" fillId="10" borderId="34" xfId="0" applyFont="1" applyFill="1" applyBorder="1" applyAlignment="1">
      <alignment horizontal="left" vertical="center" wrapText="1"/>
    </xf>
    <xf numFmtId="0" fontId="11" fillId="10" borderId="38" xfId="0" applyFont="1" applyFill="1" applyBorder="1" applyAlignment="1">
      <alignment horizontal="left" vertical="center" wrapText="1"/>
    </xf>
    <xf numFmtId="0" fontId="8" fillId="10" borderId="0" xfId="0" applyFont="1" applyFill="1"/>
    <xf numFmtId="0" fontId="8" fillId="10" borderId="0" xfId="0" applyFont="1" applyFill="1" applyAlignment="1">
      <alignment wrapText="1"/>
    </xf>
    <xf numFmtId="0" fontId="11" fillId="9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4" fillId="10" borderId="25" xfId="0" applyFont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3" fillId="0" borderId="0" xfId="2" applyFont="1" applyAlignment="1">
      <alignment horizontal="center"/>
    </xf>
    <xf numFmtId="0" fontId="1" fillId="0" borderId="29" xfId="2" applyBorder="1" applyAlignment="1">
      <alignment horizontal="center" vertical="center"/>
    </xf>
    <xf numFmtId="0" fontId="1" fillId="0" borderId="30" xfId="2" applyBorder="1" applyAlignment="1">
      <alignment horizontal="center" vertical="center"/>
    </xf>
    <xf numFmtId="0" fontId="1" fillId="0" borderId="41" xfId="2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C4AEBFF3-EF5C-B345-8C24-330D528ED4CF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Winter Rock Sales Data and 12-Month Moving Average (2019-2022)</a:t>
            </a:r>
          </a:p>
        </c:rich>
      </c:tx>
      <c:layout>
        <c:manualLayout>
          <c:xMode val="edge"/>
          <c:yMode val="edge"/>
          <c:x val="0.16779463542666923"/>
          <c:y val="1.2422360248447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'12-Month Moving Avg'!$B$1</c:f>
              <c:strCache>
                <c:ptCount val="1"/>
                <c:pt idx="0">
                  <c:v>Sales (£)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'12-Month Moving Avg'!$A$2:$A$49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'12-Month Moving Avg'!$B$2:$B$49</c:f>
              <c:numCache>
                <c:formatCode>#,##0</c:formatCode>
                <c:ptCount val="48"/>
                <c:pt idx="0">
                  <c:v>927616</c:v>
                </c:pt>
                <c:pt idx="1">
                  <c:v>642223</c:v>
                </c:pt>
                <c:pt idx="2">
                  <c:v>569679</c:v>
                </c:pt>
                <c:pt idx="3">
                  <c:v>594002</c:v>
                </c:pt>
                <c:pt idx="4">
                  <c:v>605950</c:v>
                </c:pt>
                <c:pt idx="5">
                  <c:v>787416</c:v>
                </c:pt>
                <c:pt idx="6">
                  <c:v>867448</c:v>
                </c:pt>
                <c:pt idx="7">
                  <c:v>753375</c:v>
                </c:pt>
                <c:pt idx="8">
                  <c:v>793026</c:v>
                </c:pt>
                <c:pt idx="9">
                  <c:v>962370</c:v>
                </c:pt>
                <c:pt idx="10">
                  <c:v>992133</c:v>
                </c:pt>
                <c:pt idx="11">
                  <c:v>927616</c:v>
                </c:pt>
                <c:pt idx="12">
                  <c:v>1003017</c:v>
                </c:pt>
                <c:pt idx="13">
                  <c:v>678494</c:v>
                </c:pt>
                <c:pt idx="14">
                  <c:v>579280</c:v>
                </c:pt>
                <c:pt idx="15">
                  <c:v>594002</c:v>
                </c:pt>
                <c:pt idx="16">
                  <c:v>619605</c:v>
                </c:pt>
                <c:pt idx="17">
                  <c:v>800325</c:v>
                </c:pt>
                <c:pt idx="18">
                  <c:v>870030</c:v>
                </c:pt>
                <c:pt idx="19">
                  <c:v>753375</c:v>
                </c:pt>
                <c:pt idx="20">
                  <c:v>793026</c:v>
                </c:pt>
                <c:pt idx="21">
                  <c:v>1016179</c:v>
                </c:pt>
                <c:pt idx="22">
                  <c:v>1047607</c:v>
                </c:pt>
                <c:pt idx="23">
                  <c:v>1003017</c:v>
                </c:pt>
                <c:pt idx="24">
                  <c:v>1110167</c:v>
                </c:pt>
                <c:pt idx="25">
                  <c:v>729701</c:v>
                </c:pt>
                <c:pt idx="26">
                  <c:v>649689</c:v>
                </c:pt>
                <c:pt idx="27">
                  <c:v>675932</c:v>
                </c:pt>
                <c:pt idx="28">
                  <c:v>716897</c:v>
                </c:pt>
                <c:pt idx="29">
                  <c:v>934572</c:v>
                </c:pt>
                <c:pt idx="30">
                  <c:v>1045582</c:v>
                </c:pt>
                <c:pt idx="31">
                  <c:v>863396</c:v>
                </c:pt>
                <c:pt idx="32">
                  <c:v>908837</c:v>
                </c:pt>
                <c:pt idx="33">
                  <c:v>1134146</c:v>
                </c:pt>
                <c:pt idx="34">
                  <c:v>1169222</c:v>
                </c:pt>
                <c:pt idx="35">
                  <c:v>1110167</c:v>
                </c:pt>
                <c:pt idx="36">
                  <c:v>1332201</c:v>
                </c:pt>
                <c:pt idx="37">
                  <c:v>875642</c:v>
                </c:pt>
                <c:pt idx="38">
                  <c:v>779627</c:v>
                </c:pt>
                <c:pt idx="39">
                  <c:v>811119</c:v>
                </c:pt>
                <c:pt idx="40">
                  <c:v>860277</c:v>
                </c:pt>
                <c:pt idx="41">
                  <c:v>1121487</c:v>
                </c:pt>
                <c:pt idx="42">
                  <c:v>1254699</c:v>
                </c:pt>
                <c:pt idx="43">
                  <c:v>1036076</c:v>
                </c:pt>
                <c:pt idx="44">
                  <c:v>1090605</c:v>
                </c:pt>
                <c:pt idx="45">
                  <c:v>1360976</c:v>
                </c:pt>
                <c:pt idx="46">
                  <c:v>1403067</c:v>
                </c:pt>
                <c:pt idx="47">
                  <c:v>1332201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9-7842-94C5-04436EA901CA}"/>
            </c:ext>
          </c:extLst>
        </c:ser>
        <c:ser>
          <c:idx val="1"/>
          <c:order val="1"/>
          <c:tx>
            <c:strRef>
              <c:f>'12-Month Moving Avg'!$C$1</c:f>
              <c:strCache>
                <c:ptCount val="1"/>
                <c:pt idx="0">
                  <c:v>12-Month Moving Average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'12-Month Moving Avg'!$A$2:$A$49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'12-Month Moving Avg'!$C$2:$C$49</c:f>
              <c:numCache>
                <c:formatCode>General</c:formatCode>
                <c:ptCount val="48"/>
                <c:pt idx="5" formatCode="_-* #,##0_-;\-* #,##0_-;_-* &quot;-&quot;??_-;_-@_-">
                  <c:v>785237.83333333337</c:v>
                </c:pt>
                <c:pt idx="6" formatCode="_-* #,##0_-;\-* #,##0_-;_-* &quot;-&quot;??_-;_-@_-">
                  <c:v>791521.25</c:v>
                </c:pt>
                <c:pt idx="7" formatCode="_-* #,##0_-;\-* #,##0_-;_-* &quot;-&quot;??_-;_-@_-">
                  <c:v>794543.83333333337</c:v>
                </c:pt>
                <c:pt idx="8" formatCode="_-* #,##0_-;\-* #,##0_-;_-* &quot;-&quot;??_-;_-@_-">
                  <c:v>795343.91666666663</c:v>
                </c:pt>
                <c:pt idx="9" formatCode="_-* #,##0_-;\-* #,##0_-;_-* &quot;-&quot;??_-;_-@_-">
                  <c:v>795343.91666666663</c:v>
                </c:pt>
                <c:pt idx="10" formatCode="_-* #,##0_-;\-* #,##0_-;_-* &quot;-&quot;??_-;_-@_-">
                  <c:v>796481.83333333337</c:v>
                </c:pt>
                <c:pt idx="11" formatCode="_-* #,##0_-;\-* #,##0_-;_-* &quot;-&quot;??_-;_-@_-">
                  <c:v>797557.58333333337</c:v>
                </c:pt>
                <c:pt idx="12" formatCode="_-* #,##0_-;\-* #,##0_-;_-* &quot;-&quot;??_-;_-@_-">
                  <c:v>797772.75</c:v>
                </c:pt>
                <c:pt idx="13" formatCode="_-* #,##0_-;\-* #,##0_-;_-* &quot;-&quot;??_-;_-@_-">
                  <c:v>797772.75</c:v>
                </c:pt>
                <c:pt idx="14" formatCode="_-* #,##0_-;\-* #,##0_-;_-* &quot;-&quot;??_-;_-@_-">
                  <c:v>797772.75</c:v>
                </c:pt>
                <c:pt idx="15" formatCode="_-* #,##0_-;\-* #,##0_-;_-* &quot;-&quot;??_-;_-@_-">
                  <c:v>802256.83333333337</c:v>
                </c:pt>
                <c:pt idx="16" formatCode="_-* #,##0_-;\-* #,##0_-;_-* &quot;-&quot;??_-;_-@_-">
                  <c:v>806879.66666666663</c:v>
                </c:pt>
                <c:pt idx="17" formatCode="_-* #,##0_-;\-* #,##0_-;_-* &quot;-&quot;??_-;_-@_-">
                  <c:v>813163.08333333337</c:v>
                </c:pt>
                <c:pt idx="18" formatCode="_-* #,##0_-;\-* #,##0_-;_-* &quot;-&quot;??_-;_-@_-">
                  <c:v>822092.25</c:v>
                </c:pt>
                <c:pt idx="19" formatCode="_-* #,##0_-;\-* #,##0_-;_-* &quot;-&quot;??_-;_-@_-">
                  <c:v>826359.5</c:v>
                </c:pt>
                <c:pt idx="20" formatCode="_-* #,##0_-;\-* #,##0_-;_-* &quot;-&quot;??_-;_-@_-">
                  <c:v>832226.91666666663</c:v>
                </c:pt>
                <c:pt idx="21" formatCode="_-* #,##0_-;\-* #,##0_-;_-* &quot;-&quot;??_-;_-@_-">
                  <c:v>839054.41666666663</c:v>
                </c:pt>
                <c:pt idx="22" formatCode="_-* #,##0_-;\-* #,##0_-;_-* &quot;-&quot;??_-;_-@_-">
                  <c:v>847162.08333333337</c:v>
                </c:pt>
                <c:pt idx="23" formatCode="_-* #,##0_-;\-* #,##0_-;_-* &quot;-&quot;??_-;_-@_-">
                  <c:v>858349.33333333337</c:v>
                </c:pt>
                <c:pt idx="24" formatCode="_-* #,##0_-;\-* #,##0_-;_-* &quot;-&quot;??_-;_-@_-">
                  <c:v>872978.66666666663</c:v>
                </c:pt>
                <c:pt idx="25" formatCode="_-* #,##0_-;\-* #,##0_-;_-* &quot;-&quot;??_-;_-@_-">
                  <c:v>882147.08333333337</c:v>
                </c:pt>
                <c:pt idx="26" formatCode="_-* #,##0_-;\-* #,##0_-;_-* &quot;-&quot;??_-;_-@_-">
                  <c:v>891798</c:v>
                </c:pt>
                <c:pt idx="27" formatCode="_-* #,##0_-;\-* #,##0_-;_-* &quot;-&quot;??_-;_-@_-">
                  <c:v>901628.58333333337</c:v>
                </c:pt>
                <c:pt idx="28" formatCode="_-* #,##0_-;\-* #,##0_-;_-* &quot;-&quot;??_-;_-@_-">
                  <c:v>911763.16666666663</c:v>
                </c:pt>
                <c:pt idx="29" formatCode="_-* #,##0_-;\-* #,##0_-;_-* &quot;-&quot;??_-;_-@_-">
                  <c:v>920692.33333333337</c:v>
                </c:pt>
                <c:pt idx="30" formatCode="_-* #,##0_-;\-* #,##0_-;_-* &quot;-&quot;??_-;_-@_-">
                  <c:v>939195.16666666663</c:v>
                </c:pt>
                <c:pt idx="31" formatCode="_-* #,##0_-;\-* #,##0_-;_-* &quot;-&quot;??_-;_-@_-">
                  <c:v>951356.91666666663</c:v>
                </c:pt>
                <c:pt idx="32" formatCode="_-* #,##0_-;\-* #,##0_-;_-* &quot;-&quot;??_-;_-@_-">
                  <c:v>962185.08333333337</c:v>
                </c:pt>
                <c:pt idx="33" formatCode="_-* #,##0_-;\-* #,##0_-;_-* &quot;-&quot;??_-;_-@_-">
                  <c:v>973450.66666666663</c:v>
                </c:pt>
                <c:pt idx="34" formatCode="_-* #,##0_-;\-* #,##0_-;_-* &quot;-&quot;??_-;_-@_-">
                  <c:v>985399</c:v>
                </c:pt>
                <c:pt idx="35" formatCode="_-* #,##0_-;\-* #,##0_-;_-* &quot;-&quot;??_-;_-@_-">
                  <c:v>1000975.25</c:v>
                </c:pt>
                <c:pt idx="36" formatCode="_-* #,##0_-;\-* #,##0_-;_-* &quot;-&quot;??_-;_-@_-">
                  <c:v>1018401.6666666666</c:v>
                </c:pt>
                <c:pt idx="37" formatCode="_-* #,##0_-;\-* #,##0_-;_-* &quot;-&quot;??_-;_-@_-">
                  <c:v>1032791.6666666666</c:v>
                </c:pt>
                <c:pt idx="38" formatCode="_-* #,##0_-;\-* #,##0_-;_-* &quot;-&quot;??_-;_-@_-">
                  <c:v>1047939</c:v>
                </c:pt>
                <c:pt idx="39" formatCode="_-* #,##0_-;\-* #,##0_-;_-* &quot;-&quot;??_-;_-@_-">
                  <c:v>1066841.5</c:v>
                </c:pt>
                <c:pt idx="40" formatCode="_-* #,##0_-;\-* #,##0_-;_-* &quot;-&quot;??_-;_-@_-">
                  <c:v>1086328.5833333333</c:v>
                </c:pt>
                <c:pt idx="41" formatCode="_-* #,##0_-;\-* #,##0_-;_-* &quot;-&quot;??_-;_-@_-">
                  <c:v>1104831.4166666667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9-7842-94C5-04436EA90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413311"/>
        <c:axId val="789415023"/>
      </c:lineChart>
      <c:dateAx>
        <c:axId val="78941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</a:t>
                </a:r>
              </a:p>
            </c:rich>
          </c:tx>
          <c:layout>
            <c:manualLayout>
              <c:xMode val="edge"/>
              <c:yMode val="edge"/>
              <c:x val="0.40062330623306236"/>
              <c:y val="0.95362269933649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15023"/>
        <c:crosses val="autoZero"/>
        <c:auto val="1"/>
        <c:lblOffset val="100"/>
        <c:baseTimeUnit val="months"/>
      </c:dateAx>
      <c:valAx>
        <c:axId val="78941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(£)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Winter Rock Sales Data and 12-Month Moving Average (2019-2022)</a:t>
            </a:r>
          </a:p>
        </c:rich>
      </c:tx>
      <c:layout>
        <c:manualLayout>
          <c:xMode val="edge"/>
          <c:yMode val="edge"/>
          <c:x val="0.16779463542666923"/>
          <c:y val="1.2422360248447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'12-Month Moving Avg'!$B$1</c:f>
              <c:strCache>
                <c:ptCount val="1"/>
                <c:pt idx="0">
                  <c:v>Sales (£)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'12-Month Moving Avg'!$A$2:$A$49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'12-Month Moving Avg'!$B$2:$B$49</c:f>
              <c:numCache>
                <c:formatCode>#,##0</c:formatCode>
                <c:ptCount val="48"/>
                <c:pt idx="0">
                  <c:v>927616</c:v>
                </c:pt>
                <c:pt idx="1">
                  <c:v>642223</c:v>
                </c:pt>
                <c:pt idx="2">
                  <c:v>569679</c:v>
                </c:pt>
                <c:pt idx="3">
                  <c:v>594002</c:v>
                </c:pt>
                <c:pt idx="4">
                  <c:v>605950</c:v>
                </c:pt>
                <c:pt idx="5">
                  <c:v>787416</c:v>
                </c:pt>
                <c:pt idx="6">
                  <c:v>867448</c:v>
                </c:pt>
                <c:pt idx="7">
                  <c:v>753375</c:v>
                </c:pt>
                <c:pt idx="8">
                  <c:v>793026</c:v>
                </c:pt>
                <c:pt idx="9">
                  <c:v>962370</c:v>
                </c:pt>
                <c:pt idx="10">
                  <c:v>992133</c:v>
                </c:pt>
                <c:pt idx="11">
                  <c:v>927616</c:v>
                </c:pt>
                <c:pt idx="12">
                  <c:v>1003017</c:v>
                </c:pt>
                <c:pt idx="13">
                  <c:v>678494</c:v>
                </c:pt>
                <c:pt idx="14">
                  <c:v>579280</c:v>
                </c:pt>
                <c:pt idx="15">
                  <c:v>594002</c:v>
                </c:pt>
                <c:pt idx="16">
                  <c:v>619605</c:v>
                </c:pt>
                <c:pt idx="17">
                  <c:v>800325</c:v>
                </c:pt>
                <c:pt idx="18">
                  <c:v>870030</c:v>
                </c:pt>
                <c:pt idx="19">
                  <c:v>753375</c:v>
                </c:pt>
                <c:pt idx="20">
                  <c:v>793026</c:v>
                </c:pt>
                <c:pt idx="21">
                  <c:v>1016179</c:v>
                </c:pt>
                <c:pt idx="22">
                  <c:v>1047607</c:v>
                </c:pt>
                <c:pt idx="23">
                  <c:v>1003017</c:v>
                </c:pt>
                <c:pt idx="24">
                  <c:v>1110167</c:v>
                </c:pt>
                <c:pt idx="25">
                  <c:v>729701</c:v>
                </c:pt>
                <c:pt idx="26">
                  <c:v>649689</c:v>
                </c:pt>
                <c:pt idx="27">
                  <c:v>675932</c:v>
                </c:pt>
                <c:pt idx="28">
                  <c:v>716897</c:v>
                </c:pt>
                <c:pt idx="29">
                  <c:v>934572</c:v>
                </c:pt>
                <c:pt idx="30">
                  <c:v>1045582</c:v>
                </c:pt>
                <c:pt idx="31">
                  <c:v>863396</c:v>
                </c:pt>
                <c:pt idx="32">
                  <c:v>908837</c:v>
                </c:pt>
                <c:pt idx="33">
                  <c:v>1134146</c:v>
                </c:pt>
                <c:pt idx="34">
                  <c:v>1169222</c:v>
                </c:pt>
                <c:pt idx="35">
                  <c:v>1110167</c:v>
                </c:pt>
                <c:pt idx="36">
                  <c:v>1332201</c:v>
                </c:pt>
                <c:pt idx="37">
                  <c:v>875642</c:v>
                </c:pt>
                <c:pt idx="38">
                  <c:v>779627</c:v>
                </c:pt>
                <c:pt idx="39">
                  <c:v>811119</c:v>
                </c:pt>
                <c:pt idx="40">
                  <c:v>860277</c:v>
                </c:pt>
                <c:pt idx="41">
                  <c:v>1121487</c:v>
                </c:pt>
                <c:pt idx="42">
                  <c:v>1254699</c:v>
                </c:pt>
                <c:pt idx="43">
                  <c:v>1036076</c:v>
                </c:pt>
                <c:pt idx="44">
                  <c:v>1090605</c:v>
                </c:pt>
                <c:pt idx="45">
                  <c:v>1360976</c:v>
                </c:pt>
                <c:pt idx="46">
                  <c:v>1403067</c:v>
                </c:pt>
                <c:pt idx="47">
                  <c:v>1332201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E-4041-9EF3-D02FC515ED00}"/>
            </c:ext>
          </c:extLst>
        </c:ser>
        <c:ser>
          <c:idx val="1"/>
          <c:order val="1"/>
          <c:tx>
            <c:strRef>
              <c:f>'12-Month Moving Avg'!$C$1</c:f>
              <c:strCache>
                <c:ptCount val="1"/>
                <c:pt idx="0">
                  <c:v>12-Month Moving Average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'12-Month Moving Avg'!$A$2:$A$49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'12-Month Moving Avg'!$C$2:$C$49</c:f>
              <c:numCache>
                <c:formatCode>General</c:formatCode>
                <c:ptCount val="48"/>
                <c:pt idx="5" formatCode="_-* #,##0_-;\-* #,##0_-;_-* &quot;-&quot;??_-;_-@_-">
                  <c:v>785237.83333333337</c:v>
                </c:pt>
                <c:pt idx="6" formatCode="_-* #,##0_-;\-* #,##0_-;_-* &quot;-&quot;??_-;_-@_-">
                  <c:v>791521.25</c:v>
                </c:pt>
                <c:pt idx="7" formatCode="_-* #,##0_-;\-* #,##0_-;_-* &quot;-&quot;??_-;_-@_-">
                  <c:v>794543.83333333337</c:v>
                </c:pt>
                <c:pt idx="8" formatCode="_-* #,##0_-;\-* #,##0_-;_-* &quot;-&quot;??_-;_-@_-">
                  <c:v>795343.91666666663</c:v>
                </c:pt>
                <c:pt idx="9" formatCode="_-* #,##0_-;\-* #,##0_-;_-* &quot;-&quot;??_-;_-@_-">
                  <c:v>795343.91666666663</c:v>
                </c:pt>
                <c:pt idx="10" formatCode="_-* #,##0_-;\-* #,##0_-;_-* &quot;-&quot;??_-;_-@_-">
                  <c:v>796481.83333333337</c:v>
                </c:pt>
                <c:pt idx="11" formatCode="_-* #,##0_-;\-* #,##0_-;_-* &quot;-&quot;??_-;_-@_-">
                  <c:v>797557.58333333337</c:v>
                </c:pt>
                <c:pt idx="12" formatCode="_-* #,##0_-;\-* #,##0_-;_-* &quot;-&quot;??_-;_-@_-">
                  <c:v>797772.75</c:v>
                </c:pt>
                <c:pt idx="13" formatCode="_-* #,##0_-;\-* #,##0_-;_-* &quot;-&quot;??_-;_-@_-">
                  <c:v>797772.75</c:v>
                </c:pt>
                <c:pt idx="14" formatCode="_-* #,##0_-;\-* #,##0_-;_-* &quot;-&quot;??_-;_-@_-">
                  <c:v>797772.75</c:v>
                </c:pt>
                <c:pt idx="15" formatCode="_-* #,##0_-;\-* #,##0_-;_-* &quot;-&quot;??_-;_-@_-">
                  <c:v>802256.83333333337</c:v>
                </c:pt>
                <c:pt idx="16" formatCode="_-* #,##0_-;\-* #,##0_-;_-* &quot;-&quot;??_-;_-@_-">
                  <c:v>806879.66666666663</c:v>
                </c:pt>
                <c:pt idx="17" formatCode="_-* #,##0_-;\-* #,##0_-;_-* &quot;-&quot;??_-;_-@_-">
                  <c:v>813163.08333333337</c:v>
                </c:pt>
                <c:pt idx="18" formatCode="_-* #,##0_-;\-* #,##0_-;_-* &quot;-&quot;??_-;_-@_-">
                  <c:v>822092.25</c:v>
                </c:pt>
                <c:pt idx="19" formatCode="_-* #,##0_-;\-* #,##0_-;_-* &quot;-&quot;??_-;_-@_-">
                  <c:v>826359.5</c:v>
                </c:pt>
                <c:pt idx="20" formatCode="_-* #,##0_-;\-* #,##0_-;_-* &quot;-&quot;??_-;_-@_-">
                  <c:v>832226.91666666663</c:v>
                </c:pt>
                <c:pt idx="21" formatCode="_-* #,##0_-;\-* #,##0_-;_-* &quot;-&quot;??_-;_-@_-">
                  <c:v>839054.41666666663</c:v>
                </c:pt>
                <c:pt idx="22" formatCode="_-* #,##0_-;\-* #,##0_-;_-* &quot;-&quot;??_-;_-@_-">
                  <c:v>847162.08333333337</c:v>
                </c:pt>
                <c:pt idx="23" formatCode="_-* #,##0_-;\-* #,##0_-;_-* &quot;-&quot;??_-;_-@_-">
                  <c:v>858349.33333333337</c:v>
                </c:pt>
                <c:pt idx="24" formatCode="_-* #,##0_-;\-* #,##0_-;_-* &quot;-&quot;??_-;_-@_-">
                  <c:v>872978.66666666663</c:v>
                </c:pt>
                <c:pt idx="25" formatCode="_-* #,##0_-;\-* #,##0_-;_-* &quot;-&quot;??_-;_-@_-">
                  <c:v>882147.08333333337</c:v>
                </c:pt>
                <c:pt idx="26" formatCode="_-* #,##0_-;\-* #,##0_-;_-* &quot;-&quot;??_-;_-@_-">
                  <c:v>891798</c:v>
                </c:pt>
                <c:pt idx="27" formatCode="_-* #,##0_-;\-* #,##0_-;_-* &quot;-&quot;??_-;_-@_-">
                  <c:v>901628.58333333337</c:v>
                </c:pt>
                <c:pt idx="28" formatCode="_-* #,##0_-;\-* #,##0_-;_-* &quot;-&quot;??_-;_-@_-">
                  <c:v>911763.16666666663</c:v>
                </c:pt>
                <c:pt idx="29" formatCode="_-* #,##0_-;\-* #,##0_-;_-* &quot;-&quot;??_-;_-@_-">
                  <c:v>920692.33333333337</c:v>
                </c:pt>
                <c:pt idx="30" formatCode="_-* #,##0_-;\-* #,##0_-;_-* &quot;-&quot;??_-;_-@_-">
                  <c:v>939195.16666666663</c:v>
                </c:pt>
                <c:pt idx="31" formatCode="_-* #,##0_-;\-* #,##0_-;_-* &quot;-&quot;??_-;_-@_-">
                  <c:v>951356.91666666663</c:v>
                </c:pt>
                <c:pt idx="32" formatCode="_-* #,##0_-;\-* #,##0_-;_-* &quot;-&quot;??_-;_-@_-">
                  <c:v>962185.08333333337</c:v>
                </c:pt>
                <c:pt idx="33" formatCode="_-* #,##0_-;\-* #,##0_-;_-* &quot;-&quot;??_-;_-@_-">
                  <c:v>973450.66666666663</c:v>
                </c:pt>
                <c:pt idx="34" formatCode="_-* #,##0_-;\-* #,##0_-;_-* &quot;-&quot;??_-;_-@_-">
                  <c:v>985399</c:v>
                </c:pt>
                <c:pt idx="35" formatCode="_-* #,##0_-;\-* #,##0_-;_-* &quot;-&quot;??_-;_-@_-">
                  <c:v>1000975.25</c:v>
                </c:pt>
                <c:pt idx="36" formatCode="_-* #,##0_-;\-* #,##0_-;_-* &quot;-&quot;??_-;_-@_-">
                  <c:v>1018401.6666666666</c:v>
                </c:pt>
                <c:pt idx="37" formatCode="_-* #,##0_-;\-* #,##0_-;_-* &quot;-&quot;??_-;_-@_-">
                  <c:v>1032791.6666666666</c:v>
                </c:pt>
                <c:pt idx="38" formatCode="_-* #,##0_-;\-* #,##0_-;_-* &quot;-&quot;??_-;_-@_-">
                  <c:v>1047939</c:v>
                </c:pt>
                <c:pt idx="39" formatCode="_-* #,##0_-;\-* #,##0_-;_-* &quot;-&quot;??_-;_-@_-">
                  <c:v>1066841.5</c:v>
                </c:pt>
                <c:pt idx="40" formatCode="_-* #,##0_-;\-* #,##0_-;_-* &quot;-&quot;??_-;_-@_-">
                  <c:v>1086328.5833333333</c:v>
                </c:pt>
                <c:pt idx="41" formatCode="_-* #,##0_-;\-* #,##0_-;_-* &quot;-&quot;??_-;_-@_-">
                  <c:v>1104831.4166666667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E-4041-9EF3-D02FC515E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413311"/>
        <c:axId val="789415023"/>
      </c:lineChart>
      <c:dateAx>
        <c:axId val="78941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</a:t>
                </a:r>
              </a:p>
            </c:rich>
          </c:tx>
          <c:layout>
            <c:manualLayout>
              <c:xMode val="edge"/>
              <c:yMode val="edge"/>
              <c:x val="0.40062330623306236"/>
              <c:y val="0.95362269933649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15023"/>
        <c:crosses val="autoZero"/>
        <c:auto val="1"/>
        <c:lblOffset val="100"/>
        <c:baseTimeUnit val="months"/>
      </c:dateAx>
      <c:valAx>
        <c:axId val="78941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(£)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Annual Seasonal Profile with Median Trend (2019-2022)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Median trend'!$B$1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Median trend'!$A$2:$A$13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 Median trend'!$B$2:$B$13</c:f>
              <c:numCache>
                <c:formatCode>General</c:formatCode>
                <c:ptCount val="12"/>
                <c:pt idx="6">
                  <c:v>82210.166666666628</c:v>
                </c:pt>
                <c:pt idx="7">
                  <c:v>-38146.25</c:v>
                </c:pt>
                <c:pt idx="8">
                  <c:v>-1517.8333333333721</c:v>
                </c:pt>
                <c:pt idx="9">
                  <c:v>167026.08333333337</c:v>
                </c:pt>
                <c:pt idx="10">
                  <c:v>196789.08333333337</c:v>
                </c:pt>
                <c:pt idx="11">
                  <c:v>131134.16666666663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B-1E41-99C5-3A38F6451010}"/>
            </c:ext>
          </c:extLst>
        </c:ser>
        <c:ser>
          <c:idx val="1"/>
          <c:order val="1"/>
          <c:tx>
            <c:strRef>
              <c:f>' Median trend'!$C$1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Median trend'!$A$2:$A$13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 Median trend'!$C$2:$C$13</c:f>
              <c:numCache>
                <c:formatCode>General</c:formatCode>
                <c:ptCount val="12"/>
                <c:pt idx="0">
                  <c:v>205459.41666666663</c:v>
                </c:pt>
                <c:pt idx="1">
                  <c:v>-119278.75</c:v>
                </c:pt>
                <c:pt idx="2">
                  <c:v>-218492.75</c:v>
                </c:pt>
                <c:pt idx="3">
                  <c:v>-203770.75</c:v>
                </c:pt>
                <c:pt idx="4">
                  <c:v>-182651.83333333337</c:v>
                </c:pt>
                <c:pt idx="5">
                  <c:v>-6554.6666666666279</c:v>
                </c:pt>
                <c:pt idx="6">
                  <c:v>56866.916666666628</c:v>
                </c:pt>
                <c:pt idx="7">
                  <c:v>-68717.25</c:v>
                </c:pt>
                <c:pt idx="8">
                  <c:v>-33333.5</c:v>
                </c:pt>
                <c:pt idx="9">
                  <c:v>183952.08333333337</c:v>
                </c:pt>
                <c:pt idx="10">
                  <c:v>208552.58333333337</c:v>
                </c:pt>
                <c:pt idx="11">
                  <c:v>155854.91666666663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B-1E41-99C5-3A38F6451010}"/>
            </c:ext>
          </c:extLst>
        </c:ser>
        <c:ser>
          <c:idx val="2"/>
          <c:order val="2"/>
          <c:tx>
            <c:strRef>
              <c:f>' Median trend'!$D$1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Median trend'!$A$2:$A$13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 Median trend'!$D$2:$D$13</c:f>
              <c:numCache>
                <c:formatCode>General</c:formatCode>
                <c:ptCount val="12"/>
                <c:pt idx="0">
                  <c:v>251817.66666666663</c:v>
                </c:pt>
                <c:pt idx="1">
                  <c:v>-143277.66666666663</c:v>
                </c:pt>
                <c:pt idx="2">
                  <c:v>-232458.08333333337</c:v>
                </c:pt>
                <c:pt idx="3">
                  <c:v>-215866</c:v>
                </c:pt>
                <c:pt idx="4">
                  <c:v>-184731.58333333337</c:v>
                </c:pt>
                <c:pt idx="5">
                  <c:v>22808.833333333372</c:v>
                </c:pt>
                <c:pt idx="6">
                  <c:v>124889.66666666663</c:v>
                </c:pt>
                <c:pt idx="7">
                  <c:v>-75799.166666666628</c:v>
                </c:pt>
                <c:pt idx="8">
                  <c:v>-42519.916666666628</c:v>
                </c:pt>
                <c:pt idx="9">
                  <c:v>171960.91666666663</c:v>
                </c:pt>
                <c:pt idx="10">
                  <c:v>195771.33333333337</c:v>
                </c:pt>
                <c:pt idx="11">
                  <c:v>124768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B-1E41-99C5-3A38F6451010}"/>
            </c:ext>
          </c:extLst>
        </c:ser>
        <c:ser>
          <c:idx val="3"/>
          <c:order val="3"/>
          <c:tx>
            <c:strRef>
              <c:f>' Median trend'!$E$1</c:f>
              <c:strCache>
                <c:ptCount val="1"/>
                <c:pt idx="0">
                  <c:v>2022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Median trend'!$A$2:$A$13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 Median trend'!$E$2:$E$13</c:f>
              <c:numCache>
                <c:formatCode>General</c:formatCode>
                <c:ptCount val="12"/>
                <c:pt idx="0">
                  <c:v>331225.75</c:v>
                </c:pt>
                <c:pt idx="1">
                  <c:v>-142759.66666666663</c:v>
                </c:pt>
                <c:pt idx="2">
                  <c:v>-253164.66666666663</c:v>
                </c:pt>
                <c:pt idx="3">
                  <c:v>-236820</c:v>
                </c:pt>
                <c:pt idx="4">
                  <c:v>-206564.5</c:v>
                </c:pt>
                <c:pt idx="5">
                  <c:v>35158.416666666744</c:v>
                </c:pt>
                <c:pt idx="6">
                  <c:v>149867.58333333326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DB-1E41-99C5-3A38F6451010}"/>
            </c:ext>
          </c:extLst>
        </c:ser>
        <c:ser>
          <c:idx val="4"/>
          <c:order val="4"/>
          <c:tx>
            <c:strRef>
              <c:f>' Median trend'!$F$1</c:f>
              <c:strCache>
                <c:ptCount val="1"/>
                <c:pt idx="0">
                  <c:v>Median</c:v>
                </c:pt>
              </c:strCache>
            </c:strRef>
          </c:tx>
          <c:spPr>
            <a:ln w="85725" cap="rnd" cmpd="sng">
              <a:solidFill>
                <a:srgbClr val="7030A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Median trend'!$A$2:$A$13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 Median trend'!$F$2:$F$13</c:f>
              <c:numCache>
                <c:formatCode>General</c:formatCode>
                <c:ptCount val="12"/>
                <c:pt idx="0">
                  <c:v>251817.66666666663</c:v>
                </c:pt>
                <c:pt idx="1">
                  <c:v>-142759.66666666663</c:v>
                </c:pt>
                <c:pt idx="2">
                  <c:v>-232458.08333333337</c:v>
                </c:pt>
                <c:pt idx="3">
                  <c:v>-215866</c:v>
                </c:pt>
                <c:pt idx="4">
                  <c:v>-184731.58333333337</c:v>
                </c:pt>
                <c:pt idx="5">
                  <c:v>22808.833333333372</c:v>
                </c:pt>
                <c:pt idx="6">
                  <c:v>103549.91666666663</c:v>
                </c:pt>
                <c:pt idx="7">
                  <c:v>-68717.25</c:v>
                </c:pt>
                <c:pt idx="8">
                  <c:v>-33333.5</c:v>
                </c:pt>
                <c:pt idx="9">
                  <c:v>171960.91666666663</c:v>
                </c:pt>
                <c:pt idx="10">
                  <c:v>196789.08333333337</c:v>
                </c:pt>
                <c:pt idx="11">
                  <c:v>131134.16666666663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DB-1E41-99C5-3A38F6451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070527"/>
        <c:axId val="92534224"/>
      </c:lineChart>
      <c:catAx>
        <c:axId val="187807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224"/>
        <c:crosses val="autoZero"/>
        <c:auto val="1"/>
        <c:lblAlgn val="ctr"/>
        <c:lblOffset val="100"/>
        <c:noMultiLvlLbl val="0"/>
      </c:catAx>
      <c:valAx>
        <c:axId val="925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cap="all" baseline="0">
                    <a:effectLst/>
                  </a:rPr>
                  <a:t>Detrended Sales (£).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7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Forecast 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29469850470647E-2"/>
          <c:y val="5.2123552123552123E-2"/>
          <c:w val="0.89482069301597889"/>
          <c:h val="0.8161383881068921"/>
        </c:manualLayout>
      </c:layout>
      <c:barChart>
        <c:barDir val="col"/>
        <c:grouping val="clustered"/>
        <c:varyColors val="0"/>
        <c:ser>
          <c:idx val="2"/>
          <c:order val="2"/>
          <c:tx>
            <c:v>Absolute Error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Forecast!$F$2:$F$49</c:f>
              <c:numCache>
                <c:formatCode>General</c:formatCode>
                <c:ptCount val="48"/>
                <c:pt idx="0">
                  <c:v>0</c:v>
                </c:pt>
                <c:pt idx="1">
                  <c:v>7714.7999999999884</c:v>
                </c:pt>
                <c:pt idx="2">
                  <c:v>10287.989999999991</c:v>
                </c:pt>
                <c:pt idx="3">
                  <c:v>3780.9045000000042</c:v>
                </c:pt>
                <c:pt idx="4">
                  <c:v>458.95702500001062</c:v>
                </c:pt>
                <c:pt idx="5">
                  <c:v>1925.1193387500243</c:v>
                </c:pt>
                <c:pt idx="6">
                  <c:v>1915.7037024375168</c:v>
                </c:pt>
                <c:pt idx="7">
                  <c:v>815.53333390312036</c:v>
                </c:pt>
                <c:pt idx="8">
                  <c:v>40558.290000256384</c:v>
                </c:pt>
                <c:pt idx="9">
                  <c:v>626.53050011536106</c:v>
                </c:pt>
                <c:pt idx="10">
                  <c:v>17842.261274948076</c:v>
                </c:pt>
                <c:pt idx="11">
                  <c:v>7028.4324262733571</c:v>
                </c:pt>
                <c:pt idx="12">
                  <c:v>12930.555408176966</c:v>
                </c:pt>
                <c:pt idx="13">
                  <c:v>14602.299933679635</c:v>
                </c:pt>
                <c:pt idx="14">
                  <c:v>1086.6150298441644</c:v>
                </c:pt>
                <c:pt idx="15">
                  <c:v>22295.076763429854</c:v>
                </c:pt>
                <c:pt idx="16">
                  <c:v>13789.765456456575</c:v>
                </c:pt>
                <c:pt idx="17">
                  <c:v>2339.2055445945589</c:v>
                </c:pt>
                <c:pt idx="18">
                  <c:v>15226.742495067534</c:v>
                </c:pt>
                <c:pt idx="19">
                  <c:v>27138.265877219616</c:v>
                </c:pt>
                <c:pt idx="20">
                  <c:v>2003.519644748827</c:v>
                </c:pt>
                <c:pt idx="21">
                  <c:v>11036.916159863002</c:v>
                </c:pt>
                <c:pt idx="22">
                  <c:v>12123.037728061667</c:v>
                </c:pt>
                <c:pt idx="23">
                  <c:v>1125.43302237225</c:v>
                </c:pt>
                <c:pt idx="24">
                  <c:v>14173.844860067475</c:v>
                </c:pt>
                <c:pt idx="25">
                  <c:v>3846.6698129696306</c:v>
                </c:pt>
                <c:pt idx="26">
                  <c:v>91.498584163666237</c:v>
                </c:pt>
                <c:pt idx="27">
                  <c:v>11585.024362873635</c:v>
                </c:pt>
                <c:pt idx="28">
                  <c:v>11401.639036706882</c:v>
                </c:pt>
                <c:pt idx="29">
                  <c:v>6901.9375665180851</c:v>
                </c:pt>
                <c:pt idx="30">
                  <c:v>3075.3280950668268</c:v>
                </c:pt>
                <c:pt idx="31">
                  <c:v>12961.202357219881</c:v>
                </c:pt>
                <c:pt idx="32">
                  <c:v>3267.3390158935799</c:v>
                </c:pt>
                <c:pt idx="33">
                  <c:v>7228.1775194904185</c:v>
                </c:pt>
                <c:pt idx="34">
                  <c:v>1056.5201162293088</c:v>
                </c:pt>
                <c:pt idx="35">
                  <c:v>6028.4340523032006</c:v>
                </c:pt>
                <c:pt idx="36">
                  <c:v>1728.7046764635597</c:v>
                </c:pt>
                <c:pt idx="37">
                  <c:v>78.167104408610612</c:v>
                </c:pt>
                <c:pt idx="38">
                  <c:v>7790.7748030161019</c:v>
                </c:pt>
                <c:pt idx="39">
                  <c:v>714.49866135721095</c:v>
                </c:pt>
                <c:pt idx="40">
                  <c:v>3269.92439761071</c:v>
                </c:pt>
                <c:pt idx="41">
                  <c:v>6655.9840210751863</c:v>
                </c:pt>
                <c:pt idx="42">
                  <c:v>7335.1928094838513</c:v>
                </c:pt>
                <c:pt idx="43">
                  <c:v>1702.8367642677622</c:v>
                </c:pt>
                <c:pt idx="44">
                  <c:v>27034.72345607949</c:v>
                </c:pt>
                <c:pt idx="45">
                  <c:v>10021.374444764224</c:v>
                </c:pt>
                <c:pt idx="46">
                  <c:v>41025.381499856128</c:v>
                </c:pt>
                <c:pt idx="47">
                  <c:v>27200.421674935264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3-4975-B48C-1710F462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571183"/>
        <c:axId val="2138796159"/>
      </c:barChart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Sales (£)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Forecast!$A$2:$A$50</c:f>
              <c:numCache>
                <c:formatCode>mmm\-yy</c:formatCode>
                <c:ptCount val="4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Forecast!$B$2:$B$50</c:f>
              <c:numCache>
                <c:formatCode>_-* #,##0_-;\-* #,##0_-;_-* "-"??_-;_-@_-</c:formatCode>
                <c:ptCount val="49"/>
                <c:pt idx="0">
                  <c:v>378052</c:v>
                </c:pt>
                <c:pt idx="1">
                  <c:v>395196</c:v>
                </c:pt>
                <c:pt idx="2">
                  <c:v>364619</c:v>
                </c:pt>
                <c:pt idx="3">
                  <c:v>383309</c:v>
                </c:pt>
                <c:pt idx="4">
                  <c:v>380548</c:v>
                </c:pt>
                <c:pt idx="5">
                  <c:v>375811</c:v>
                </c:pt>
                <c:pt idx="6">
                  <c:v>373479</c:v>
                </c:pt>
                <c:pt idx="7">
                  <c:v>377207</c:v>
                </c:pt>
                <c:pt idx="8">
                  <c:v>466521</c:v>
                </c:pt>
                <c:pt idx="9">
                  <c:v>427355</c:v>
                </c:pt>
                <c:pt idx="10">
                  <c:v>387079</c:v>
                </c:pt>
                <c:pt idx="11">
                  <c:v>420540</c:v>
                </c:pt>
                <c:pt idx="12">
                  <c:v>384777</c:v>
                </c:pt>
                <c:pt idx="13">
                  <c:v>365258</c:v>
                </c:pt>
                <c:pt idx="14">
                  <c:v>382275</c:v>
                </c:pt>
                <c:pt idx="15">
                  <c:v>430733</c:v>
                </c:pt>
                <c:pt idx="16">
                  <c:v>377794</c:v>
                </c:pt>
                <c:pt idx="17">
                  <c:v>396782</c:v>
                </c:pt>
                <c:pt idx="18">
                  <c:v>428280</c:v>
                </c:pt>
                <c:pt idx="19">
                  <c:v>352746</c:v>
                </c:pt>
                <c:pt idx="20">
                  <c:v>375432</c:v>
                </c:pt>
                <c:pt idx="21">
                  <c:v>401962</c:v>
                </c:pt>
                <c:pt idx="22">
                  <c:v>363985</c:v>
                </c:pt>
                <c:pt idx="23">
                  <c:v>378609</c:v>
                </c:pt>
                <c:pt idx="24">
                  <c:v>408981</c:v>
                </c:pt>
                <c:pt idx="25">
                  <c:v>386259</c:v>
                </c:pt>
                <c:pt idx="26">
                  <c:v>390309</c:v>
                </c:pt>
                <c:pt idx="27">
                  <c:v>415962</c:v>
                </c:pt>
                <c:pt idx="28">
                  <c:v>379040</c:v>
                </c:pt>
                <c:pt idx="29">
                  <c:v>375104</c:v>
                </c:pt>
                <c:pt idx="30">
                  <c:v>388840</c:v>
                </c:pt>
                <c:pt idx="31">
                  <c:v>356962</c:v>
                </c:pt>
                <c:pt idx="32">
                  <c:v>377183.95572587231</c:v>
                </c:pt>
                <c:pt idx="33">
                  <c:v>357854</c:v>
                </c:pt>
                <c:pt idx="34">
                  <c:v>367430</c:v>
                </c:pt>
                <c:pt idx="35">
                  <c:v>379770</c:v>
                </c:pt>
                <c:pt idx="36">
                  <c:v>369900</c:v>
                </c:pt>
                <c:pt idx="37">
                  <c:v>371455</c:v>
                </c:pt>
                <c:pt idx="38">
                  <c:v>388846</c:v>
                </c:pt>
                <c:pt idx="39">
                  <c:v>382643</c:v>
                </c:pt>
                <c:pt idx="40">
                  <c:v>389195</c:v>
                </c:pt>
                <c:pt idx="41">
                  <c:v>371134</c:v>
                </c:pt>
                <c:pt idx="42">
                  <c:v>366794</c:v>
                </c:pt>
                <c:pt idx="43">
                  <c:v>368392</c:v>
                </c:pt>
                <c:pt idx="44">
                  <c:v>396193</c:v>
                </c:pt>
                <c:pt idx="45">
                  <c:v>374006</c:v>
                </c:pt>
                <c:pt idx="46">
                  <c:v>419541</c:v>
                </c:pt>
                <c:pt idx="47">
                  <c:v>428280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5-4F45-BFB7-D8C4FC62DB18}"/>
            </c:ext>
          </c:extLst>
        </c:ser>
        <c:ser>
          <c:idx val="1"/>
          <c:order val="1"/>
          <c:tx>
            <c:strRef>
              <c:f>Forecast!$D$1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Forecast!$A$2:$A$50</c:f>
              <c:numCache>
                <c:formatCode>mmm\-yy</c:formatCode>
                <c:ptCount val="4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Forecast!$D$2:$D$50</c:f>
              <c:numCache>
                <c:formatCode>0.00</c:formatCode>
                <c:ptCount val="49"/>
                <c:pt idx="0">
                  <c:v>378052</c:v>
                </c:pt>
                <c:pt idx="1">
                  <c:v>387481.2</c:v>
                </c:pt>
                <c:pt idx="2">
                  <c:v>374906.99</c:v>
                </c:pt>
                <c:pt idx="3">
                  <c:v>379528.0955</c:v>
                </c:pt>
                <c:pt idx="4">
                  <c:v>380089.04297499999</c:v>
                </c:pt>
                <c:pt idx="5">
                  <c:v>377736.11933875002</c:v>
                </c:pt>
                <c:pt idx="6">
                  <c:v>375394.70370243752</c:v>
                </c:pt>
                <c:pt idx="7">
                  <c:v>376391.46666609688</c:v>
                </c:pt>
                <c:pt idx="8">
                  <c:v>425962.70999974362</c:v>
                </c:pt>
                <c:pt idx="9">
                  <c:v>426728.46949988464</c:v>
                </c:pt>
                <c:pt idx="10">
                  <c:v>404921.26127494808</c:v>
                </c:pt>
                <c:pt idx="11">
                  <c:v>413511.56757372664</c:v>
                </c:pt>
                <c:pt idx="12">
                  <c:v>397707.55540817697</c:v>
                </c:pt>
                <c:pt idx="13">
                  <c:v>379860.29993367963</c:v>
                </c:pt>
                <c:pt idx="14">
                  <c:v>381188.38497015584</c:v>
                </c:pt>
                <c:pt idx="15">
                  <c:v>408437.92323657015</c:v>
                </c:pt>
                <c:pt idx="16">
                  <c:v>391583.76545645657</c:v>
                </c:pt>
                <c:pt idx="17">
                  <c:v>394442.79445540544</c:v>
                </c:pt>
                <c:pt idx="18">
                  <c:v>413053.25750493247</c:v>
                </c:pt>
                <c:pt idx="19">
                  <c:v>379884.26587721962</c:v>
                </c:pt>
                <c:pt idx="20">
                  <c:v>377435.51964474883</c:v>
                </c:pt>
                <c:pt idx="21">
                  <c:v>390925.083840137</c:v>
                </c:pt>
                <c:pt idx="22">
                  <c:v>376108.03772806167</c:v>
                </c:pt>
                <c:pt idx="23">
                  <c:v>377483.56697762775</c:v>
                </c:pt>
                <c:pt idx="24">
                  <c:v>394807.15513993253</c:v>
                </c:pt>
                <c:pt idx="25">
                  <c:v>390105.66981296963</c:v>
                </c:pt>
                <c:pt idx="26">
                  <c:v>390217.50141583633</c:v>
                </c:pt>
                <c:pt idx="27">
                  <c:v>404376.97563712636</c:v>
                </c:pt>
                <c:pt idx="28">
                  <c:v>390441.63903670688</c:v>
                </c:pt>
                <c:pt idx="29">
                  <c:v>382005.93756651809</c:v>
                </c:pt>
                <c:pt idx="30">
                  <c:v>385764.67190493317</c:v>
                </c:pt>
                <c:pt idx="31">
                  <c:v>369923.20235721988</c:v>
                </c:pt>
                <c:pt idx="32">
                  <c:v>373916.61670997873</c:v>
                </c:pt>
                <c:pt idx="33">
                  <c:v>365082.17751949042</c:v>
                </c:pt>
                <c:pt idx="34">
                  <c:v>366373.47988377069</c:v>
                </c:pt>
                <c:pt idx="35">
                  <c:v>373741.5659476968</c:v>
                </c:pt>
                <c:pt idx="36">
                  <c:v>371628.70467646356</c:v>
                </c:pt>
                <c:pt idx="37">
                  <c:v>371533.16710440861</c:v>
                </c:pt>
                <c:pt idx="38">
                  <c:v>381055.2251969839</c:v>
                </c:pt>
                <c:pt idx="39">
                  <c:v>381928.50133864279</c:v>
                </c:pt>
                <c:pt idx="40">
                  <c:v>385925.07560238929</c:v>
                </c:pt>
                <c:pt idx="41">
                  <c:v>377789.98402107519</c:v>
                </c:pt>
                <c:pt idx="42">
                  <c:v>374129.19280948385</c:v>
                </c:pt>
                <c:pt idx="43">
                  <c:v>370094.83676426776</c:v>
                </c:pt>
                <c:pt idx="44">
                  <c:v>369158.27654392051</c:v>
                </c:pt>
                <c:pt idx="45">
                  <c:v>384027.37444476422</c:v>
                </c:pt>
                <c:pt idx="46">
                  <c:v>378515.61850014387</c:v>
                </c:pt>
                <c:pt idx="47">
                  <c:v>401079.57832506474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5-4F45-BFB7-D8C4FC62D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71183"/>
        <c:axId val="2138796159"/>
      </c:lineChart>
      <c:dateAx>
        <c:axId val="213857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96159"/>
        <c:crosses val="autoZero"/>
        <c:auto val="1"/>
        <c:lblOffset val="100"/>
        <c:baseTimeUnit val="months"/>
      </c:dateAx>
      <c:valAx>
        <c:axId val="21387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7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39414</xdr:colOff>
      <xdr:row>2</xdr:row>
      <xdr:rowOff>88025</xdr:rowOff>
    </xdr:from>
    <xdr:to>
      <xdr:col>16</xdr:col>
      <xdr:colOff>331514</xdr:colOff>
      <xdr:row>32</xdr:row>
      <xdr:rowOff>105104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12</xdr:col>
      <xdr:colOff>406386</xdr:colOff>
      <xdr:row>52</xdr:row>
      <xdr:rowOff>104288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709038</xdr:colOff>
      <xdr:row>0</xdr:row>
      <xdr:rowOff>68280</xdr:rowOff>
    </xdr:from>
    <xdr:to>
      <xdr:col>19</xdr:col>
      <xdr:colOff>792043</xdr:colOff>
      <xdr:row>43</xdr:row>
      <xdr:rowOff>163871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11</xdr:row>
      <xdr:rowOff>101600</xdr:rowOff>
    </xdr:from>
    <xdr:to>
      <xdr:col>17</xdr:col>
      <xdr:colOff>607017</xdr:colOff>
      <xdr:row>43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13</xdr:row>
      <xdr:rowOff>0</xdr:rowOff>
    </xdr:from>
    <xdr:to>
      <xdr:col>9</xdr:col>
      <xdr:colOff>431800</xdr:colOff>
      <xdr:row>16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7505700" y="2641600"/>
          <a:ext cx="1498600" cy="6858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600" b="1">
              <a:solidFill>
                <a:schemeClr val="dk1"/>
              </a:solidFill>
              <a:latin typeface="+mn-lt"/>
              <a:ea typeface="+mn-ea"/>
              <a:cs typeface="+mn-cs"/>
            </a:rPr>
            <a:t>Choose</a:t>
          </a:r>
          <a:r>
            <a:rPr lang="en-GB" sz="1100"/>
            <a:t> </a:t>
          </a:r>
          <a:r>
            <a:rPr lang="en-GB" sz="1600" b="1">
              <a:solidFill>
                <a:schemeClr val="dk1"/>
              </a:solidFill>
              <a:latin typeface="+mn-lt"/>
              <a:ea typeface="+mn-ea"/>
              <a:cs typeface="+mn-cs"/>
            </a:rPr>
            <a:t>Supplier</a:t>
          </a:r>
        </a:p>
      </xdr:txBody>
    </xdr:sp>
    <xdr:clientData/>
  </xdr:twoCellAnchor>
  <xdr:twoCellAnchor>
    <xdr:from>
      <xdr:col>7</xdr:col>
      <xdr:colOff>660400</xdr:colOff>
      <xdr:row>18</xdr:row>
      <xdr:rowOff>38100</xdr:rowOff>
    </xdr:from>
    <xdr:to>
      <xdr:col>9</xdr:col>
      <xdr:colOff>355600</xdr:colOff>
      <xdr:row>24</xdr:row>
      <xdr:rowOff>50800</xdr:rowOff>
    </xdr:to>
    <xdr:sp macro="" textlink="">
      <xdr:nvSpPr>
        <xdr:cNvPr id="3" name="Diamond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7581900" y="3695700"/>
          <a:ext cx="1346200" cy="1231900"/>
        </a:xfrm>
        <a:prstGeom prst="diamond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600" b="1">
              <a:solidFill>
                <a:schemeClr val="dk1"/>
              </a:solidFill>
              <a:latin typeface="+mn-lt"/>
              <a:ea typeface="+mn-ea"/>
              <a:cs typeface="+mn-cs"/>
            </a:rPr>
            <a:t>Demand</a:t>
          </a:r>
        </a:p>
      </xdr:txBody>
    </xdr:sp>
    <xdr:clientData/>
  </xdr:twoCellAnchor>
  <xdr:twoCellAnchor>
    <xdr:from>
      <xdr:col>8</xdr:col>
      <xdr:colOff>508000</xdr:colOff>
      <xdr:row>16</xdr:row>
      <xdr:rowOff>76200</xdr:rowOff>
    </xdr:from>
    <xdr:to>
      <xdr:col>8</xdr:col>
      <xdr:colOff>508000</xdr:colOff>
      <xdr:row>18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>
          <a:stCxn id="2" idx="2"/>
          <a:endCxn id="3" idx="0"/>
        </xdr:cNvCxnSpPr>
      </xdr:nvCxnSpPr>
      <xdr:spPr>
        <a:xfrm>
          <a:off x="8255000" y="3327400"/>
          <a:ext cx="0" cy="368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355600</xdr:colOff>
      <xdr:row>21</xdr:row>
      <xdr:rowOff>38100</xdr:rowOff>
    </xdr:from>
    <xdr:to>
      <xdr:col>11</xdr:col>
      <xdr:colOff>12700</xdr:colOff>
      <xdr:row>21</xdr:row>
      <xdr:rowOff>44450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>
          <a:stCxn id="3" idx="3"/>
        </xdr:cNvCxnSpPr>
      </xdr:nvCxnSpPr>
      <xdr:spPr>
        <a:xfrm flipV="1">
          <a:off x="8928100" y="4305300"/>
          <a:ext cx="1308100" cy="63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812800</xdr:colOff>
      <xdr:row>21</xdr:row>
      <xdr:rowOff>63500</xdr:rowOff>
    </xdr:from>
    <xdr:to>
      <xdr:col>10</xdr:col>
      <xdr:colOff>812800</xdr:colOff>
      <xdr:row>25</xdr:row>
      <xdr:rowOff>25400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>
          <a:off x="10210800" y="4330700"/>
          <a:ext cx="0" cy="7747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21</xdr:row>
      <xdr:rowOff>38100</xdr:rowOff>
    </xdr:from>
    <xdr:to>
      <xdr:col>7</xdr:col>
      <xdr:colOff>660400</xdr:colOff>
      <xdr:row>21</xdr:row>
      <xdr:rowOff>44450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>
          <a:stCxn id="3" idx="1"/>
        </xdr:cNvCxnSpPr>
      </xdr:nvCxnSpPr>
      <xdr:spPr>
        <a:xfrm flipH="1" flipV="1">
          <a:off x="5943600" y="4305300"/>
          <a:ext cx="1638300" cy="63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21</xdr:row>
      <xdr:rowOff>38100</xdr:rowOff>
    </xdr:from>
    <xdr:to>
      <xdr:col>6</xdr:col>
      <xdr:colOff>38100</xdr:colOff>
      <xdr:row>25</xdr:row>
      <xdr:rowOff>12700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5969000" y="4305300"/>
          <a:ext cx="0" cy="7874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774700</xdr:colOff>
      <xdr:row>24</xdr:row>
      <xdr:rowOff>190500</xdr:rowOff>
    </xdr:from>
    <xdr:to>
      <xdr:col>8</xdr:col>
      <xdr:colOff>12700</xdr:colOff>
      <xdr:row>25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CxnSpPr/>
      </xdr:nvCxnSpPr>
      <xdr:spPr>
        <a:xfrm>
          <a:off x="4178300" y="5067300"/>
          <a:ext cx="3581400" cy="12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800100</xdr:colOff>
      <xdr:row>24</xdr:row>
      <xdr:rowOff>190500</xdr:rowOff>
    </xdr:from>
    <xdr:to>
      <xdr:col>13</xdr:col>
      <xdr:colOff>38100</xdr:colOff>
      <xdr:row>25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>
          <a:off x="8547100" y="5067300"/>
          <a:ext cx="3365500" cy="12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787400</xdr:colOff>
      <xdr:row>24</xdr:row>
      <xdr:rowOff>190500</xdr:rowOff>
    </xdr:from>
    <xdr:to>
      <xdr:col>3</xdr:col>
      <xdr:colOff>787400</xdr:colOff>
      <xdr:row>29</xdr:row>
      <xdr:rowOff>38100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>
          <a:off x="4178300" y="5067300"/>
          <a:ext cx="0" cy="863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24</xdr:row>
      <xdr:rowOff>190500</xdr:rowOff>
    </xdr:from>
    <xdr:to>
      <xdr:col>13</xdr:col>
      <xdr:colOff>12700</xdr:colOff>
      <xdr:row>29</xdr:row>
      <xdr:rowOff>50800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CxnSpPr/>
      </xdr:nvCxnSpPr>
      <xdr:spPr>
        <a:xfrm flipH="1">
          <a:off x="11874500" y="5067300"/>
          <a:ext cx="12700" cy="876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1193800</xdr:colOff>
      <xdr:row>29</xdr:row>
      <xdr:rowOff>38100</xdr:rowOff>
    </xdr:from>
    <xdr:to>
      <xdr:col>4</xdr:col>
      <xdr:colOff>381000</xdr:colOff>
      <xdr:row>33</xdr:row>
      <xdr:rowOff>88900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3556000" y="6959600"/>
          <a:ext cx="1701800" cy="8636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600" b="1"/>
            <a:t>Europe</a:t>
          </a:r>
        </a:p>
        <a:p>
          <a:pPr algn="ctr"/>
          <a:r>
            <a:rPr lang="en-GB" sz="1600" b="1"/>
            <a:t>15000</a:t>
          </a:r>
        </a:p>
      </xdr:txBody>
    </xdr:sp>
    <xdr:clientData/>
  </xdr:twoCellAnchor>
  <xdr:twoCellAnchor>
    <xdr:from>
      <xdr:col>6</xdr:col>
      <xdr:colOff>381000</xdr:colOff>
      <xdr:row>29</xdr:row>
      <xdr:rowOff>25400</xdr:rowOff>
    </xdr:from>
    <xdr:to>
      <xdr:col>8</xdr:col>
      <xdr:colOff>215900</xdr:colOff>
      <xdr:row>33</xdr:row>
      <xdr:rowOff>76200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/>
      </xdr:nvSpPr>
      <xdr:spPr>
        <a:xfrm>
          <a:off x="6311900" y="5918200"/>
          <a:ext cx="1651000" cy="8636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GB" sz="1600" b="1">
              <a:solidFill>
                <a:schemeClr val="dk1"/>
              </a:solidFill>
              <a:latin typeface="+mn-lt"/>
              <a:ea typeface="+mn-ea"/>
              <a:cs typeface="+mn-cs"/>
            </a:rPr>
            <a:t>USA</a:t>
          </a:r>
        </a:p>
        <a:p>
          <a:pPr marL="0" indent="0" algn="ctr"/>
          <a:r>
            <a:rPr lang="en-GB" sz="1600" b="1">
              <a:solidFill>
                <a:schemeClr val="dk1"/>
              </a:solidFill>
              <a:latin typeface="+mn-lt"/>
              <a:ea typeface="+mn-ea"/>
              <a:cs typeface="+mn-cs"/>
            </a:rPr>
            <a:t>45000</a:t>
          </a:r>
        </a:p>
      </xdr:txBody>
    </xdr:sp>
    <xdr:clientData/>
  </xdr:twoCellAnchor>
  <xdr:twoCellAnchor>
    <xdr:from>
      <xdr:col>8</xdr:col>
      <xdr:colOff>0</xdr:colOff>
      <xdr:row>24</xdr:row>
      <xdr:rowOff>190500</xdr:rowOff>
    </xdr:from>
    <xdr:to>
      <xdr:col>8</xdr:col>
      <xdr:colOff>0</xdr:colOff>
      <xdr:row>29</xdr:row>
      <xdr:rowOff>38100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CxnSpPr/>
      </xdr:nvCxnSpPr>
      <xdr:spPr>
        <a:xfrm>
          <a:off x="7747000" y="5067300"/>
          <a:ext cx="0" cy="863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812800</xdr:colOff>
      <xdr:row>24</xdr:row>
      <xdr:rowOff>190500</xdr:rowOff>
    </xdr:from>
    <xdr:to>
      <xdr:col>8</xdr:col>
      <xdr:colOff>812800</xdr:colOff>
      <xdr:row>29</xdr:row>
      <xdr:rowOff>38100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CxnSpPr/>
      </xdr:nvCxnSpPr>
      <xdr:spPr>
        <a:xfrm>
          <a:off x="8559800" y="5067300"/>
          <a:ext cx="0" cy="863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101600</xdr:colOff>
      <xdr:row>29</xdr:row>
      <xdr:rowOff>38100</xdr:rowOff>
    </xdr:from>
    <xdr:to>
      <xdr:col>13</xdr:col>
      <xdr:colOff>800100</xdr:colOff>
      <xdr:row>33</xdr:row>
      <xdr:rowOff>63500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/>
      </xdr:nvSpPr>
      <xdr:spPr>
        <a:xfrm>
          <a:off x="11150600" y="5930900"/>
          <a:ext cx="1524000" cy="8382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600" b="1"/>
            <a:t>USA</a:t>
          </a:r>
        </a:p>
        <a:p>
          <a:pPr algn="ctr"/>
          <a:r>
            <a:rPr lang="en-GB" sz="1600" b="1"/>
            <a:t>20000</a:t>
          </a:r>
        </a:p>
      </xdr:txBody>
    </xdr:sp>
    <xdr:clientData/>
  </xdr:twoCellAnchor>
  <xdr:twoCellAnchor>
    <xdr:from>
      <xdr:col>8</xdr:col>
      <xdr:colOff>444500</xdr:colOff>
      <xdr:row>29</xdr:row>
      <xdr:rowOff>38100</xdr:rowOff>
    </xdr:from>
    <xdr:to>
      <xdr:col>10</xdr:col>
      <xdr:colOff>406400</xdr:colOff>
      <xdr:row>33</xdr:row>
      <xdr:rowOff>63500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/>
      </xdr:nvSpPr>
      <xdr:spPr>
        <a:xfrm>
          <a:off x="8191500" y="5930900"/>
          <a:ext cx="1612900" cy="838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600" b="1"/>
            <a:t>Europe</a:t>
          </a:r>
        </a:p>
        <a:p>
          <a:pPr algn="ctr"/>
          <a:r>
            <a:rPr lang="en-GB" sz="1600" b="1"/>
            <a:t>15000</a:t>
          </a:r>
        </a:p>
      </xdr:txBody>
    </xdr:sp>
    <xdr:clientData/>
  </xdr:twoCellAnchor>
  <xdr:twoCellAnchor>
    <xdr:from>
      <xdr:col>3</xdr:col>
      <xdr:colOff>800100</xdr:colOff>
      <xdr:row>33</xdr:row>
      <xdr:rowOff>88900</xdr:rowOff>
    </xdr:from>
    <xdr:to>
      <xdr:col>3</xdr:col>
      <xdr:colOff>800100</xdr:colOff>
      <xdr:row>37</xdr:row>
      <xdr:rowOff>139700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>
          <a:off x="4178300" y="6794500"/>
          <a:ext cx="0" cy="863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</xdr:colOff>
      <xdr:row>33</xdr:row>
      <xdr:rowOff>101600</xdr:rowOff>
    </xdr:from>
    <xdr:to>
      <xdr:col>7</xdr:col>
      <xdr:colOff>12700</xdr:colOff>
      <xdr:row>37</xdr:row>
      <xdr:rowOff>152400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CxnSpPr/>
      </xdr:nvCxnSpPr>
      <xdr:spPr>
        <a:xfrm>
          <a:off x="6934200" y="6807200"/>
          <a:ext cx="0" cy="863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469900</xdr:colOff>
      <xdr:row>33</xdr:row>
      <xdr:rowOff>88900</xdr:rowOff>
    </xdr:from>
    <xdr:to>
      <xdr:col>9</xdr:col>
      <xdr:colOff>469900</xdr:colOff>
      <xdr:row>37</xdr:row>
      <xdr:rowOff>139700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CxnSpPr/>
      </xdr:nvCxnSpPr>
      <xdr:spPr>
        <a:xfrm>
          <a:off x="9042400" y="6794500"/>
          <a:ext cx="0" cy="863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33</xdr:row>
      <xdr:rowOff>101600</xdr:rowOff>
    </xdr:from>
    <xdr:to>
      <xdr:col>13</xdr:col>
      <xdr:colOff>12700</xdr:colOff>
      <xdr:row>37</xdr:row>
      <xdr:rowOff>152400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CxnSpPr/>
      </xdr:nvCxnSpPr>
      <xdr:spPr>
        <a:xfrm>
          <a:off x="11887200" y="6807200"/>
          <a:ext cx="0" cy="863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800100</xdr:colOff>
      <xdr:row>37</xdr:row>
      <xdr:rowOff>139700</xdr:rowOff>
    </xdr:from>
    <xdr:to>
      <xdr:col>7</xdr:col>
      <xdr:colOff>25400</xdr:colOff>
      <xdr:row>37</xdr:row>
      <xdr:rowOff>139700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CxnSpPr/>
      </xdr:nvCxnSpPr>
      <xdr:spPr>
        <a:xfrm>
          <a:off x="4178300" y="7658100"/>
          <a:ext cx="27686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444500</xdr:colOff>
      <xdr:row>37</xdr:row>
      <xdr:rowOff>152400</xdr:rowOff>
    </xdr:from>
    <xdr:to>
      <xdr:col>13</xdr:col>
      <xdr:colOff>25400</xdr:colOff>
      <xdr:row>37</xdr:row>
      <xdr:rowOff>165100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CxnSpPr/>
      </xdr:nvCxnSpPr>
      <xdr:spPr>
        <a:xfrm>
          <a:off x="9017000" y="7670800"/>
          <a:ext cx="2882900" cy="12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393700</xdr:colOff>
      <xdr:row>37</xdr:row>
      <xdr:rowOff>152400</xdr:rowOff>
    </xdr:from>
    <xdr:to>
      <xdr:col>5</xdr:col>
      <xdr:colOff>393700</xdr:colOff>
      <xdr:row>42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CxnSpPr/>
      </xdr:nvCxnSpPr>
      <xdr:spPr>
        <a:xfrm>
          <a:off x="5397500" y="7670800"/>
          <a:ext cx="0" cy="863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37</xdr:row>
      <xdr:rowOff>139700</xdr:rowOff>
    </xdr:from>
    <xdr:to>
      <xdr:col>11</xdr:col>
      <xdr:colOff>228600</xdr:colOff>
      <xdr:row>41</xdr:row>
      <xdr:rowOff>190500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CxnSpPr/>
      </xdr:nvCxnSpPr>
      <xdr:spPr>
        <a:xfrm>
          <a:off x="10452100" y="7658100"/>
          <a:ext cx="0" cy="863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444500</xdr:colOff>
      <xdr:row>42</xdr:row>
      <xdr:rowOff>12700</xdr:rowOff>
    </xdr:from>
    <xdr:to>
      <xdr:col>11</xdr:col>
      <xdr:colOff>800100</xdr:colOff>
      <xdr:row>47</xdr:row>
      <xdr:rowOff>88900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/>
      </xdr:nvSpPr>
      <xdr:spPr>
        <a:xfrm>
          <a:off x="9842500" y="8547100"/>
          <a:ext cx="1181100" cy="1092200"/>
        </a:xfrm>
        <a:prstGeom prst="ellipse">
          <a:avLst/>
        </a:prstGeom>
        <a:solidFill>
          <a:srgbClr val="92D05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600" b="1"/>
            <a:t>USA</a:t>
          </a:r>
        </a:p>
      </xdr:txBody>
    </xdr:sp>
    <xdr:clientData/>
  </xdr:twoCellAnchor>
  <xdr:twoCellAnchor>
    <xdr:from>
      <xdr:col>4</xdr:col>
      <xdr:colOff>1021080</xdr:colOff>
      <xdr:row>42</xdr:row>
      <xdr:rowOff>22860</xdr:rowOff>
    </xdr:from>
    <xdr:to>
      <xdr:col>5</xdr:col>
      <xdr:colOff>927100</xdr:colOff>
      <xdr:row>47</xdr:row>
      <xdr:rowOff>99060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/>
      </xdr:nvSpPr>
      <xdr:spPr>
        <a:xfrm>
          <a:off x="5402580" y="9319260"/>
          <a:ext cx="1033780" cy="1066800"/>
        </a:xfrm>
        <a:prstGeom prst="ellipse">
          <a:avLst/>
        </a:prstGeom>
        <a:solidFill>
          <a:srgbClr val="92D05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600" b="1"/>
            <a:t>USA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uthi Shankar" refreshedDate="45419.070932870367" createdVersion="8" refreshedVersion="8" minRefreshableVersion="3" recordCount="48" xr:uid="{98908ED8-2309-B743-9737-580DD94086DF}">
  <cacheSource type="worksheet">
    <worksheetSource ref="A1:F49" sheet="Seasonal Matrix"/>
  </cacheSource>
  <cacheFields count="6">
    <cacheField name="Period" numFmtId="17">
      <sharedItems containsSemiMixedTypes="0" containsNonDate="0" containsDate="1" containsString="0" minDate="2019-01-01T00:00:00" maxDate="2022-12-02T00:00:00"/>
    </cacheField>
    <cacheField name="Sales (£)" numFmtId="166">
      <sharedItems containsSemiMixedTypes="0" containsString="0" containsNumber="1" containsInteger="1" minValue="569679" maxValue="1403067"/>
    </cacheField>
    <cacheField name="12-Month Moving Average" numFmtId="0">
      <sharedItems containsString="0" containsBlank="1" containsNumber="1" minValue="785237.83333333337" maxValue="1104831.4166666667"/>
    </cacheField>
    <cacheField name="Detrended Sales (£)" numFmtId="0">
      <sharedItems containsString="0" containsBlank="1" containsNumber="1" minValue="-253164.66666666663" maxValue="331225.75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d v="2019-01-01T00:00:00"/>
    <n v="927616"/>
    <m/>
    <m/>
    <x v="0"/>
    <x v="0"/>
  </r>
  <r>
    <d v="2019-02-01T00:00:00"/>
    <n v="642223"/>
    <m/>
    <m/>
    <x v="0"/>
    <x v="1"/>
  </r>
  <r>
    <d v="2019-03-01T00:00:00"/>
    <n v="569679"/>
    <m/>
    <m/>
    <x v="0"/>
    <x v="2"/>
  </r>
  <r>
    <d v="2019-04-01T00:00:00"/>
    <n v="594002"/>
    <m/>
    <m/>
    <x v="0"/>
    <x v="3"/>
  </r>
  <r>
    <d v="2019-05-01T00:00:00"/>
    <n v="605950"/>
    <m/>
    <m/>
    <x v="0"/>
    <x v="4"/>
  </r>
  <r>
    <d v="2019-06-01T00:00:00"/>
    <n v="787416"/>
    <m/>
    <m/>
    <x v="0"/>
    <x v="5"/>
  </r>
  <r>
    <d v="2019-07-01T00:00:00"/>
    <n v="867448"/>
    <n v="785237.83333333337"/>
    <n v="82210.166666666628"/>
    <x v="0"/>
    <x v="6"/>
  </r>
  <r>
    <d v="2019-08-01T00:00:00"/>
    <n v="753375"/>
    <n v="791521.25"/>
    <n v="-38146.25"/>
    <x v="0"/>
    <x v="7"/>
  </r>
  <r>
    <d v="2019-09-01T00:00:00"/>
    <n v="793026"/>
    <n v="794543.83333333337"/>
    <n v="-1517.8333333333721"/>
    <x v="0"/>
    <x v="8"/>
  </r>
  <r>
    <d v="2019-10-01T00:00:00"/>
    <n v="962370"/>
    <n v="795343.91666666663"/>
    <n v="167026.08333333337"/>
    <x v="0"/>
    <x v="9"/>
  </r>
  <r>
    <d v="2019-11-01T00:00:00"/>
    <n v="992133"/>
    <n v="795343.91666666663"/>
    <n v="196789.08333333337"/>
    <x v="0"/>
    <x v="10"/>
  </r>
  <r>
    <d v="2019-12-01T00:00:00"/>
    <n v="927616"/>
    <n v="796481.83333333337"/>
    <n v="131134.16666666663"/>
    <x v="0"/>
    <x v="11"/>
  </r>
  <r>
    <d v="2020-01-01T00:00:00"/>
    <n v="1003017"/>
    <n v="797557.58333333337"/>
    <n v="205459.41666666663"/>
    <x v="1"/>
    <x v="0"/>
  </r>
  <r>
    <d v="2020-02-01T00:00:00"/>
    <n v="678494"/>
    <n v="797772.75"/>
    <n v="-119278.75"/>
    <x v="1"/>
    <x v="1"/>
  </r>
  <r>
    <d v="2020-03-01T00:00:00"/>
    <n v="579280"/>
    <n v="797772.75"/>
    <n v="-218492.75"/>
    <x v="1"/>
    <x v="2"/>
  </r>
  <r>
    <d v="2020-04-01T00:00:00"/>
    <n v="594002"/>
    <n v="797772.75"/>
    <n v="-203770.75"/>
    <x v="1"/>
    <x v="3"/>
  </r>
  <r>
    <d v="2020-05-01T00:00:00"/>
    <n v="619605"/>
    <n v="802256.83333333337"/>
    <n v="-182651.83333333337"/>
    <x v="1"/>
    <x v="4"/>
  </r>
  <r>
    <d v="2020-06-01T00:00:00"/>
    <n v="800325"/>
    <n v="806879.66666666663"/>
    <n v="-6554.6666666666279"/>
    <x v="1"/>
    <x v="5"/>
  </r>
  <r>
    <d v="2020-07-01T00:00:00"/>
    <n v="870030"/>
    <n v="813163.08333333337"/>
    <n v="56866.916666666628"/>
    <x v="1"/>
    <x v="6"/>
  </r>
  <r>
    <d v="2020-08-01T00:00:00"/>
    <n v="753375"/>
    <n v="822092.25"/>
    <n v="-68717.25"/>
    <x v="1"/>
    <x v="7"/>
  </r>
  <r>
    <d v="2020-09-01T00:00:00"/>
    <n v="793026"/>
    <n v="826359.5"/>
    <n v="-33333.5"/>
    <x v="1"/>
    <x v="8"/>
  </r>
  <r>
    <d v="2020-10-01T00:00:00"/>
    <n v="1016179"/>
    <n v="832226.91666666663"/>
    <n v="183952.08333333337"/>
    <x v="1"/>
    <x v="9"/>
  </r>
  <r>
    <d v="2020-11-01T00:00:00"/>
    <n v="1047607"/>
    <n v="839054.41666666663"/>
    <n v="208552.58333333337"/>
    <x v="1"/>
    <x v="10"/>
  </r>
  <r>
    <d v="2020-12-01T00:00:00"/>
    <n v="1003017"/>
    <n v="847162.08333333337"/>
    <n v="155854.91666666663"/>
    <x v="1"/>
    <x v="11"/>
  </r>
  <r>
    <d v="2021-01-01T00:00:00"/>
    <n v="1110167"/>
    <n v="858349.33333333337"/>
    <n v="251817.66666666663"/>
    <x v="2"/>
    <x v="0"/>
  </r>
  <r>
    <d v="2021-02-01T00:00:00"/>
    <n v="729701"/>
    <n v="872978.66666666663"/>
    <n v="-143277.66666666663"/>
    <x v="2"/>
    <x v="1"/>
  </r>
  <r>
    <d v="2021-03-01T00:00:00"/>
    <n v="649689"/>
    <n v="882147.08333333337"/>
    <n v="-232458.08333333337"/>
    <x v="2"/>
    <x v="2"/>
  </r>
  <r>
    <d v="2021-04-01T00:00:00"/>
    <n v="675932"/>
    <n v="891798"/>
    <n v="-215866"/>
    <x v="2"/>
    <x v="3"/>
  </r>
  <r>
    <d v="2021-05-01T00:00:00"/>
    <n v="716897"/>
    <n v="901628.58333333337"/>
    <n v="-184731.58333333337"/>
    <x v="2"/>
    <x v="4"/>
  </r>
  <r>
    <d v="2021-06-01T00:00:00"/>
    <n v="934572"/>
    <n v="911763.16666666663"/>
    <n v="22808.833333333372"/>
    <x v="2"/>
    <x v="5"/>
  </r>
  <r>
    <d v="2021-07-01T00:00:00"/>
    <n v="1045582"/>
    <n v="920692.33333333337"/>
    <n v="124889.66666666663"/>
    <x v="2"/>
    <x v="6"/>
  </r>
  <r>
    <d v="2021-08-01T00:00:00"/>
    <n v="863396"/>
    <n v="939195.16666666663"/>
    <n v="-75799.166666666628"/>
    <x v="2"/>
    <x v="7"/>
  </r>
  <r>
    <d v="2021-09-01T00:00:00"/>
    <n v="908837"/>
    <n v="951356.91666666663"/>
    <n v="-42519.916666666628"/>
    <x v="2"/>
    <x v="8"/>
  </r>
  <r>
    <d v="2021-10-01T00:00:00"/>
    <n v="1134146"/>
    <n v="962185.08333333337"/>
    <n v="171960.91666666663"/>
    <x v="2"/>
    <x v="9"/>
  </r>
  <r>
    <d v="2021-11-01T00:00:00"/>
    <n v="1169222"/>
    <n v="973450.66666666663"/>
    <n v="195771.33333333337"/>
    <x v="2"/>
    <x v="10"/>
  </r>
  <r>
    <d v="2021-12-01T00:00:00"/>
    <n v="1110167"/>
    <n v="985399"/>
    <n v="124768"/>
    <x v="2"/>
    <x v="11"/>
  </r>
  <r>
    <d v="2022-01-01T00:00:00"/>
    <n v="1332201"/>
    <n v="1000975.25"/>
    <n v="331225.75"/>
    <x v="3"/>
    <x v="0"/>
  </r>
  <r>
    <d v="2022-02-01T00:00:00"/>
    <n v="875642"/>
    <n v="1018401.6666666666"/>
    <n v="-142759.66666666663"/>
    <x v="3"/>
    <x v="1"/>
  </r>
  <r>
    <d v="2022-03-01T00:00:00"/>
    <n v="779627"/>
    <n v="1032791.6666666666"/>
    <n v="-253164.66666666663"/>
    <x v="3"/>
    <x v="2"/>
  </r>
  <r>
    <d v="2022-04-01T00:00:00"/>
    <n v="811119"/>
    <n v="1047939"/>
    <n v="-236820"/>
    <x v="3"/>
    <x v="3"/>
  </r>
  <r>
    <d v="2022-05-01T00:00:00"/>
    <n v="860277"/>
    <n v="1066841.5"/>
    <n v="-206564.5"/>
    <x v="3"/>
    <x v="4"/>
  </r>
  <r>
    <d v="2022-06-01T00:00:00"/>
    <n v="1121487"/>
    <n v="1086328.5833333333"/>
    <n v="35158.416666666744"/>
    <x v="3"/>
    <x v="5"/>
  </r>
  <r>
    <d v="2022-07-01T00:00:00"/>
    <n v="1254699"/>
    <n v="1104831.4166666667"/>
    <n v="149867.58333333326"/>
    <x v="3"/>
    <x v="6"/>
  </r>
  <r>
    <d v="2022-08-01T00:00:00"/>
    <n v="1036076"/>
    <m/>
    <m/>
    <x v="3"/>
    <x v="7"/>
  </r>
  <r>
    <d v="2022-09-01T00:00:00"/>
    <n v="1090605"/>
    <m/>
    <m/>
    <x v="3"/>
    <x v="8"/>
  </r>
  <r>
    <d v="2022-10-01T00:00:00"/>
    <n v="1360976"/>
    <m/>
    <m/>
    <x v="3"/>
    <x v="9"/>
  </r>
  <r>
    <d v="2022-11-01T00:00:00"/>
    <n v="1403067"/>
    <m/>
    <m/>
    <x v="3"/>
    <x v="10"/>
  </r>
  <r>
    <d v="2022-12-01T00:00:00"/>
    <n v="1332201"/>
    <m/>
    <m/>
    <x v="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C6C59-AF05-C44D-8A7A-D539825AFF2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6:M20" firstHeaderRow="1" firstDataRow="2" firstDataCol="1"/>
  <pivotFields count="6">
    <pivotField numFmtId="17" showAll="0"/>
    <pivotField numFmtId="166" showAll="0"/>
    <pivotField showAll="0"/>
    <pivotField dataField="1" showAll="0"/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Detrended Sales (£)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FD891-6FD4-4BD9-BDE4-7E62BE80E724}">
  <sheetPr codeName="Sheet1"/>
  <dimension ref="B2:L52"/>
  <sheetViews>
    <sheetView zoomScale="106" zoomScaleNormal="70" workbookViewId="0">
      <selection activeCell="F13" sqref="F13"/>
    </sheetView>
  </sheetViews>
  <sheetFormatPr defaultColWidth="8.6640625" defaultRowHeight="15.6"/>
  <cols>
    <col min="1" max="1" width="8.6640625" style="3"/>
    <col min="2" max="2" width="12.77734375" style="3" customWidth="1"/>
    <col min="3" max="3" width="12.44140625" style="3" bestFit="1" customWidth="1"/>
    <col min="4" max="5" width="8.6640625" style="3"/>
    <col min="6" max="6" width="8.6640625" style="3" customWidth="1"/>
    <col min="7" max="10" width="8.6640625" style="3"/>
    <col min="11" max="11" width="13.109375" style="3" customWidth="1"/>
    <col min="12" max="12" width="13.44140625" style="3" customWidth="1"/>
    <col min="13" max="16384" width="8.6640625" style="3"/>
  </cols>
  <sheetData>
    <row r="2" spans="2:12">
      <c r="B2" s="4" t="s">
        <v>2</v>
      </c>
      <c r="K2" s="4" t="s">
        <v>3</v>
      </c>
    </row>
    <row r="4" spans="2:12">
      <c r="B4" s="2" t="s">
        <v>0</v>
      </c>
      <c r="C4" s="1" t="s">
        <v>1</v>
      </c>
      <c r="D4" s="6"/>
      <c r="E4" s="6"/>
      <c r="F4" s="6"/>
      <c r="G4" s="6"/>
      <c r="H4" s="6"/>
      <c r="I4" s="6"/>
      <c r="J4" s="6"/>
      <c r="K4" s="2" t="s">
        <v>0</v>
      </c>
      <c r="L4" s="1" t="s">
        <v>1</v>
      </c>
    </row>
    <row r="5" spans="2:12">
      <c r="B5" s="7">
        <v>43466</v>
      </c>
      <c r="C5" s="5">
        <v>927616</v>
      </c>
      <c r="D5" s="6"/>
      <c r="E5" s="6"/>
      <c r="F5" s="6"/>
      <c r="G5" s="6"/>
      <c r="H5" s="6"/>
      <c r="I5" s="6"/>
      <c r="J5" s="6"/>
      <c r="K5" s="7">
        <v>43466</v>
      </c>
      <c r="L5" s="5">
        <v>378052</v>
      </c>
    </row>
    <row r="6" spans="2:12">
      <c r="B6" s="7">
        <v>43497</v>
      </c>
      <c r="C6" s="5">
        <v>642223</v>
      </c>
      <c r="D6" s="6"/>
      <c r="E6" s="6"/>
      <c r="F6" s="6"/>
      <c r="G6" s="6"/>
      <c r="H6" s="6"/>
      <c r="I6" s="6"/>
      <c r="J6" s="6"/>
      <c r="K6" s="7">
        <v>43497</v>
      </c>
      <c r="L6" s="5">
        <v>395196</v>
      </c>
    </row>
    <row r="7" spans="2:12">
      <c r="B7" s="7">
        <v>43525</v>
      </c>
      <c r="C7" s="5">
        <v>569679</v>
      </c>
      <c r="D7" s="6"/>
      <c r="E7" s="6"/>
      <c r="F7" s="6"/>
      <c r="G7" s="6"/>
      <c r="H7" s="6"/>
      <c r="I7" s="6"/>
      <c r="J7" s="6"/>
      <c r="K7" s="7">
        <v>43525</v>
      </c>
      <c r="L7" s="5">
        <v>364619</v>
      </c>
    </row>
    <row r="8" spans="2:12">
      <c r="B8" s="7">
        <v>43556</v>
      </c>
      <c r="C8" s="5">
        <v>594002</v>
      </c>
      <c r="D8" s="6"/>
      <c r="E8" s="6"/>
      <c r="F8" s="6"/>
      <c r="G8" s="6"/>
      <c r="H8" s="6"/>
      <c r="I8" s="6"/>
      <c r="J8" s="6"/>
      <c r="K8" s="7">
        <v>43556</v>
      </c>
      <c r="L8" s="5">
        <v>383309</v>
      </c>
    </row>
    <row r="9" spans="2:12">
      <c r="B9" s="7">
        <v>43586</v>
      </c>
      <c r="C9" s="5">
        <v>605950</v>
      </c>
      <c r="D9" s="6"/>
      <c r="E9" s="6"/>
      <c r="F9" s="6"/>
      <c r="G9" s="6"/>
      <c r="H9" s="6"/>
      <c r="I9" s="6"/>
      <c r="J9" s="6"/>
      <c r="K9" s="7">
        <v>43586</v>
      </c>
      <c r="L9" s="5">
        <v>380548</v>
      </c>
    </row>
    <row r="10" spans="2:12">
      <c r="B10" s="7">
        <v>43617</v>
      </c>
      <c r="C10" s="5">
        <v>787416</v>
      </c>
      <c r="D10" s="6"/>
      <c r="E10" s="6"/>
      <c r="F10" s="6"/>
      <c r="G10" s="6"/>
      <c r="H10" s="6"/>
      <c r="I10" s="6"/>
      <c r="J10" s="6"/>
      <c r="K10" s="7">
        <v>43617</v>
      </c>
      <c r="L10" s="5">
        <v>375811</v>
      </c>
    </row>
    <row r="11" spans="2:12">
      <c r="B11" s="7">
        <v>43647</v>
      </c>
      <c r="C11" s="5">
        <v>867448</v>
      </c>
      <c r="D11" s="6"/>
      <c r="E11" s="6"/>
      <c r="F11" s="6"/>
      <c r="G11" s="6"/>
      <c r="H11" s="6"/>
      <c r="I11" s="6"/>
      <c r="J11" s="6"/>
      <c r="K11" s="7">
        <v>43647</v>
      </c>
      <c r="L11" s="5">
        <v>373479</v>
      </c>
    </row>
    <row r="12" spans="2:12">
      <c r="B12" s="7">
        <v>43678</v>
      </c>
      <c r="C12" s="5">
        <v>753375</v>
      </c>
      <c r="D12" s="6"/>
      <c r="E12" s="6"/>
      <c r="F12" s="6"/>
      <c r="G12" s="6"/>
      <c r="H12" s="6"/>
      <c r="I12" s="6"/>
      <c r="J12" s="6"/>
      <c r="K12" s="7">
        <v>43678</v>
      </c>
      <c r="L12" s="5">
        <v>377207</v>
      </c>
    </row>
    <row r="13" spans="2:12">
      <c r="B13" s="7">
        <v>43709</v>
      </c>
      <c r="C13" s="5">
        <v>793026</v>
      </c>
      <c r="D13" s="6"/>
      <c r="E13" s="6"/>
      <c r="F13" s="6"/>
      <c r="G13" s="6"/>
      <c r="H13" s="6"/>
      <c r="I13" s="6"/>
      <c r="J13" s="6"/>
      <c r="K13" s="7">
        <v>43709</v>
      </c>
      <c r="L13" s="5">
        <v>466521</v>
      </c>
    </row>
    <row r="14" spans="2:12">
      <c r="B14" s="7">
        <v>43739</v>
      </c>
      <c r="C14" s="5">
        <v>962370</v>
      </c>
      <c r="D14" s="6"/>
      <c r="E14" s="6"/>
      <c r="F14" s="6"/>
      <c r="G14" s="6"/>
      <c r="H14" s="6"/>
      <c r="I14" s="6"/>
      <c r="J14" s="6"/>
      <c r="K14" s="7">
        <v>43739</v>
      </c>
      <c r="L14" s="5">
        <v>427355</v>
      </c>
    </row>
    <row r="15" spans="2:12">
      <c r="B15" s="7">
        <v>43770</v>
      </c>
      <c r="C15" s="5">
        <v>992133</v>
      </c>
      <c r="D15" s="6"/>
      <c r="E15" s="6"/>
      <c r="F15" s="6"/>
      <c r="G15" s="6"/>
      <c r="H15" s="6"/>
      <c r="I15" s="6"/>
      <c r="J15" s="6"/>
      <c r="K15" s="7">
        <v>43770</v>
      </c>
      <c r="L15" s="5">
        <v>387079</v>
      </c>
    </row>
    <row r="16" spans="2:12">
      <c r="B16" s="7">
        <v>43800</v>
      </c>
      <c r="C16" s="5">
        <v>927616</v>
      </c>
      <c r="D16" s="6"/>
      <c r="E16" s="6"/>
      <c r="F16" s="6"/>
      <c r="G16" s="6"/>
      <c r="H16" s="6"/>
      <c r="I16" s="6"/>
      <c r="J16" s="6"/>
      <c r="K16" s="7">
        <v>43800</v>
      </c>
      <c r="L16" s="5">
        <v>420540</v>
      </c>
    </row>
    <row r="17" spans="2:12">
      <c r="B17" s="7">
        <v>43831</v>
      </c>
      <c r="C17" s="5">
        <v>1003017</v>
      </c>
      <c r="D17" s="6"/>
      <c r="E17" s="6"/>
      <c r="F17" s="6"/>
      <c r="G17" s="6"/>
      <c r="H17" s="6"/>
      <c r="I17" s="6"/>
      <c r="J17" s="6"/>
      <c r="K17" s="7">
        <v>43831</v>
      </c>
      <c r="L17" s="5">
        <v>384777</v>
      </c>
    </row>
    <row r="18" spans="2:12">
      <c r="B18" s="7">
        <v>43862</v>
      </c>
      <c r="C18" s="5">
        <v>678494</v>
      </c>
      <c r="D18" s="6"/>
      <c r="E18" s="6"/>
      <c r="F18" s="6"/>
      <c r="G18" s="6"/>
      <c r="H18" s="6"/>
      <c r="I18" s="6"/>
      <c r="J18" s="6"/>
      <c r="K18" s="7">
        <v>43862</v>
      </c>
      <c r="L18" s="5">
        <v>365258</v>
      </c>
    </row>
    <row r="19" spans="2:12">
      <c r="B19" s="7">
        <v>43891</v>
      </c>
      <c r="C19" s="5">
        <v>579280</v>
      </c>
      <c r="D19" s="6"/>
      <c r="E19" s="6"/>
      <c r="F19" s="6"/>
      <c r="G19" s="6"/>
      <c r="H19" s="6"/>
      <c r="I19" s="6"/>
      <c r="J19" s="6"/>
      <c r="K19" s="7">
        <v>43891</v>
      </c>
      <c r="L19" s="5">
        <v>382275</v>
      </c>
    </row>
    <row r="20" spans="2:12">
      <c r="B20" s="7">
        <v>43922</v>
      </c>
      <c r="C20" s="5">
        <v>594002</v>
      </c>
      <c r="D20" s="6"/>
      <c r="E20" s="6"/>
      <c r="F20" s="6"/>
      <c r="G20" s="6"/>
      <c r="H20" s="6"/>
      <c r="I20" s="6"/>
      <c r="J20" s="6"/>
      <c r="K20" s="7">
        <v>43922</v>
      </c>
      <c r="L20" s="5">
        <v>430733</v>
      </c>
    </row>
    <row r="21" spans="2:12">
      <c r="B21" s="7">
        <v>43952</v>
      </c>
      <c r="C21" s="5">
        <v>619605</v>
      </c>
      <c r="D21" s="6"/>
      <c r="E21" s="6"/>
      <c r="F21" s="6"/>
      <c r="G21" s="6"/>
      <c r="H21" s="6"/>
      <c r="I21" s="6"/>
      <c r="J21" s="6"/>
      <c r="K21" s="7">
        <v>43952</v>
      </c>
      <c r="L21" s="5">
        <v>377794</v>
      </c>
    </row>
    <row r="22" spans="2:12">
      <c r="B22" s="7">
        <v>43983</v>
      </c>
      <c r="C22" s="5">
        <v>800325</v>
      </c>
      <c r="D22" s="6"/>
      <c r="E22" s="6"/>
      <c r="F22" s="6"/>
      <c r="G22" s="6"/>
      <c r="H22" s="6"/>
      <c r="I22" s="6"/>
      <c r="J22" s="6"/>
      <c r="K22" s="7">
        <v>43983</v>
      </c>
      <c r="L22" s="5">
        <v>396782</v>
      </c>
    </row>
    <row r="23" spans="2:12">
      <c r="B23" s="7">
        <v>44013</v>
      </c>
      <c r="C23" s="5">
        <v>870030</v>
      </c>
      <c r="D23" s="6"/>
      <c r="E23" s="6"/>
      <c r="F23" s="6"/>
      <c r="G23" s="6"/>
      <c r="H23" s="6"/>
      <c r="I23" s="6"/>
      <c r="J23" s="6"/>
      <c r="K23" s="7">
        <v>44013</v>
      </c>
      <c r="L23" s="5">
        <v>428280</v>
      </c>
    </row>
    <row r="24" spans="2:12">
      <c r="B24" s="7">
        <v>44044</v>
      </c>
      <c r="C24" s="5">
        <v>753375</v>
      </c>
      <c r="D24" s="6"/>
      <c r="E24" s="6"/>
      <c r="F24" s="6"/>
      <c r="G24" s="6"/>
      <c r="H24" s="6"/>
      <c r="I24" s="6"/>
      <c r="J24" s="6"/>
      <c r="K24" s="7">
        <v>44044</v>
      </c>
      <c r="L24" s="5">
        <v>352746</v>
      </c>
    </row>
    <row r="25" spans="2:12">
      <c r="B25" s="7">
        <v>44075</v>
      </c>
      <c r="C25" s="5">
        <v>793026</v>
      </c>
      <c r="D25" s="6"/>
      <c r="E25" s="6"/>
      <c r="F25" s="6"/>
      <c r="G25" s="6"/>
      <c r="H25" s="6"/>
      <c r="I25" s="6"/>
      <c r="J25" s="6"/>
      <c r="K25" s="7">
        <v>44075</v>
      </c>
      <c r="L25" s="5">
        <v>375432</v>
      </c>
    </row>
    <row r="26" spans="2:12">
      <c r="B26" s="7">
        <v>44105</v>
      </c>
      <c r="C26" s="5">
        <v>1016179</v>
      </c>
      <c r="D26" s="6"/>
      <c r="E26" s="6"/>
      <c r="F26" s="6"/>
      <c r="G26" s="6"/>
      <c r="H26" s="6"/>
      <c r="I26" s="6"/>
      <c r="J26" s="6"/>
      <c r="K26" s="7">
        <v>44105</v>
      </c>
      <c r="L26" s="5">
        <v>401962</v>
      </c>
    </row>
    <row r="27" spans="2:12">
      <c r="B27" s="7">
        <v>44136</v>
      </c>
      <c r="C27" s="5">
        <v>1047607</v>
      </c>
      <c r="D27" s="6"/>
      <c r="E27" s="6"/>
      <c r="F27" s="6"/>
      <c r="G27" s="6"/>
      <c r="H27" s="6"/>
      <c r="I27" s="6"/>
      <c r="J27" s="6"/>
      <c r="K27" s="7">
        <v>44136</v>
      </c>
      <c r="L27" s="5">
        <v>363985</v>
      </c>
    </row>
    <row r="28" spans="2:12">
      <c r="B28" s="7">
        <v>44166</v>
      </c>
      <c r="C28" s="5">
        <v>1003017</v>
      </c>
      <c r="D28" s="6"/>
      <c r="E28" s="6"/>
      <c r="F28" s="6"/>
      <c r="G28" s="6"/>
      <c r="H28" s="6"/>
      <c r="I28" s="6"/>
      <c r="J28" s="6"/>
      <c r="K28" s="7">
        <v>44166</v>
      </c>
      <c r="L28" s="5">
        <v>378609</v>
      </c>
    </row>
    <row r="29" spans="2:12">
      <c r="B29" s="7">
        <v>44197</v>
      </c>
      <c r="C29" s="5">
        <v>1110167</v>
      </c>
      <c r="D29" s="6"/>
      <c r="E29" s="6"/>
      <c r="F29" s="6"/>
      <c r="G29" s="6"/>
      <c r="H29" s="6"/>
      <c r="I29" s="6"/>
      <c r="J29" s="6"/>
      <c r="K29" s="7">
        <v>44197</v>
      </c>
      <c r="L29" s="5">
        <v>408981</v>
      </c>
    </row>
    <row r="30" spans="2:12">
      <c r="B30" s="7">
        <v>44228</v>
      </c>
      <c r="C30" s="5">
        <v>729701</v>
      </c>
      <c r="D30" s="6"/>
      <c r="E30" s="6"/>
      <c r="F30" s="6"/>
      <c r="G30" s="6"/>
      <c r="H30" s="6"/>
      <c r="I30" s="6"/>
      <c r="J30" s="6"/>
      <c r="K30" s="7">
        <v>44228</v>
      </c>
      <c r="L30" s="5">
        <v>386259</v>
      </c>
    </row>
    <row r="31" spans="2:12">
      <c r="B31" s="7">
        <v>44256</v>
      </c>
      <c r="C31" s="5">
        <v>649689</v>
      </c>
      <c r="D31" s="6"/>
      <c r="E31" s="6"/>
      <c r="F31" s="6"/>
      <c r="G31" s="6"/>
      <c r="H31" s="6"/>
      <c r="I31" s="6"/>
      <c r="J31" s="6"/>
      <c r="K31" s="7">
        <v>44256</v>
      </c>
      <c r="L31" s="5">
        <v>390309</v>
      </c>
    </row>
    <row r="32" spans="2:12">
      <c r="B32" s="7">
        <v>44287</v>
      </c>
      <c r="C32" s="5">
        <v>675932</v>
      </c>
      <c r="D32" s="6"/>
      <c r="E32" s="6"/>
      <c r="F32" s="6"/>
      <c r="G32" s="6"/>
      <c r="H32" s="6"/>
      <c r="I32" s="6"/>
      <c r="J32" s="6"/>
      <c r="K32" s="7">
        <v>44287</v>
      </c>
      <c r="L32" s="5">
        <v>415962</v>
      </c>
    </row>
    <row r="33" spans="2:12">
      <c r="B33" s="7">
        <v>44317</v>
      </c>
      <c r="C33" s="5">
        <v>716897</v>
      </c>
      <c r="D33" s="6"/>
      <c r="E33" s="6"/>
      <c r="F33" s="6"/>
      <c r="G33" s="6"/>
      <c r="H33" s="6"/>
      <c r="I33" s="6"/>
      <c r="J33" s="6"/>
      <c r="K33" s="7">
        <v>44317</v>
      </c>
      <c r="L33" s="5">
        <v>379040</v>
      </c>
    </row>
    <row r="34" spans="2:12">
      <c r="B34" s="7">
        <v>44348</v>
      </c>
      <c r="C34" s="5">
        <v>934572</v>
      </c>
      <c r="D34" s="6"/>
      <c r="E34" s="6"/>
      <c r="F34" s="6"/>
      <c r="G34" s="6"/>
      <c r="H34" s="6"/>
      <c r="I34" s="6"/>
      <c r="J34" s="6"/>
      <c r="K34" s="7">
        <v>44348</v>
      </c>
      <c r="L34" s="5">
        <v>375104</v>
      </c>
    </row>
    <row r="35" spans="2:12">
      <c r="B35" s="7">
        <v>44378</v>
      </c>
      <c r="C35" s="5">
        <v>1045582</v>
      </c>
      <c r="D35" s="6"/>
      <c r="E35" s="6"/>
      <c r="F35" s="6"/>
      <c r="G35" s="6"/>
      <c r="H35" s="6"/>
      <c r="I35" s="6"/>
      <c r="J35" s="6"/>
      <c r="K35" s="7">
        <v>44378</v>
      </c>
      <c r="L35" s="5">
        <v>388840</v>
      </c>
    </row>
    <row r="36" spans="2:12">
      <c r="B36" s="7">
        <v>44409</v>
      </c>
      <c r="C36" s="5">
        <v>863396</v>
      </c>
      <c r="D36" s="6"/>
      <c r="E36" s="6"/>
      <c r="F36" s="6"/>
      <c r="G36" s="6"/>
      <c r="H36" s="6"/>
      <c r="I36" s="6"/>
      <c r="J36" s="6"/>
      <c r="K36" s="7">
        <v>44409</v>
      </c>
      <c r="L36" s="5">
        <v>356962</v>
      </c>
    </row>
    <row r="37" spans="2:12">
      <c r="B37" s="7">
        <v>44440</v>
      </c>
      <c r="C37" s="5">
        <v>908837</v>
      </c>
      <c r="D37" s="6"/>
      <c r="E37" s="6"/>
      <c r="F37" s="6"/>
      <c r="G37" s="6"/>
      <c r="H37" s="6"/>
      <c r="I37" s="6"/>
      <c r="J37" s="6"/>
      <c r="K37" s="7">
        <v>44440</v>
      </c>
      <c r="L37" s="5">
        <v>363273</v>
      </c>
    </row>
    <row r="38" spans="2:12">
      <c r="B38" s="7">
        <v>44470</v>
      </c>
      <c r="C38" s="5">
        <v>1134146</v>
      </c>
      <c r="D38" s="6"/>
      <c r="E38" s="6"/>
      <c r="F38" s="6"/>
      <c r="G38" s="6"/>
      <c r="H38" s="6"/>
      <c r="I38" s="6"/>
      <c r="J38" s="6"/>
      <c r="K38" s="7">
        <v>44470</v>
      </c>
      <c r="L38" s="5">
        <v>357854</v>
      </c>
    </row>
    <row r="39" spans="2:12">
      <c r="B39" s="7">
        <v>44501</v>
      </c>
      <c r="C39" s="5">
        <v>1169222</v>
      </c>
      <c r="D39" s="6"/>
      <c r="E39" s="6"/>
      <c r="F39" s="6"/>
      <c r="G39" s="6"/>
      <c r="H39" s="6"/>
      <c r="I39" s="6"/>
      <c r="J39" s="6"/>
      <c r="K39" s="7">
        <v>44501</v>
      </c>
      <c r="L39" s="5">
        <v>367430</v>
      </c>
    </row>
    <row r="40" spans="2:12">
      <c r="B40" s="7">
        <v>44531</v>
      </c>
      <c r="C40" s="5">
        <v>1110167</v>
      </c>
      <c r="D40" s="6"/>
      <c r="E40" s="6"/>
      <c r="F40" s="6"/>
      <c r="G40" s="6"/>
      <c r="H40" s="6"/>
      <c r="I40" s="6"/>
      <c r="J40" s="6"/>
      <c r="K40" s="7">
        <v>44531</v>
      </c>
      <c r="L40" s="5">
        <v>379770</v>
      </c>
    </row>
    <row r="41" spans="2:12">
      <c r="B41" s="7">
        <v>44562</v>
      </c>
      <c r="C41" s="5">
        <v>1332201</v>
      </c>
      <c r="D41" s="6"/>
      <c r="E41" s="6"/>
      <c r="F41" s="6"/>
      <c r="G41" s="6"/>
      <c r="H41" s="6"/>
      <c r="I41" s="6"/>
      <c r="J41" s="6"/>
      <c r="K41" s="7">
        <v>44562</v>
      </c>
      <c r="L41" s="5">
        <v>369900</v>
      </c>
    </row>
    <row r="42" spans="2:12">
      <c r="B42" s="7">
        <v>44593</v>
      </c>
      <c r="C42" s="5">
        <v>875642</v>
      </c>
      <c r="D42" s="6"/>
      <c r="E42" s="6"/>
      <c r="F42" s="6"/>
      <c r="G42" s="6"/>
      <c r="H42" s="6"/>
      <c r="I42" s="6"/>
      <c r="J42" s="6"/>
      <c r="K42" s="7">
        <v>44593</v>
      </c>
      <c r="L42" s="5">
        <v>371455</v>
      </c>
    </row>
    <row r="43" spans="2:12">
      <c r="B43" s="7">
        <v>44621</v>
      </c>
      <c r="C43" s="5">
        <v>779627</v>
      </c>
      <c r="D43" s="6"/>
      <c r="E43" s="6"/>
      <c r="F43" s="6"/>
      <c r="G43" s="6"/>
      <c r="H43" s="6"/>
      <c r="I43" s="6"/>
      <c r="J43" s="6"/>
      <c r="K43" s="7">
        <v>44621</v>
      </c>
      <c r="L43" s="5">
        <v>388846</v>
      </c>
    </row>
    <row r="44" spans="2:12">
      <c r="B44" s="7">
        <v>44652</v>
      </c>
      <c r="C44" s="5">
        <v>811119</v>
      </c>
      <c r="D44" s="6"/>
      <c r="E44" s="6"/>
      <c r="F44" s="6"/>
      <c r="G44" s="6"/>
      <c r="H44" s="6"/>
      <c r="I44" s="6"/>
      <c r="J44" s="6"/>
      <c r="K44" s="7">
        <v>44652</v>
      </c>
      <c r="L44" s="5">
        <v>382643</v>
      </c>
    </row>
    <row r="45" spans="2:12">
      <c r="B45" s="7">
        <v>44682</v>
      </c>
      <c r="C45" s="5">
        <v>860277</v>
      </c>
      <c r="D45" s="6"/>
      <c r="E45" s="6"/>
      <c r="F45" s="6"/>
      <c r="G45" s="6"/>
      <c r="H45" s="6"/>
      <c r="I45" s="6"/>
      <c r="J45" s="6"/>
      <c r="K45" s="7">
        <v>44682</v>
      </c>
      <c r="L45" s="5">
        <v>389195</v>
      </c>
    </row>
    <row r="46" spans="2:12">
      <c r="B46" s="7">
        <v>44713</v>
      </c>
      <c r="C46" s="5">
        <v>1121487</v>
      </c>
      <c r="D46" s="6"/>
      <c r="E46" s="6"/>
      <c r="F46" s="6"/>
      <c r="G46" s="6"/>
      <c r="H46" s="6"/>
      <c r="I46" s="6"/>
      <c r="J46" s="6"/>
      <c r="K46" s="7">
        <v>44713</v>
      </c>
      <c r="L46" s="5">
        <v>371134</v>
      </c>
    </row>
    <row r="47" spans="2:12">
      <c r="B47" s="7">
        <v>44743</v>
      </c>
      <c r="C47" s="5">
        <v>1254699</v>
      </c>
      <c r="D47" s="6"/>
      <c r="E47" s="6"/>
      <c r="F47" s="6"/>
      <c r="G47" s="6"/>
      <c r="H47" s="6"/>
      <c r="I47" s="6"/>
      <c r="J47" s="6"/>
      <c r="K47" s="7">
        <v>44743</v>
      </c>
      <c r="L47" s="5">
        <v>366794</v>
      </c>
    </row>
    <row r="48" spans="2:12">
      <c r="B48" s="7">
        <v>44774</v>
      </c>
      <c r="C48" s="5">
        <v>1036076</v>
      </c>
      <c r="D48" s="6"/>
      <c r="E48" s="6"/>
      <c r="F48" s="6"/>
      <c r="G48" s="6"/>
      <c r="H48" s="6"/>
      <c r="I48" s="6"/>
      <c r="J48" s="6"/>
      <c r="K48" s="7">
        <v>44774</v>
      </c>
      <c r="L48" s="5">
        <v>368392</v>
      </c>
    </row>
    <row r="49" spans="2:12">
      <c r="B49" s="7">
        <v>44805</v>
      </c>
      <c r="C49" s="5">
        <v>1090605</v>
      </c>
      <c r="D49" s="6"/>
      <c r="E49" s="6"/>
      <c r="F49" s="6"/>
      <c r="G49" s="6"/>
      <c r="H49" s="6"/>
      <c r="I49" s="6"/>
      <c r="J49" s="6"/>
      <c r="K49" s="7">
        <v>44805</v>
      </c>
      <c r="L49" s="5">
        <v>396193</v>
      </c>
    </row>
    <row r="50" spans="2:12">
      <c r="B50" s="7">
        <v>44835</v>
      </c>
      <c r="C50" s="5">
        <v>1360976</v>
      </c>
      <c r="D50" s="6"/>
      <c r="E50" s="6"/>
      <c r="F50" s="6"/>
      <c r="G50" s="6"/>
      <c r="H50" s="6"/>
      <c r="I50" s="6"/>
      <c r="J50" s="6"/>
      <c r="K50" s="7">
        <v>44835</v>
      </c>
      <c r="L50" s="5">
        <v>374006</v>
      </c>
    </row>
    <row r="51" spans="2:12">
      <c r="B51" s="7">
        <v>44866</v>
      </c>
      <c r="C51" s="5">
        <v>1403067</v>
      </c>
      <c r="D51" s="6"/>
      <c r="E51" s="6"/>
      <c r="F51" s="6"/>
      <c r="G51" s="6"/>
      <c r="H51" s="6"/>
      <c r="I51" s="6"/>
      <c r="J51" s="6"/>
      <c r="K51" s="7">
        <v>44866</v>
      </c>
      <c r="L51" s="5">
        <v>419541</v>
      </c>
    </row>
    <row r="52" spans="2:12">
      <c r="B52" s="7">
        <v>44896</v>
      </c>
      <c r="C52" s="5">
        <v>1332201</v>
      </c>
      <c r="D52" s="6"/>
      <c r="E52" s="6"/>
      <c r="F52" s="6"/>
      <c r="G52" s="6"/>
      <c r="H52" s="6"/>
      <c r="I52" s="6"/>
      <c r="J52" s="6"/>
      <c r="K52" s="7">
        <v>44896</v>
      </c>
      <c r="L52" s="5">
        <v>428280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8B53-1FBE-A142-996D-69BA6236111D}">
  <sheetPr codeName="Sheet6"/>
  <dimension ref="A1:G45"/>
  <sheetViews>
    <sheetView showGridLines="0" topLeftCell="A14" workbookViewId="0"/>
  </sheetViews>
  <sheetFormatPr defaultColWidth="10.77734375" defaultRowHeight="15.6" outlineLevelRow="1"/>
  <cols>
    <col min="1" max="1" width="2.33203125" style="70" customWidth="1"/>
    <col min="2" max="2" width="5.6640625" style="70" bestFit="1" customWidth="1"/>
    <col min="3" max="3" width="16" style="70" bestFit="1" customWidth="1"/>
    <col min="4" max="4" width="12.6640625" style="70" bestFit="1" customWidth="1"/>
    <col min="5" max="5" width="11.6640625" style="70" bestFit="1" customWidth="1"/>
    <col min="6" max="6" width="10.44140625" style="70" bestFit="1" customWidth="1"/>
    <col min="7" max="7" width="5.6640625" style="70" bestFit="1" customWidth="1"/>
    <col min="8" max="16384" width="10.77734375" style="70"/>
  </cols>
  <sheetData>
    <row r="1" spans="1:5">
      <c r="A1" s="69" t="s">
        <v>17</v>
      </c>
    </row>
    <row r="2" spans="1:5">
      <c r="A2" s="69" t="s">
        <v>76</v>
      </c>
    </row>
    <row r="3" spans="1:5">
      <c r="A3" s="69" t="s">
        <v>93</v>
      </c>
    </row>
    <row r="4" spans="1:5">
      <c r="A4" s="69" t="s">
        <v>19</v>
      </c>
    </row>
    <row r="5" spans="1:5">
      <c r="A5" s="69" t="s">
        <v>20</v>
      </c>
    </row>
    <row r="6" spans="1:5" hidden="1" outlineLevel="1">
      <c r="A6" s="69"/>
      <c r="B6" s="70" t="s">
        <v>21</v>
      </c>
    </row>
    <row r="7" spans="1:5" hidden="1" outlineLevel="1">
      <c r="A7" s="69"/>
      <c r="B7" s="70" t="s">
        <v>94</v>
      </c>
    </row>
    <row r="8" spans="1:5" hidden="1" outlineLevel="1">
      <c r="A8" s="69"/>
      <c r="B8" s="70" t="s">
        <v>95</v>
      </c>
    </row>
    <row r="9" spans="1:5" collapsed="1">
      <c r="A9" s="69" t="s">
        <v>23</v>
      </c>
    </row>
    <row r="10" spans="1:5" hidden="1" outlineLevel="1">
      <c r="B10" s="70" t="s">
        <v>96</v>
      </c>
    </row>
    <row r="11" spans="1:5" hidden="1" outlineLevel="1">
      <c r="B11" s="70" t="s">
        <v>25</v>
      </c>
    </row>
    <row r="12" spans="1:5" hidden="1" outlineLevel="1">
      <c r="B12" s="70" t="s">
        <v>97</v>
      </c>
    </row>
    <row r="13" spans="1:5" collapsed="1"/>
    <row r="14" spans="1:5" ht="16.2" thickBot="1">
      <c r="A14" s="70" t="s">
        <v>27</v>
      </c>
    </row>
    <row r="15" spans="1:5" ht="16.2" thickBot="1">
      <c r="B15" s="77" t="s">
        <v>28</v>
      </c>
      <c r="C15" s="77" t="s">
        <v>29</v>
      </c>
      <c r="D15" s="77" t="s">
        <v>30</v>
      </c>
      <c r="E15" s="77" t="s">
        <v>31</v>
      </c>
    </row>
    <row r="16" spans="1:5" ht="16.2" thickBot="1">
      <c r="B16" s="73" t="s">
        <v>78</v>
      </c>
      <c r="C16" s="73" t="s">
        <v>79</v>
      </c>
      <c r="D16" s="73">
        <v>0</v>
      </c>
      <c r="E16" s="73">
        <v>99619.000000000015</v>
      </c>
    </row>
    <row r="19" spans="1:7" ht="16.2" thickBot="1">
      <c r="A19" s="70" t="s">
        <v>32</v>
      </c>
    </row>
    <row r="20" spans="1:7" ht="16.2" thickBot="1">
      <c r="B20" s="77" t="s">
        <v>28</v>
      </c>
      <c r="C20" s="77" t="s">
        <v>29</v>
      </c>
      <c r="D20" s="77" t="s">
        <v>30</v>
      </c>
      <c r="E20" s="77" t="s">
        <v>31</v>
      </c>
      <c r="F20" s="77" t="s">
        <v>33</v>
      </c>
    </row>
    <row r="21" spans="1:7">
      <c r="B21" s="74" t="s">
        <v>80</v>
      </c>
      <c r="C21" s="75"/>
      <c r="D21" s="75"/>
      <c r="E21" s="75"/>
      <c r="F21" s="75"/>
    </row>
    <row r="22" spans="1:7" hidden="1" outlineLevel="1">
      <c r="B22" s="76" t="s">
        <v>81</v>
      </c>
      <c r="C22" s="76" t="s">
        <v>82</v>
      </c>
      <c r="D22" s="76">
        <v>0</v>
      </c>
      <c r="E22" s="76">
        <v>1999</v>
      </c>
      <c r="F22" s="76" t="s">
        <v>38</v>
      </c>
    </row>
    <row r="23" spans="1:7" hidden="1" outlineLevel="1">
      <c r="B23" s="76" t="s">
        <v>83</v>
      </c>
      <c r="C23" s="76" t="s">
        <v>84</v>
      </c>
      <c r="D23" s="76">
        <v>0</v>
      </c>
      <c r="E23" s="76">
        <v>0.99999999999999989</v>
      </c>
      <c r="F23" s="76" t="s">
        <v>38</v>
      </c>
    </row>
    <row r="24" spans="1:7" hidden="1" outlineLevel="1">
      <c r="B24" s="76" t="s">
        <v>85</v>
      </c>
      <c r="C24" s="76" t="s">
        <v>86</v>
      </c>
      <c r="D24" s="76">
        <v>0</v>
      </c>
      <c r="E24" s="76">
        <v>500.00000000000017</v>
      </c>
      <c r="F24" s="76" t="s">
        <v>38</v>
      </c>
    </row>
    <row r="25" spans="1:7" hidden="1" outlineLevel="1">
      <c r="B25" s="76" t="s">
        <v>87</v>
      </c>
      <c r="C25" s="76" t="s">
        <v>88</v>
      </c>
      <c r="D25" s="76">
        <v>0</v>
      </c>
      <c r="E25" s="76">
        <v>1.0000000000000007</v>
      </c>
      <c r="F25" s="76" t="s">
        <v>38</v>
      </c>
    </row>
    <row r="26" spans="1:7" hidden="1" outlineLevel="1">
      <c r="B26" s="76" t="s">
        <v>89</v>
      </c>
      <c r="C26" s="76" t="s">
        <v>90</v>
      </c>
      <c r="D26" s="76">
        <v>0</v>
      </c>
      <c r="E26" s="76">
        <v>928.99999999999989</v>
      </c>
      <c r="F26" s="76" t="s">
        <v>38</v>
      </c>
    </row>
    <row r="27" spans="1:7" ht="16.2" hidden="1" outlineLevel="1" thickBot="1">
      <c r="B27" s="73" t="s">
        <v>91</v>
      </c>
      <c r="C27" s="73" t="s">
        <v>92</v>
      </c>
      <c r="D27" s="73">
        <v>0</v>
      </c>
      <c r="E27" s="73">
        <v>1700.0000000000002</v>
      </c>
      <c r="F27" s="73" t="s">
        <v>38</v>
      </c>
    </row>
    <row r="28" spans="1:7" collapsed="1"/>
    <row r="31" spans="1:7" ht="16.2" thickBot="1">
      <c r="A31" s="70" t="s">
        <v>34</v>
      </c>
    </row>
    <row r="32" spans="1:7" ht="16.2" thickBot="1">
      <c r="B32" s="77" t="s">
        <v>28</v>
      </c>
      <c r="C32" s="77" t="s">
        <v>29</v>
      </c>
      <c r="D32" s="77" t="s">
        <v>64</v>
      </c>
      <c r="E32" s="77" t="s">
        <v>63</v>
      </c>
      <c r="F32" s="77" t="s">
        <v>65</v>
      </c>
      <c r="G32" s="77" t="s">
        <v>66</v>
      </c>
    </row>
    <row r="33" spans="2:7">
      <c r="B33" s="76" t="s">
        <v>98</v>
      </c>
      <c r="C33" s="76" t="s">
        <v>99</v>
      </c>
      <c r="D33" s="76">
        <v>2000</v>
      </c>
      <c r="E33" s="76" t="s">
        <v>100</v>
      </c>
      <c r="F33" s="76" t="s">
        <v>101</v>
      </c>
      <c r="G33" s="76">
        <v>0</v>
      </c>
    </row>
    <row r="34" spans="2:7">
      <c r="B34" s="76" t="s">
        <v>102</v>
      </c>
      <c r="C34" s="76" t="s">
        <v>103</v>
      </c>
      <c r="D34" s="76">
        <v>929.99999999999989</v>
      </c>
      <c r="E34" s="76" t="s">
        <v>104</v>
      </c>
      <c r="F34" s="76" t="s">
        <v>101</v>
      </c>
      <c r="G34" s="76">
        <v>0</v>
      </c>
    </row>
    <row r="35" spans="2:7">
      <c r="B35" s="76" t="s">
        <v>105</v>
      </c>
      <c r="C35" s="76" t="s">
        <v>106</v>
      </c>
      <c r="D35" s="76">
        <v>2200.0000000000005</v>
      </c>
      <c r="E35" s="76" t="s">
        <v>107</v>
      </c>
      <c r="F35" s="76" t="s">
        <v>101</v>
      </c>
      <c r="G35" s="76">
        <v>0</v>
      </c>
    </row>
    <row r="36" spans="2:7">
      <c r="B36" s="76" t="s">
        <v>108</v>
      </c>
      <c r="C36" s="76" t="s">
        <v>109</v>
      </c>
      <c r="D36" s="76">
        <v>2500</v>
      </c>
      <c r="E36" s="76" t="s">
        <v>110</v>
      </c>
      <c r="F36" s="76" t="s">
        <v>101</v>
      </c>
      <c r="G36" s="76">
        <v>0</v>
      </c>
    </row>
    <row r="37" spans="2:7">
      <c r="B37" s="76" t="s">
        <v>111</v>
      </c>
      <c r="C37" s="76" t="s">
        <v>112</v>
      </c>
      <c r="D37" s="76">
        <v>2630</v>
      </c>
      <c r="E37" s="76" t="s">
        <v>113</v>
      </c>
      <c r="F37" s="76" t="s">
        <v>114</v>
      </c>
      <c r="G37" s="76">
        <v>370</v>
      </c>
    </row>
    <row r="38" spans="2:7">
      <c r="B38" s="78" t="s">
        <v>115</v>
      </c>
      <c r="C38" s="76"/>
      <c r="D38" s="76"/>
      <c r="E38" s="76"/>
      <c r="F38" s="76"/>
      <c r="G38" s="76"/>
    </row>
    <row r="39" spans="2:7" hidden="1" outlineLevel="1">
      <c r="B39" s="76" t="s">
        <v>81</v>
      </c>
      <c r="C39" s="76" t="s">
        <v>82</v>
      </c>
      <c r="D39" s="76">
        <v>1999</v>
      </c>
      <c r="E39" s="76" t="s">
        <v>116</v>
      </c>
      <c r="F39" s="76" t="s">
        <v>114</v>
      </c>
      <c r="G39" s="76">
        <v>1998</v>
      </c>
    </row>
    <row r="40" spans="2:7" hidden="1" outlineLevel="1">
      <c r="B40" s="76" t="s">
        <v>83</v>
      </c>
      <c r="C40" s="76" t="s">
        <v>84</v>
      </c>
      <c r="D40" s="76">
        <v>0.99999999999999989</v>
      </c>
      <c r="E40" s="76" t="s">
        <v>117</v>
      </c>
      <c r="F40" s="76" t="s">
        <v>101</v>
      </c>
      <c r="G40" s="76">
        <v>0</v>
      </c>
    </row>
    <row r="41" spans="2:7" hidden="1" outlineLevel="1">
      <c r="B41" s="76" t="s">
        <v>85</v>
      </c>
      <c r="C41" s="76" t="s">
        <v>86</v>
      </c>
      <c r="D41" s="76">
        <v>500.00000000000017</v>
      </c>
      <c r="E41" s="76" t="s">
        <v>118</v>
      </c>
      <c r="F41" s="76" t="s">
        <v>114</v>
      </c>
      <c r="G41" s="76">
        <v>499.00000000000017</v>
      </c>
    </row>
    <row r="42" spans="2:7" hidden="1" outlineLevel="1">
      <c r="B42" s="76" t="s">
        <v>87</v>
      </c>
      <c r="C42" s="76" t="s">
        <v>88</v>
      </c>
      <c r="D42" s="76">
        <v>1.0000000000000007</v>
      </c>
      <c r="E42" s="76" t="s">
        <v>119</v>
      </c>
      <c r="F42" s="76" t="s">
        <v>101</v>
      </c>
      <c r="G42" s="76">
        <v>0</v>
      </c>
    </row>
    <row r="43" spans="2:7" hidden="1" outlineLevel="1">
      <c r="B43" s="76" t="s">
        <v>89</v>
      </c>
      <c r="C43" s="76" t="s">
        <v>90</v>
      </c>
      <c r="D43" s="76">
        <v>928.99999999999989</v>
      </c>
      <c r="E43" s="76" t="s">
        <v>120</v>
      </c>
      <c r="F43" s="76" t="s">
        <v>114</v>
      </c>
      <c r="G43" s="76">
        <v>927.99999999999989</v>
      </c>
    </row>
    <row r="44" spans="2:7" ht="16.2" hidden="1" outlineLevel="1" thickBot="1">
      <c r="B44" s="73" t="s">
        <v>91</v>
      </c>
      <c r="C44" s="73" t="s">
        <v>92</v>
      </c>
      <c r="D44" s="73">
        <v>1700.0000000000002</v>
      </c>
      <c r="E44" s="73" t="s">
        <v>121</v>
      </c>
      <c r="F44" s="73" t="s">
        <v>114</v>
      </c>
      <c r="G44" s="73">
        <v>1699.0000000000002</v>
      </c>
    </row>
    <row r="45" spans="2:7" collapsed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C456-4856-8945-A0F5-9A06DAABCADA}">
  <sheetPr codeName="Sheet5"/>
  <dimension ref="A1:J20"/>
  <sheetViews>
    <sheetView showGridLines="0" workbookViewId="0">
      <selection sqref="A1:A3"/>
    </sheetView>
  </sheetViews>
  <sheetFormatPr defaultColWidth="10.77734375" defaultRowHeight="15.6" outlineLevelRow="1"/>
  <cols>
    <col min="1" max="1" width="2.33203125" style="70" customWidth="1"/>
    <col min="2" max="2" width="6.6640625" style="70" bestFit="1" customWidth="1"/>
    <col min="3" max="3" width="16" style="70" bestFit="1" customWidth="1"/>
    <col min="4" max="4" width="6.109375" style="70" bestFit="1" customWidth="1"/>
    <col min="5" max="5" width="2.33203125" style="70" customWidth="1"/>
    <col min="6" max="6" width="6.109375" style="70" bestFit="1" customWidth="1"/>
    <col min="7" max="7" width="9" style="70" bestFit="1" customWidth="1"/>
    <col min="8" max="8" width="2.33203125" style="70" customWidth="1"/>
    <col min="9" max="9" width="6.109375" style="70" bestFit="1" customWidth="1"/>
    <col min="10" max="10" width="9" style="70" bestFit="1" customWidth="1"/>
    <col min="11" max="16384" width="10.77734375" style="70"/>
  </cols>
  <sheetData>
    <row r="1" spans="1:10">
      <c r="A1" s="69" t="s">
        <v>44</v>
      </c>
    </row>
    <row r="2" spans="1:10">
      <c r="A2" s="69" t="s">
        <v>76</v>
      </c>
    </row>
    <row r="3" spans="1:10">
      <c r="A3" s="69" t="s">
        <v>77</v>
      </c>
    </row>
    <row r="5" spans="1:10" ht="16.2" thickBot="1"/>
    <row r="6" spans="1:10">
      <c r="B6" s="71"/>
      <c r="C6" s="71" t="s">
        <v>45</v>
      </c>
      <c r="D6" s="71"/>
    </row>
    <row r="7" spans="1:10" ht="16.2" thickBot="1">
      <c r="B7" s="72" t="s">
        <v>28</v>
      </c>
      <c r="C7" s="72" t="s">
        <v>29</v>
      </c>
      <c r="D7" s="72" t="s">
        <v>41</v>
      </c>
    </row>
    <row r="8" spans="1:10" ht="16.2" thickBot="1">
      <c r="B8" s="73" t="s">
        <v>78</v>
      </c>
      <c r="C8" s="73" t="s">
        <v>79</v>
      </c>
      <c r="D8" s="73">
        <v>99619.000000000015</v>
      </c>
    </row>
    <row r="10" spans="1:10" ht="16.2" thickBot="1"/>
    <row r="11" spans="1:10">
      <c r="B11" s="71"/>
      <c r="C11" s="71" t="s">
        <v>46</v>
      </c>
      <c r="D11" s="71"/>
      <c r="F11" s="71" t="s">
        <v>47</v>
      </c>
      <c r="G11" s="71" t="s">
        <v>45</v>
      </c>
      <c r="I11" s="71" t="s">
        <v>50</v>
      </c>
      <c r="J11" s="71" t="s">
        <v>45</v>
      </c>
    </row>
    <row r="12" spans="1:10" ht="16.2" thickBot="1">
      <c r="B12" s="72" t="s">
        <v>28</v>
      </c>
      <c r="C12" s="72" t="s">
        <v>29</v>
      </c>
      <c r="D12" s="72" t="s">
        <v>41</v>
      </c>
      <c r="F12" s="72" t="s">
        <v>48</v>
      </c>
      <c r="G12" s="72" t="s">
        <v>49</v>
      </c>
      <c r="I12" s="72" t="s">
        <v>48</v>
      </c>
      <c r="J12" s="72" t="s">
        <v>49</v>
      </c>
    </row>
    <row r="13" spans="1:10">
      <c r="B13" s="74" t="s">
        <v>80</v>
      </c>
      <c r="C13" s="75"/>
      <c r="D13" s="75"/>
      <c r="F13" s="75"/>
      <c r="G13" s="75"/>
      <c r="I13" s="75"/>
      <c r="J13" s="75"/>
    </row>
    <row r="14" spans="1:10" hidden="1" outlineLevel="1">
      <c r="B14" s="76" t="s">
        <v>81</v>
      </c>
      <c r="C14" s="76" t="s">
        <v>82</v>
      </c>
      <c r="D14" s="76">
        <v>1999</v>
      </c>
      <c r="F14" s="76">
        <v>0</v>
      </c>
      <c r="G14" s="76">
        <v>85</v>
      </c>
      <c r="I14" s="76">
        <v>250</v>
      </c>
      <c r="J14" s="76">
        <v>18835</v>
      </c>
    </row>
    <row r="15" spans="1:10" hidden="1" outlineLevel="1">
      <c r="B15" s="76" t="s">
        <v>83</v>
      </c>
      <c r="C15" s="76" t="s">
        <v>84</v>
      </c>
      <c r="D15" s="76">
        <v>0.99999999999999989</v>
      </c>
      <c r="F15" s="76">
        <v>0</v>
      </c>
      <c r="G15" s="76">
        <v>110</v>
      </c>
      <c r="I15" s="76">
        <v>398.5</v>
      </c>
      <c r="J15" s="76">
        <v>20035</v>
      </c>
    </row>
    <row r="16" spans="1:10" hidden="1" outlineLevel="1">
      <c r="B16" s="76" t="s">
        <v>85</v>
      </c>
      <c r="C16" s="76" t="s">
        <v>86</v>
      </c>
      <c r="D16" s="76">
        <v>500.00000000000017</v>
      </c>
      <c r="F16" s="76">
        <v>0</v>
      </c>
      <c r="G16" s="76">
        <v>125</v>
      </c>
      <c r="I16" s="76">
        <v>597</v>
      </c>
      <c r="J16" s="76">
        <v>21020</v>
      </c>
    </row>
    <row r="17" spans="2:10" hidden="1" outlineLevel="1">
      <c r="B17" s="76" t="s">
        <v>87</v>
      </c>
      <c r="C17" s="76" t="s">
        <v>88</v>
      </c>
      <c r="D17" s="76">
        <v>1.0000000000000007</v>
      </c>
      <c r="F17" s="76"/>
      <c r="G17" s="76"/>
      <c r="I17" s="76"/>
      <c r="J17" s="76"/>
    </row>
    <row r="18" spans="2:10" hidden="1" outlineLevel="1">
      <c r="B18" s="76" t="s">
        <v>89</v>
      </c>
      <c r="C18" s="76" t="s">
        <v>90</v>
      </c>
      <c r="D18" s="76">
        <v>928.99999999999989</v>
      </c>
      <c r="F18" s="76"/>
      <c r="G18" s="76"/>
      <c r="I18" s="76"/>
      <c r="J18" s="76"/>
    </row>
    <row r="19" spans="2:10" ht="16.2" hidden="1" outlineLevel="1" thickBot="1">
      <c r="B19" s="73" t="s">
        <v>91</v>
      </c>
      <c r="C19" s="73" t="s">
        <v>92</v>
      </c>
      <c r="D19" s="73">
        <v>1700.0000000000002</v>
      </c>
      <c r="F19" s="73"/>
      <c r="G19" s="73"/>
      <c r="I19" s="73"/>
      <c r="J19" s="73"/>
    </row>
    <row r="20" spans="2:10" collapsed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E7BD-A5F3-FD46-9180-BA35A15A1DDF}">
  <sheetPr codeName="Sheet7"/>
  <dimension ref="A1:E25"/>
  <sheetViews>
    <sheetView showGridLines="0" workbookViewId="0">
      <selection sqref="A1:A3"/>
    </sheetView>
  </sheetViews>
  <sheetFormatPr defaultColWidth="10.77734375" defaultRowHeight="15.6" outlineLevelRow="1"/>
  <cols>
    <col min="1" max="1" width="2.33203125" style="70" customWidth="1"/>
    <col min="2" max="2" width="5.6640625" style="70" bestFit="1" customWidth="1"/>
    <col min="3" max="3" width="14.44140625" style="70" bestFit="1" customWidth="1"/>
    <col min="4" max="4" width="5.77734375" style="70" bestFit="1" customWidth="1"/>
    <col min="5" max="5" width="12.109375" style="70" bestFit="1" customWidth="1"/>
    <col min="6" max="16384" width="10.77734375" style="70"/>
  </cols>
  <sheetData>
    <row r="1" spans="1:5">
      <c r="A1" s="69" t="s">
        <v>39</v>
      </c>
    </row>
    <row r="2" spans="1:5">
      <c r="A2" s="69" t="s">
        <v>76</v>
      </c>
    </row>
    <row r="3" spans="1:5">
      <c r="A3" s="69" t="s">
        <v>77</v>
      </c>
    </row>
    <row r="6" spans="1:5" ht="16.2" thickBot="1">
      <c r="A6" s="70" t="s">
        <v>32</v>
      </c>
    </row>
    <row r="7" spans="1:5">
      <c r="B7" s="71"/>
      <c r="C7" s="71"/>
      <c r="D7" s="71" t="s">
        <v>40</v>
      </c>
      <c r="E7" s="71" t="s">
        <v>42</v>
      </c>
    </row>
    <row r="8" spans="1:5" ht="16.2" thickBot="1">
      <c r="B8" s="72" t="s">
        <v>28</v>
      </c>
      <c r="C8" s="72" t="s">
        <v>29</v>
      </c>
      <c r="D8" s="72" t="s">
        <v>41</v>
      </c>
      <c r="E8" s="72" t="s">
        <v>43</v>
      </c>
    </row>
    <row r="9" spans="1:5">
      <c r="B9" s="74" t="s">
        <v>80</v>
      </c>
      <c r="C9" s="75"/>
      <c r="D9" s="75"/>
      <c r="E9" s="75"/>
    </row>
    <row r="10" spans="1:5" hidden="1" outlineLevel="1">
      <c r="B10" s="76" t="s">
        <v>81</v>
      </c>
      <c r="C10" s="76" t="s">
        <v>82</v>
      </c>
      <c r="D10" s="76">
        <v>1999</v>
      </c>
      <c r="E10" s="76">
        <v>0</v>
      </c>
    </row>
    <row r="11" spans="1:5" hidden="1" outlineLevel="1">
      <c r="B11" s="76" t="s">
        <v>83</v>
      </c>
      <c r="C11" s="76" t="s">
        <v>84</v>
      </c>
      <c r="D11" s="76">
        <v>0.99999999999999989</v>
      </c>
      <c r="E11" s="76">
        <v>0.50000059604644775</v>
      </c>
    </row>
    <row r="12" spans="1:5" hidden="1" outlineLevel="1">
      <c r="B12" s="76" t="s">
        <v>85</v>
      </c>
      <c r="C12" s="76" t="s">
        <v>86</v>
      </c>
      <c r="D12" s="76">
        <v>500.00000000000017</v>
      </c>
      <c r="E12" s="76">
        <v>0</v>
      </c>
    </row>
    <row r="13" spans="1:5" hidden="1" outlineLevel="1">
      <c r="B13" s="76" t="s">
        <v>87</v>
      </c>
      <c r="C13" s="76" t="s">
        <v>88</v>
      </c>
      <c r="D13" s="76">
        <v>1.0000000000000007</v>
      </c>
      <c r="E13" s="76">
        <v>3.4999961853027344</v>
      </c>
    </row>
    <row r="14" spans="1:5" hidden="1" outlineLevel="1">
      <c r="B14" s="76" t="s">
        <v>89</v>
      </c>
      <c r="C14" s="76" t="s">
        <v>90</v>
      </c>
      <c r="D14" s="76">
        <v>928.99999999999989</v>
      </c>
      <c r="E14" s="76">
        <v>0</v>
      </c>
    </row>
    <row r="15" spans="1:5" ht="16.2" hidden="1" outlineLevel="1" thickBot="1">
      <c r="B15" s="73" t="s">
        <v>91</v>
      </c>
      <c r="C15" s="73" t="s">
        <v>92</v>
      </c>
      <c r="D15" s="73">
        <v>1700.0000000000002</v>
      </c>
      <c r="E15" s="73">
        <v>0</v>
      </c>
    </row>
    <row r="16" spans="1:5" collapsed="1"/>
    <row r="18" spans="1:5" ht="16.2" thickBot="1">
      <c r="A18" s="70" t="s">
        <v>34</v>
      </c>
    </row>
    <row r="19" spans="1:5">
      <c r="B19" s="71"/>
      <c r="C19" s="71"/>
      <c r="D19" s="71" t="s">
        <v>40</v>
      </c>
      <c r="E19" s="71" t="s">
        <v>123</v>
      </c>
    </row>
    <row r="20" spans="1:5" ht="16.2" thickBot="1">
      <c r="B20" s="72" t="s">
        <v>28</v>
      </c>
      <c r="C20" s="72" t="s">
        <v>29</v>
      </c>
      <c r="D20" s="72" t="s">
        <v>41</v>
      </c>
      <c r="E20" s="72" t="s">
        <v>122</v>
      </c>
    </row>
    <row r="21" spans="1:5">
      <c r="B21" s="76" t="s">
        <v>98</v>
      </c>
      <c r="C21" s="76" t="s">
        <v>99</v>
      </c>
      <c r="D21" s="76">
        <v>2000</v>
      </c>
      <c r="E21" s="76">
        <v>20</v>
      </c>
    </row>
    <row r="22" spans="1:5">
      <c r="B22" s="76" t="s">
        <v>102</v>
      </c>
      <c r="C22" s="76" t="s">
        <v>103</v>
      </c>
      <c r="D22" s="76">
        <v>929.99999999999989</v>
      </c>
      <c r="E22" s="76">
        <v>25.5</v>
      </c>
    </row>
    <row r="23" spans="1:5">
      <c r="B23" s="76" t="s">
        <v>105</v>
      </c>
      <c r="C23" s="76" t="s">
        <v>106</v>
      </c>
      <c r="D23" s="76">
        <v>2200.0000000000005</v>
      </c>
      <c r="E23" s="76">
        <v>22</v>
      </c>
    </row>
    <row r="24" spans="1:5">
      <c r="B24" s="76" t="s">
        <v>108</v>
      </c>
      <c r="C24" s="76" t="s">
        <v>109</v>
      </c>
      <c r="D24" s="76">
        <v>2500</v>
      </c>
      <c r="E24" s="76">
        <v>-5</v>
      </c>
    </row>
    <row r="25" spans="1:5" ht="16.2" thickBot="1">
      <c r="B25" s="73" t="s">
        <v>111</v>
      </c>
      <c r="C25" s="73" t="s">
        <v>112</v>
      </c>
      <c r="D25" s="73">
        <v>2630</v>
      </c>
      <c r="E25" s="7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DF87F-C849-8D43-B373-F453FA81CFA6}">
  <sheetPr codeName="Sheet8"/>
  <dimension ref="A1:K42"/>
  <sheetViews>
    <sheetView topLeftCell="A17" workbookViewId="0">
      <selection activeCell="H42" sqref="H42"/>
    </sheetView>
  </sheetViews>
  <sheetFormatPr defaultColWidth="10.77734375" defaultRowHeight="15.6"/>
  <cols>
    <col min="1" max="1" width="14.33203125" style="70" customWidth="1"/>
    <col min="2" max="2" width="16.6640625" style="70" customWidth="1"/>
    <col min="3" max="3" width="17.109375" style="70" customWidth="1"/>
    <col min="4" max="4" width="15.77734375" style="70" customWidth="1"/>
    <col min="5" max="6" width="16.44140625" style="70" customWidth="1"/>
    <col min="7" max="7" width="13" style="70" customWidth="1"/>
    <col min="8" max="16384" width="10.77734375" style="70"/>
  </cols>
  <sheetData>
    <row r="1" spans="1:8" ht="35.4" thickBot="1">
      <c r="A1" s="80" t="s">
        <v>139</v>
      </c>
      <c r="B1" s="80" t="s">
        <v>124</v>
      </c>
      <c r="C1" s="80" t="s">
        <v>125</v>
      </c>
      <c r="D1" s="79" t="s">
        <v>126</v>
      </c>
      <c r="H1" s="84" t="s">
        <v>127</v>
      </c>
    </row>
    <row r="2" spans="1:8" ht="22.05" customHeight="1" thickBot="1">
      <c r="A2" s="132"/>
      <c r="B2" s="134" t="s">
        <v>128</v>
      </c>
      <c r="C2" s="88" t="s">
        <v>129</v>
      </c>
      <c r="D2" s="86">
        <f>(H2-G10)*B10</f>
        <v>15000</v>
      </c>
      <c r="H2" s="81">
        <v>150</v>
      </c>
    </row>
    <row r="3" spans="1:8" ht="21" customHeight="1" thickBot="1">
      <c r="A3" s="132"/>
      <c r="B3" s="133"/>
      <c r="C3" s="89" t="s">
        <v>130</v>
      </c>
      <c r="D3" s="92">
        <f>(H2-G10)*B10</f>
        <v>15000</v>
      </c>
    </row>
    <row r="4" spans="1:8" ht="22.05" customHeight="1">
      <c r="A4" s="132"/>
      <c r="B4" s="132" t="s">
        <v>131</v>
      </c>
      <c r="C4" s="90" t="s">
        <v>129</v>
      </c>
      <c r="D4" s="91">
        <f>((H2-G11)*B11)-C11</f>
        <v>45000</v>
      </c>
    </row>
    <row r="5" spans="1:8" ht="21" customHeight="1" thickBot="1">
      <c r="A5" s="133"/>
      <c r="B5" s="133"/>
      <c r="C5" s="89" t="s">
        <v>130</v>
      </c>
      <c r="D5" s="87">
        <f>((H2-G11)*B10)-C11</f>
        <v>20000</v>
      </c>
    </row>
    <row r="8" spans="1:8" ht="16.2" thickBot="1"/>
    <row r="9" spans="1:8" s="83" customFormat="1" ht="31.05" customHeight="1" thickBot="1">
      <c r="A9" s="85" t="s">
        <v>124</v>
      </c>
      <c r="B9" s="85" t="s">
        <v>132</v>
      </c>
      <c r="C9" s="85" t="s">
        <v>133</v>
      </c>
      <c r="D9" s="85" t="s">
        <v>134</v>
      </c>
      <c r="E9" s="85" t="s">
        <v>135</v>
      </c>
      <c r="F9" s="85" t="s">
        <v>136</v>
      </c>
      <c r="G9" s="82"/>
    </row>
    <row r="10" spans="1:8" ht="24" customHeight="1">
      <c r="A10" s="90" t="s">
        <v>128</v>
      </c>
      <c r="B10" s="90">
        <v>500</v>
      </c>
      <c r="C10" s="90">
        <v>0</v>
      </c>
      <c r="D10" s="90">
        <v>60</v>
      </c>
      <c r="E10" s="90">
        <v>40</v>
      </c>
      <c r="F10" s="90">
        <v>20</v>
      </c>
      <c r="G10" s="93">
        <f>SUM(D10:F10)</f>
        <v>120</v>
      </c>
    </row>
    <row r="11" spans="1:8" ht="25.95" customHeight="1" thickBot="1">
      <c r="A11" s="89" t="s">
        <v>131</v>
      </c>
      <c r="B11" s="89">
        <v>1000</v>
      </c>
      <c r="C11" s="89">
        <v>5000</v>
      </c>
      <c r="D11" s="89">
        <v>30</v>
      </c>
      <c r="E11" s="89">
        <v>40</v>
      </c>
      <c r="F11" s="89">
        <v>30</v>
      </c>
      <c r="G11" s="94">
        <v>100</v>
      </c>
    </row>
    <row r="21" spans="7:11">
      <c r="G21" s="131" t="s">
        <v>137</v>
      </c>
      <c r="H21" s="131"/>
      <c r="J21" s="131" t="s">
        <v>138</v>
      </c>
      <c r="K21" s="131"/>
    </row>
    <row r="42" spans="8:8">
      <c r="H42" s="70" t="s">
        <v>141</v>
      </c>
    </row>
  </sheetData>
  <mergeCells count="5">
    <mergeCell ref="G21:H21"/>
    <mergeCell ref="J21:K21"/>
    <mergeCell ref="A2:A5"/>
    <mergeCell ref="B2:B3"/>
    <mergeCell ref="B4:B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AFF6-94C8-4D9F-8321-9C99C2DE0CC9}">
  <dimension ref="A1:E1003"/>
  <sheetViews>
    <sheetView workbookViewId="0">
      <selection activeCell="J16" sqref="J16"/>
    </sheetView>
  </sheetViews>
  <sheetFormatPr defaultRowHeight="14.4"/>
  <sheetData>
    <row r="1" spans="1:5" s="124" customFormat="1" ht="43.2">
      <c r="A1" s="124" t="s">
        <v>146</v>
      </c>
      <c r="B1" s="124" t="s">
        <v>140</v>
      </c>
      <c r="C1" s="125" t="s">
        <v>147</v>
      </c>
      <c r="D1" s="125" t="s">
        <v>148</v>
      </c>
      <c r="E1" s="124" t="s">
        <v>126</v>
      </c>
    </row>
    <row r="2" spans="1:5">
      <c r="A2">
        <v>357.2374645222327</v>
      </c>
      <c r="B2">
        <f>A2*150</f>
        <v>53585.619678334908</v>
      </c>
      <c r="C2">
        <f>IF(A2&gt;0,5000,0)</f>
        <v>5000</v>
      </c>
      <c r="D2">
        <f>A2*100</f>
        <v>35723.746452223269</v>
      </c>
      <c r="E2">
        <f>B2-C2-D2</f>
        <v>12861.873226111638</v>
      </c>
    </row>
    <row r="3" spans="1:5">
      <c r="A3">
        <v>787.84142582476272</v>
      </c>
      <c r="B3">
        <f t="shared" ref="B3:B66" si="0">A3*150</f>
        <v>118176.21387371441</v>
      </c>
      <c r="C3">
        <f t="shared" ref="C3:C66" si="1">IF(A3&gt;0,5000,0)</f>
        <v>5000</v>
      </c>
      <c r="D3">
        <f t="shared" ref="D3:D66" si="2">A3*100</f>
        <v>78784.14258247627</v>
      </c>
      <c r="E3">
        <f t="shared" ref="E3:E66" si="3">B3-C3-D3</f>
        <v>34392.071291238142</v>
      </c>
    </row>
    <row r="4" spans="1:5">
      <c r="A4">
        <v>743.89477217932676</v>
      </c>
      <c r="B4">
        <f t="shared" si="0"/>
        <v>111584.21582689902</v>
      </c>
      <c r="C4">
        <f t="shared" si="1"/>
        <v>5000</v>
      </c>
      <c r="D4">
        <f t="shared" si="2"/>
        <v>74389.477217932683</v>
      </c>
      <c r="E4">
        <f t="shared" si="3"/>
        <v>32194.738608966334</v>
      </c>
    </row>
    <row r="5" spans="1:5">
      <c r="A5">
        <v>567.97997985778375</v>
      </c>
      <c r="B5">
        <f t="shared" si="0"/>
        <v>85196.996978667565</v>
      </c>
      <c r="C5">
        <f t="shared" si="1"/>
        <v>5000</v>
      </c>
      <c r="D5">
        <f t="shared" si="2"/>
        <v>56797.997985778376</v>
      </c>
      <c r="E5">
        <f t="shared" si="3"/>
        <v>23398.998992889188</v>
      </c>
    </row>
    <row r="6" spans="1:5">
      <c r="A6">
        <v>412.02429273354289</v>
      </c>
      <c r="B6">
        <f t="shared" si="0"/>
        <v>61803.643910031431</v>
      </c>
      <c r="C6">
        <f t="shared" si="1"/>
        <v>5000</v>
      </c>
      <c r="D6">
        <f t="shared" si="2"/>
        <v>41202.42927335429</v>
      </c>
      <c r="E6">
        <f t="shared" si="3"/>
        <v>15601.214636677141</v>
      </c>
    </row>
    <row r="7" spans="1:5">
      <c r="A7">
        <v>251.71056245612965</v>
      </c>
      <c r="B7">
        <f t="shared" si="0"/>
        <v>37756.584368419448</v>
      </c>
      <c r="C7">
        <f t="shared" si="1"/>
        <v>5000</v>
      </c>
      <c r="D7">
        <f t="shared" si="2"/>
        <v>25171.056245612966</v>
      </c>
      <c r="E7">
        <f t="shared" si="3"/>
        <v>7585.5281228064814</v>
      </c>
    </row>
    <row r="8" spans="1:5">
      <c r="A8">
        <v>754.78988006225779</v>
      </c>
      <c r="B8">
        <f t="shared" si="0"/>
        <v>113218.48200933867</v>
      </c>
      <c r="C8">
        <f t="shared" si="1"/>
        <v>5000</v>
      </c>
      <c r="D8">
        <f t="shared" si="2"/>
        <v>75478.988006225773</v>
      </c>
      <c r="E8">
        <f t="shared" si="3"/>
        <v>32739.494003112894</v>
      </c>
    </row>
    <row r="9" spans="1:5">
      <c r="A9">
        <v>266.35944700460828</v>
      </c>
      <c r="B9">
        <f t="shared" si="0"/>
        <v>39953.917050691241</v>
      </c>
      <c r="C9">
        <f t="shared" si="1"/>
        <v>5000</v>
      </c>
      <c r="D9">
        <f t="shared" si="2"/>
        <v>26635.94470046083</v>
      </c>
      <c r="E9">
        <f t="shared" si="3"/>
        <v>8317.9723502304114</v>
      </c>
    </row>
    <row r="10" spans="1:5">
      <c r="A10">
        <v>507.64488662373731</v>
      </c>
      <c r="B10">
        <f t="shared" si="0"/>
        <v>76146.732993560596</v>
      </c>
      <c r="C10">
        <f t="shared" si="1"/>
        <v>5000</v>
      </c>
      <c r="D10">
        <f t="shared" si="2"/>
        <v>50764.488662373733</v>
      </c>
      <c r="E10">
        <f t="shared" si="3"/>
        <v>20382.244331186863</v>
      </c>
    </row>
    <row r="11" spans="1:5">
      <c r="A11">
        <v>640.54689168980985</v>
      </c>
      <c r="B11">
        <f t="shared" si="0"/>
        <v>96082.033753471478</v>
      </c>
      <c r="C11">
        <f t="shared" si="1"/>
        <v>5000</v>
      </c>
      <c r="D11">
        <f t="shared" si="2"/>
        <v>64054.689168980985</v>
      </c>
      <c r="E11">
        <f t="shared" si="3"/>
        <v>27027.344584490493</v>
      </c>
    </row>
    <row r="12" spans="1:5">
      <c r="A12">
        <v>417.00491348002561</v>
      </c>
      <c r="B12">
        <f t="shared" si="0"/>
        <v>62550.737022003843</v>
      </c>
      <c r="C12">
        <f t="shared" si="1"/>
        <v>5000</v>
      </c>
      <c r="D12">
        <f t="shared" si="2"/>
        <v>41700.491348002557</v>
      </c>
      <c r="E12">
        <f t="shared" si="3"/>
        <v>15850.245674001286</v>
      </c>
    </row>
    <row r="13" spans="1:5">
      <c r="A13">
        <v>426.01397747734001</v>
      </c>
      <c r="B13">
        <f t="shared" si="0"/>
        <v>63902.096621600998</v>
      </c>
      <c r="C13">
        <f t="shared" si="1"/>
        <v>5000</v>
      </c>
      <c r="D13">
        <f t="shared" si="2"/>
        <v>42601.397747734001</v>
      </c>
      <c r="E13">
        <f t="shared" si="3"/>
        <v>16300.698873866997</v>
      </c>
    </row>
    <row r="14" spans="1:5">
      <c r="A14">
        <v>692.47718741416668</v>
      </c>
      <c r="B14">
        <f t="shared" si="0"/>
        <v>103871.578112125</v>
      </c>
      <c r="C14">
        <f t="shared" si="1"/>
        <v>5000</v>
      </c>
      <c r="D14">
        <f t="shared" si="2"/>
        <v>69247.718741416669</v>
      </c>
      <c r="E14">
        <f t="shared" si="3"/>
        <v>29623.859370708335</v>
      </c>
    </row>
    <row r="15" spans="1:5">
      <c r="A15">
        <v>786.59627063814196</v>
      </c>
      <c r="B15">
        <f t="shared" si="0"/>
        <v>117989.44059572129</v>
      </c>
      <c r="C15">
        <f t="shared" si="1"/>
        <v>5000</v>
      </c>
      <c r="D15">
        <f t="shared" si="2"/>
        <v>78659.627063814201</v>
      </c>
      <c r="E15">
        <f t="shared" si="3"/>
        <v>34329.813531907086</v>
      </c>
    </row>
    <row r="16" spans="1:5">
      <c r="A16">
        <v>602.00201422162547</v>
      </c>
      <c r="B16">
        <f t="shared" si="0"/>
        <v>90300.302133243822</v>
      </c>
      <c r="C16">
        <f t="shared" si="1"/>
        <v>5000</v>
      </c>
      <c r="D16">
        <f t="shared" si="2"/>
        <v>60200.20142216255</v>
      </c>
      <c r="E16">
        <f t="shared" si="3"/>
        <v>25100.100711081272</v>
      </c>
    </row>
    <row r="17" spans="1:5">
      <c r="A17">
        <v>627.80236213263345</v>
      </c>
      <c r="B17">
        <f t="shared" si="0"/>
        <v>94170.354319895021</v>
      </c>
      <c r="C17">
        <f t="shared" si="1"/>
        <v>5000</v>
      </c>
      <c r="D17">
        <f t="shared" si="2"/>
        <v>62780.236213263343</v>
      </c>
      <c r="E17">
        <f t="shared" si="3"/>
        <v>26390.118106631679</v>
      </c>
    </row>
    <row r="18" spans="1:5">
      <c r="A18">
        <v>738.25495162816253</v>
      </c>
      <c r="B18">
        <f t="shared" si="0"/>
        <v>110738.24274422438</v>
      </c>
      <c r="C18">
        <f t="shared" si="1"/>
        <v>5000</v>
      </c>
      <c r="D18">
        <f t="shared" si="2"/>
        <v>73825.495162816253</v>
      </c>
      <c r="E18">
        <f t="shared" si="3"/>
        <v>31912.747581408126</v>
      </c>
    </row>
    <row r="19" spans="1:5">
      <c r="A19">
        <v>731.47984252449112</v>
      </c>
      <c r="B19">
        <f t="shared" si="0"/>
        <v>109721.97637867367</v>
      </c>
      <c r="C19">
        <f t="shared" si="1"/>
        <v>5000</v>
      </c>
      <c r="D19">
        <f t="shared" si="2"/>
        <v>73147.98425244911</v>
      </c>
      <c r="E19">
        <f t="shared" si="3"/>
        <v>31573.992126224563</v>
      </c>
    </row>
    <row r="20" spans="1:5">
      <c r="A20">
        <v>414.0934476760155</v>
      </c>
      <c r="B20">
        <f t="shared" si="0"/>
        <v>62114.017151402324</v>
      </c>
      <c r="C20">
        <f t="shared" si="1"/>
        <v>5000</v>
      </c>
      <c r="D20">
        <f t="shared" si="2"/>
        <v>41409.344767601549</v>
      </c>
      <c r="E20">
        <f t="shared" si="3"/>
        <v>15704.672383800775</v>
      </c>
    </row>
    <row r="21" spans="1:5">
      <c r="A21">
        <v>771.19663075655387</v>
      </c>
      <c r="B21">
        <f t="shared" si="0"/>
        <v>115679.49461348308</v>
      </c>
      <c r="C21">
        <f t="shared" si="1"/>
        <v>5000</v>
      </c>
      <c r="D21">
        <f t="shared" si="2"/>
        <v>77119.663075655393</v>
      </c>
      <c r="E21">
        <f t="shared" si="3"/>
        <v>33559.831537827689</v>
      </c>
    </row>
    <row r="22" spans="1:5">
      <c r="A22">
        <v>609.28983428449351</v>
      </c>
      <c r="B22">
        <f t="shared" si="0"/>
        <v>91393.475142674026</v>
      </c>
      <c r="C22">
        <f t="shared" si="1"/>
        <v>5000</v>
      </c>
      <c r="D22">
        <f t="shared" si="2"/>
        <v>60928.983428449348</v>
      </c>
      <c r="E22">
        <f t="shared" si="3"/>
        <v>25464.491714224678</v>
      </c>
    </row>
    <row r="23" spans="1:5">
      <c r="A23">
        <v>693.85052034058663</v>
      </c>
      <c r="B23">
        <f t="shared" si="0"/>
        <v>104077.578051088</v>
      </c>
      <c r="C23">
        <f t="shared" si="1"/>
        <v>5000</v>
      </c>
      <c r="D23">
        <f t="shared" si="2"/>
        <v>69385.052034058666</v>
      </c>
      <c r="E23">
        <f t="shared" si="3"/>
        <v>29692.526017029333</v>
      </c>
    </row>
    <row r="24" spans="1:5">
      <c r="A24">
        <v>362.4561296426283</v>
      </c>
      <c r="B24">
        <f t="shared" si="0"/>
        <v>54368.419446394248</v>
      </c>
      <c r="C24">
        <f t="shared" si="1"/>
        <v>5000</v>
      </c>
      <c r="D24">
        <f t="shared" si="2"/>
        <v>36245.612964262829</v>
      </c>
      <c r="E24">
        <f t="shared" si="3"/>
        <v>13122.806482131418</v>
      </c>
    </row>
    <row r="25" spans="1:5">
      <c r="A25">
        <v>333.19498275704211</v>
      </c>
      <c r="B25">
        <f t="shared" si="0"/>
        <v>49979.247413556317</v>
      </c>
      <c r="C25">
        <f t="shared" si="1"/>
        <v>5000</v>
      </c>
      <c r="D25">
        <f t="shared" si="2"/>
        <v>33319.498275704209</v>
      </c>
      <c r="E25">
        <f t="shared" si="3"/>
        <v>11659.749137852108</v>
      </c>
    </row>
    <row r="26" spans="1:5">
      <c r="A26">
        <v>360.91799676503797</v>
      </c>
      <c r="B26">
        <f t="shared" si="0"/>
        <v>54137.699514755695</v>
      </c>
      <c r="C26">
        <f t="shared" si="1"/>
        <v>5000</v>
      </c>
      <c r="D26">
        <f t="shared" si="2"/>
        <v>36091.799676503797</v>
      </c>
      <c r="E26">
        <f t="shared" si="3"/>
        <v>13045.899838251898</v>
      </c>
    </row>
    <row r="27" spans="1:5">
      <c r="A27">
        <v>549.13785210730316</v>
      </c>
      <c r="B27">
        <f t="shared" si="0"/>
        <v>82370.677816095471</v>
      </c>
      <c r="C27">
        <f t="shared" si="1"/>
        <v>5000</v>
      </c>
      <c r="D27">
        <f t="shared" si="2"/>
        <v>54913.785210730319</v>
      </c>
      <c r="E27">
        <f t="shared" si="3"/>
        <v>22456.892605365152</v>
      </c>
    </row>
    <row r="28" spans="1:5">
      <c r="A28">
        <v>396.93594164860986</v>
      </c>
      <c r="B28">
        <f t="shared" si="0"/>
        <v>59540.391247291482</v>
      </c>
      <c r="C28">
        <f t="shared" si="1"/>
        <v>5000</v>
      </c>
      <c r="D28">
        <f t="shared" si="2"/>
        <v>39693.594164860988</v>
      </c>
      <c r="E28">
        <f t="shared" si="3"/>
        <v>14846.797082430494</v>
      </c>
    </row>
    <row r="29" spans="1:5">
      <c r="A29">
        <v>436.10339671010468</v>
      </c>
      <c r="B29">
        <f t="shared" si="0"/>
        <v>65415.5095065157</v>
      </c>
      <c r="C29">
        <f t="shared" si="1"/>
        <v>5000</v>
      </c>
      <c r="D29">
        <f t="shared" si="2"/>
        <v>43610.339671010464</v>
      </c>
      <c r="E29">
        <f t="shared" si="3"/>
        <v>16805.169835505236</v>
      </c>
    </row>
    <row r="30" spans="1:5">
      <c r="A30">
        <v>610.84627826776932</v>
      </c>
      <c r="B30">
        <f t="shared" si="0"/>
        <v>91626.941740165392</v>
      </c>
      <c r="C30">
        <f t="shared" si="1"/>
        <v>5000</v>
      </c>
      <c r="D30">
        <f t="shared" si="2"/>
        <v>61084.62782677693</v>
      </c>
      <c r="E30">
        <f t="shared" si="3"/>
        <v>25542.313913388462</v>
      </c>
    </row>
    <row r="31" spans="1:5">
      <c r="A31">
        <v>590.15472884304336</v>
      </c>
      <c r="B31">
        <f t="shared" si="0"/>
        <v>88523.209326456505</v>
      </c>
      <c r="C31">
        <f t="shared" si="1"/>
        <v>5000</v>
      </c>
      <c r="D31">
        <f t="shared" si="2"/>
        <v>59015.472884304334</v>
      </c>
      <c r="E31">
        <f t="shared" si="3"/>
        <v>24507.736442152171</v>
      </c>
    </row>
    <row r="32" spans="1:5">
      <c r="A32">
        <v>701.12002929776918</v>
      </c>
      <c r="B32">
        <f t="shared" si="0"/>
        <v>105168.00439466538</v>
      </c>
      <c r="C32">
        <f t="shared" si="1"/>
        <v>5000</v>
      </c>
      <c r="D32">
        <f t="shared" si="2"/>
        <v>70112.002929776922</v>
      </c>
      <c r="E32">
        <f t="shared" si="3"/>
        <v>30056.001464888453</v>
      </c>
    </row>
    <row r="33" spans="1:5">
      <c r="A33">
        <v>643.16537980285034</v>
      </c>
      <c r="B33">
        <f t="shared" si="0"/>
        <v>96474.806970427555</v>
      </c>
      <c r="C33">
        <f t="shared" si="1"/>
        <v>5000</v>
      </c>
      <c r="D33">
        <f t="shared" si="2"/>
        <v>64316.537980285037</v>
      </c>
      <c r="E33">
        <f t="shared" si="3"/>
        <v>27158.268990142518</v>
      </c>
    </row>
    <row r="34" spans="1:5">
      <c r="A34">
        <v>227.48496963408309</v>
      </c>
      <c r="B34">
        <f t="shared" si="0"/>
        <v>34122.745445112465</v>
      </c>
      <c r="C34">
        <f t="shared" si="1"/>
        <v>5000</v>
      </c>
      <c r="D34">
        <f t="shared" si="2"/>
        <v>22748.49696340831</v>
      </c>
      <c r="E34">
        <f t="shared" si="3"/>
        <v>6374.248481704155</v>
      </c>
    </row>
    <row r="35" spans="1:5">
      <c r="A35">
        <v>437.31192968535419</v>
      </c>
      <c r="B35">
        <f t="shared" si="0"/>
        <v>65596.789452803132</v>
      </c>
      <c r="C35">
        <f t="shared" si="1"/>
        <v>5000</v>
      </c>
      <c r="D35">
        <f t="shared" si="2"/>
        <v>43731.192968535419</v>
      </c>
      <c r="E35">
        <f t="shared" si="3"/>
        <v>16865.596484267713</v>
      </c>
    </row>
    <row r="36" spans="1:5">
      <c r="A36">
        <v>236.60390026551102</v>
      </c>
      <c r="B36">
        <f t="shared" si="0"/>
        <v>35490.585039826656</v>
      </c>
      <c r="C36">
        <f t="shared" si="1"/>
        <v>5000</v>
      </c>
      <c r="D36">
        <f t="shared" si="2"/>
        <v>23660.3900265511</v>
      </c>
      <c r="E36">
        <f t="shared" si="3"/>
        <v>6830.1950132755555</v>
      </c>
    </row>
    <row r="37" spans="1:5">
      <c r="A37">
        <v>700.57069612720124</v>
      </c>
      <c r="B37">
        <f t="shared" si="0"/>
        <v>105085.60441908019</v>
      </c>
      <c r="C37">
        <f t="shared" si="1"/>
        <v>5000</v>
      </c>
      <c r="D37">
        <f t="shared" si="2"/>
        <v>70057.069612720123</v>
      </c>
      <c r="E37">
        <f t="shared" si="3"/>
        <v>30028.534806360069</v>
      </c>
    </row>
    <row r="38" spans="1:5">
      <c r="A38">
        <v>778.77742851039159</v>
      </c>
      <c r="B38">
        <f t="shared" si="0"/>
        <v>116816.61427655874</v>
      </c>
      <c r="C38">
        <f t="shared" si="1"/>
        <v>5000</v>
      </c>
      <c r="D38">
        <f t="shared" si="2"/>
        <v>77877.742851039162</v>
      </c>
      <c r="E38">
        <f t="shared" si="3"/>
        <v>33938.871425519581</v>
      </c>
    </row>
    <row r="39" spans="1:5">
      <c r="A39">
        <v>467.28720969267863</v>
      </c>
      <c r="B39">
        <f t="shared" si="0"/>
        <v>70093.081453901788</v>
      </c>
      <c r="C39">
        <f t="shared" si="1"/>
        <v>5000</v>
      </c>
      <c r="D39">
        <f t="shared" si="2"/>
        <v>46728.720969267866</v>
      </c>
      <c r="E39">
        <f t="shared" si="3"/>
        <v>18364.360484633922</v>
      </c>
    </row>
    <row r="40" spans="1:5">
      <c r="A40">
        <v>332.38929410687581</v>
      </c>
      <c r="B40">
        <f t="shared" si="0"/>
        <v>49858.39411603137</v>
      </c>
      <c r="C40">
        <f t="shared" si="1"/>
        <v>5000</v>
      </c>
      <c r="D40">
        <f t="shared" si="2"/>
        <v>33238.929410687582</v>
      </c>
      <c r="E40">
        <f t="shared" si="3"/>
        <v>11619.464705343788</v>
      </c>
    </row>
    <row r="41" spans="1:5">
      <c r="A41">
        <v>344.80422376171146</v>
      </c>
      <c r="B41">
        <f t="shared" si="0"/>
        <v>51720.633564256721</v>
      </c>
      <c r="C41">
        <f t="shared" si="1"/>
        <v>5000</v>
      </c>
      <c r="D41">
        <f t="shared" si="2"/>
        <v>34480.422376171147</v>
      </c>
      <c r="E41">
        <f t="shared" si="3"/>
        <v>12240.211188085574</v>
      </c>
    </row>
    <row r="42" spans="1:5">
      <c r="A42">
        <v>585.19241920224613</v>
      </c>
      <c r="B42">
        <f t="shared" si="0"/>
        <v>87778.862880336921</v>
      </c>
      <c r="C42">
        <f t="shared" si="1"/>
        <v>5000</v>
      </c>
      <c r="D42">
        <f t="shared" si="2"/>
        <v>58519.241920224609</v>
      </c>
      <c r="E42">
        <f t="shared" si="3"/>
        <v>24259.620960112312</v>
      </c>
    </row>
    <row r="43" spans="1:5">
      <c r="A43">
        <v>228.60194708090458</v>
      </c>
      <c r="B43">
        <f t="shared" si="0"/>
        <v>34290.29206213569</v>
      </c>
      <c r="C43">
        <f t="shared" si="1"/>
        <v>5000</v>
      </c>
      <c r="D43">
        <f t="shared" si="2"/>
        <v>22860.194708090457</v>
      </c>
      <c r="E43">
        <f t="shared" si="3"/>
        <v>6430.0973540452324</v>
      </c>
    </row>
    <row r="44" spans="1:5">
      <c r="A44">
        <v>512.62550737022002</v>
      </c>
      <c r="B44">
        <f t="shared" si="0"/>
        <v>76893.826105533008</v>
      </c>
      <c r="C44">
        <f t="shared" si="1"/>
        <v>5000</v>
      </c>
      <c r="D44">
        <f t="shared" si="2"/>
        <v>51262.550737022</v>
      </c>
      <c r="E44">
        <f t="shared" si="3"/>
        <v>20631.275368511007</v>
      </c>
    </row>
    <row r="45" spans="1:5">
      <c r="A45">
        <v>793.9756462294381</v>
      </c>
      <c r="B45">
        <f t="shared" si="0"/>
        <v>119096.34693441572</v>
      </c>
      <c r="C45">
        <f t="shared" si="1"/>
        <v>5000</v>
      </c>
      <c r="D45">
        <f t="shared" si="2"/>
        <v>79397.564622943813</v>
      </c>
      <c r="E45">
        <f t="shared" si="3"/>
        <v>34698.782311471907</v>
      </c>
    </row>
    <row r="46" spans="1:5">
      <c r="A46">
        <v>520.97537156285284</v>
      </c>
      <c r="B46">
        <f t="shared" si="0"/>
        <v>78146.305734427922</v>
      </c>
      <c r="C46">
        <f t="shared" si="1"/>
        <v>5000</v>
      </c>
      <c r="D46">
        <f t="shared" si="2"/>
        <v>52097.537156285282</v>
      </c>
      <c r="E46">
        <f t="shared" si="3"/>
        <v>21048.768578142641</v>
      </c>
    </row>
    <row r="47" spans="1:5">
      <c r="A47">
        <v>613.31827753532514</v>
      </c>
      <c r="B47">
        <f t="shared" si="0"/>
        <v>91997.741630298769</v>
      </c>
      <c r="C47">
        <f t="shared" si="1"/>
        <v>5000</v>
      </c>
      <c r="D47">
        <f t="shared" si="2"/>
        <v>61331.827753532511</v>
      </c>
      <c r="E47">
        <f t="shared" si="3"/>
        <v>25665.913876766259</v>
      </c>
    </row>
    <row r="48" spans="1:5">
      <c r="A48">
        <v>456.97805719168673</v>
      </c>
      <c r="B48">
        <f t="shared" si="0"/>
        <v>68546.708578753009</v>
      </c>
      <c r="C48">
        <f t="shared" si="1"/>
        <v>5000</v>
      </c>
      <c r="D48">
        <f t="shared" si="2"/>
        <v>45697.805719168675</v>
      </c>
      <c r="E48">
        <f t="shared" si="3"/>
        <v>17848.902859584334</v>
      </c>
    </row>
    <row r="49" spans="1:5">
      <c r="A49">
        <v>441.66997283852652</v>
      </c>
      <c r="B49">
        <f t="shared" si="0"/>
        <v>66250.495925778974</v>
      </c>
      <c r="C49">
        <f t="shared" si="1"/>
        <v>5000</v>
      </c>
      <c r="D49">
        <f t="shared" si="2"/>
        <v>44166.997283852652</v>
      </c>
      <c r="E49">
        <f t="shared" si="3"/>
        <v>17083.498641926322</v>
      </c>
    </row>
    <row r="50" spans="1:5">
      <c r="A50">
        <v>207.03146458326975</v>
      </c>
      <c r="B50">
        <f t="shared" si="0"/>
        <v>31054.719687490462</v>
      </c>
      <c r="C50">
        <f t="shared" si="1"/>
        <v>5000</v>
      </c>
      <c r="D50">
        <f t="shared" si="2"/>
        <v>20703.146458326974</v>
      </c>
      <c r="E50">
        <f t="shared" si="3"/>
        <v>5351.5732291634886</v>
      </c>
    </row>
    <row r="51" spans="1:5">
      <c r="A51">
        <v>653.07168797875909</v>
      </c>
      <c r="B51">
        <f t="shared" si="0"/>
        <v>97960.753196813865</v>
      </c>
      <c r="C51">
        <f t="shared" si="1"/>
        <v>5000</v>
      </c>
      <c r="D51">
        <f t="shared" si="2"/>
        <v>65307.168797875907</v>
      </c>
      <c r="E51">
        <f t="shared" si="3"/>
        <v>27653.584398937957</v>
      </c>
    </row>
    <row r="52" spans="1:5">
      <c r="A52">
        <v>687.1852778710288</v>
      </c>
      <c r="B52">
        <f t="shared" si="0"/>
        <v>103077.79168065432</v>
      </c>
      <c r="C52">
        <f t="shared" si="1"/>
        <v>5000</v>
      </c>
      <c r="D52">
        <f t="shared" si="2"/>
        <v>68718.527787102881</v>
      </c>
      <c r="E52">
        <f t="shared" si="3"/>
        <v>29359.263893551441</v>
      </c>
    </row>
    <row r="53" spans="1:5">
      <c r="A53">
        <v>372.6554155095065</v>
      </c>
      <c r="B53">
        <f t="shared" si="0"/>
        <v>55898.312326425978</v>
      </c>
      <c r="C53">
        <f t="shared" si="1"/>
        <v>5000</v>
      </c>
      <c r="D53">
        <f t="shared" si="2"/>
        <v>37265.541550950649</v>
      </c>
      <c r="E53">
        <f t="shared" si="3"/>
        <v>13632.770775475328</v>
      </c>
    </row>
    <row r="54" spans="1:5">
      <c r="A54">
        <v>739.51841792046878</v>
      </c>
      <c r="B54">
        <f t="shared" si="0"/>
        <v>110927.76268807032</v>
      </c>
      <c r="C54">
        <f t="shared" si="1"/>
        <v>5000</v>
      </c>
      <c r="D54">
        <f t="shared" si="2"/>
        <v>73951.841792046878</v>
      </c>
      <c r="E54">
        <f t="shared" si="3"/>
        <v>31975.920896023439</v>
      </c>
    </row>
    <row r="55" spans="1:5">
      <c r="A55">
        <v>508.67030854213084</v>
      </c>
      <c r="B55">
        <f t="shared" si="0"/>
        <v>76300.546281319621</v>
      </c>
      <c r="C55">
        <f t="shared" si="1"/>
        <v>5000</v>
      </c>
      <c r="D55">
        <f t="shared" si="2"/>
        <v>50867.030854213081</v>
      </c>
      <c r="E55">
        <f t="shared" si="3"/>
        <v>20433.51542710654</v>
      </c>
    </row>
    <row r="56" spans="1:5">
      <c r="A56">
        <v>273.40922269356366</v>
      </c>
      <c r="B56">
        <f t="shared" si="0"/>
        <v>41011.383404034546</v>
      </c>
      <c r="C56">
        <f t="shared" si="1"/>
        <v>5000</v>
      </c>
      <c r="D56">
        <f t="shared" si="2"/>
        <v>27340.922269356368</v>
      </c>
      <c r="E56">
        <f t="shared" si="3"/>
        <v>8670.4611346781785</v>
      </c>
    </row>
    <row r="57" spans="1:5">
      <c r="A57">
        <v>218.47590563676869</v>
      </c>
      <c r="B57">
        <f t="shared" si="0"/>
        <v>32771.385845515302</v>
      </c>
      <c r="C57">
        <f t="shared" si="1"/>
        <v>5000</v>
      </c>
      <c r="D57">
        <f t="shared" si="2"/>
        <v>21847.590563676869</v>
      </c>
      <c r="E57">
        <f t="shared" si="3"/>
        <v>5923.7952818384329</v>
      </c>
    </row>
    <row r="58" spans="1:5">
      <c r="A58">
        <v>397.44865260780659</v>
      </c>
      <c r="B58">
        <f t="shared" si="0"/>
        <v>59617.297891170987</v>
      </c>
      <c r="C58">
        <f t="shared" si="1"/>
        <v>5000</v>
      </c>
      <c r="D58">
        <f t="shared" si="2"/>
        <v>39744.865260780658</v>
      </c>
      <c r="E58">
        <f t="shared" si="3"/>
        <v>14872.432630390329</v>
      </c>
    </row>
    <row r="59" spans="1:5">
      <c r="A59">
        <v>321.73223059785761</v>
      </c>
      <c r="B59">
        <f t="shared" si="0"/>
        <v>48259.834589678641</v>
      </c>
      <c r="C59">
        <f t="shared" si="1"/>
        <v>5000</v>
      </c>
      <c r="D59">
        <f t="shared" si="2"/>
        <v>32173.22305978576</v>
      </c>
      <c r="E59">
        <f t="shared" si="3"/>
        <v>11086.611529892882</v>
      </c>
    </row>
    <row r="60" spans="1:5">
      <c r="A60">
        <v>354.41755424665064</v>
      </c>
      <c r="B60">
        <f t="shared" si="0"/>
        <v>53162.633136997596</v>
      </c>
      <c r="C60">
        <f t="shared" si="1"/>
        <v>5000</v>
      </c>
      <c r="D60">
        <f t="shared" si="2"/>
        <v>35441.755424665062</v>
      </c>
      <c r="E60">
        <f t="shared" si="3"/>
        <v>12720.877712332534</v>
      </c>
    </row>
    <row r="61" spans="1:5">
      <c r="A61">
        <v>572.22815637684255</v>
      </c>
      <c r="B61">
        <f t="shared" si="0"/>
        <v>85834.223456526379</v>
      </c>
      <c r="C61">
        <f t="shared" si="1"/>
        <v>5000</v>
      </c>
      <c r="D61">
        <f t="shared" si="2"/>
        <v>57222.815637684253</v>
      </c>
      <c r="E61">
        <f t="shared" si="3"/>
        <v>23611.407818842126</v>
      </c>
    </row>
    <row r="62" spans="1:5">
      <c r="A62">
        <v>673.70830408642837</v>
      </c>
      <c r="B62">
        <f t="shared" si="0"/>
        <v>101056.24561296425</v>
      </c>
      <c r="C62">
        <f t="shared" si="1"/>
        <v>5000</v>
      </c>
      <c r="D62">
        <f t="shared" si="2"/>
        <v>67370.83040864284</v>
      </c>
      <c r="E62">
        <f t="shared" si="3"/>
        <v>28685.415204321413</v>
      </c>
    </row>
    <row r="63" spans="1:5">
      <c r="A63">
        <v>497.20755638294628</v>
      </c>
      <c r="B63">
        <f t="shared" si="0"/>
        <v>74581.133457441945</v>
      </c>
      <c r="C63">
        <f t="shared" si="1"/>
        <v>5000</v>
      </c>
      <c r="D63">
        <f t="shared" si="2"/>
        <v>49720.755638294628</v>
      </c>
      <c r="E63">
        <f t="shared" si="3"/>
        <v>19860.377819147317</v>
      </c>
    </row>
    <row r="64" spans="1:5">
      <c r="A64">
        <v>364.9464400158696</v>
      </c>
      <c r="B64">
        <f t="shared" si="0"/>
        <v>54741.966002380439</v>
      </c>
      <c r="C64">
        <f t="shared" si="1"/>
        <v>5000</v>
      </c>
      <c r="D64">
        <f t="shared" si="2"/>
        <v>36494.644001586959</v>
      </c>
      <c r="E64">
        <f t="shared" si="3"/>
        <v>13247.32200079348</v>
      </c>
    </row>
    <row r="65" spans="1:5">
      <c r="A65">
        <v>281.02664265877252</v>
      </c>
      <c r="B65">
        <f t="shared" si="0"/>
        <v>42153.996398815878</v>
      </c>
      <c r="C65">
        <f t="shared" si="1"/>
        <v>5000</v>
      </c>
      <c r="D65">
        <f t="shared" si="2"/>
        <v>28102.664265877251</v>
      </c>
      <c r="E65">
        <f t="shared" si="3"/>
        <v>9051.3321329386272</v>
      </c>
    </row>
    <row r="66" spans="1:5">
      <c r="A66">
        <v>672.57301553392131</v>
      </c>
      <c r="B66">
        <f t="shared" si="0"/>
        <v>100885.9523300882</v>
      </c>
      <c r="C66">
        <f t="shared" si="1"/>
        <v>5000</v>
      </c>
      <c r="D66">
        <f t="shared" si="2"/>
        <v>67257.301553392128</v>
      </c>
      <c r="E66">
        <f t="shared" si="3"/>
        <v>28628.650776696071</v>
      </c>
    </row>
    <row r="67" spans="1:5">
      <c r="A67">
        <v>285.34806360057377</v>
      </c>
      <c r="B67">
        <f t="shared" ref="B67:B130" si="4">A67*150</f>
        <v>42802.209540086063</v>
      </c>
      <c r="C67">
        <f t="shared" ref="C67:C130" si="5">IF(A67&gt;0,5000,0)</f>
        <v>5000</v>
      </c>
      <c r="D67">
        <f t="shared" ref="D67:D130" si="6">A67*100</f>
        <v>28534.806360057377</v>
      </c>
      <c r="E67">
        <f t="shared" ref="E67:E130" si="7">B67-C67-D67</f>
        <v>9267.4031800286866</v>
      </c>
    </row>
    <row r="68" spans="1:5">
      <c r="A68">
        <v>564.57411420026256</v>
      </c>
      <c r="B68">
        <f t="shared" si="4"/>
        <v>84686.117130039376</v>
      </c>
      <c r="C68">
        <f t="shared" si="5"/>
        <v>5000</v>
      </c>
      <c r="D68">
        <f t="shared" si="6"/>
        <v>56457.411420026256</v>
      </c>
      <c r="E68">
        <f t="shared" si="7"/>
        <v>23228.705710013121</v>
      </c>
    </row>
    <row r="69" spans="1:5">
      <c r="A69">
        <v>634.92538224433122</v>
      </c>
      <c r="B69">
        <f t="shared" si="4"/>
        <v>95238.807336649683</v>
      </c>
      <c r="C69">
        <f t="shared" si="5"/>
        <v>5000</v>
      </c>
      <c r="D69">
        <f t="shared" si="6"/>
        <v>63492.538224433119</v>
      </c>
      <c r="E69">
        <f t="shared" si="7"/>
        <v>26746.269112216563</v>
      </c>
    </row>
    <row r="70" spans="1:5">
      <c r="A70">
        <v>217.96319467757195</v>
      </c>
      <c r="B70">
        <f t="shared" si="4"/>
        <v>32694.479201635793</v>
      </c>
      <c r="C70">
        <f t="shared" si="5"/>
        <v>5000</v>
      </c>
      <c r="D70">
        <f t="shared" si="6"/>
        <v>21796.319467757196</v>
      </c>
      <c r="E70">
        <f t="shared" si="7"/>
        <v>5898.1597338785978</v>
      </c>
    </row>
    <row r="71" spans="1:5">
      <c r="A71">
        <v>232.35572374645221</v>
      </c>
      <c r="B71">
        <f t="shared" si="4"/>
        <v>34853.358561967834</v>
      </c>
      <c r="C71">
        <f t="shared" si="5"/>
        <v>5000</v>
      </c>
      <c r="D71">
        <f t="shared" si="6"/>
        <v>23235.57237464522</v>
      </c>
      <c r="E71">
        <f t="shared" si="7"/>
        <v>6617.7861873226138</v>
      </c>
    </row>
    <row r="72" spans="1:5">
      <c r="A72">
        <v>761.16214484084594</v>
      </c>
      <c r="B72">
        <f t="shared" si="4"/>
        <v>114174.32172612689</v>
      </c>
      <c r="C72">
        <f t="shared" si="5"/>
        <v>5000</v>
      </c>
      <c r="D72">
        <f t="shared" si="6"/>
        <v>76116.214484084601</v>
      </c>
      <c r="E72">
        <f t="shared" si="7"/>
        <v>33058.107242042286</v>
      </c>
    </row>
    <row r="73" spans="1:5">
      <c r="A73">
        <v>571.05624561296418</v>
      </c>
      <c r="B73">
        <f t="shared" si="4"/>
        <v>85658.436841944625</v>
      </c>
      <c r="C73">
        <f t="shared" si="5"/>
        <v>5000</v>
      </c>
      <c r="D73">
        <f t="shared" si="6"/>
        <v>57105.624561296419</v>
      </c>
      <c r="E73">
        <f t="shared" si="7"/>
        <v>23552.812280648206</v>
      </c>
    </row>
    <row r="74" spans="1:5">
      <c r="A74">
        <v>515.86657307657094</v>
      </c>
      <c r="B74">
        <f t="shared" si="4"/>
        <v>77379.98596148564</v>
      </c>
      <c r="C74">
        <f t="shared" si="5"/>
        <v>5000</v>
      </c>
      <c r="D74">
        <f t="shared" si="6"/>
        <v>51586.657307657093</v>
      </c>
      <c r="E74">
        <f t="shared" si="7"/>
        <v>20793.328653828547</v>
      </c>
    </row>
    <row r="75" spans="1:5">
      <c r="A75">
        <v>567.81517990661337</v>
      </c>
      <c r="B75">
        <f t="shared" si="4"/>
        <v>85172.276985992008</v>
      </c>
      <c r="C75">
        <f t="shared" si="5"/>
        <v>5000</v>
      </c>
      <c r="D75">
        <f t="shared" si="6"/>
        <v>56781.517990661334</v>
      </c>
      <c r="E75">
        <f t="shared" si="7"/>
        <v>23390.758995330674</v>
      </c>
    </row>
    <row r="76" spans="1:5">
      <c r="A76">
        <v>423.23068941312908</v>
      </c>
      <c r="B76">
        <f t="shared" si="4"/>
        <v>63484.603411969365</v>
      </c>
      <c r="C76">
        <f t="shared" si="5"/>
        <v>5000</v>
      </c>
      <c r="D76">
        <f t="shared" si="6"/>
        <v>42323.068941312908</v>
      </c>
      <c r="E76">
        <f t="shared" si="7"/>
        <v>16161.534470656457</v>
      </c>
    </row>
    <row r="77" spans="1:5">
      <c r="A77">
        <v>311.88085573900571</v>
      </c>
      <c r="B77">
        <f t="shared" si="4"/>
        <v>46782.128360850853</v>
      </c>
      <c r="C77">
        <f t="shared" si="5"/>
        <v>5000</v>
      </c>
      <c r="D77">
        <f t="shared" si="6"/>
        <v>31188.085573900571</v>
      </c>
      <c r="E77">
        <f t="shared" si="7"/>
        <v>10594.042786950282</v>
      </c>
    </row>
    <row r="78" spans="1:5">
      <c r="A78">
        <v>514.85946226386295</v>
      </c>
      <c r="B78">
        <f t="shared" si="4"/>
        <v>77228.919339579443</v>
      </c>
      <c r="C78">
        <f t="shared" si="5"/>
        <v>5000</v>
      </c>
      <c r="D78">
        <f t="shared" si="6"/>
        <v>51485.946226386295</v>
      </c>
      <c r="E78">
        <f t="shared" si="7"/>
        <v>20742.973113193148</v>
      </c>
    </row>
    <row r="79" spans="1:5">
      <c r="A79">
        <v>498.17804498428296</v>
      </c>
      <c r="B79">
        <f t="shared" si="4"/>
        <v>74726.706747642442</v>
      </c>
      <c r="C79">
        <f t="shared" si="5"/>
        <v>5000</v>
      </c>
      <c r="D79">
        <f t="shared" si="6"/>
        <v>49817.804498428297</v>
      </c>
      <c r="E79">
        <f t="shared" si="7"/>
        <v>19908.902249214145</v>
      </c>
    </row>
    <row r="80" spans="1:5">
      <c r="A80">
        <v>274.69100009155551</v>
      </c>
      <c r="B80">
        <f t="shared" si="4"/>
        <v>41203.650013733328</v>
      </c>
      <c r="C80">
        <f t="shared" si="5"/>
        <v>5000</v>
      </c>
      <c r="D80">
        <f t="shared" si="6"/>
        <v>27469.100009155551</v>
      </c>
      <c r="E80">
        <f t="shared" si="7"/>
        <v>8734.5500045777771</v>
      </c>
    </row>
    <row r="81" spans="1:5">
      <c r="A81">
        <v>556.02282784508805</v>
      </c>
      <c r="B81">
        <f t="shared" si="4"/>
        <v>83403.424176763205</v>
      </c>
      <c r="C81">
        <f t="shared" si="5"/>
        <v>5000</v>
      </c>
      <c r="D81">
        <f t="shared" si="6"/>
        <v>55602.282784508803</v>
      </c>
      <c r="E81">
        <f t="shared" si="7"/>
        <v>22801.141392254402</v>
      </c>
    </row>
    <row r="82" spans="1:5">
      <c r="A82">
        <v>608.46583452864161</v>
      </c>
      <c r="B82">
        <f t="shared" si="4"/>
        <v>91269.875179296243</v>
      </c>
      <c r="C82">
        <f t="shared" si="5"/>
        <v>5000</v>
      </c>
      <c r="D82">
        <f t="shared" si="6"/>
        <v>60846.583452864157</v>
      </c>
      <c r="E82">
        <f t="shared" si="7"/>
        <v>25423.291726432086</v>
      </c>
    </row>
    <row r="83" spans="1:5">
      <c r="A83">
        <v>674.84359263893555</v>
      </c>
      <c r="B83">
        <f t="shared" si="4"/>
        <v>101226.53889584033</v>
      </c>
      <c r="C83">
        <f t="shared" si="5"/>
        <v>5000</v>
      </c>
      <c r="D83">
        <f t="shared" si="6"/>
        <v>67484.359263893552</v>
      </c>
      <c r="E83">
        <f t="shared" si="7"/>
        <v>28742.179631946783</v>
      </c>
    </row>
    <row r="84" spans="1:5">
      <c r="A84">
        <v>365.58732871486552</v>
      </c>
      <c r="B84">
        <f t="shared" si="4"/>
        <v>54838.09930722983</v>
      </c>
      <c r="C84">
        <f t="shared" si="5"/>
        <v>5000</v>
      </c>
      <c r="D84">
        <f t="shared" si="6"/>
        <v>36558.732871486551</v>
      </c>
      <c r="E84">
        <f t="shared" si="7"/>
        <v>13279.366435743279</v>
      </c>
    </row>
    <row r="85" spans="1:5">
      <c r="A85">
        <v>240.61403241065707</v>
      </c>
      <c r="B85">
        <f t="shared" si="4"/>
        <v>36092.104861598564</v>
      </c>
      <c r="C85">
        <f t="shared" si="5"/>
        <v>5000</v>
      </c>
      <c r="D85">
        <f t="shared" si="6"/>
        <v>24061.403241065709</v>
      </c>
      <c r="E85">
        <f t="shared" si="7"/>
        <v>7030.7016205328546</v>
      </c>
    </row>
    <row r="86" spans="1:5">
      <c r="A86">
        <v>423.01095614490191</v>
      </c>
      <c r="B86">
        <f t="shared" si="4"/>
        <v>63451.643421735287</v>
      </c>
      <c r="C86">
        <f t="shared" si="5"/>
        <v>5000</v>
      </c>
      <c r="D86">
        <f t="shared" si="6"/>
        <v>42301.095614490194</v>
      </c>
      <c r="E86">
        <f t="shared" si="7"/>
        <v>16150.547807245093</v>
      </c>
    </row>
    <row r="87" spans="1:5">
      <c r="A87">
        <v>605.46281319620357</v>
      </c>
      <c r="B87">
        <f t="shared" si="4"/>
        <v>90819.421979430539</v>
      </c>
      <c r="C87">
        <f t="shared" si="5"/>
        <v>5000</v>
      </c>
      <c r="D87">
        <f t="shared" si="6"/>
        <v>60546.281319620357</v>
      </c>
      <c r="E87">
        <f t="shared" si="7"/>
        <v>25273.140659810182</v>
      </c>
    </row>
    <row r="88" spans="1:5">
      <c r="A88">
        <v>713.04055909909357</v>
      </c>
      <c r="B88">
        <f t="shared" si="4"/>
        <v>106956.08386486403</v>
      </c>
      <c r="C88">
        <f t="shared" si="5"/>
        <v>5000</v>
      </c>
      <c r="D88">
        <f t="shared" si="6"/>
        <v>71304.055909909352</v>
      </c>
      <c r="E88">
        <f t="shared" si="7"/>
        <v>30652.027954954683</v>
      </c>
    </row>
    <row r="89" spans="1:5">
      <c r="A89">
        <v>394.00616473891421</v>
      </c>
      <c r="B89">
        <f t="shared" si="4"/>
        <v>59100.924710837135</v>
      </c>
      <c r="C89">
        <f t="shared" si="5"/>
        <v>5000</v>
      </c>
      <c r="D89">
        <f t="shared" si="6"/>
        <v>39400.616473891423</v>
      </c>
      <c r="E89">
        <f t="shared" si="7"/>
        <v>14700.308236945712</v>
      </c>
    </row>
    <row r="90" spans="1:5">
      <c r="A90">
        <v>534.74532303842284</v>
      </c>
      <c r="B90">
        <f t="shared" si="4"/>
        <v>80211.798455763419</v>
      </c>
      <c r="C90">
        <f t="shared" si="5"/>
        <v>5000</v>
      </c>
      <c r="D90">
        <f t="shared" si="6"/>
        <v>53474.532303842287</v>
      </c>
      <c r="E90">
        <f t="shared" si="7"/>
        <v>21737.266151921132</v>
      </c>
    </row>
    <row r="91" spans="1:5">
      <c r="A91">
        <v>477.57805108798487</v>
      </c>
      <c r="B91">
        <f t="shared" si="4"/>
        <v>71636.707663197725</v>
      </c>
      <c r="C91">
        <f t="shared" si="5"/>
        <v>5000</v>
      </c>
      <c r="D91">
        <f t="shared" si="6"/>
        <v>47757.805108798486</v>
      </c>
      <c r="E91">
        <f t="shared" si="7"/>
        <v>18878.902554399239</v>
      </c>
    </row>
    <row r="92" spans="1:5">
      <c r="A92">
        <v>705.56962797936944</v>
      </c>
      <c r="B92">
        <f t="shared" si="4"/>
        <v>105835.44419690542</v>
      </c>
      <c r="C92">
        <f t="shared" si="5"/>
        <v>5000</v>
      </c>
      <c r="D92">
        <f t="shared" si="6"/>
        <v>70556.96279793694</v>
      </c>
      <c r="E92">
        <f t="shared" si="7"/>
        <v>30278.481398968477</v>
      </c>
    </row>
    <row r="93" spans="1:5">
      <c r="A93">
        <v>297.25028229621267</v>
      </c>
      <c r="B93">
        <f t="shared" si="4"/>
        <v>44587.542344431902</v>
      </c>
      <c r="C93">
        <f t="shared" si="5"/>
        <v>5000</v>
      </c>
      <c r="D93">
        <f t="shared" si="6"/>
        <v>29725.028229621268</v>
      </c>
      <c r="E93">
        <f t="shared" si="7"/>
        <v>9862.5141148106341</v>
      </c>
    </row>
    <row r="94" spans="1:5">
      <c r="A94">
        <v>260.11535996581927</v>
      </c>
      <c r="B94">
        <f t="shared" si="4"/>
        <v>39017.303994872891</v>
      </c>
      <c r="C94">
        <f t="shared" si="5"/>
        <v>5000</v>
      </c>
      <c r="D94">
        <f t="shared" si="6"/>
        <v>26011.535996581926</v>
      </c>
      <c r="E94">
        <f t="shared" si="7"/>
        <v>8005.7679982909649</v>
      </c>
    </row>
    <row r="95" spans="1:5">
      <c r="A95">
        <v>362.84066286202585</v>
      </c>
      <c r="B95">
        <f t="shared" si="4"/>
        <v>54426.099429303875</v>
      </c>
      <c r="C95">
        <f t="shared" si="5"/>
        <v>5000</v>
      </c>
      <c r="D95">
        <f t="shared" si="6"/>
        <v>36284.066286202586</v>
      </c>
      <c r="E95">
        <f t="shared" si="7"/>
        <v>13142.033143101289</v>
      </c>
    </row>
    <row r="96" spans="1:5">
      <c r="A96">
        <v>365.12955107272558</v>
      </c>
      <c r="B96">
        <f t="shared" si="4"/>
        <v>54769.432660908838</v>
      </c>
      <c r="C96">
        <f t="shared" si="5"/>
        <v>5000</v>
      </c>
      <c r="D96">
        <f t="shared" si="6"/>
        <v>36512.955107272559</v>
      </c>
      <c r="E96">
        <f t="shared" si="7"/>
        <v>13256.477553636279</v>
      </c>
    </row>
    <row r="97" spans="1:5">
      <c r="A97">
        <v>673.54350413525799</v>
      </c>
      <c r="B97">
        <f t="shared" si="4"/>
        <v>101031.5256202887</v>
      </c>
      <c r="C97">
        <f t="shared" si="5"/>
        <v>5000</v>
      </c>
      <c r="D97">
        <f t="shared" si="6"/>
        <v>67354.350413525797</v>
      </c>
      <c r="E97">
        <f t="shared" si="7"/>
        <v>28677.175206762899</v>
      </c>
    </row>
    <row r="98" spans="1:5">
      <c r="A98">
        <v>762.75521103549306</v>
      </c>
      <c r="B98">
        <f t="shared" si="4"/>
        <v>114413.28165532395</v>
      </c>
      <c r="C98">
        <f t="shared" si="5"/>
        <v>5000</v>
      </c>
      <c r="D98">
        <f t="shared" si="6"/>
        <v>76275.521103549312</v>
      </c>
      <c r="E98">
        <f t="shared" si="7"/>
        <v>33137.760551774641</v>
      </c>
    </row>
    <row r="99" spans="1:5">
      <c r="A99">
        <v>271.13864558854948</v>
      </c>
      <c r="B99">
        <f t="shared" si="4"/>
        <v>40670.796838282418</v>
      </c>
      <c r="C99">
        <f t="shared" si="5"/>
        <v>5000</v>
      </c>
      <c r="D99">
        <f t="shared" si="6"/>
        <v>27113.864558854948</v>
      </c>
      <c r="E99">
        <f t="shared" si="7"/>
        <v>8556.9322794274703</v>
      </c>
    </row>
    <row r="100" spans="1:5">
      <c r="A100">
        <v>260.11535996581927</v>
      </c>
      <c r="B100">
        <f t="shared" si="4"/>
        <v>39017.303994872891</v>
      </c>
      <c r="C100">
        <f t="shared" si="5"/>
        <v>5000</v>
      </c>
      <c r="D100">
        <f t="shared" si="6"/>
        <v>26011.535996581926</v>
      </c>
      <c r="E100">
        <f t="shared" si="7"/>
        <v>8005.7679982909649</v>
      </c>
    </row>
    <row r="101" spans="1:5">
      <c r="A101">
        <v>723.917355876339</v>
      </c>
      <c r="B101">
        <f t="shared" si="4"/>
        <v>108587.60338145086</v>
      </c>
      <c r="C101">
        <f t="shared" si="5"/>
        <v>5000</v>
      </c>
      <c r="D101">
        <f t="shared" si="6"/>
        <v>72391.735587633899</v>
      </c>
      <c r="E101">
        <f t="shared" si="7"/>
        <v>31195.867793816957</v>
      </c>
    </row>
    <row r="102" spans="1:5">
      <c r="A102">
        <v>220.94790490432447</v>
      </c>
      <c r="B102">
        <f t="shared" si="4"/>
        <v>33142.185735648673</v>
      </c>
      <c r="C102">
        <f t="shared" si="5"/>
        <v>5000</v>
      </c>
      <c r="D102">
        <f t="shared" si="6"/>
        <v>22094.790490432446</v>
      </c>
      <c r="E102">
        <f t="shared" si="7"/>
        <v>6047.3952452162266</v>
      </c>
    </row>
    <row r="103" spans="1:5">
      <c r="A103">
        <v>622.84005249183633</v>
      </c>
      <c r="B103">
        <f t="shared" si="4"/>
        <v>93426.007873775452</v>
      </c>
      <c r="C103">
        <f t="shared" si="5"/>
        <v>5000</v>
      </c>
      <c r="D103">
        <f t="shared" si="6"/>
        <v>62284.005249183632</v>
      </c>
      <c r="E103">
        <f t="shared" si="7"/>
        <v>26142.00262459182</v>
      </c>
    </row>
    <row r="104" spans="1:5">
      <c r="A104">
        <v>763.2679219946898</v>
      </c>
      <c r="B104">
        <f t="shared" si="4"/>
        <v>114490.18829920347</v>
      </c>
      <c r="C104">
        <f t="shared" si="5"/>
        <v>5000</v>
      </c>
      <c r="D104">
        <f t="shared" si="6"/>
        <v>76326.792199468982</v>
      </c>
      <c r="E104">
        <f t="shared" si="7"/>
        <v>33163.396099734484</v>
      </c>
    </row>
    <row r="105" spans="1:5">
      <c r="A105">
        <v>728.42188787499617</v>
      </c>
      <c r="B105">
        <f t="shared" si="4"/>
        <v>109263.28318124943</v>
      </c>
      <c r="C105">
        <f t="shared" si="5"/>
        <v>5000</v>
      </c>
      <c r="D105">
        <f t="shared" si="6"/>
        <v>72842.188787499617</v>
      </c>
      <c r="E105">
        <f t="shared" si="7"/>
        <v>31421.094393749809</v>
      </c>
    </row>
    <row r="106" spans="1:5">
      <c r="A106">
        <v>499.62462233344525</v>
      </c>
      <c r="B106">
        <f t="shared" si="4"/>
        <v>74943.69335001678</v>
      </c>
      <c r="C106">
        <f t="shared" si="5"/>
        <v>5000</v>
      </c>
      <c r="D106">
        <f t="shared" si="6"/>
        <v>49962.462233344522</v>
      </c>
      <c r="E106">
        <f t="shared" si="7"/>
        <v>19981.231116672257</v>
      </c>
    </row>
    <row r="107" spans="1:5">
      <c r="A107">
        <v>608.28272347178563</v>
      </c>
      <c r="B107">
        <f t="shared" si="4"/>
        <v>91242.408520767844</v>
      </c>
      <c r="C107">
        <f t="shared" si="5"/>
        <v>5000</v>
      </c>
      <c r="D107">
        <f t="shared" si="6"/>
        <v>60828.272347178565</v>
      </c>
      <c r="E107">
        <f t="shared" si="7"/>
        <v>25414.136173589279</v>
      </c>
    </row>
    <row r="108" spans="1:5">
      <c r="A108">
        <v>448.40845973082673</v>
      </c>
      <c r="B108">
        <f t="shared" si="4"/>
        <v>67261.268959624009</v>
      </c>
      <c r="C108">
        <f t="shared" si="5"/>
        <v>5000</v>
      </c>
      <c r="D108">
        <f t="shared" si="6"/>
        <v>44840.845973082673</v>
      </c>
      <c r="E108">
        <f t="shared" si="7"/>
        <v>17420.422986541336</v>
      </c>
    </row>
    <row r="109" spans="1:5">
      <c r="A109">
        <v>631.06173894466997</v>
      </c>
      <c r="B109">
        <f t="shared" si="4"/>
        <v>94659.260841700496</v>
      </c>
      <c r="C109">
        <f t="shared" si="5"/>
        <v>5000</v>
      </c>
      <c r="D109">
        <f t="shared" si="6"/>
        <v>63106.173894467</v>
      </c>
      <c r="E109">
        <f t="shared" si="7"/>
        <v>26553.086947233496</v>
      </c>
    </row>
    <row r="110" spans="1:5">
      <c r="A110">
        <v>670.174260689108</v>
      </c>
      <c r="B110">
        <f t="shared" si="4"/>
        <v>100526.13910336619</v>
      </c>
      <c r="C110">
        <f t="shared" si="5"/>
        <v>5000</v>
      </c>
      <c r="D110">
        <f t="shared" si="6"/>
        <v>67017.426068910805</v>
      </c>
      <c r="E110">
        <f t="shared" si="7"/>
        <v>28508.713034455388</v>
      </c>
    </row>
    <row r="111" spans="1:5">
      <c r="A111">
        <v>603.02743614001895</v>
      </c>
      <c r="B111">
        <f t="shared" si="4"/>
        <v>90454.115421002847</v>
      </c>
      <c r="C111">
        <f t="shared" si="5"/>
        <v>5000</v>
      </c>
      <c r="D111">
        <f t="shared" si="6"/>
        <v>60302.743614001898</v>
      </c>
      <c r="E111">
        <f t="shared" si="7"/>
        <v>25151.371807000949</v>
      </c>
    </row>
    <row r="112" spans="1:5">
      <c r="A112">
        <v>319.53489791558582</v>
      </c>
      <c r="B112">
        <f t="shared" si="4"/>
        <v>47930.23468733787</v>
      </c>
      <c r="C112">
        <f t="shared" si="5"/>
        <v>5000</v>
      </c>
      <c r="D112">
        <f t="shared" si="6"/>
        <v>31953.489791558583</v>
      </c>
      <c r="E112">
        <f t="shared" si="7"/>
        <v>10976.744895779288</v>
      </c>
    </row>
    <row r="113" spans="1:5">
      <c r="A113">
        <v>327.59178441724907</v>
      </c>
      <c r="B113">
        <f t="shared" si="4"/>
        <v>49138.767662587357</v>
      </c>
      <c r="C113">
        <f t="shared" si="5"/>
        <v>5000</v>
      </c>
      <c r="D113">
        <f t="shared" si="6"/>
        <v>32759.178441724907</v>
      </c>
      <c r="E113">
        <f t="shared" si="7"/>
        <v>11379.58922086245</v>
      </c>
    </row>
    <row r="114" spans="1:5">
      <c r="A114">
        <v>422.15033417767881</v>
      </c>
      <c r="B114">
        <f t="shared" si="4"/>
        <v>63322.550126651826</v>
      </c>
      <c r="C114">
        <f t="shared" si="5"/>
        <v>5000</v>
      </c>
      <c r="D114">
        <f t="shared" si="6"/>
        <v>42215.033417767881</v>
      </c>
      <c r="E114">
        <f t="shared" si="7"/>
        <v>16107.516708883944</v>
      </c>
    </row>
    <row r="115" spans="1:5">
      <c r="A115">
        <v>707.89513840144048</v>
      </c>
      <c r="B115">
        <f t="shared" si="4"/>
        <v>106184.27076021607</v>
      </c>
      <c r="C115">
        <f t="shared" si="5"/>
        <v>5000</v>
      </c>
      <c r="D115">
        <f t="shared" si="6"/>
        <v>70789.513840144049</v>
      </c>
      <c r="E115">
        <f t="shared" si="7"/>
        <v>30394.756920072017</v>
      </c>
    </row>
    <row r="116" spans="1:5">
      <c r="A116">
        <v>466.06036561174352</v>
      </c>
      <c r="B116">
        <f t="shared" si="4"/>
        <v>69909.054841761521</v>
      </c>
      <c r="C116">
        <f t="shared" si="5"/>
        <v>5000</v>
      </c>
      <c r="D116">
        <f t="shared" si="6"/>
        <v>46606.036561174355</v>
      </c>
      <c r="E116">
        <f t="shared" si="7"/>
        <v>18303.018280587166</v>
      </c>
    </row>
    <row r="117" spans="1:5">
      <c r="A117">
        <v>474.81307412945955</v>
      </c>
      <c r="B117">
        <f t="shared" si="4"/>
        <v>71221.961119418935</v>
      </c>
      <c r="C117">
        <f t="shared" si="5"/>
        <v>5000</v>
      </c>
      <c r="D117">
        <f t="shared" si="6"/>
        <v>47481.307412945956</v>
      </c>
      <c r="E117">
        <f t="shared" si="7"/>
        <v>18740.653706472978</v>
      </c>
    </row>
    <row r="118" spans="1:5">
      <c r="A118">
        <v>710.51362651448107</v>
      </c>
      <c r="B118">
        <f t="shared" si="4"/>
        <v>106577.04397717216</v>
      </c>
      <c r="C118">
        <f t="shared" si="5"/>
        <v>5000</v>
      </c>
      <c r="D118">
        <f t="shared" si="6"/>
        <v>71051.362651448115</v>
      </c>
      <c r="E118">
        <f t="shared" si="7"/>
        <v>30525.681325724043</v>
      </c>
    </row>
    <row r="119" spans="1:5">
      <c r="A119">
        <v>382.06732383190405</v>
      </c>
      <c r="B119">
        <f t="shared" si="4"/>
        <v>57310.09857478561</v>
      </c>
      <c r="C119">
        <f t="shared" si="5"/>
        <v>5000</v>
      </c>
      <c r="D119">
        <f t="shared" si="6"/>
        <v>38206.732383190407</v>
      </c>
      <c r="E119">
        <f t="shared" si="7"/>
        <v>14103.366191595203</v>
      </c>
    </row>
    <row r="120" spans="1:5">
      <c r="A120">
        <v>637.87347025971258</v>
      </c>
      <c r="B120">
        <f t="shared" si="4"/>
        <v>95681.020538956887</v>
      </c>
      <c r="C120">
        <f t="shared" si="5"/>
        <v>5000</v>
      </c>
      <c r="D120">
        <f t="shared" si="6"/>
        <v>63787.347025971256</v>
      </c>
      <c r="E120">
        <f t="shared" si="7"/>
        <v>26893.673512985632</v>
      </c>
    </row>
    <row r="121" spans="1:5">
      <c r="A121">
        <v>539.98229926450392</v>
      </c>
      <c r="B121">
        <f t="shared" si="4"/>
        <v>80997.344889675587</v>
      </c>
      <c r="C121">
        <f t="shared" si="5"/>
        <v>5000</v>
      </c>
      <c r="D121">
        <f t="shared" si="6"/>
        <v>53998.229926450389</v>
      </c>
      <c r="E121">
        <f t="shared" si="7"/>
        <v>21999.114963225198</v>
      </c>
    </row>
    <row r="122" spans="1:5">
      <c r="A122">
        <v>682.16803491317478</v>
      </c>
      <c r="B122">
        <f t="shared" si="4"/>
        <v>102325.20523697621</v>
      </c>
      <c r="C122">
        <f t="shared" si="5"/>
        <v>5000</v>
      </c>
      <c r="D122">
        <f t="shared" si="6"/>
        <v>68216.803491317478</v>
      </c>
      <c r="E122">
        <f t="shared" si="7"/>
        <v>29108.401745658732</v>
      </c>
    </row>
    <row r="123" spans="1:5">
      <c r="A123">
        <v>238.63643299661246</v>
      </c>
      <c r="B123">
        <f t="shared" si="4"/>
        <v>35795.46494949187</v>
      </c>
      <c r="C123">
        <f t="shared" si="5"/>
        <v>5000</v>
      </c>
      <c r="D123">
        <f t="shared" si="6"/>
        <v>23863.643299661246</v>
      </c>
      <c r="E123">
        <f t="shared" si="7"/>
        <v>6931.8216498306247</v>
      </c>
    </row>
    <row r="124" spans="1:5">
      <c r="A124">
        <v>334.33027130954923</v>
      </c>
      <c r="B124">
        <f t="shared" si="4"/>
        <v>50149.540696432385</v>
      </c>
      <c r="C124">
        <f t="shared" si="5"/>
        <v>5000</v>
      </c>
      <c r="D124">
        <f t="shared" si="6"/>
        <v>33433.027130954921</v>
      </c>
      <c r="E124">
        <f t="shared" si="7"/>
        <v>11716.513565477464</v>
      </c>
    </row>
    <row r="125" spans="1:5">
      <c r="A125">
        <v>709.3600268562883</v>
      </c>
      <c r="B125">
        <f t="shared" si="4"/>
        <v>106404.00402844325</v>
      </c>
      <c r="C125">
        <f t="shared" si="5"/>
        <v>5000</v>
      </c>
      <c r="D125">
        <f t="shared" si="6"/>
        <v>70936.002685628831</v>
      </c>
      <c r="E125">
        <f t="shared" si="7"/>
        <v>30468.001342814416</v>
      </c>
    </row>
    <row r="126" spans="1:5">
      <c r="A126">
        <v>425.5561998352</v>
      </c>
      <c r="B126">
        <f t="shared" si="4"/>
        <v>63833.42997528</v>
      </c>
      <c r="C126">
        <f t="shared" si="5"/>
        <v>5000</v>
      </c>
      <c r="D126">
        <f t="shared" si="6"/>
        <v>42555.619983520002</v>
      </c>
      <c r="E126">
        <f t="shared" si="7"/>
        <v>16277.809991759998</v>
      </c>
    </row>
    <row r="127" spans="1:5">
      <c r="A127">
        <v>770.81209753715632</v>
      </c>
      <c r="B127">
        <f t="shared" si="4"/>
        <v>115621.81463057344</v>
      </c>
      <c r="C127">
        <f t="shared" si="5"/>
        <v>5000</v>
      </c>
      <c r="D127">
        <f t="shared" si="6"/>
        <v>77081.209753715637</v>
      </c>
      <c r="E127">
        <f t="shared" si="7"/>
        <v>33540.604876857804</v>
      </c>
    </row>
    <row r="128" spans="1:5">
      <c r="A128">
        <v>300.45472579119235</v>
      </c>
      <c r="B128">
        <f t="shared" si="4"/>
        <v>45068.208868678848</v>
      </c>
      <c r="C128">
        <f t="shared" si="5"/>
        <v>5000</v>
      </c>
      <c r="D128">
        <f t="shared" si="6"/>
        <v>30045.472579119236</v>
      </c>
      <c r="E128">
        <f t="shared" si="7"/>
        <v>10022.736289559612</v>
      </c>
    </row>
    <row r="129" spans="1:5">
      <c r="A129">
        <v>774.32782982879121</v>
      </c>
      <c r="B129">
        <f t="shared" si="4"/>
        <v>116149.17447431869</v>
      </c>
      <c r="C129">
        <f t="shared" si="5"/>
        <v>5000</v>
      </c>
      <c r="D129">
        <f t="shared" si="6"/>
        <v>77432.782982879115</v>
      </c>
      <c r="E129">
        <f t="shared" si="7"/>
        <v>33716.391491439572</v>
      </c>
    </row>
    <row r="130" spans="1:5">
      <c r="A130">
        <v>787.0540482802819</v>
      </c>
      <c r="B130">
        <f t="shared" si="4"/>
        <v>118058.10724204229</v>
      </c>
      <c r="C130">
        <f t="shared" si="5"/>
        <v>5000</v>
      </c>
      <c r="D130">
        <f t="shared" si="6"/>
        <v>78705.404828028186</v>
      </c>
      <c r="E130">
        <f t="shared" si="7"/>
        <v>34352.7024140141</v>
      </c>
    </row>
    <row r="131" spans="1:5">
      <c r="A131">
        <v>277.63908810693687</v>
      </c>
      <c r="B131">
        <f t="shared" ref="B131:B194" si="8">A131*150</f>
        <v>41645.863216040532</v>
      </c>
      <c r="C131">
        <f t="shared" ref="C131:C194" si="9">IF(A131&gt;0,5000,0)</f>
        <v>5000</v>
      </c>
      <c r="D131">
        <f t="shared" ref="D131:D194" si="10">A131*100</f>
        <v>27763.908810693687</v>
      </c>
      <c r="E131">
        <f t="shared" ref="E131:E194" si="11">B131-C131-D131</f>
        <v>8881.9544053468453</v>
      </c>
    </row>
    <row r="132" spans="1:5">
      <c r="A132">
        <v>424.36597796563615</v>
      </c>
      <c r="B132">
        <f t="shared" si="8"/>
        <v>63654.896694845425</v>
      </c>
      <c r="C132">
        <f t="shared" si="9"/>
        <v>5000</v>
      </c>
      <c r="D132">
        <f t="shared" si="10"/>
        <v>42436.597796563612</v>
      </c>
      <c r="E132">
        <f t="shared" si="11"/>
        <v>16218.298898281813</v>
      </c>
    </row>
    <row r="133" spans="1:5">
      <c r="A133">
        <v>214.19110690633869</v>
      </c>
      <c r="B133">
        <f t="shared" si="8"/>
        <v>32128.666035950802</v>
      </c>
      <c r="C133">
        <f t="shared" si="9"/>
        <v>5000</v>
      </c>
      <c r="D133">
        <f t="shared" si="10"/>
        <v>21419.110690633868</v>
      </c>
      <c r="E133">
        <f t="shared" si="11"/>
        <v>5709.5553453169341</v>
      </c>
    </row>
    <row r="134" spans="1:5">
      <c r="A134">
        <v>797.83928952909935</v>
      </c>
      <c r="B134">
        <f t="shared" si="8"/>
        <v>119675.89342936491</v>
      </c>
      <c r="C134">
        <f t="shared" si="9"/>
        <v>5000</v>
      </c>
      <c r="D134">
        <f t="shared" si="10"/>
        <v>79783.928952909933</v>
      </c>
      <c r="E134">
        <f t="shared" si="11"/>
        <v>34891.964476454974</v>
      </c>
    </row>
    <row r="135" spans="1:5">
      <c r="A135">
        <v>558.43989379558707</v>
      </c>
      <c r="B135">
        <f t="shared" si="8"/>
        <v>83765.984069338054</v>
      </c>
      <c r="C135">
        <f t="shared" si="9"/>
        <v>5000</v>
      </c>
      <c r="D135">
        <f t="shared" si="10"/>
        <v>55843.989379558705</v>
      </c>
      <c r="E135">
        <f t="shared" si="11"/>
        <v>22921.994689779349</v>
      </c>
    </row>
    <row r="136" spans="1:5">
      <c r="A136">
        <v>729.68535416730242</v>
      </c>
      <c r="B136">
        <f t="shared" si="8"/>
        <v>109452.80312509536</v>
      </c>
      <c r="C136">
        <f t="shared" si="9"/>
        <v>5000</v>
      </c>
      <c r="D136">
        <f t="shared" si="10"/>
        <v>72968.535416730243</v>
      </c>
      <c r="E136">
        <f t="shared" si="11"/>
        <v>31484.267708365122</v>
      </c>
    </row>
    <row r="137" spans="1:5">
      <c r="A137">
        <v>394.00616473891421</v>
      </c>
      <c r="B137">
        <f t="shared" si="8"/>
        <v>59100.924710837135</v>
      </c>
      <c r="C137">
        <f t="shared" si="9"/>
        <v>5000</v>
      </c>
      <c r="D137">
        <f t="shared" si="10"/>
        <v>39400.616473891423</v>
      </c>
      <c r="E137">
        <f t="shared" si="11"/>
        <v>14700.308236945712</v>
      </c>
    </row>
    <row r="138" spans="1:5">
      <c r="A138">
        <v>755.19272438734095</v>
      </c>
      <c r="B138">
        <f t="shared" si="8"/>
        <v>113278.90865810114</v>
      </c>
      <c r="C138">
        <f t="shared" si="9"/>
        <v>5000</v>
      </c>
      <c r="D138">
        <f t="shared" si="10"/>
        <v>75519.2724387341</v>
      </c>
      <c r="E138">
        <f t="shared" si="11"/>
        <v>32759.636219367036</v>
      </c>
    </row>
    <row r="139" spans="1:5">
      <c r="A139">
        <v>443.90392773216956</v>
      </c>
      <c r="B139">
        <f t="shared" si="8"/>
        <v>66585.589159825438</v>
      </c>
      <c r="C139">
        <f t="shared" si="9"/>
        <v>5000</v>
      </c>
      <c r="D139">
        <f t="shared" si="10"/>
        <v>44390.392773216954</v>
      </c>
      <c r="E139">
        <f t="shared" si="11"/>
        <v>17195.196386608484</v>
      </c>
    </row>
    <row r="140" spans="1:5">
      <c r="A140">
        <v>456.4287240211188</v>
      </c>
      <c r="B140">
        <f t="shared" si="8"/>
        <v>68464.308603167825</v>
      </c>
      <c r="C140">
        <f t="shared" si="9"/>
        <v>5000</v>
      </c>
      <c r="D140">
        <f t="shared" si="10"/>
        <v>45642.872402111883</v>
      </c>
      <c r="E140">
        <f t="shared" si="11"/>
        <v>17821.436201055942</v>
      </c>
    </row>
    <row r="141" spans="1:5">
      <c r="A141">
        <v>496.5666676839503</v>
      </c>
      <c r="B141">
        <f t="shared" si="8"/>
        <v>74485.000152592547</v>
      </c>
      <c r="C141">
        <f t="shared" si="9"/>
        <v>5000</v>
      </c>
      <c r="D141">
        <f t="shared" si="10"/>
        <v>49656.666768395029</v>
      </c>
      <c r="E141">
        <f t="shared" si="11"/>
        <v>19828.333384197518</v>
      </c>
    </row>
    <row r="142" spans="1:5">
      <c r="A142">
        <v>701.7426068910795</v>
      </c>
      <c r="B142">
        <f t="shared" si="8"/>
        <v>105261.39103366193</v>
      </c>
      <c r="C142">
        <f t="shared" si="9"/>
        <v>5000</v>
      </c>
      <c r="D142">
        <f t="shared" si="10"/>
        <v>70174.260689107949</v>
      </c>
      <c r="E142">
        <f t="shared" si="11"/>
        <v>30087.130344553982</v>
      </c>
    </row>
    <row r="143" spans="1:5">
      <c r="A143">
        <v>733.49406414990699</v>
      </c>
      <c r="B143">
        <f t="shared" si="8"/>
        <v>110024.10962248605</v>
      </c>
      <c r="C143">
        <f t="shared" si="9"/>
        <v>5000</v>
      </c>
      <c r="D143">
        <f t="shared" si="10"/>
        <v>73349.406414990692</v>
      </c>
      <c r="E143">
        <f t="shared" si="11"/>
        <v>31674.70320749536</v>
      </c>
    </row>
    <row r="144" spans="1:5">
      <c r="A144">
        <v>724.70473342081971</v>
      </c>
      <c r="B144">
        <f t="shared" si="8"/>
        <v>108705.71001312295</v>
      </c>
      <c r="C144">
        <f t="shared" si="9"/>
        <v>5000</v>
      </c>
      <c r="D144">
        <f t="shared" si="10"/>
        <v>72470.473342081968</v>
      </c>
      <c r="E144">
        <f t="shared" si="11"/>
        <v>31235.236671040984</v>
      </c>
    </row>
    <row r="145" spans="1:5">
      <c r="A145">
        <v>706.96127201147488</v>
      </c>
      <c r="B145">
        <f t="shared" si="8"/>
        <v>106044.19080172123</v>
      </c>
      <c r="C145">
        <f t="shared" si="9"/>
        <v>5000</v>
      </c>
      <c r="D145">
        <f t="shared" si="10"/>
        <v>70696.127201147494</v>
      </c>
      <c r="E145">
        <f t="shared" si="11"/>
        <v>30348.063600573732</v>
      </c>
    </row>
    <row r="146" spans="1:5">
      <c r="A146">
        <v>546.48274178289125</v>
      </c>
      <c r="B146">
        <f t="shared" si="8"/>
        <v>81972.411267433694</v>
      </c>
      <c r="C146">
        <f t="shared" si="9"/>
        <v>5000</v>
      </c>
      <c r="D146">
        <f t="shared" si="10"/>
        <v>54648.274178289124</v>
      </c>
      <c r="E146">
        <f t="shared" si="11"/>
        <v>22324.137089144569</v>
      </c>
    </row>
    <row r="147" spans="1:5">
      <c r="A147">
        <v>607.03756828516498</v>
      </c>
      <c r="B147">
        <f t="shared" si="8"/>
        <v>91055.635242774748</v>
      </c>
      <c r="C147">
        <f t="shared" si="9"/>
        <v>5000</v>
      </c>
      <c r="D147">
        <f t="shared" si="10"/>
        <v>60703.756828516496</v>
      </c>
      <c r="E147">
        <f t="shared" si="11"/>
        <v>25351.878414258252</v>
      </c>
    </row>
    <row r="148" spans="1:5">
      <c r="A148">
        <v>374.06537064729764</v>
      </c>
      <c r="B148">
        <f t="shared" si="8"/>
        <v>56109.805597094644</v>
      </c>
      <c r="C148">
        <f t="shared" si="9"/>
        <v>5000</v>
      </c>
      <c r="D148">
        <f t="shared" si="10"/>
        <v>37406.537064729768</v>
      </c>
      <c r="E148">
        <f t="shared" si="11"/>
        <v>13703.268532364877</v>
      </c>
    </row>
    <row r="149" spans="1:5">
      <c r="A149">
        <v>668.76430555131685</v>
      </c>
      <c r="B149">
        <f t="shared" si="8"/>
        <v>100314.64583269753</v>
      </c>
      <c r="C149">
        <f t="shared" si="9"/>
        <v>5000</v>
      </c>
      <c r="D149">
        <f t="shared" si="10"/>
        <v>66876.430555131679</v>
      </c>
      <c r="E149">
        <f t="shared" si="11"/>
        <v>28438.215277565847</v>
      </c>
    </row>
    <row r="150" spans="1:5">
      <c r="A150">
        <v>571.49571214941864</v>
      </c>
      <c r="B150">
        <f t="shared" si="8"/>
        <v>85724.356822412796</v>
      </c>
      <c r="C150">
        <f t="shared" si="9"/>
        <v>5000</v>
      </c>
      <c r="D150">
        <f t="shared" si="10"/>
        <v>57149.571214941861</v>
      </c>
      <c r="E150">
        <f t="shared" si="11"/>
        <v>23574.785607470934</v>
      </c>
    </row>
    <row r="151" spans="1:5">
      <c r="A151">
        <v>680.00732444227424</v>
      </c>
      <c r="B151">
        <f t="shared" si="8"/>
        <v>102001.09866634113</v>
      </c>
      <c r="C151">
        <f t="shared" si="9"/>
        <v>5000</v>
      </c>
      <c r="D151">
        <f t="shared" si="10"/>
        <v>68000.732444227426</v>
      </c>
      <c r="E151">
        <f t="shared" si="11"/>
        <v>29000.366222113706</v>
      </c>
    </row>
    <row r="152" spans="1:5">
      <c r="A152">
        <v>673.28714865565962</v>
      </c>
      <c r="B152">
        <f t="shared" si="8"/>
        <v>100993.07229834894</v>
      </c>
      <c r="C152">
        <f t="shared" si="9"/>
        <v>5000</v>
      </c>
      <c r="D152">
        <f t="shared" si="10"/>
        <v>67328.714865565969</v>
      </c>
      <c r="E152">
        <f t="shared" si="11"/>
        <v>28664.35743278297</v>
      </c>
    </row>
    <row r="153" spans="1:5">
      <c r="A153">
        <v>730.41779839472633</v>
      </c>
      <c r="B153">
        <f t="shared" si="8"/>
        <v>109562.66975920895</v>
      </c>
      <c r="C153">
        <f t="shared" si="9"/>
        <v>5000</v>
      </c>
      <c r="D153">
        <f t="shared" si="10"/>
        <v>73041.779839472627</v>
      </c>
      <c r="E153">
        <f t="shared" si="11"/>
        <v>31520.889919736321</v>
      </c>
    </row>
    <row r="154" spans="1:5">
      <c r="A154">
        <v>767.75414288766137</v>
      </c>
      <c r="B154">
        <f t="shared" si="8"/>
        <v>115163.12143314921</v>
      </c>
      <c r="C154">
        <f t="shared" si="9"/>
        <v>5000</v>
      </c>
      <c r="D154">
        <f t="shared" si="10"/>
        <v>76775.414288766144</v>
      </c>
      <c r="E154">
        <f t="shared" si="11"/>
        <v>33387.707144383065</v>
      </c>
    </row>
    <row r="155" spans="1:5">
      <c r="A155">
        <v>570.74495681630901</v>
      </c>
      <c r="B155">
        <f t="shared" si="8"/>
        <v>85611.743522446355</v>
      </c>
      <c r="C155">
        <f t="shared" si="9"/>
        <v>5000</v>
      </c>
      <c r="D155">
        <f t="shared" si="10"/>
        <v>57074.495681630899</v>
      </c>
      <c r="E155">
        <f t="shared" si="11"/>
        <v>23537.247840815457</v>
      </c>
    </row>
    <row r="156" spans="1:5">
      <c r="A156">
        <v>693.39274269844668</v>
      </c>
      <c r="B156">
        <f t="shared" si="8"/>
        <v>104008.911404767</v>
      </c>
      <c r="C156">
        <f t="shared" si="9"/>
        <v>5000</v>
      </c>
      <c r="D156">
        <f t="shared" si="10"/>
        <v>69339.274269844667</v>
      </c>
      <c r="E156">
        <f t="shared" si="11"/>
        <v>29669.637134922334</v>
      </c>
    </row>
    <row r="157" spans="1:5">
      <c r="A157">
        <v>600.48219244972074</v>
      </c>
      <c r="B157">
        <f t="shared" si="8"/>
        <v>90072.328867458113</v>
      </c>
      <c r="C157">
        <f t="shared" si="9"/>
        <v>5000</v>
      </c>
      <c r="D157">
        <f t="shared" si="10"/>
        <v>60048.219244972075</v>
      </c>
      <c r="E157">
        <f t="shared" si="11"/>
        <v>25024.109622486038</v>
      </c>
    </row>
    <row r="158" spans="1:5">
      <c r="A158">
        <v>744.13281655323954</v>
      </c>
      <c r="B158">
        <f t="shared" si="8"/>
        <v>111619.92248298593</v>
      </c>
      <c r="C158">
        <f t="shared" si="9"/>
        <v>5000</v>
      </c>
      <c r="D158">
        <f t="shared" si="10"/>
        <v>74413.281655323954</v>
      </c>
      <c r="E158">
        <f t="shared" si="11"/>
        <v>32206.640827661977</v>
      </c>
    </row>
    <row r="159" spans="1:5">
      <c r="A159">
        <v>748.60072634052551</v>
      </c>
      <c r="B159">
        <f t="shared" si="8"/>
        <v>112290.10895107883</v>
      </c>
      <c r="C159">
        <f t="shared" si="9"/>
        <v>5000</v>
      </c>
      <c r="D159">
        <f t="shared" si="10"/>
        <v>74860.072634052558</v>
      </c>
      <c r="E159">
        <f t="shared" si="11"/>
        <v>32430.036317026272</v>
      </c>
    </row>
    <row r="160" spans="1:5">
      <c r="A160">
        <v>238.41669972838525</v>
      </c>
      <c r="B160">
        <f t="shared" si="8"/>
        <v>35762.504959257785</v>
      </c>
      <c r="C160">
        <f t="shared" si="9"/>
        <v>5000</v>
      </c>
      <c r="D160">
        <f t="shared" si="10"/>
        <v>23841.669972838525</v>
      </c>
      <c r="E160">
        <f t="shared" si="11"/>
        <v>6920.8349864192605</v>
      </c>
    </row>
    <row r="161" spans="1:5">
      <c r="A161">
        <v>530.82674642170468</v>
      </c>
      <c r="B161">
        <f t="shared" si="8"/>
        <v>79624.011963255703</v>
      </c>
      <c r="C161">
        <f t="shared" si="9"/>
        <v>5000</v>
      </c>
      <c r="D161">
        <f t="shared" si="10"/>
        <v>53082.674642170467</v>
      </c>
      <c r="E161">
        <f t="shared" si="11"/>
        <v>21541.337321085237</v>
      </c>
    </row>
    <row r="162" spans="1:5">
      <c r="A162">
        <v>453.20596942045347</v>
      </c>
      <c r="B162">
        <f t="shared" si="8"/>
        <v>67980.895413068021</v>
      </c>
      <c r="C162">
        <f t="shared" si="9"/>
        <v>5000</v>
      </c>
      <c r="D162">
        <f t="shared" si="10"/>
        <v>45320.596942045348</v>
      </c>
      <c r="E162">
        <f t="shared" si="11"/>
        <v>17660.298471022674</v>
      </c>
    </row>
    <row r="163" spans="1:5">
      <c r="A163">
        <v>731.58970915860471</v>
      </c>
      <c r="B163">
        <f t="shared" si="8"/>
        <v>109738.4563737907</v>
      </c>
      <c r="C163">
        <f t="shared" si="9"/>
        <v>5000</v>
      </c>
      <c r="D163">
        <f t="shared" si="10"/>
        <v>73158.970915860467</v>
      </c>
      <c r="E163">
        <f t="shared" si="11"/>
        <v>31579.485457930234</v>
      </c>
    </row>
    <row r="164" spans="1:5">
      <c r="A164">
        <v>527.21945860164192</v>
      </c>
      <c r="B164">
        <f t="shared" si="8"/>
        <v>79082.918790246287</v>
      </c>
      <c r="C164">
        <f t="shared" si="9"/>
        <v>5000</v>
      </c>
      <c r="D164">
        <f t="shared" si="10"/>
        <v>52721.945860164189</v>
      </c>
      <c r="E164">
        <f t="shared" si="11"/>
        <v>21360.972930082098</v>
      </c>
    </row>
    <row r="165" spans="1:5">
      <c r="A165">
        <v>246.12567522202215</v>
      </c>
      <c r="B165">
        <f t="shared" si="8"/>
        <v>36918.851283303324</v>
      </c>
      <c r="C165">
        <f t="shared" si="9"/>
        <v>5000</v>
      </c>
      <c r="D165">
        <f t="shared" si="10"/>
        <v>24612.567522202215</v>
      </c>
      <c r="E165">
        <f t="shared" si="11"/>
        <v>7306.2837611011091</v>
      </c>
    </row>
    <row r="166" spans="1:5">
      <c r="A166">
        <v>477.46818445387129</v>
      </c>
      <c r="B166">
        <f t="shared" si="8"/>
        <v>71620.227668080697</v>
      </c>
      <c r="C166">
        <f t="shared" si="9"/>
        <v>5000</v>
      </c>
      <c r="D166">
        <f t="shared" si="10"/>
        <v>47746.818445387129</v>
      </c>
      <c r="E166">
        <f t="shared" si="11"/>
        <v>18873.409222693568</v>
      </c>
    </row>
    <row r="167" spans="1:5">
      <c r="A167">
        <v>402.53913998840301</v>
      </c>
      <c r="B167">
        <f t="shared" si="8"/>
        <v>60380.870998260449</v>
      </c>
      <c r="C167">
        <f t="shared" si="9"/>
        <v>5000</v>
      </c>
      <c r="D167">
        <f t="shared" si="10"/>
        <v>40253.913998840304</v>
      </c>
      <c r="E167">
        <f t="shared" si="11"/>
        <v>15126.956999420145</v>
      </c>
    </row>
    <row r="168" spans="1:5">
      <c r="A168">
        <v>320.10254219183935</v>
      </c>
      <c r="B168">
        <f t="shared" si="8"/>
        <v>48015.381328775904</v>
      </c>
      <c r="C168">
        <f t="shared" si="9"/>
        <v>5000</v>
      </c>
      <c r="D168">
        <f t="shared" si="10"/>
        <v>32010.254219183935</v>
      </c>
      <c r="E168">
        <f t="shared" si="11"/>
        <v>11005.127109591969</v>
      </c>
    </row>
    <row r="169" spans="1:5">
      <c r="A169">
        <v>738.69441816461688</v>
      </c>
      <c r="B169">
        <f t="shared" si="8"/>
        <v>110804.16272469253</v>
      </c>
      <c r="C169">
        <f t="shared" si="9"/>
        <v>5000</v>
      </c>
      <c r="D169">
        <f t="shared" si="10"/>
        <v>73869.441816461695</v>
      </c>
      <c r="E169">
        <f t="shared" si="11"/>
        <v>31934.72090823084</v>
      </c>
    </row>
    <row r="170" spans="1:5">
      <c r="A170">
        <v>319.99267555772576</v>
      </c>
      <c r="B170">
        <f t="shared" si="8"/>
        <v>47998.901333658861</v>
      </c>
      <c r="C170">
        <f t="shared" si="9"/>
        <v>5000</v>
      </c>
      <c r="D170">
        <f t="shared" si="10"/>
        <v>31999.267555772574</v>
      </c>
      <c r="E170">
        <f t="shared" si="11"/>
        <v>10999.633777886287</v>
      </c>
    </row>
    <row r="171" spans="1:5">
      <c r="A171">
        <v>712.36304818872645</v>
      </c>
      <c r="B171">
        <f t="shared" si="8"/>
        <v>106854.45722830897</v>
      </c>
      <c r="C171">
        <f t="shared" si="9"/>
        <v>5000</v>
      </c>
      <c r="D171">
        <f t="shared" si="10"/>
        <v>71236.304818872639</v>
      </c>
      <c r="E171">
        <f t="shared" si="11"/>
        <v>30618.152409436327</v>
      </c>
    </row>
    <row r="172" spans="1:5">
      <c r="A172">
        <v>484.38978240302743</v>
      </c>
      <c r="B172">
        <f t="shared" si="8"/>
        <v>72658.467360454117</v>
      </c>
      <c r="C172">
        <f t="shared" si="9"/>
        <v>5000</v>
      </c>
      <c r="D172">
        <f t="shared" si="10"/>
        <v>48438.978240302742</v>
      </c>
      <c r="E172">
        <f t="shared" si="11"/>
        <v>19219.489120151375</v>
      </c>
    </row>
    <row r="173" spans="1:5">
      <c r="A173">
        <v>547.23349711600076</v>
      </c>
      <c r="B173">
        <f t="shared" si="8"/>
        <v>82085.02456740012</v>
      </c>
      <c r="C173">
        <f t="shared" si="9"/>
        <v>5000</v>
      </c>
      <c r="D173">
        <f t="shared" si="10"/>
        <v>54723.34971160008</v>
      </c>
      <c r="E173">
        <f t="shared" si="11"/>
        <v>22361.67485580004</v>
      </c>
    </row>
    <row r="174" spans="1:5">
      <c r="A174">
        <v>643.07382427442235</v>
      </c>
      <c r="B174">
        <f t="shared" si="8"/>
        <v>96461.073641163355</v>
      </c>
      <c r="C174">
        <f t="shared" si="9"/>
        <v>5000</v>
      </c>
      <c r="D174">
        <f t="shared" si="10"/>
        <v>64307.382427442237</v>
      </c>
      <c r="E174">
        <f t="shared" si="11"/>
        <v>27153.691213721118</v>
      </c>
    </row>
    <row r="175" spans="1:5">
      <c r="A175">
        <v>338.90804773094885</v>
      </c>
      <c r="B175">
        <f t="shared" si="8"/>
        <v>50836.207159642327</v>
      </c>
      <c r="C175">
        <f t="shared" si="9"/>
        <v>5000</v>
      </c>
      <c r="D175">
        <f t="shared" si="10"/>
        <v>33890.804773094882</v>
      </c>
      <c r="E175">
        <f t="shared" si="11"/>
        <v>11945.402386547445</v>
      </c>
    </row>
    <row r="176" spans="1:5">
      <c r="A176">
        <v>292.04992828150273</v>
      </c>
      <c r="B176">
        <f t="shared" si="8"/>
        <v>43807.489242225412</v>
      </c>
      <c r="C176">
        <f t="shared" si="9"/>
        <v>5000</v>
      </c>
      <c r="D176">
        <f t="shared" si="10"/>
        <v>29204.992828150273</v>
      </c>
      <c r="E176">
        <f t="shared" si="11"/>
        <v>9602.4964140751399</v>
      </c>
    </row>
    <row r="177" spans="1:5">
      <c r="A177">
        <v>638.38618121890931</v>
      </c>
      <c r="B177">
        <f t="shared" si="8"/>
        <v>95757.9271828364</v>
      </c>
      <c r="C177">
        <f t="shared" si="9"/>
        <v>5000</v>
      </c>
      <c r="D177">
        <f t="shared" si="10"/>
        <v>63838.618121890933</v>
      </c>
      <c r="E177">
        <f t="shared" si="11"/>
        <v>26919.309060945467</v>
      </c>
    </row>
    <row r="178" spans="1:5">
      <c r="A178">
        <v>698.61140781884217</v>
      </c>
      <c r="B178">
        <f t="shared" si="8"/>
        <v>104791.71117282633</v>
      </c>
      <c r="C178">
        <f t="shared" si="9"/>
        <v>5000</v>
      </c>
      <c r="D178">
        <f t="shared" si="10"/>
        <v>69861.140781884213</v>
      </c>
      <c r="E178">
        <f t="shared" si="11"/>
        <v>29930.570390942114</v>
      </c>
    </row>
    <row r="179" spans="1:5">
      <c r="A179">
        <v>770.86703085421311</v>
      </c>
      <c r="B179">
        <f t="shared" si="8"/>
        <v>115630.05462813197</v>
      </c>
      <c r="C179">
        <f t="shared" si="9"/>
        <v>5000</v>
      </c>
      <c r="D179">
        <f t="shared" si="10"/>
        <v>77086.703085421308</v>
      </c>
      <c r="E179">
        <f t="shared" si="11"/>
        <v>33543.351542710661</v>
      </c>
    </row>
    <row r="180" spans="1:5">
      <c r="A180">
        <v>243.89172032837917</v>
      </c>
      <c r="B180">
        <f t="shared" si="8"/>
        <v>36583.758049256874</v>
      </c>
      <c r="C180">
        <f t="shared" si="9"/>
        <v>5000</v>
      </c>
      <c r="D180">
        <f t="shared" si="10"/>
        <v>24389.172032837916</v>
      </c>
      <c r="E180">
        <f t="shared" si="11"/>
        <v>7194.586016418958</v>
      </c>
    </row>
    <row r="181" spans="1:5">
      <c r="A181">
        <v>509.71404156620991</v>
      </c>
      <c r="B181">
        <f t="shared" si="8"/>
        <v>76457.106234931489</v>
      </c>
      <c r="C181">
        <f t="shared" si="9"/>
        <v>5000</v>
      </c>
      <c r="D181">
        <f t="shared" si="10"/>
        <v>50971.404156620993</v>
      </c>
      <c r="E181">
        <f t="shared" si="11"/>
        <v>20485.702078310496</v>
      </c>
    </row>
    <row r="182" spans="1:5">
      <c r="A182">
        <v>494.18622394482253</v>
      </c>
      <c r="B182">
        <f t="shared" si="8"/>
        <v>74127.933591723384</v>
      </c>
      <c r="C182">
        <f t="shared" si="9"/>
        <v>5000</v>
      </c>
      <c r="D182">
        <f t="shared" si="10"/>
        <v>49418.622394482256</v>
      </c>
      <c r="E182">
        <f t="shared" si="11"/>
        <v>19709.311197241128</v>
      </c>
    </row>
    <row r="183" spans="1:5">
      <c r="A183">
        <v>784.6003601184118</v>
      </c>
      <c r="B183">
        <f t="shared" si="8"/>
        <v>117690.05401776177</v>
      </c>
      <c r="C183">
        <f t="shared" si="9"/>
        <v>5000</v>
      </c>
      <c r="D183">
        <f t="shared" si="10"/>
        <v>78460.036011841177</v>
      </c>
      <c r="E183">
        <f t="shared" si="11"/>
        <v>34230.018005920589</v>
      </c>
    </row>
    <row r="184" spans="1:5">
      <c r="A184">
        <v>713.37015900143433</v>
      </c>
      <c r="B184">
        <f t="shared" si="8"/>
        <v>107005.52385021515</v>
      </c>
      <c r="C184">
        <f t="shared" si="9"/>
        <v>5000</v>
      </c>
      <c r="D184">
        <f t="shared" si="10"/>
        <v>71337.015900143437</v>
      </c>
      <c r="E184">
        <f t="shared" si="11"/>
        <v>30668.507950071711</v>
      </c>
    </row>
    <row r="185" spans="1:5">
      <c r="A185">
        <v>232.97830133976257</v>
      </c>
      <c r="B185">
        <f t="shared" si="8"/>
        <v>34946.745200964382</v>
      </c>
      <c r="C185">
        <f t="shared" si="9"/>
        <v>5000</v>
      </c>
      <c r="D185">
        <f t="shared" si="10"/>
        <v>23297.830133976258</v>
      </c>
      <c r="E185">
        <f t="shared" si="11"/>
        <v>6648.9150669881237</v>
      </c>
    </row>
    <row r="186" spans="1:5">
      <c r="A186">
        <v>738.32819605090492</v>
      </c>
      <c r="B186">
        <f t="shared" si="8"/>
        <v>110749.22940763574</v>
      </c>
      <c r="C186">
        <f t="shared" si="9"/>
        <v>5000</v>
      </c>
      <c r="D186">
        <f t="shared" si="10"/>
        <v>73832.819605090495</v>
      </c>
      <c r="E186">
        <f t="shared" si="11"/>
        <v>31916.40980254524</v>
      </c>
    </row>
    <row r="187" spans="1:5">
      <c r="A187">
        <v>583.39793084505754</v>
      </c>
      <c r="B187">
        <f t="shared" si="8"/>
        <v>87509.689626758627</v>
      </c>
      <c r="C187">
        <f t="shared" si="9"/>
        <v>5000</v>
      </c>
      <c r="D187">
        <f t="shared" si="10"/>
        <v>58339.793084505756</v>
      </c>
      <c r="E187">
        <f t="shared" si="11"/>
        <v>24169.896542252871</v>
      </c>
    </row>
    <row r="188" spans="1:5">
      <c r="A188">
        <v>404.18713950010681</v>
      </c>
      <c r="B188">
        <f t="shared" si="8"/>
        <v>60628.070925016022</v>
      </c>
      <c r="C188">
        <f t="shared" si="9"/>
        <v>5000</v>
      </c>
      <c r="D188">
        <f t="shared" si="10"/>
        <v>40418.713950010679</v>
      </c>
      <c r="E188">
        <f t="shared" si="11"/>
        <v>15209.356975005343</v>
      </c>
    </row>
    <row r="189" spans="1:5">
      <c r="A189">
        <v>656.33106479079561</v>
      </c>
      <c r="B189">
        <f t="shared" si="8"/>
        <v>98449.659718619339</v>
      </c>
      <c r="C189">
        <f t="shared" si="9"/>
        <v>5000</v>
      </c>
      <c r="D189">
        <f t="shared" si="10"/>
        <v>65633.106479079564</v>
      </c>
      <c r="E189">
        <f t="shared" si="11"/>
        <v>27816.553239539775</v>
      </c>
    </row>
    <row r="190" spans="1:5">
      <c r="A190">
        <v>508.78017517624443</v>
      </c>
      <c r="B190">
        <f t="shared" si="8"/>
        <v>76317.026276436663</v>
      </c>
      <c r="C190">
        <f t="shared" si="9"/>
        <v>5000</v>
      </c>
      <c r="D190">
        <f t="shared" si="10"/>
        <v>50878.017517624445</v>
      </c>
      <c r="E190">
        <f t="shared" si="11"/>
        <v>20439.008758812219</v>
      </c>
    </row>
    <row r="191" spans="1:5">
      <c r="A191">
        <v>767.44285409100621</v>
      </c>
      <c r="B191">
        <f t="shared" si="8"/>
        <v>115116.42811365094</v>
      </c>
      <c r="C191">
        <f t="shared" si="9"/>
        <v>5000</v>
      </c>
      <c r="D191">
        <f t="shared" si="10"/>
        <v>76744.285409100616</v>
      </c>
      <c r="E191">
        <f t="shared" si="11"/>
        <v>33372.142704550322</v>
      </c>
    </row>
    <row r="192" spans="1:5">
      <c r="A192">
        <v>715.32944730979341</v>
      </c>
      <c r="B192">
        <f t="shared" si="8"/>
        <v>107299.41709646901</v>
      </c>
      <c r="C192">
        <f t="shared" si="9"/>
        <v>5000</v>
      </c>
      <c r="D192">
        <f t="shared" si="10"/>
        <v>71532.944730979347</v>
      </c>
      <c r="E192">
        <f t="shared" si="11"/>
        <v>30766.472365489666</v>
      </c>
    </row>
    <row r="193" spans="1:5">
      <c r="A193">
        <v>284.17615283669545</v>
      </c>
      <c r="B193">
        <f t="shared" si="8"/>
        <v>42626.422925504317</v>
      </c>
      <c r="C193">
        <f t="shared" si="9"/>
        <v>5000</v>
      </c>
      <c r="D193">
        <f t="shared" si="10"/>
        <v>28417.615283669544</v>
      </c>
      <c r="E193">
        <f t="shared" si="11"/>
        <v>9208.8076418347737</v>
      </c>
    </row>
    <row r="194" spans="1:5">
      <c r="A194">
        <v>687.75292214728233</v>
      </c>
      <c r="B194">
        <f t="shared" si="8"/>
        <v>103162.93832209235</v>
      </c>
      <c r="C194">
        <f t="shared" si="9"/>
        <v>5000</v>
      </c>
      <c r="D194">
        <f t="shared" si="10"/>
        <v>68775.292214728237</v>
      </c>
      <c r="E194">
        <f t="shared" si="11"/>
        <v>29387.646107364111</v>
      </c>
    </row>
    <row r="195" spans="1:5">
      <c r="A195">
        <v>203.38755455183568</v>
      </c>
      <c r="B195">
        <f t="shared" ref="B195:B258" si="12">A195*150</f>
        <v>30508.133182775353</v>
      </c>
      <c r="C195">
        <f t="shared" ref="C195:C258" si="13">IF(A195&gt;0,5000,0)</f>
        <v>5000</v>
      </c>
      <c r="D195">
        <f t="shared" ref="D195:D258" si="14">A195*100</f>
        <v>20338.755455183567</v>
      </c>
      <c r="E195">
        <f t="shared" ref="E195:E258" si="15">B195-C195-D195</f>
        <v>5169.3777275917855</v>
      </c>
    </row>
    <row r="196" spans="1:5">
      <c r="A196">
        <v>207.26950895718252</v>
      </c>
      <c r="B196">
        <f t="shared" si="12"/>
        <v>31090.426343577379</v>
      </c>
      <c r="C196">
        <f t="shared" si="13"/>
        <v>5000</v>
      </c>
      <c r="D196">
        <f t="shared" si="14"/>
        <v>20726.950895718252</v>
      </c>
      <c r="E196">
        <f t="shared" si="15"/>
        <v>5363.4754478591276</v>
      </c>
    </row>
    <row r="197" spans="1:5">
      <c r="A197">
        <v>253.85296182134465</v>
      </c>
      <c r="B197">
        <f t="shared" si="12"/>
        <v>38077.944273201698</v>
      </c>
      <c r="C197">
        <f t="shared" si="13"/>
        <v>5000</v>
      </c>
      <c r="D197">
        <f t="shared" si="14"/>
        <v>25385.296182134465</v>
      </c>
      <c r="E197">
        <f t="shared" si="15"/>
        <v>7692.6480910672326</v>
      </c>
    </row>
    <row r="198" spans="1:5">
      <c r="A198">
        <v>507.46177556688133</v>
      </c>
      <c r="B198">
        <f t="shared" si="12"/>
        <v>76119.266335032196</v>
      </c>
      <c r="C198">
        <f t="shared" si="13"/>
        <v>5000</v>
      </c>
      <c r="D198">
        <f t="shared" si="14"/>
        <v>50746.177556688133</v>
      </c>
      <c r="E198">
        <f t="shared" si="15"/>
        <v>20373.088778344063</v>
      </c>
    </row>
    <row r="199" spans="1:5">
      <c r="A199">
        <v>762.37067781609551</v>
      </c>
      <c r="B199">
        <f t="shared" si="12"/>
        <v>114355.60167241433</v>
      </c>
      <c r="C199">
        <f t="shared" si="13"/>
        <v>5000</v>
      </c>
      <c r="D199">
        <f t="shared" si="14"/>
        <v>76237.067781609556</v>
      </c>
      <c r="E199">
        <f t="shared" si="15"/>
        <v>33118.533890804771</v>
      </c>
    </row>
    <row r="200" spans="1:5">
      <c r="A200">
        <v>263.04513687551503</v>
      </c>
      <c r="B200">
        <f t="shared" si="12"/>
        <v>39456.770531327253</v>
      </c>
      <c r="C200">
        <f t="shared" si="13"/>
        <v>5000</v>
      </c>
      <c r="D200">
        <f t="shared" si="14"/>
        <v>26304.513687551502</v>
      </c>
      <c r="E200">
        <f t="shared" si="15"/>
        <v>8152.2568437757509</v>
      </c>
    </row>
    <row r="201" spans="1:5">
      <c r="A201">
        <v>327.04245124668114</v>
      </c>
      <c r="B201">
        <f t="shared" si="12"/>
        <v>49056.367687002174</v>
      </c>
      <c r="C201">
        <f t="shared" si="13"/>
        <v>5000</v>
      </c>
      <c r="D201">
        <f t="shared" si="14"/>
        <v>32704.245124668116</v>
      </c>
      <c r="E201">
        <f t="shared" si="15"/>
        <v>11352.122562334058</v>
      </c>
    </row>
    <row r="202" spans="1:5">
      <c r="A202">
        <v>650.25177770317691</v>
      </c>
      <c r="B202">
        <f t="shared" si="12"/>
        <v>97537.766655476531</v>
      </c>
      <c r="C202">
        <f t="shared" si="13"/>
        <v>5000</v>
      </c>
      <c r="D202">
        <f t="shared" si="14"/>
        <v>65025.177770317692</v>
      </c>
      <c r="E202">
        <f t="shared" si="15"/>
        <v>27512.588885158839</v>
      </c>
    </row>
    <row r="203" spans="1:5">
      <c r="A203">
        <v>795.01937925351729</v>
      </c>
      <c r="B203">
        <f t="shared" si="12"/>
        <v>119252.90688802759</v>
      </c>
      <c r="C203">
        <f t="shared" si="13"/>
        <v>5000</v>
      </c>
      <c r="D203">
        <f t="shared" si="14"/>
        <v>79501.937925351725</v>
      </c>
      <c r="E203">
        <f t="shared" si="15"/>
        <v>34750.968962675863</v>
      </c>
    </row>
    <row r="204" spans="1:5">
      <c r="A204">
        <v>738.07184057130655</v>
      </c>
      <c r="B204">
        <f t="shared" si="12"/>
        <v>110710.77608569598</v>
      </c>
      <c r="C204">
        <f t="shared" si="13"/>
        <v>5000</v>
      </c>
      <c r="D204">
        <f t="shared" si="14"/>
        <v>73807.184057130653</v>
      </c>
      <c r="E204">
        <f t="shared" si="15"/>
        <v>31903.592028565326</v>
      </c>
    </row>
    <row r="205" spans="1:5">
      <c r="A205">
        <v>315.61632129886777</v>
      </c>
      <c r="B205">
        <f t="shared" si="12"/>
        <v>47342.448194830169</v>
      </c>
      <c r="C205">
        <f t="shared" si="13"/>
        <v>5000</v>
      </c>
      <c r="D205">
        <f t="shared" si="14"/>
        <v>31561.632129886777</v>
      </c>
      <c r="E205">
        <f t="shared" si="15"/>
        <v>10780.816064943392</v>
      </c>
    </row>
    <row r="206" spans="1:5">
      <c r="A206">
        <v>246.45527512436291</v>
      </c>
      <c r="B206">
        <f t="shared" si="12"/>
        <v>36968.291268654437</v>
      </c>
      <c r="C206">
        <f t="shared" si="13"/>
        <v>5000</v>
      </c>
      <c r="D206">
        <f t="shared" si="14"/>
        <v>24645.527512436292</v>
      </c>
      <c r="E206">
        <f t="shared" si="15"/>
        <v>7322.7637562181444</v>
      </c>
    </row>
    <row r="207" spans="1:5">
      <c r="A207">
        <v>312.41187780388805</v>
      </c>
      <c r="B207">
        <f t="shared" si="12"/>
        <v>46861.781670583208</v>
      </c>
      <c r="C207">
        <f t="shared" si="13"/>
        <v>5000</v>
      </c>
      <c r="D207">
        <f t="shared" si="14"/>
        <v>31241.187780388806</v>
      </c>
      <c r="E207">
        <f t="shared" si="15"/>
        <v>10620.593890194403</v>
      </c>
    </row>
    <row r="208" spans="1:5">
      <c r="A208">
        <v>692.2757652516251</v>
      </c>
      <c r="B208">
        <f t="shared" si="12"/>
        <v>103841.36478774376</v>
      </c>
      <c r="C208">
        <f t="shared" si="13"/>
        <v>5000</v>
      </c>
      <c r="D208">
        <f t="shared" si="14"/>
        <v>69227.576525162513</v>
      </c>
      <c r="E208">
        <f t="shared" si="15"/>
        <v>29613.788262581249</v>
      </c>
    </row>
    <row r="209" spans="1:5">
      <c r="A209">
        <v>659.92004150517289</v>
      </c>
      <c r="B209">
        <f t="shared" si="12"/>
        <v>98988.006225775927</v>
      </c>
      <c r="C209">
        <f t="shared" si="13"/>
        <v>5000</v>
      </c>
      <c r="D209">
        <f t="shared" si="14"/>
        <v>65992.004150517285</v>
      </c>
      <c r="E209">
        <f t="shared" si="15"/>
        <v>27996.002075258642</v>
      </c>
    </row>
    <row r="210" spans="1:5">
      <c r="A210">
        <v>614.39863277077552</v>
      </c>
      <c r="B210">
        <f t="shared" si="12"/>
        <v>92159.794915616323</v>
      </c>
      <c r="C210">
        <f t="shared" si="13"/>
        <v>5000</v>
      </c>
      <c r="D210">
        <f t="shared" si="14"/>
        <v>61439.863277077551</v>
      </c>
      <c r="E210">
        <f t="shared" si="15"/>
        <v>25719.931638538772</v>
      </c>
    </row>
    <row r="211" spans="1:5">
      <c r="A211">
        <v>341.69133579515977</v>
      </c>
      <c r="B211">
        <f t="shared" si="12"/>
        <v>51253.700369273967</v>
      </c>
      <c r="C211">
        <f t="shared" si="13"/>
        <v>5000</v>
      </c>
      <c r="D211">
        <f t="shared" si="14"/>
        <v>34169.133579515976</v>
      </c>
      <c r="E211">
        <f t="shared" si="15"/>
        <v>12084.566789757992</v>
      </c>
    </row>
    <row r="212" spans="1:5">
      <c r="A212">
        <v>398.52900784325692</v>
      </c>
      <c r="B212">
        <f t="shared" si="12"/>
        <v>59779.351176488541</v>
      </c>
      <c r="C212">
        <f t="shared" si="13"/>
        <v>5000</v>
      </c>
      <c r="D212">
        <f t="shared" si="14"/>
        <v>39852.900784325691</v>
      </c>
      <c r="E212">
        <f t="shared" si="15"/>
        <v>14926.450392162849</v>
      </c>
    </row>
    <row r="213" spans="1:5">
      <c r="A213">
        <v>378.67976928006834</v>
      </c>
      <c r="B213">
        <f t="shared" si="12"/>
        <v>56801.96539201025</v>
      </c>
      <c r="C213">
        <f t="shared" si="13"/>
        <v>5000</v>
      </c>
      <c r="D213">
        <f t="shared" si="14"/>
        <v>37867.976928006836</v>
      </c>
      <c r="E213">
        <f t="shared" si="15"/>
        <v>13933.988464003414</v>
      </c>
    </row>
    <row r="214" spans="1:5">
      <c r="A214">
        <v>685.59221167638179</v>
      </c>
      <c r="B214">
        <f t="shared" si="12"/>
        <v>102838.83175145727</v>
      </c>
      <c r="C214">
        <f t="shared" si="13"/>
        <v>5000</v>
      </c>
      <c r="D214">
        <f t="shared" si="14"/>
        <v>68559.221167638185</v>
      </c>
      <c r="E214">
        <f t="shared" si="15"/>
        <v>29279.610583819085</v>
      </c>
    </row>
    <row r="215" spans="1:5">
      <c r="A215">
        <v>224.86648152104252</v>
      </c>
      <c r="B215">
        <f t="shared" si="12"/>
        <v>33729.972228156381</v>
      </c>
      <c r="C215">
        <f t="shared" si="13"/>
        <v>5000</v>
      </c>
      <c r="D215">
        <f t="shared" si="14"/>
        <v>22486.648152104251</v>
      </c>
      <c r="E215">
        <f t="shared" si="15"/>
        <v>6243.3240760521294</v>
      </c>
    </row>
    <row r="216" spans="1:5">
      <c r="A216">
        <v>520.97537156285284</v>
      </c>
      <c r="B216">
        <f t="shared" si="12"/>
        <v>78146.305734427922</v>
      </c>
      <c r="C216">
        <f t="shared" si="13"/>
        <v>5000</v>
      </c>
      <c r="D216">
        <f t="shared" si="14"/>
        <v>52097.537156285282</v>
      </c>
      <c r="E216">
        <f t="shared" si="15"/>
        <v>21048.768578142641</v>
      </c>
    </row>
    <row r="217" spans="1:5">
      <c r="A217">
        <v>509.20133060701318</v>
      </c>
      <c r="B217">
        <f t="shared" si="12"/>
        <v>76380.199591051976</v>
      </c>
      <c r="C217">
        <f t="shared" si="13"/>
        <v>5000</v>
      </c>
      <c r="D217">
        <f t="shared" si="14"/>
        <v>50920.133060701315</v>
      </c>
      <c r="E217">
        <f t="shared" si="15"/>
        <v>20460.066530350661</v>
      </c>
    </row>
    <row r="218" spans="1:5">
      <c r="A218">
        <v>559.48362681966614</v>
      </c>
      <c r="B218">
        <f t="shared" si="12"/>
        <v>83922.544022949922</v>
      </c>
      <c r="C218">
        <f t="shared" si="13"/>
        <v>5000</v>
      </c>
      <c r="D218">
        <f t="shared" si="14"/>
        <v>55948.362681966617</v>
      </c>
      <c r="E218">
        <f t="shared" si="15"/>
        <v>22974.181340983305</v>
      </c>
    </row>
    <row r="219" spans="1:5">
      <c r="A219">
        <v>529.8379467146824</v>
      </c>
      <c r="B219">
        <f t="shared" si="12"/>
        <v>79475.692007202364</v>
      </c>
      <c r="C219">
        <f t="shared" si="13"/>
        <v>5000</v>
      </c>
      <c r="D219">
        <f t="shared" si="14"/>
        <v>52983.79467146824</v>
      </c>
      <c r="E219">
        <f t="shared" si="15"/>
        <v>21491.897335734124</v>
      </c>
    </row>
    <row r="220" spans="1:5">
      <c r="A220">
        <v>656.89870906704914</v>
      </c>
      <c r="B220">
        <f t="shared" si="12"/>
        <v>98534.806360057366</v>
      </c>
      <c r="C220">
        <f t="shared" si="13"/>
        <v>5000</v>
      </c>
      <c r="D220">
        <f t="shared" si="14"/>
        <v>65689.87090670492</v>
      </c>
      <c r="E220">
        <f t="shared" si="15"/>
        <v>27844.935453352446</v>
      </c>
    </row>
    <row r="221" spans="1:5">
      <c r="A221">
        <v>456.31885738700521</v>
      </c>
      <c r="B221">
        <f t="shared" si="12"/>
        <v>68447.828608050782</v>
      </c>
      <c r="C221">
        <f t="shared" si="13"/>
        <v>5000</v>
      </c>
      <c r="D221">
        <f t="shared" si="14"/>
        <v>45631.885738700519</v>
      </c>
      <c r="E221">
        <f t="shared" si="15"/>
        <v>17815.942869350263</v>
      </c>
    </row>
    <row r="222" spans="1:5">
      <c r="A222">
        <v>531.19296853541664</v>
      </c>
      <c r="B222">
        <f t="shared" si="12"/>
        <v>79678.945280312502</v>
      </c>
      <c r="C222">
        <f t="shared" si="13"/>
        <v>5000</v>
      </c>
      <c r="D222">
        <f t="shared" si="14"/>
        <v>53119.296853541666</v>
      </c>
      <c r="E222">
        <f t="shared" si="15"/>
        <v>21559.648426770837</v>
      </c>
    </row>
    <row r="223" spans="1:5">
      <c r="A223">
        <v>342.3139133884701</v>
      </c>
      <c r="B223">
        <f t="shared" si="12"/>
        <v>51347.087008270515</v>
      </c>
      <c r="C223">
        <f t="shared" si="13"/>
        <v>5000</v>
      </c>
      <c r="D223">
        <f t="shared" si="14"/>
        <v>34231.39133884701</v>
      </c>
      <c r="E223">
        <f t="shared" si="15"/>
        <v>12115.695669423505</v>
      </c>
    </row>
    <row r="224" spans="1:5">
      <c r="A224">
        <v>336.19800408948026</v>
      </c>
      <c r="B224">
        <f t="shared" si="12"/>
        <v>50429.700613422043</v>
      </c>
      <c r="C224">
        <f t="shared" si="13"/>
        <v>5000</v>
      </c>
      <c r="D224">
        <f t="shared" si="14"/>
        <v>33619.800408948024</v>
      </c>
      <c r="E224">
        <f t="shared" si="15"/>
        <v>11809.900204474019</v>
      </c>
    </row>
    <row r="225" spans="1:5">
      <c r="A225">
        <v>769.32889797662278</v>
      </c>
      <c r="B225">
        <f t="shared" si="12"/>
        <v>115399.33469649342</v>
      </c>
      <c r="C225">
        <f t="shared" si="13"/>
        <v>5000</v>
      </c>
      <c r="D225">
        <f t="shared" si="14"/>
        <v>76932.889797662283</v>
      </c>
      <c r="E225">
        <f t="shared" si="15"/>
        <v>33466.444898831134</v>
      </c>
    </row>
    <row r="226" spans="1:5">
      <c r="A226">
        <v>635.95080416272469</v>
      </c>
      <c r="B226">
        <f t="shared" si="12"/>
        <v>95392.620624408708</v>
      </c>
      <c r="C226">
        <f t="shared" si="13"/>
        <v>5000</v>
      </c>
      <c r="D226">
        <f t="shared" si="14"/>
        <v>63595.080416272467</v>
      </c>
      <c r="E226">
        <f t="shared" si="15"/>
        <v>26797.540208136241</v>
      </c>
    </row>
    <row r="227" spans="1:5">
      <c r="A227">
        <v>207.28782006286812</v>
      </c>
      <c r="B227">
        <f t="shared" si="12"/>
        <v>31093.173009430218</v>
      </c>
      <c r="C227">
        <f t="shared" si="13"/>
        <v>5000</v>
      </c>
      <c r="D227">
        <f t="shared" si="14"/>
        <v>20728.782006286812</v>
      </c>
      <c r="E227">
        <f t="shared" si="15"/>
        <v>5364.3910031434061</v>
      </c>
    </row>
    <row r="228" spans="1:5">
      <c r="A228">
        <v>471.91991943113499</v>
      </c>
      <c r="B228">
        <f t="shared" si="12"/>
        <v>70787.987914670244</v>
      </c>
      <c r="C228">
        <f t="shared" si="13"/>
        <v>5000</v>
      </c>
      <c r="D228">
        <f t="shared" si="14"/>
        <v>47191.991943113499</v>
      </c>
      <c r="E228">
        <f t="shared" si="15"/>
        <v>18595.995971556746</v>
      </c>
    </row>
    <row r="229" spans="1:5">
      <c r="A229">
        <v>365.25772881252476</v>
      </c>
      <c r="B229">
        <f t="shared" si="12"/>
        <v>54788.659321878717</v>
      </c>
      <c r="C229">
        <f t="shared" si="13"/>
        <v>5000</v>
      </c>
      <c r="D229">
        <f t="shared" si="14"/>
        <v>36525.772881252473</v>
      </c>
      <c r="E229">
        <f t="shared" si="15"/>
        <v>13262.886440626244</v>
      </c>
    </row>
    <row r="230" spans="1:5">
      <c r="A230">
        <v>654.20697653126626</v>
      </c>
      <c r="B230">
        <f t="shared" si="12"/>
        <v>98131.046479689947</v>
      </c>
      <c r="C230">
        <f t="shared" si="13"/>
        <v>5000</v>
      </c>
      <c r="D230">
        <f t="shared" si="14"/>
        <v>65420.697653126626</v>
      </c>
      <c r="E230">
        <f t="shared" si="15"/>
        <v>27710.34882656332</v>
      </c>
    </row>
    <row r="231" spans="1:5">
      <c r="A231">
        <v>688.81496627704701</v>
      </c>
      <c r="B231">
        <f t="shared" si="12"/>
        <v>103322.24494155704</v>
      </c>
      <c r="C231">
        <f t="shared" si="13"/>
        <v>5000</v>
      </c>
      <c r="D231">
        <f t="shared" si="14"/>
        <v>68881.496627704706</v>
      </c>
      <c r="E231">
        <f t="shared" si="15"/>
        <v>29440.748313852338</v>
      </c>
    </row>
    <row r="232" spans="1:5">
      <c r="A232">
        <v>555.71153904843288</v>
      </c>
      <c r="B232">
        <f t="shared" si="12"/>
        <v>83356.730857264934</v>
      </c>
      <c r="C232">
        <f t="shared" si="13"/>
        <v>5000</v>
      </c>
      <c r="D232">
        <f t="shared" si="14"/>
        <v>55571.15390484329</v>
      </c>
      <c r="E232">
        <f t="shared" si="15"/>
        <v>22785.576952421645</v>
      </c>
    </row>
    <row r="233" spans="1:5">
      <c r="A233">
        <v>517.44132816553235</v>
      </c>
      <c r="B233">
        <f t="shared" si="12"/>
        <v>77616.199224829848</v>
      </c>
      <c r="C233">
        <f t="shared" si="13"/>
        <v>5000</v>
      </c>
      <c r="D233">
        <f t="shared" si="14"/>
        <v>51744.132816553232</v>
      </c>
      <c r="E233">
        <f t="shared" si="15"/>
        <v>20872.066408276616</v>
      </c>
    </row>
    <row r="234" spans="1:5">
      <c r="A234">
        <v>220.89297158726768</v>
      </c>
      <c r="B234">
        <f t="shared" si="12"/>
        <v>33133.945738090151</v>
      </c>
      <c r="C234">
        <f t="shared" si="13"/>
        <v>5000</v>
      </c>
      <c r="D234">
        <f t="shared" si="14"/>
        <v>22089.297158726768</v>
      </c>
      <c r="E234">
        <f t="shared" si="15"/>
        <v>6044.6485793633838</v>
      </c>
    </row>
    <row r="235" spans="1:5">
      <c r="A235">
        <v>617.01712088381601</v>
      </c>
      <c r="B235">
        <f t="shared" si="12"/>
        <v>92552.5681325724</v>
      </c>
      <c r="C235">
        <f t="shared" si="13"/>
        <v>5000</v>
      </c>
      <c r="D235">
        <f t="shared" si="14"/>
        <v>61701.712088381602</v>
      </c>
      <c r="E235">
        <f t="shared" si="15"/>
        <v>25850.856044190798</v>
      </c>
    </row>
    <row r="236" spans="1:5">
      <c r="A236">
        <v>392.04687643055513</v>
      </c>
      <c r="B236">
        <f t="shared" si="12"/>
        <v>58807.03146458327</v>
      </c>
      <c r="C236">
        <f t="shared" si="13"/>
        <v>5000</v>
      </c>
      <c r="D236">
        <f t="shared" si="14"/>
        <v>39204.687643055513</v>
      </c>
      <c r="E236">
        <f t="shared" si="15"/>
        <v>14602.343821527757</v>
      </c>
    </row>
    <row r="237" spans="1:5">
      <c r="A237">
        <v>628.04040650654622</v>
      </c>
      <c r="B237">
        <f t="shared" si="12"/>
        <v>94206.060975981934</v>
      </c>
      <c r="C237">
        <f t="shared" si="13"/>
        <v>5000</v>
      </c>
      <c r="D237">
        <f t="shared" si="14"/>
        <v>62804.040650654621</v>
      </c>
      <c r="E237">
        <f t="shared" si="15"/>
        <v>26402.020325327314</v>
      </c>
    </row>
    <row r="238" spans="1:5">
      <c r="A238">
        <v>782.98898281807919</v>
      </c>
      <c r="B238">
        <f t="shared" si="12"/>
        <v>117448.34742271189</v>
      </c>
      <c r="C238">
        <f t="shared" si="13"/>
        <v>5000</v>
      </c>
      <c r="D238">
        <f t="shared" si="14"/>
        <v>78298.898281807924</v>
      </c>
      <c r="E238">
        <f t="shared" si="15"/>
        <v>34149.449140903962</v>
      </c>
    </row>
    <row r="239" spans="1:5">
      <c r="A239">
        <v>590.86886196478167</v>
      </c>
      <c r="B239">
        <f t="shared" si="12"/>
        <v>88630.329294717245</v>
      </c>
      <c r="C239">
        <f t="shared" si="13"/>
        <v>5000</v>
      </c>
      <c r="D239">
        <f t="shared" si="14"/>
        <v>59086.886196478168</v>
      </c>
      <c r="E239">
        <f t="shared" si="15"/>
        <v>24543.443098239077</v>
      </c>
    </row>
    <row r="240" spans="1:5">
      <c r="A240">
        <v>464.74196600238042</v>
      </c>
      <c r="B240">
        <f t="shared" si="12"/>
        <v>69711.294900357068</v>
      </c>
      <c r="C240">
        <f t="shared" si="13"/>
        <v>5000</v>
      </c>
      <c r="D240">
        <f t="shared" si="14"/>
        <v>46474.196600238043</v>
      </c>
      <c r="E240">
        <f t="shared" si="15"/>
        <v>18237.098300119025</v>
      </c>
    </row>
    <row r="241" spans="1:5">
      <c r="A241">
        <v>503.32346568193606</v>
      </c>
      <c r="B241">
        <f t="shared" si="12"/>
        <v>75498.51985229041</v>
      </c>
      <c r="C241">
        <f t="shared" si="13"/>
        <v>5000</v>
      </c>
      <c r="D241">
        <f t="shared" si="14"/>
        <v>50332.346568193607</v>
      </c>
      <c r="E241">
        <f t="shared" si="15"/>
        <v>20166.173284096803</v>
      </c>
    </row>
    <row r="242" spans="1:5">
      <c r="A242">
        <v>648.51222266304512</v>
      </c>
      <c r="B242">
        <f t="shared" si="12"/>
        <v>97276.833399456766</v>
      </c>
      <c r="C242">
        <f t="shared" si="13"/>
        <v>5000</v>
      </c>
      <c r="D242">
        <f t="shared" si="14"/>
        <v>64851.22226630451</v>
      </c>
      <c r="E242">
        <f t="shared" si="15"/>
        <v>27425.611133152255</v>
      </c>
    </row>
    <row r="243" spans="1:5">
      <c r="A243">
        <v>205.63982055116429</v>
      </c>
      <c r="B243">
        <f t="shared" si="12"/>
        <v>30845.973082674645</v>
      </c>
      <c r="C243">
        <f t="shared" si="13"/>
        <v>5000</v>
      </c>
      <c r="D243">
        <f t="shared" si="14"/>
        <v>20563.98205511643</v>
      </c>
      <c r="E243">
        <f t="shared" si="15"/>
        <v>5281.9910275582151</v>
      </c>
    </row>
    <row r="244" spans="1:5">
      <c r="A244">
        <v>729.72197637867362</v>
      </c>
      <c r="B244">
        <f t="shared" si="12"/>
        <v>109458.29645680104</v>
      </c>
      <c r="C244">
        <f t="shared" si="13"/>
        <v>5000</v>
      </c>
      <c r="D244">
        <f t="shared" si="14"/>
        <v>72972.197637867357</v>
      </c>
      <c r="E244">
        <f t="shared" si="15"/>
        <v>31486.098818933679</v>
      </c>
    </row>
    <row r="245" spans="1:5">
      <c r="A245">
        <v>750.4318369090854</v>
      </c>
      <c r="B245">
        <f t="shared" si="12"/>
        <v>112564.77553636281</v>
      </c>
      <c r="C245">
        <f t="shared" si="13"/>
        <v>5000</v>
      </c>
      <c r="D245">
        <f t="shared" si="14"/>
        <v>75043.18369090854</v>
      </c>
      <c r="E245">
        <f t="shared" si="15"/>
        <v>32521.59184545427</v>
      </c>
    </row>
    <row r="246" spans="1:5">
      <c r="A246">
        <v>471.40720847193825</v>
      </c>
      <c r="B246">
        <f t="shared" si="12"/>
        <v>70711.081270790732</v>
      </c>
      <c r="C246">
        <f t="shared" si="13"/>
        <v>5000</v>
      </c>
      <c r="D246">
        <f t="shared" si="14"/>
        <v>47140.720847193821</v>
      </c>
      <c r="E246">
        <f t="shared" si="15"/>
        <v>18570.360423596911</v>
      </c>
    </row>
    <row r="247" spans="1:5">
      <c r="A247">
        <v>573.65642262031918</v>
      </c>
      <c r="B247">
        <f t="shared" si="12"/>
        <v>86048.463393047874</v>
      </c>
      <c r="C247">
        <f t="shared" si="13"/>
        <v>5000</v>
      </c>
      <c r="D247">
        <f t="shared" si="14"/>
        <v>57365.642262031921</v>
      </c>
      <c r="E247">
        <f t="shared" si="15"/>
        <v>23682.821131015953</v>
      </c>
    </row>
    <row r="248" spans="1:5">
      <c r="A248">
        <v>327.66502883999146</v>
      </c>
      <c r="B248">
        <f t="shared" si="12"/>
        <v>49149.754325998721</v>
      </c>
      <c r="C248">
        <f t="shared" si="13"/>
        <v>5000</v>
      </c>
      <c r="D248">
        <f t="shared" si="14"/>
        <v>32766.502883999146</v>
      </c>
      <c r="E248">
        <f t="shared" si="15"/>
        <v>11383.251441999575</v>
      </c>
    </row>
    <row r="249" spans="1:5">
      <c r="A249">
        <v>414.27655873287148</v>
      </c>
      <c r="B249">
        <f t="shared" si="12"/>
        <v>62141.483809930724</v>
      </c>
      <c r="C249">
        <f t="shared" si="13"/>
        <v>5000</v>
      </c>
      <c r="D249">
        <f t="shared" si="14"/>
        <v>41427.655873287149</v>
      </c>
      <c r="E249">
        <f t="shared" si="15"/>
        <v>15713.827936643575</v>
      </c>
    </row>
    <row r="250" spans="1:5">
      <c r="A250">
        <v>215.52781762138738</v>
      </c>
      <c r="B250">
        <f t="shared" si="12"/>
        <v>32329.172643208109</v>
      </c>
      <c r="C250">
        <f t="shared" si="13"/>
        <v>5000</v>
      </c>
      <c r="D250">
        <f t="shared" si="14"/>
        <v>21552.781762138737</v>
      </c>
      <c r="E250">
        <f t="shared" si="15"/>
        <v>5776.390881069372</v>
      </c>
    </row>
    <row r="251" spans="1:5">
      <c r="A251">
        <v>607.12912381359297</v>
      </c>
      <c r="B251">
        <f t="shared" si="12"/>
        <v>91069.368572038948</v>
      </c>
      <c r="C251">
        <f t="shared" si="13"/>
        <v>5000</v>
      </c>
      <c r="D251">
        <f t="shared" si="14"/>
        <v>60712.912381359296</v>
      </c>
      <c r="E251">
        <f t="shared" si="15"/>
        <v>25356.456190679652</v>
      </c>
    </row>
    <row r="252" spans="1:5">
      <c r="A252">
        <v>410.46784875026708</v>
      </c>
      <c r="B252">
        <f t="shared" si="12"/>
        <v>61570.177312540065</v>
      </c>
      <c r="C252">
        <f t="shared" si="13"/>
        <v>5000</v>
      </c>
      <c r="D252">
        <f t="shared" si="14"/>
        <v>41046.784875026708</v>
      </c>
      <c r="E252">
        <f t="shared" si="15"/>
        <v>15523.392437513357</v>
      </c>
    </row>
    <row r="253" spans="1:5">
      <c r="A253">
        <v>273.68388927884763</v>
      </c>
      <c r="B253">
        <f t="shared" si="12"/>
        <v>41052.583391827146</v>
      </c>
      <c r="C253">
        <f t="shared" si="13"/>
        <v>5000</v>
      </c>
      <c r="D253">
        <f t="shared" si="14"/>
        <v>27368.388927884764</v>
      </c>
      <c r="E253">
        <f t="shared" si="15"/>
        <v>8684.1944639423818</v>
      </c>
    </row>
    <row r="254" spans="1:5">
      <c r="A254">
        <v>741.77068391979731</v>
      </c>
      <c r="B254">
        <f t="shared" si="12"/>
        <v>111265.6025879696</v>
      </c>
      <c r="C254">
        <f t="shared" si="13"/>
        <v>5000</v>
      </c>
      <c r="D254">
        <f t="shared" si="14"/>
        <v>74177.06839197973</v>
      </c>
      <c r="E254">
        <f t="shared" si="15"/>
        <v>32088.534195989865</v>
      </c>
    </row>
    <row r="255" spans="1:5">
      <c r="A255">
        <v>432.00170903653066</v>
      </c>
      <c r="B255">
        <f t="shared" si="12"/>
        <v>64800.2563554796</v>
      </c>
      <c r="C255">
        <f t="shared" si="13"/>
        <v>5000</v>
      </c>
      <c r="D255">
        <f t="shared" si="14"/>
        <v>43200.170903653066</v>
      </c>
      <c r="E255">
        <f t="shared" si="15"/>
        <v>16600.085451826533</v>
      </c>
    </row>
    <row r="256" spans="1:5">
      <c r="A256">
        <v>574.81002227851195</v>
      </c>
      <c r="B256">
        <f t="shared" si="12"/>
        <v>86221.503341776799</v>
      </c>
      <c r="C256">
        <f t="shared" si="13"/>
        <v>5000</v>
      </c>
      <c r="D256">
        <f t="shared" si="14"/>
        <v>57481.002227851197</v>
      </c>
      <c r="E256">
        <f t="shared" si="15"/>
        <v>23740.501113925602</v>
      </c>
    </row>
    <row r="257" spans="1:5">
      <c r="A257">
        <v>714.90829187902466</v>
      </c>
      <c r="B257">
        <f t="shared" si="12"/>
        <v>107236.2437818537</v>
      </c>
      <c r="C257">
        <f t="shared" si="13"/>
        <v>5000</v>
      </c>
      <c r="D257">
        <f t="shared" si="14"/>
        <v>71490.829187902462</v>
      </c>
      <c r="E257">
        <f t="shared" si="15"/>
        <v>30745.414593951238</v>
      </c>
    </row>
    <row r="258" spans="1:5">
      <c r="A258">
        <v>661.82439649647517</v>
      </c>
      <c r="B258">
        <f t="shared" si="12"/>
        <v>99273.659474471278</v>
      </c>
      <c r="C258">
        <f t="shared" si="13"/>
        <v>5000</v>
      </c>
      <c r="D258">
        <f t="shared" si="14"/>
        <v>66182.439649647524</v>
      </c>
      <c r="E258">
        <f t="shared" si="15"/>
        <v>28091.219824823755</v>
      </c>
    </row>
    <row r="259" spans="1:5">
      <c r="A259">
        <v>401.23905148472551</v>
      </c>
      <c r="B259">
        <f t="shared" ref="B259:B322" si="16">A259*150</f>
        <v>60185.857722708824</v>
      </c>
      <c r="C259">
        <f t="shared" ref="C259:C322" si="17">IF(A259&gt;0,5000,0)</f>
        <v>5000</v>
      </c>
      <c r="D259">
        <f t="shared" ref="D259:D322" si="18">A259*100</f>
        <v>40123.90514847255</v>
      </c>
      <c r="E259">
        <f t="shared" ref="E259:E322" si="19">B259-C259-D259</f>
        <v>15061.952574236275</v>
      </c>
    </row>
    <row r="260" spans="1:5">
      <c r="A260">
        <v>697.27469710379341</v>
      </c>
      <c r="B260">
        <f t="shared" si="16"/>
        <v>104591.20456556902</v>
      </c>
      <c r="C260">
        <f t="shared" si="17"/>
        <v>5000</v>
      </c>
      <c r="D260">
        <f t="shared" si="18"/>
        <v>69727.469710379344</v>
      </c>
      <c r="E260">
        <f t="shared" si="19"/>
        <v>29863.734855189672</v>
      </c>
    </row>
    <row r="261" spans="1:5">
      <c r="A261">
        <v>201.94097720267342</v>
      </c>
      <c r="B261">
        <f t="shared" si="16"/>
        <v>30291.146580401015</v>
      </c>
      <c r="C261">
        <f t="shared" si="17"/>
        <v>5000</v>
      </c>
      <c r="D261">
        <f t="shared" si="18"/>
        <v>20194.097720267342</v>
      </c>
      <c r="E261">
        <f t="shared" si="19"/>
        <v>5097.0488601336729</v>
      </c>
    </row>
    <row r="262" spans="1:5">
      <c r="A262">
        <v>402.74056215094458</v>
      </c>
      <c r="B262">
        <f t="shared" si="16"/>
        <v>60411.084322641691</v>
      </c>
      <c r="C262">
        <f t="shared" si="17"/>
        <v>5000</v>
      </c>
      <c r="D262">
        <f t="shared" si="18"/>
        <v>40274.056215094461</v>
      </c>
      <c r="E262">
        <f t="shared" si="19"/>
        <v>15137.02810754723</v>
      </c>
    </row>
    <row r="263" spans="1:5">
      <c r="A263">
        <v>676.58314767906734</v>
      </c>
      <c r="B263">
        <f t="shared" si="16"/>
        <v>101487.4721518601</v>
      </c>
      <c r="C263">
        <f t="shared" si="17"/>
        <v>5000</v>
      </c>
      <c r="D263">
        <f t="shared" si="18"/>
        <v>67658.314767906733</v>
      </c>
      <c r="E263">
        <f t="shared" si="19"/>
        <v>28829.157383953367</v>
      </c>
    </row>
    <row r="264" spans="1:5">
      <c r="A264">
        <v>464.04614398632771</v>
      </c>
      <c r="B264">
        <f t="shared" si="16"/>
        <v>69606.921597949156</v>
      </c>
      <c r="C264">
        <f t="shared" si="17"/>
        <v>5000</v>
      </c>
      <c r="D264">
        <f t="shared" si="18"/>
        <v>46404.614398632773</v>
      </c>
      <c r="E264">
        <f t="shared" si="19"/>
        <v>18202.307199316383</v>
      </c>
    </row>
    <row r="265" spans="1:5">
      <c r="A265">
        <v>661.95257423627436</v>
      </c>
      <c r="B265">
        <f t="shared" si="16"/>
        <v>99292.886135441149</v>
      </c>
      <c r="C265">
        <f t="shared" si="17"/>
        <v>5000</v>
      </c>
      <c r="D265">
        <f t="shared" si="18"/>
        <v>66195.257423627438</v>
      </c>
      <c r="E265">
        <f t="shared" si="19"/>
        <v>28097.628711813712</v>
      </c>
    </row>
    <row r="266" spans="1:5">
      <c r="A266">
        <v>525.64470351268051</v>
      </c>
      <c r="B266">
        <f t="shared" si="16"/>
        <v>78846.705526902078</v>
      </c>
      <c r="C266">
        <f t="shared" si="17"/>
        <v>5000</v>
      </c>
      <c r="D266">
        <f t="shared" si="18"/>
        <v>52564.47035126805</v>
      </c>
      <c r="E266">
        <f t="shared" si="19"/>
        <v>21282.235175634029</v>
      </c>
    </row>
    <row r="267" spans="1:5">
      <c r="A267">
        <v>647.28537858211007</v>
      </c>
      <c r="B267">
        <f t="shared" si="16"/>
        <v>97092.806787316513</v>
      </c>
      <c r="C267">
        <f t="shared" si="17"/>
        <v>5000</v>
      </c>
      <c r="D267">
        <f t="shared" si="18"/>
        <v>64728.537858211006</v>
      </c>
      <c r="E267">
        <f t="shared" si="19"/>
        <v>27364.268929105507</v>
      </c>
    </row>
    <row r="268" spans="1:5">
      <c r="A268">
        <v>589.64201788384662</v>
      </c>
      <c r="B268">
        <f t="shared" si="16"/>
        <v>88446.302682576992</v>
      </c>
      <c r="C268">
        <f t="shared" si="17"/>
        <v>5000</v>
      </c>
      <c r="D268">
        <f t="shared" si="18"/>
        <v>58964.201788384664</v>
      </c>
      <c r="E268">
        <f t="shared" si="19"/>
        <v>24482.100894192328</v>
      </c>
    </row>
    <row r="269" spans="1:5">
      <c r="A269">
        <v>604.56556901760928</v>
      </c>
      <c r="B269">
        <f t="shared" si="16"/>
        <v>90684.835352641385</v>
      </c>
      <c r="C269">
        <f t="shared" si="17"/>
        <v>5000</v>
      </c>
      <c r="D269">
        <f t="shared" si="18"/>
        <v>60456.55690176093</v>
      </c>
      <c r="E269">
        <f t="shared" si="19"/>
        <v>25228.278450880454</v>
      </c>
    </row>
    <row r="270" spans="1:5">
      <c r="A270">
        <v>242.40852076784569</v>
      </c>
      <c r="B270">
        <f t="shared" si="16"/>
        <v>36361.27811517685</v>
      </c>
      <c r="C270">
        <f t="shared" si="17"/>
        <v>5000</v>
      </c>
      <c r="D270">
        <f t="shared" si="18"/>
        <v>24240.852076784569</v>
      </c>
      <c r="E270">
        <f t="shared" si="19"/>
        <v>7120.426038392281</v>
      </c>
    </row>
    <row r="271" spans="1:5">
      <c r="A271">
        <v>754.89974669637138</v>
      </c>
      <c r="B271">
        <f t="shared" si="16"/>
        <v>113234.96200445571</v>
      </c>
      <c r="C271">
        <f t="shared" si="17"/>
        <v>5000</v>
      </c>
      <c r="D271">
        <f t="shared" si="18"/>
        <v>75489.974669637144</v>
      </c>
      <c r="E271">
        <f t="shared" si="19"/>
        <v>32744.987334818565</v>
      </c>
    </row>
    <row r="272" spans="1:5">
      <c r="A272">
        <v>417.62749107333599</v>
      </c>
      <c r="B272">
        <f t="shared" si="16"/>
        <v>62644.123661000398</v>
      </c>
      <c r="C272">
        <f t="shared" si="17"/>
        <v>5000</v>
      </c>
      <c r="D272">
        <f t="shared" si="18"/>
        <v>41762.749107333599</v>
      </c>
      <c r="E272">
        <f t="shared" si="19"/>
        <v>15881.374553666799</v>
      </c>
    </row>
    <row r="273" spans="1:5">
      <c r="A273">
        <v>294.17401654103213</v>
      </c>
      <c r="B273">
        <f t="shared" si="16"/>
        <v>44126.10248115482</v>
      </c>
      <c r="C273">
        <f t="shared" si="17"/>
        <v>5000</v>
      </c>
      <c r="D273">
        <f t="shared" si="18"/>
        <v>29417.401654103214</v>
      </c>
      <c r="E273">
        <f t="shared" si="19"/>
        <v>9708.7008270516053</v>
      </c>
    </row>
    <row r="274" spans="1:5">
      <c r="A274">
        <v>574.31562242500081</v>
      </c>
      <c r="B274">
        <f t="shared" si="16"/>
        <v>86147.343363750115</v>
      </c>
      <c r="C274">
        <f t="shared" si="17"/>
        <v>5000</v>
      </c>
      <c r="D274">
        <f t="shared" si="18"/>
        <v>57431.562242500084</v>
      </c>
      <c r="E274">
        <f t="shared" si="19"/>
        <v>23715.781121250031</v>
      </c>
    </row>
    <row r="275" spans="1:5">
      <c r="A275">
        <v>592.53517258217107</v>
      </c>
      <c r="B275">
        <f t="shared" si="16"/>
        <v>88880.275887325668</v>
      </c>
      <c r="C275">
        <f t="shared" si="17"/>
        <v>5000</v>
      </c>
      <c r="D275">
        <f t="shared" si="18"/>
        <v>59253.517258217107</v>
      </c>
      <c r="E275">
        <f t="shared" si="19"/>
        <v>24626.758629108561</v>
      </c>
    </row>
    <row r="276" spans="1:5">
      <c r="A276">
        <v>697.95220801416053</v>
      </c>
      <c r="B276">
        <f t="shared" si="16"/>
        <v>104692.83120212409</v>
      </c>
      <c r="C276">
        <f t="shared" si="17"/>
        <v>5000</v>
      </c>
      <c r="D276">
        <f t="shared" si="18"/>
        <v>69795.220801416057</v>
      </c>
      <c r="E276">
        <f t="shared" si="19"/>
        <v>29897.610400708028</v>
      </c>
    </row>
    <row r="277" spans="1:5">
      <c r="A277">
        <v>393.43852046266056</v>
      </c>
      <c r="B277">
        <f t="shared" si="16"/>
        <v>59015.778069399086</v>
      </c>
      <c r="C277">
        <f t="shared" si="17"/>
        <v>5000</v>
      </c>
      <c r="D277">
        <f t="shared" si="18"/>
        <v>39343.852046266053</v>
      </c>
      <c r="E277">
        <f t="shared" si="19"/>
        <v>14671.926023133034</v>
      </c>
    </row>
    <row r="278" spans="1:5">
      <c r="A278">
        <v>696.15771965697195</v>
      </c>
      <c r="B278">
        <f t="shared" si="16"/>
        <v>104423.65794854579</v>
      </c>
      <c r="C278">
        <f t="shared" si="17"/>
        <v>5000</v>
      </c>
      <c r="D278">
        <f t="shared" si="18"/>
        <v>69615.771965697189</v>
      </c>
      <c r="E278">
        <f t="shared" si="19"/>
        <v>29807.885982848602</v>
      </c>
    </row>
    <row r="279" spans="1:5">
      <c r="A279">
        <v>647.50511185033724</v>
      </c>
      <c r="B279">
        <f t="shared" si="16"/>
        <v>97125.766777550583</v>
      </c>
      <c r="C279">
        <f t="shared" si="17"/>
        <v>5000</v>
      </c>
      <c r="D279">
        <f t="shared" si="18"/>
        <v>64750.511185033727</v>
      </c>
      <c r="E279">
        <f t="shared" si="19"/>
        <v>27375.255592516856</v>
      </c>
    </row>
    <row r="280" spans="1:5">
      <c r="A280">
        <v>233.82061220130009</v>
      </c>
      <c r="B280">
        <f t="shared" si="16"/>
        <v>35073.091830195015</v>
      </c>
      <c r="C280">
        <f t="shared" si="17"/>
        <v>5000</v>
      </c>
      <c r="D280">
        <f t="shared" si="18"/>
        <v>23382.06122013001</v>
      </c>
      <c r="E280">
        <f t="shared" si="19"/>
        <v>6691.030610065005</v>
      </c>
    </row>
    <row r="281" spans="1:5">
      <c r="A281">
        <v>397.19229712820822</v>
      </c>
      <c r="B281">
        <f t="shared" si="16"/>
        <v>59578.844569231231</v>
      </c>
      <c r="C281">
        <f t="shared" si="17"/>
        <v>5000</v>
      </c>
      <c r="D281">
        <f t="shared" si="18"/>
        <v>39719.229712820823</v>
      </c>
      <c r="E281">
        <f t="shared" si="19"/>
        <v>14859.614856410408</v>
      </c>
    </row>
    <row r="282" spans="1:5">
      <c r="A282">
        <v>309.59196752830593</v>
      </c>
      <c r="B282">
        <f t="shared" si="16"/>
        <v>46438.795129245889</v>
      </c>
      <c r="C282">
        <f t="shared" si="17"/>
        <v>5000</v>
      </c>
      <c r="D282">
        <f t="shared" si="18"/>
        <v>30959.196752830594</v>
      </c>
      <c r="E282">
        <f t="shared" si="19"/>
        <v>10479.598376415295</v>
      </c>
    </row>
    <row r="283" spans="1:5">
      <c r="A283">
        <v>356.01062044129765</v>
      </c>
      <c r="B283">
        <f t="shared" si="16"/>
        <v>53401.593066194648</v>
      </c>
      <c r="C283">
        <f t="shared" si="17"/>
        <v>5000</v>
      </c>
      <c r="D283">
        <f t="shared" si="18"/>
        <v>35601.062044129765</v>
      </c>
      <c r="E283">
        <f t="shared" si="19"/>
        <v>12800.531022064883</v>
      </c>
    </row>
    <row r="284" spans="1:5">
      <c r="A284">
        <v>592.59010589922786</v>
      </c>
      <c r="B284">
        <f t="shared" si="16"/>
        <v>88888.515884884182</v>
      </c>
      <c r="C284">
        <f t="shared" si="17"/>
        <v>5000</v>
      </c>
      <c r="D284">
        <f t="shared" si="18"/>
        <v>59259.010589922786</v>
      </c>
      <c r="E284">
        <f t="shared" si="19"/>
        <v>24629.505294961396</v>
      </c>
    </row>
    <row r="285" spans="1:5">
      <c r="A285">
        <v>475.34409619434189</v>
      </c>
      <c r="B285">
        <f t="shared" si="16"/>
        <v>71301.61442915129</v>
      </c>
      <c r="C285">
        <f t="shared" si="17"/>
        <v>5000</v>
      </c>
      <c r="D285">
        <f t="shared" si="18"/>
        <v>47534.409619434191</v>
      </c>
      <c r="E285">
        <f t="shared" si="19"/>
        <v>18767.204809717099</v>
      </c>
    </row>
    <row r="286" spans="1:5">
      <c r="A286">
        <v>789.69084749900821</v>
      </c>
      <c r="B286">
        <f t="shared" si="16"/>
        <v>118453.62712485123</v>
      </c>
      <c r="C286">
        <f t="shared" si="17"/>
        <v>5000</v>
      </c>
      <c r="D286">
        <f t="shared" si="18"/>
        <v>78969.084749900823</v>
      </c>
      <c r="E286">
        <f t="shared" si="19"/>
        <v>34484.542374950412</v>
      </c>
    </row>
    <row r="287" spans="1:5">
      <c r="A287">
        <v>438.95992919705805</v>
      </c>
      <c r="B287">
        <f t="shared" si="16"/>
        <v>65843.989379558712</v>
      </c>
      <c r="C287">
        <f t="shared" si="17"/>
        <v>5000</v>
      </c>
      <c r="D287">
        <f t="shared" si="18"/>
        <v>43895.992919705808</v>
      </c>
      <c r="E287">
        <f t="shared" si="19"/>
        <v>16947.996459852904</v>
      </c>
    </row>
    <row r="288" spans="1:5">
      <c r="A288">
        <v>373.69914853358557</v>
      </c>
      <c r="B288">
        <f t="shared" si="16"/>
        <v>56054.872280037838</v>
      </c>
      <c r="C288">
        <f t="shared" si="17"/>
        <v>5000</v>
      </c>
      <c r="D288">
        <f t="shared" si="18"/>
        <v>37369.914853358554</v>
      </c>
      <c r="E288">
        <f t="shared" si="19"/>
        <v>13684.957426679284</v>
      </c>
    </row>
    <row r="289" spans="1:5">
      <c r="A289">
        <v>443.33628345591603</v>
      </c>
      <c r="B289">
        <f t="shared" si="16"/>
        <v>66500.442518387412</v>
      </c>
      <c r="C289">
        <f t="shared" si="17"/>
        <v>5000</v>
      </c>
      <c r="D289">
        <f t="shared" si="18"/>
        <v>44333.628345591605</v>
      </c>
      <c r="E289">
        <f t="shared" si="19"/>
        <v>17166.814172795806</v>
      </c>
    </row>
    <row r="290" spans="1:5">
      <c r="A290">
        <v>548.11243018890968</v>
      </c>
      <c r="B290">
        <f t="shared" si="16"/>
        <v>82216.864528336446</v>
      </c>
      <c r="C290">
        <f t="shared" si="17"/>
        <v>5000</v>
      </c>
      <c r="D290">
        <f t="shared" si="18"/>
        <v>54811.243018890971</v>
      </c>
      <c r="E290">
        <f t="shared" si="19"/>
        <v>22405.621509445475</v>
      </c>
    </row>
    <row r="291" spans="1:5">
      <c r="A291">
        <v>386.95638904995883</v>
      </c>
      <c r="B291">
        <f t="shared" si="16"/>
        <v>58043.458357493822</v>
      </c>
      <c r="C291">
        <f t="shared" si="17"/>
        <v>5000</v>
      </c>
      <c r="D291">
        <f t="shared" si="18"/>
        <v>38695.638904995882</v>
      </c>
      <c r="E291">
        <f t="shared" si="19"/>
        <v>14347.819452497941</v>
      </c>
    </row>
    <row r="292" spans="1:5">
      <c r="A292">
        <v>428.1929990539262</v>
      </c>
      <c r="B292">
        <f t="shared" si="16"/>
        <v>64228.949858088927</v>
      </c>
      <c r="C292">
        <f t="shared" si="17"/>
        <v>5000</v>
      </c>
      <c r="D292">
        <f t="shared" si="18"/>
        <v>42819.299905392618</v>
      </c>
      <c r="E292">
        <f t="shared" si="19"/>
        <v>16409.649952696309</v>
      </c>
    </row>
    <row r="293" spans="1:5">
      <c r="A293">
        <v>679.34812463759272</v>
      </c>
      <c r="B293">
        <f t="shared" si="16"/>
        <v>101902.21869563891</v>
      </c>
      <c r="C293">
        <f t="shared" si="17"/>
        <v>5000</v>
      </c>
      <c r="D293">
        <f t="shared" si="18"/>
        <v>67934.81246375927</v>
      </c>
      <c r="E293">
        <f t="shared" si="19"/>
        <v>28967.406231879635</v>
      </c>
    </row>
    <row r="294" spans="1:5">
      <c r="A294">
        <v>756.98721274452953</v>
      </c>
      <c r="B294">
        <f t="shared" si="16"/>
        <v>113548.08191167943</v>
      </c>
      <c r="C294">
        <f t="shared" si="17"/>
        <v>5000</v>
      </c>
      <c r="D294">
        <f t="shared" si="18"/>
        <v>75698.721274452953</v>
      </c>
      <c r="E294">
        <f t="shared" si="19"/>
        <v>32849.360637226477</v>
      </c>
    </row>
    <row r="295" spans="1:5">
      <c r="A295">
        <v>264.0705587939085</v>
      </c>
      <c r="B295">
        <f t="shared" si="16"/>
        <v>39610.583819086278</v>
      </c>
      <c r="C295">
        <f t="shared" si="17"/>
        <v>5000</v>
      </c>
      <c r="D295">
        <f t="shared" si="18"/>
        <v>26407.055879390849</v>
      </c>
      <c r="E295">
        <f t="shared" si="19"/>
        <v>8203.5279396954284</v>
      </c>
    </row>
    <row r="296" spans="1:5">
      <c r="A296">
        <v>322.77596362193674</v>
      </c>
      <c r="B296">
        <f t="shared" si="16"/>
        <v>48416.394543290509</v>
      </c>
      <c r="C296">
        <f t="shared" si="17"/>
        <v>5000</v>
      </c>
      <c r="D296">
        <f t="shared" si="18"/>
        <v>32277.596362193675</v>
      </c>
      <c r="E296">
        <f t="shared" si="19"/>
        <v>11138.798181096834</v>
      </c>
    </row>
    <row r="297" spans="1:5">
      <c r="A297">
        <v>506.43635364848785</v>
      </c>
      <c r="B297">
        <f t="shared" si="16"/>
        <v>75965.453047273171</v>
      </c>
      <c r="C297">
        <f t="shared" si="17"/>
        <v>5000</v>
      </c>
      <c r="D297">
        <f t="shared" si="18"/>
        <v>50643.635364848786</v>
      </c>
      <c r="E297">
        <f t="shared" si="19"/>
        <v>20321.817682424386</v>
      </c>
    </row>
    <row r="298" spans="1:5">
      <c r="A298">
        <v>676.94936979277929</v>
      </c>
      <c r="B298">
        <f t="shared" si="16"/>
        <v>101542.4054689169</v>
      </c>
      <c r="C298">
        <f t="shared" si="17"/>
        <v>5000</v>
      </c>
      <c r="D298">
        <f t="shared" si="18"/>
        <v>67694.936979277933</v>
      </c>
      <c r="E298">
        <f t="shared" si="19"/>
        <v>28847.468489638966</v>
      </c>
    </row>
    <row r="299" spans="1:5">
      <c r="A299">
        <v>698.44660786767179</v>
      </c>
      <c r="B299">
        <f t="shared" si="16"/>
        <v>104766.99118015077</v>
      </c>
      <c r="C299">
        <f t="shared" si="17"/>
        <v>5000</v>
      </c>
      <c r="D299">
        <f t="shared" si="18"/>
        <v>69844.660786767185</v>
      </c>
      <c r="E299">
        <f t="shared" si="19"/>
        <v>29922.330393383585</v>
      </c>
    </row>
    <row r="300" spans="1:5">
      <c r="A300">
        <v>242.88460951567126</v>
      </c>
      <c r="B300">
        <f t="shared" si="16"/>
        <v>36432.691427350692</v>
      </c>
      <c r="C300">
        <f t="shared" si="17"/>
        <v>5000</v>
      </c>
      <c r="D300">
        <f t="shared" si="18"/>
        <v>24288.460951567125</v>
      </c>
      <c r="E300">
        <f t="shared" si="19"/>
        <v>7144.2304757835664</v>
      </c>
    </row>
    <row r="301" spans="1:5">
      <c r="A301">
        <v>659.0227973265786</v>
      </c>
      <c r="B301">
        <f t="shared" si="16"/>
        <v>98853.419598986788</v>
      </c>
      <c r="C301">
        <f t="shared" si="17"/>
        <v>5000</v>
      </c>
      <c r="D301">
        <f t="shared" si="18"/>
        <v>65902.279732657858</v>
      </c>
      <c r="E301">
        <f t="shared" si="19"/>
        <v>27951.139866328929</v>
      </c>
    </row>
    <row r="302" spans="1:5">
      <c r="A302">
        <v>533.2987456892605</v>
      </c>
      <c r="B302">
        <f t="shared" si="16"/>
        <v>79994.811853389081</v>
      </c>
      <c r="C302">
        <f t="shared" si="17"/>
        <v>5000</v>
      </c>
      <c r="D302">
        <f t="shared" si="18"/>
        <v>53329.874568926047</v>
      </c>
      <c r="E302">
        <f t="shared" si="19"/>
        <v>21664.937284463034</v>
      </c>
    </row>
    <row r="303" spans="1:5">
      <c r="A303">
        <v>628.84609515671252</v>
      </c>
      <c r="B303">
        <f t="shared" si="16"/>
        <v>94326.914273506874</v>
      </c>
      <c r="C303">
        <f t="shared" si="17"/>
        <v>5000</v>
      </c>
      <c r="D303">
        <f t="shared" si="18"/>
        <v>62884.609515671254</v>
      </c>
      <c r="E303">
        <f t="shared" si="19"/>
        <v>26442.30475783562</v>
      </c>
    </row>
    <row r="304" spans="1:5">
      <c r="A304">
        <v>627.83898434400464</v>
      </c>
      <c r="B304">
        <f t="shared" si="16"/>
        <v>94175.847651600692</v>
      </c>
      <c r="C304">
        <f t="shared" si="17"/>
        <v>5000</v>
      </c>
      <c r="D304">
        <f t="shared" si="18"/>
        <v>62783.898434400464</v>
      </c>
      <c r="E304">
        <f t="shared" si="19"/>
        <v>26391.949217200228</v>
      </c>
    </row>
    <row r="305" spans="1:5">
      <c r="A305">
        <v>551.73802911465805</v>
      </c>
      <c r="B305">
        <f t="shared" si="16"/>
        <v>82760.704367198705</v>
      </c>
      <c r="C305">
        <f t="shared" si="17"/>
        <v>5000</v>
      </c>
      <c r="D305">
        <f t="shared" si="18"/>
        <v>55173.802911465806</v>
      </c>
      <c r="E305">
        <f t="shared" si="19"/>
        <v>22586.901455732899</v>
      </c>
    </row>
    <row r="306" spans="1:5">
      <c r="A306">
        <v>783.97778252510147</v>
      </c>
      <c r="B306">
        <f t="shared" si="16"/>
        <v>117596.66737876523</v>
      </c>
      <c r="C306">
        <f t="shared" si="17"/>
        <v>5000</v>
      </c>
      <c r="D306">
        <f t="shared" si="18"/>
        <v>78397.77825251015</v>
      </c>
      <c r="E306">
        <f t="shared" si="19"/>
        <v>34198.889126255075</v>
      </c>
    </row>
    <row r="307" spans="1:5">
      <c r="A307">
        <v>475.94836268196661</v>
      </c>
      <c r="B307">
        <f t="shared" si="16"/>
        <v>71392.254402294988</v>
      </c>
      <c r="C307">
        <f t="shared" si="17"/>
        <v>5000</v>
      </c>
      <c r="D307">
        <f t="shared" si="18"/>
        <v>47594.836268196661</v>
      </c>
      <c r="E307">
        <f t="shared" si="19"/>
        <v>18797.418134098327</v>
      </c>
    </row>
    <row r="308" spans="1:5">
      <c r="A308">
        <v>532.4747459334086</v>
      </c>
      <c r="B308">
        <f t="shared" si="16"/>
        <v>79871.211890011284</v>
      </c>
      <c r="C308">
        <f t="shared" si="17"/>
        <v>5000</v>
      </c>
      <c r="D308">
        <f t="shared" si="18"/>
        <v>53247.474593340863</v>
      </c>
      <c r="E308">
        <f t="shared" si="19"/>
        <v>21623.737296670421</v>
      </c>
    </row>
    <row r="309" spans="1:5">
      <c r="A309">
        <v>569.97589037751391</v>
      </c>
      <c r="B309">
        <f t="shared" si="16"/>
        <v>85496.383556627086</v>
      </c>
      <c r="C309">
        <f t="shared" si="17"/>
        <v>5000</v>
      </c>
      <c r="D309">
        <f t="shared" si="18"/>
        <v>56997.589037751393</v>
      </c>
      <c r="E309">
        <f t="shared" si="19"/>
        <v>23498.794518875693</v>
      </c>
    </row>
    <row r="310" spans="1:5">
      <c r="A310">
        <v>723.05673390911591</v>
      </c>
      <c r="B310">
        <f t="shared" si="16"/>
        <v>108458.51008636739</v>
      </c>
      <c r="C310">
        <f t="shared" si="17"/>
        <v>5000</v>
      </c>
      <c r="D310">
        <f t="shared" si="18"/>
        <v>72305.673390911586</v>
      </c>
      <c r="E310">
        <f t="shared" si="19"/>
        <v>31152.836695455801</v>
      </c>
    </row>
    <row r="311" spans="1:5">
      <c r="A311">
        <v>706.70491653187651</v>
      </c>
      <c r="B311">
        <f t="shared" si="16"/>
        <v>106005.73747978147</v>
      </c>
      <c r="C311">
        <f t="shared" si="17"/>
        <v>5000</v>
      </c>
      <c r="D311">
        <f t="shared" si="18"/>
        <v>70670.491653187652</v>
      </c>
      <c r="E311">
        <f t="shared" si="19"/>
        <v>30335.245826593818</v>
      </c>
    </row>
    <row r="312" spans="1:5">
      <c r="A312">
        <v>208.51466414380323</v>
      </c>
      <c r="B312">
        <f t="shared" si="16"/>
        <v>31277.199621570486</v>
      </c>
      <c r="C312">
        <f t="shared" si="17"/>
        <v>5000</v>
      </c>
      <c r="D312">
        <f t="shared" si="18"/>
        <v>20851.466414380324</v>
      </c>
      <c r="E312">
        <f t="shared" si="19"/>
        <v>5425.7332071901619</v>
      </c>
    </row>
    <row r="313" spans="1:5">
      <c r="A313">
        <v>700.68056276131483</v>
      </c>
      <c r="B313">
        <f t="shared" si="16"/>
        <v>105102.08441419722</v>
      </c>
      <c r="C313">
        <f t="shared" si="17"/>
        <v>5000</v>
      </c>
      <c r="D313">
        <f t="shared" si="18"/>
        <v>70068.05627613148</v>
      </c>
      <c r="E313">
        <f t="shared" si="19"/>
        <v>30034.02813806574</v>
      </c>
    </row>
    <row r="314" spans="1:5">
      <c r="A314">
        <v>263.42967009491258</v>
      </c>
      <c r="B314">
        <f t="shared" si="16"/>
        <v>39514.450514236887</v>
      </c>
      <c r="C314">
        <f t="shared" si="17"/>
        <v>5000</v>
      </c>
      <c r="D314">
        <f t="shared" si="18"/>
        <v>26342.967009491258</v>
      </c>
      <c r="E314">
        <f t="shared" si="19"/>
        <v>8171.483504745629</v>
      </c>
    </row>
    <row r="315" spans="1:5">
      <c r="A315">
        <v>461.04312265388961</v>
      </c>
      <c r="B315">
        <f t="shared" si="16"/>
        <v>69156.468398083438</v>
      </c>
      <c r="C315">
        <f t="shared" si="17"/>
        <v>5000</v>
      </c>
      <c r="D315">
        <f t="shared" si="18"/>
        <v>46104.312265388959</v>
      </c>
      <c r="E315">
        <f t="shared" si="19"/>
        <v>18052.156132694479</v>
      </c>
    </row>
    <row r="316" spans="1:5">
      <c r="A316">
        <v>499.67955565050204</v>
      </c>
      <c r="B316">
        <f t="shared" si="16"/>
        <v>74951.933347575308</v>
      </c>
      <c r="C316">
        <f t="shared" si="17"/>
        <v>5000</v>
      </c>
      <c r="D316">
        <f t="shared" si="18"/>
        <v>49967.955565050201</v>
      </c>
      <c r="E316">
        <f t="shared" si="19"/>
        <v>19983.977782525108</v>
      </c>
    </row>
    <row r="317" spans="1:5">
      <c r="A317">
        <v>321.98858607745598</v>
      </c>
      <c r="B317">
        <f t="shared" si="16"/>
        <v>48298.287911618398</v>
      </c>
      <c r="C317">
        <f t="shared" si="17"/>
        <v>5000</v>
      </c>
      <c r="D317">
        <f t="shared" si="18"/>
        <v>32198.858607745598</v>
      </c>
      <c r="E317">
        <f t="shared" si="19"/>
        <v>11099.429303872799</v>
      </c>
    </row>
    <row r="318" spans="1:5">
      <c r="A318">
        <v>642.87240211188077</v>
      </c>
      <c r="B318">
        <f t="shared" si="16"/>
        <v>96430.860316782113</v>
      </c>
      <c r="C318">
        <f t="shared" si="17"/>
        <v>5000</v>
      </c>
      <c r="D318">
        <f t="shared" si="18"/>
        <v>64287.24021118808</v>
      </c>
      <c r="E318">
        <f t="shared" si="19"/>
        <v>27143.620105594033</v>
      </c>
    </row>
    <row r="319" spans="1:5">
      <c r="A319">
        <v>609.43632312997829</v>
      </c>
      <c r="B319">
        <f t="shared" si="16"/>
        <v>91415.44846949674</v>
      </c>
      <c r="C319">
        <f t="shared" si="17"/>
        <v>5000</v>
      </c>
      <c r="D319">
        <f t="shared" si="18"/>
        <v>60943.632312997826</v>
      </c>
      <c r="E319">
        <f t="shared" si="19"/>
        <v>25471.816156498913</v>
      </c>
    </row>
    <row r="320" spans="1:5">
      <c r="A320">
        <v>344.14502395702993</v>
      </c>
      <c r="B320">
        <f t="shared" si="16"/>
        <v>51621.753593554487</v>
      </c>
      <c r="C320">
        <f t="shared" si="17"/>
        <v>5000</v>
      </c>
      <c r="D320">
        <f t="shared" si="18"/>
        <v>34414.502395702992</v>
      </c>
      <c r="E320">
        <f t="shared" si="19"/>
        <v>12207.251197851496</v>
      </c>
    </row>
    <row r="321" spans="1:5">
      <c r="A321">
        <v>670.79683828241832</v>
      </c>
      <c r="B321">
        <f t="shared" si="16"/>
        <v>100619.52574236275</v>
      </c>
      <c r="C321">
        <f t="shared" si="17"/>
        <v>5000</v>
      </c>
      <c r="D321">
        <f t="shared" si="18"/>
        <v>67079.683828241832</v>
      </c>
      <c r="E321">
        <f t="shared" si="19"/>
        <v>28539.841914120916</v>
      </c>
    </row>
    <row r="322" spans="1:5">
      <c r="A322">
        <v>696.35914181951352</v>
      </c>
      <c r="B322">
        <f t="shared" si="16"/>
        <v>104453.87127292703</v>
      </c>
      <c r="C322">
        <f t="shared" si="17"/>
        <v>5000</v>
      </c>
      <c r="D322">
        <f t="shared" si="18"/>
        <v>69635.914181951346</v>
      </c>
      <c r="E322">
        <f t="shared" si="19"/>
        <v>29817.957090975688</v>
      </c>
    </row>
    <row r="323" spans="1:5">
      <c r="A323">
        <v>309.88494521927549</v>
      </c>
      <c r="B323">
        <f t="shared" ref="B323:B386" si="20">A323*150</f>
        <v>46482.741782891324</v>
      </c>
      <c r="C323">
        <f t="shared" ref="C323:C386" si="21">IF(A323&gt;0,5000,0)</f>
        <v>5000</v>
      </c>
      <c r="D323">
        <f t="shared" ref="D323:D386" si="22">A323*100</f>
        <v>30988.494521927551</v>
      </c>
      <c r="E323">
        <f t="shared" ref="E323:E386" si="23">B323-C323-D323</f>
        <v>10494.247260963773</v>
      </c>
    </row>
    <row r="324" spans="1:5">
      <c r="A324">
        <v>578.32575457014673</v>
      </c>
      <c r="B324">
        <f t="shared" si="20"/>
        <v>86748.863185522016</v>
      </c>
      <c r="C324">
        <f t="shared" si="21"/>
        <v>5000</v>
      </c>
      <c r="D324">
        <f t="shared" si="22"/>
        <v>57832.575457014675</v>
      </c>
      <c r="E324">
        <f t="shared" si="23"/>
        <v>23916.287728507341</v>
      </c>
    </row>
    <row r="325" spans="1:5">
      <c r="A325">
        <v>406.53096102786338</v>
      </c>
      <c r="B325">
        <f t="shared" si="20"/>
        <v>60979.644154179507</v>
      </c>
      <c r="C325">
        <f t="shared" si="21"/>
        <v>5000</v>
      </c>
      <c r="D325">
        <f t="shared" si="22"/>
        <v>40653.096102786338</v>
      </c>
      <c r="E325">
        <f t="shared" si="23"/>
        <v>15326.548051393169</v>
      </c>
    </row>
    <row r="326" spans="1:5">
      <c r="A326">
        <v>639.52146977141638</v>
      </c>
      <c r="B326">
        <f t="shared" si="20"/>
        <v>95928.220465712453</v>
      </c>
      <c r="C326">
        <f t="shared" si="21"/>
        <v>5000</v>
      </c>
      <c r="D326">
        <f t="shared" si="22"/>
        <v>63952.146977141638</v>
      </c>
      <c r="E326">
        <f t="shared" si="23"/>
        <v>26976.073488570815</v>
      </c>
    </row>
    <row r="327" spans="1:5">
      <c r="A327">
        <v>433.48490859706408</v>
      </c>
      <c r="B327">
        <f t="shared" si="20"/>
        <v>65022.736289559609</v>
      </c>
      <c r="C327">
        <f t="shared" si="21"/>
        <v>5000</v>
      </c>
      <c r="D327">
        <f t="shared" si="22"/>
        <v>43348.490859706406</v>
      </c>
      <c r="E327">
        <f t="shared" si="23"/>
        <v>16674.245429853203</v>
      </c>
    </row>
    <row r="328" spans="1:5">
      <c r="A328">
        <v>335.39231543931396</v>
      </c>
      <c r="B328">
        <f t="shared" si="20"/>
        <v>50308.847315897096</v>
      </c>
      <c r="C328">
        <f t="shared" si="21"/>
        <v>5000</v>
      </c>
      <c r="D328">
        <f t="shared" si="22"/>
        <v>33539.231543931397</v>
      </c>
      <c r="E328">
        <f t="shared" si="23"/>
        <v>11769.615771965699</v>
      </c>
    </row>
    <row r="329" spans="1:5">
      <c r="A329">
        <v>790.51484725486011</v>
      </c>
      <c r="B329">
        <f t="shared" si="20"/>
        <v>118577.22708822902</v>
      </c>
      <c r="C329">
        <f t="shared" si="21"/>
        <v>5000</v>
      </c>
      <c r="D329">
        <f t="shared" si="22"/>
        <v>79051.484725486007</v>
      </c>
      <c r="E329">
        <f t="shared" si="23"/>
        <v>34525.742362743011</v>
      </c>
    </row>
    <row r="330" spans="1:5">
      <c r="A330">
        <v>405.98162785729545</v>
      </c>
      <c r="B330">
        <f t="shared" si="20"/>
        <v>60897.244178594316</v>
      </c>
      <c r="C330">
        <f t="shared" si="21"/>
        <v>5000</v>
      </c>
      <c r="D330">
        <f t="shared" si="22"/>
        <v>40598.162785729546</v>
      </c>
      <c r="E330">
        <f t="shared" si="23"/>
        <v>15299.081392864769</v>
      </c>
    </row>
    <row r="331" spans="1:5">
      <c r="A331">
        <v>526.88985869930116</v>
      </c>
      <c r="B331">
        <f t="shared" si="20"/>
        <v>79033.478804895174</v>
      </c>
      <c r="C331">
        <f t="shared" si="21"/>
        <v>5000</v>
      </c>
      <c r="D331">
        <f t="shared" si="22"/>
        <v>52688.985869930118</v>
      </c>
      <c r="E331">
        <f t="shared" si="23"/>
        <v>21344.492934965056</v>
      </c>
    </row>
    <row r="332" spans="1:5">
      <c r="A332">
        <v>232.59376812036501</v>
      </c>
      <c r="B332">
        <f t="shared" si="20"/>
        <v>34889.065218054755</v>
      </c>
      <c r="C332">
        <f t="shared" si="21"/>
        <v>5000</v>
      </c>
      <c r="D332">
        <f t="shared" si="22"/>
        <v>23259.376812036502</v>
      </c>
      <c r="E332">
        <f t="shared" si="23"/>
        <v>6629.6884060182529</v>
      </c>
    </row>
    <row r="333" spans="1:5">
      <c r="A333">
        <v>698.97762993255412</v>
      </c>
      <c r="B333">
        <f t="shared" si="20"/>
        <v>104846.64448988313</v>
      </c>
      <c r="C333">
        <f t="shared" si="21"/>
        <v>5000</v>
      </c>
      <c r="D333">
        <f t="shared" si="22"/>
        <v>69897.762993255412</v>
      </c>
      <c r="E333">
        <f t="shared" si="23"/>
        <v>29948.881496627713</v>
      </c>
    </row>
    <row r="334" spans="1:5">
      <c r="A334">
        <v>282.9126865443892</v>
      </c>
      <c r="B334">
        <f t="shared" si="20"/>
        <v>42436.902981658379</v>
      </c>
      <c r="C334">
        <f t="shared" si="21"/>
        <v>5000</v>
      </c>
      <c r="D334">
        <f t="shared" si="22"/>
        <v>28291.268654438922</v>
      </c>
      <c r="E334">
        <f t="shared" si="23"/>
        <v>9145.6343272194572</v>
      </c>
    </row>
    <row r="335" spans="1:5">
      <c r="A335">
        <v>280.84353160191654</v>
      </c>
      <c r="B335">
        <f t="shared" si="20"/>
        <v>42126.529740287478</v>
      </c>
      <c r="C335">
        <f t="shared" si="21"/>
        <v>5000</v>
      </c>
      <c r="D335">
        <f t="shared" si="22"/>
        <v>28084.353160191655</v>
      </c>
      <c r="E335">
        <f t="shared" si="23"/>
        <v>9042.1765800958237</v>
      </c>
    </row>
    <row r="336" spans="1:5">
      <c r="A336">
        <v>441.010773033845</v>
      </c>
      <c r="B336">
        <f t="shared" si="20"/>
        <v>66151.615955076748</v>
      </c>
      <c r="C336">
        <f t="shared" si="21"/>
        <v>5000</v>
      </c>
      <c r="D336">
        <f t="shared" si="22"/>
        <v>44101.077303384503</v>
      </c>
      <c r="E336">
        <f t="shared" si="23"/>
        <v>17050.538651692244</v>
      </c>
    </row>
    <row r="337" spans="1:5">
      <c r="A337">
        <v>389.04385509811698</v>
      </c>
      <c r="B337">
        <f t="shared" si="20"/>
        <v>58356.578264717544</v>
      </c>
      <c r="C337">
        <f t="shared" si="21"/>
        <v>5000</v>
      </c>
      <c r="D337">
        <f t="shared" si="22"/>
        <v>38904.385509811698</v>
      </c>
      <c r="E337">
        <f t="shared" si="23"/>
        <v>14452.192754905846</v>
      </c>
    </row>
    <row r="338" spans="1:5">
      <c r="A338">
        <v>488.36329233680226</v>
      </c>
      <c r="B338">
        <f t="shared" si="20"/>
        <v>73254.493850520346</v>
      </c>
      <c r="C338">
        <f t="shared" si="21"/>
        <v>5000</v>
      </c>
      <c r="D338">
        <f t="shared" si="22"/>
        <v>48836.329233680226</v>
      </c>
      <c r="E338">
        <f t="shared" si="23"/>
        <v>19418.16461684012</v>
      </c>
    </row>
    <row r="339" spans="1:5">
      <c r="A339">
        <v>573.21695608386483</v>
      </c>
      <c r="B339">
        <f t="shared" si="20"/>
        <v>85982.543412579718</v>
      </c>
      <c r="C339">
        <f t="shared" si="21"/>
        <v>5000</v>
      </c>
      <c r="D339">
        <f t="shared" si="22"/>
        <v>57321.695608386486</v>
      </c>
      <c r="E339">
        <f t="shared" si="23"/>
        <v>23660.847804193232</v>
      </c>
    </row>
    <row r="340" spans="1:5">
      <c r="A340">
        <v>631.29978331858274</v>
      </c>
      <c r="B340">
        <f t="shared" si="20"/>
        <v>94694.967497787409</v>
      </c>
      <c r="C340">
        <f t="shared" si="21"/>
        <v>5000</v>
      </c>
      <c r="D340">
        <f t="shared" si="22"/>
        <v>63129.978331858278</v>
      </c>
      <c r="E340">
        <f t="shared" si="23"/>
        <v>26564.989165929132</v>
      </c>
    </row>
    <row r="341" spans="1:5">
      <c r="A341">
        <v>236.03625598925748</v>
      </c>
      <c r="B341">
        <f t="shared" si="20"/>
        <v>35405.438398388622</v>
      </c>
      <c r="C341">
        <f t="shared" si="21"/>
        <v>5000</v>
      </c>
      <c r="D341">
        <f t="shared" si="22"/>
        <v>23603.625598925748</v>
      </c>
      <c r="E341">
        <f t="shared" si="23"/>
        <v>6801.812799462874</v>
      </c>
    </row>
    <row r="342" spans="1:5">
      <c r="A342">
        <v>234.05865657521286</v>
      </c>
      <c r="B342">
        <f t="shared" si="20"/>
        <v>35108.798486281928</v>
      </c>
      <c r="C342">
        <f t="shared" si="21"/>
        <v>5000</v>
      </c>
      <c r="D342">
        <f t="shared" si="22"/>
        <v>23405.865657521288</v>
      </c>
      <c r="E342">
        <f t="shared" si="23"/>
        <v>6702.9328287606404</v>
      </c>
    </row>
    <row r="343" spans="1:5">
      <c r="A343">
        <v>655.30564287240213</v>
      </c>
      <c r="B343">
        <f t="shared" si="20"/>
        <v>98295.846430860314</v>
      </c>
      <c r="C343">
        <f t="shared" si="21"/>
        <v>5000</v>
      </c>
      <c r="D343">
        <f t="shared" si="22"/>
        <v>65530.56428724021</v>
      </c>
      <c r="E343">
        <f t="shared" si="23"/>
        <v>27765.282143620105</v>
      </c>
    </row>
    <row r="344" spans="1:5">
      <c r="A344">
        <v>689.58403271584211</v>
      </c>
      <c r="B344">
        <f t="shared" si="20"/>
        <v>103437.60490737631</v>
      </c>
      <c r="C344">
        <f t="shared" si="21"/>
        <v>5000</v>
      </c>
      <c r="D344">
        <f t="shared" si="22"/>
        <v>68958.403271584219</v>
      </c>
      <c r="E344">
        <f t="shared" si="23"/>
        <v>29479.201635792095</v>
      </c>
    </row>
    <row r="345" spans="1:5">
      <c r="A345">
        <v>761.18045594653154</v>
      </c>
      <c r="B345">
        <f t="shared" si="20"/>
        <v>114177.06839197973</v>
      </c>
      <c r="C345">
        <f t="shared" si="21"/>
        <v>5000</v>
      </c>
      <c r="D345">
        <f t="shared" si="22"/>
        <v>76118.045594653158</v>
      </c>
      <c r="E345">
        <f t="shared" si="23"/>
        <v>33059.022797326572</v>
      </c>
    </row>
    <row r="346" spans="1:5">
      <c r="A346">
        <v>717.67326883754993</v>
      </c>
      <c r="B346">
        <f t="shared" si="20"/>
        <v>107650.99032563249</v>
      </c>
      <c r="C346">
        <f t="shared" si="21"/>
        <v>5000</v>
      </c>
      <c r="D346">
        <f t="shared" si="22"/>
        <v>71767.326883754999</v>
      </c>
      <c r="E346">
        <f t="shared" si="23"/>
        <v>30883.663441877492</v>
      </c>
    </row>
    <row r="347" spans="1:5">
      <c r="A347">
        <v>350.46235541856134</v>
      </c>
      <c r="B347">
        <f t="shared" si="20"/>
        <v>52569.353312784202</v>
      </c>
      <c r="C347">
        <f t="shared" si="21"/>
        <v>5000</v>
      </c>
      <c r="D347">
        <f t="shared" si="22"/>
        <v>35046.235541856135</v>
      </c>
      <c r="E347">
        <f t="shared" si="23"/>
        <v>12523.117770928067</v>
      </c>
    </row>
    <row r="348" spans="1:5">
      <c r="A348">
        <v>796.92373424481946</v>
      </c>
      <c r="B348">
        <f t="shared" si="20"/>
        <v>119538.56013672292</v>
      </c>
      <c r="C348">
        <f t="shared" si="21"/>
        <v>5000</v>
      </c>
      <c r="D348">
        <f t="shared" si="22"/>
        <v>79692.37342448195</v>
      </c>
      <c r="E348">
        <f t="shared" si="23"/>
        <v>34846.186712240975</v>
      </c>
    </row>
    <row r="349" spans="1:5">
      <c r="A349">
        <v>368.07763908810693</v>
      </c>
      <c r="B349">
        <f t="shared" si="20"/>
        <v>55211.645863216043</v>
      </c>
      <c r="C349">
        <f t="shared" si="21"/>
        <v>5000</v>
      </c>
      <c r="D349">
        <f t="shared" si="22"/>
        <v>36807.763908810695</v>
      </c>
      <c r="E349">
        <f t="shared" si="23"/>
        <v>13403.881954405348</v>
      </c>
    </row>
    <row r="350" spans="1:5">
      <c r="A350">
        <v>587.95739616077162</v>
      </c>
      <c r="B350">
        <f t="shared" si="20"/>
        <v>88193.609424115741</v>
      </c>
      <c r="C350">
        <f t="shared" si="21"/>
        <v>5000</v>
      </c>
      <c r="D350">
        <f t="shared" si="22"/>
        <v>58795.73961607716</v>
      </c>
      <c r="E350">
        <f t="shared" si="23"/>
        <v>24397.86980803858</v>
      </c>
    </row>
    <row r="351" spans="1:5">
      <c r="A351">
        <v>233.41776787621694</v>
      </c>
      <c r="B351">
        <f t="shared" si="20"/>
        <v>35012.665181432538</v>
      </c>
      <c r="C351">
        <f t="shared" si="21"/>
        <v>5000</v>
      </c>
      <c r="D351">
        <f t="shared" si="22"/>
        <v>23341.776787621693</v>
      </c>
      <c r="E351">
        <f t="shared" si="23"/>
        <v>6670.8883938108447</v>
      </c>
    </row>
    <row r="352" spans="1:5">
      <c r="A352">
        <v>366.15497299111911</v>
      </c>
      <c r="B352">
        <f t="shared" si="20"/>
        <v>54923.245948667864</v>
      </c>
      <c r="C352">
        <f t="shared" si="21"/>
        <v>5000</v>
      </c>
      <c r="D352">
        <f t="shared" si="22"/>
        <v>36615.497299111914</v>
      </c>
      <c r="E352">
        <f t="shared" si="23"/>
        <v>13307.74864955595</v>
      </c>
    </row>
    <row r="353" spans="1:5">
      <c r="A353">
        <v>707.16269417401645</v>
      </c>
      <c r="B353">
        <f t="shared" si="20"/>
        <v>106074.40412610247</v>
      </c>
      <c r="C353">
        <f t="shared" si="21"/>
        <v>5000</v>
      </c>
      <c r="D353">
        <f t="shared" si="22"/>
        <v>70716.269417401651</v>
      </c>
      <c r="E353">
        <f t="shared" si="23"/>
        <v>30358.134708700818</v>
      </c>
    </row>
    <row r="354" spans="1:5">
      <c r="A354">
        <v>326.78609576708271</v>
      </c>
      <c r="B354">
        <f t="shared" si="20"/>
        <v>49017.91436506241</v>
      </c>
      <c r="C354">
        <f t="shared" si="21"/>
        <v>5000</v>
      </c>
      <c r="D354">
        <f t="shared" si="22"/>
        <v>32678.60957670827</v>
      </c>
      <c r="E354">
        <f t="shared" si="23"/>
        <v>11339.30478835414</v>
      </c>
    </row>
    <row r="355" spans="1:5">
      <c r="A355">
        <v>259.25473799859617</v>
      </c>
      <c r="B355">
        <f t="shared" si="20"/>
        <v>38888.210699789423</v>
      </c>
      <c r="C355">
        <f t="shared" si="21"/>
        <v>5000</v>
      </c>
      <c r="D355">
        <f t="shared" si="22"/>
        <v>25925.473799859617</v>
      </c>
      <c r="E355">
        <f t="shared" si="23"/>
        <v>7962.7368999298051</v>
      </c>
    </row>
    <row r="356" spans="1:5">
      <c r="A356">
        <v>430.02410962248604</v>
      </c>
      <c r="B356">
        <f t="shared" si="20"/>
        <v>64503.616443372906</v>
      </c>
      <c r="C356">
        <f t="shared" si="21"/>
        <v>5000</v>
      </c>
      <c r="D356">
        <f t="shared" si="22"/>
        <v>43002.410962248607</v>
      </c>
      <c r="E356">
        <f t="shared" si="23"/>
        <v>16501.2054811243</v>
      </c>
    </row>
    <row r="357" spans="1:5">
      <c r="A357">
        <v>486.42231513412884</v>
      </c>
      <c r="B357">
        <f t="shared" si="20"/>
        <v>72963.347270119324</v>
      </c>
      <c r="C357">
        <f t="shared" si="21"/>
        <v>5000</v>
      </c>
      <c r="D357">
        <f t="shared" si="22"/>
        <v>48642.23151341288</v>
      </c>
      <c r="E357">
        <f t="shared" si="23"/>
        <v>19321.115756706444</v>
      </c>
    </row>
    <row r="358" spans="1:5">
      <c r="A358">
        <v>491.71422467726677</v>
      </c>
      <c r="B358">
        <f t="shared" si="20"/>
        <v>73757.133701590021</v>
      </c>
      <c r="C358">
        <f t="shared" si="21"/>
        <v>5000</v>
      </c>
      <c r="D358">
        <f t="shared" si="22"/>
        <v>49171.422467726676</v>
      </c>
      <c r="E358">
        <f t="shared" si="23"/>
        <v>19585.711233863345</v>
      </c>
    </row>
    <row r="359" spans="1:5">
      <c r="A359">
        <v>610.73641163365573</v>
      </c>
      <c r="B359">
        <f t="shared" si="20"/>
        <v>91610.461745048364</v>
      </c>
      <c r="C359">
        <f t="shared" si="21"/>
        <v>5000</v>
      </c>
      <c r="D359">
        <f t="shared" si="22"/>
        <v>61073.641163365573</v>
      </c>
      <c r="E359">
        <f t="shared" si="23"/>
        <v>25536.82058168279</v>
      </c>
    </row>
    <row r="360" spans="1:5">
      <c r="A360">
        <v>574.07757805108804</v>
      </c>
      <c r="B360">
        <f t="shared" si="20"/>
        <v>86111.636707663201</v>
      </c>
      <c r="C360">
        <f t="shared" si="21"/>
        <v>5000</v>
      </c>
      <c r="D360">
        <f t="shared" si="22"/>
        <v>57407.757805108806</v>
      </c>
      <c r="E360">
        <f t="shared" si="23"/>
        <v>23703.878902554396</v>
      </c>
    </row>
    <row r="361" spans="1:5">
      <c r="A361">
        <v>247.49900814844204</v>
      </c>
      <c r="B361">
        <f t="shared" si="20"/>
        <v>37124.851222266305</v>
      </c>
      <c r="C361">
        <f t="shared" si="21"/>
        <v>5000</v>
      </c>
      <c r="D361">
        <f t="shared" si="22"/>
        <v>24749.900814844204</v>
      </c>
      <c r="E361">
        <f t="shared" si="23"/>
        <v>7374.9504074221004</v>
      </c>
    </row>
    <row r="362" spans="1:5">
      <c r="A362">
        <v>662.73995178075506</v>
      </c>
      <c r="B362">
        <f t="shared" si="20"/>
        <v>99410.992767113261</v>
      </c>
      <c r="C362">
        <f t="shared" si="21"/>
        <v>5000</v>
      </c>
      <c r="D362">
        <f t="shared" si="22"/>
        <v>66273.995178075507</v>
      </c>
      <c r="E362">
        <f t="shared" si="23"/>
        <v>28136.997589037754</v>
      </c>
    </row>
    <row r="363" spans="1:5">
      <c r="A363">
        <v>432.77077547532576</v>
      </c>
      <c r="B363">
        <f t="shared" si="20"/>
        <v>64915.616321298861</v>
      </c>
      <c r="C363">
        <f t="shared" si="21"/>
        <v>5000</v>
      </c>
      <c r="D363">
        <f t="shared" si="22"/>
        <v>43277.077547532579</v>
      </c>
      <c r="E363">
        <f t="shared" si="23"/>
        <v>16638.538773766282</v>
      </c>
    </row>
    <row r="364" spans="1:5">
      <c r="A364">
        <v>408.36207159642322</v>
      </c>
      <c r="B364">
        <f t="shared" si="20"/>
        <v>61254.310739463486</v>
      </c>
      <c r="C364">
        <f t="shared" si="21"/>
        <v>5000</v>
      </c>
      <c r="D364">
        <f t="shared" si="22"/>
        <v>40836.207159642319</v>
      </c>
      <c r="E364">
        <f t="shared" si="23"/>
        <v>15418.103579821167</v>
      </c>
    </row>
    <row r="365" spans="1:5">
      <c r="A365">
        <v>725.74846644489878</v>
      </c>
      <c r="B365">
        <f t="shared" si="20"/>
        <v>108862.26996673482</v>
      </c>
      <c r="C365">
        <f t="shared" si="21"/>
        <v>5000</v>
      </c>
      <c r="D365">
        <f t="shared" si="22"/>
        <v>72574.84664448988</v>
      </c>
      <c r="E365">
        <f t="shared" si="23"/>
        <v>31287.42332224494</v>
      </c>
    </row>
    <row r="366" spans="1:5">
      <c r="A366">
        <v>237.35465559862055</v>
      </c>
      <c r="B366">
        <f t="shared" si="20"/>
        <v>35603.198339793082</v>
      </c>
      <c r="C366">
        <f t="shared" si="21"/>
        <v>5000</v>
      </c>
      <c r="D366">
        <f t="shared" si="22"/>
        <v>23735.465559862056</v>
      </c>
      <c r="E366">
        <f t="shared" si="23"/>
        <v>6867.732779931026</v>
      </c>
    </row>
    <row r="367" spans="1:5">
      <c r="A367">
        <v>622.76680806909394</v>
      </c>
      <c r="B367">
        <f t="shared" si="20"/>
        <v>93415.021210364095</v>
      </c>
      <c r="C367">
        <f t="shared" si="21"/>
        <v>5000</v>
      </c>
      <c r="D367">
        <f t="shared" si="22"/>
        <v>62276.680806909397</v>
      </c>
      <c r="E367">
        <f t="shared" si="23"/>
        <v>26138.340403454698</v>
      </c>
    </row>
    <row r="368" spans="1:5">
      <c r="A368">
        <v>271.57811212500383</v>
      </c>
      <c r="B368">
        <f t="shared" si="20"/>
        <v>40736.716818750574</v>
      </c>
      <c r="C368">
        <f t="shared" si="21"/>
        <v>5000</v>
      </c>
      <c r="D368">
        <f t="shared" si="22"/>
        <v>27157.811212500383</v>
      </c>
      <c r="E368">
        <f t="shared" si="23"/>
        <v>8578.9056062501913</v>
      </c>
    </row>
    <row r="369" spans="1:5">
      <c r="A369">
        <v>512.90017395550399</v>
      </c>
      <c r="B369">
        <f t="shared" si="20"/>
        <v>76935.026093325592</v>
      </c>
      <c r="C369">
        <f t="shared" si="21"/>
        <v>5000</v>
      </c>
      <c r="D369">
        <f t="shared" si="22"/>
        <v>51290.0173955504</v>
      </c>
      <c r="E369">
        <f t="shared" si="23"/>
        <v>20645.008697775193</v>
      </c>
    </row>
    <row r="370" spans="1:5">
      <c r="A370">
        <v>717.12393566698199</v>
      </c>
      <c r="B370">
        <f t="shared" si="20"/>
        <v>107568.59035004729</v>
      </c>
      <c r="C370">
        <f t="shared" si="21"/>
        <v>5000</v>
      </c>
      <c r="D370">
        <f t="shared" si="22"/>
        <v>71712.3935666982</v>
      </c>
      <c r="E370">
        <f t="shared" si="23"/>
        <v>30856.196783349093</v>
      </c>
    </row>
    <row r="371" spans="1:5">
      <c r="A371">
        <v>345.40849024933618</v>
      </c>
      <c r="B371">
        <f t="shared" si="20"/>
        <v>51811.273537400426</v>
      </c>
      <c r="C371">
        <f t="shared" si="21"/>
        <v>5000</v>
      </c>
      <c r="D371">
        <f t="shared" si="22"/>
        <v>34540.849024933617</v>
      </c>
      <c r="E371">
        <f t="shared" si="23"/>
        <v>12270.424512466809</v>
      </c>
    </row>
    <row r="372" spans="1:5">
      <c r="A372">
        <v>361.1560411389508</v>
      </c>
      <c r="B372">
        <f t="shared" si="20"/>
        <v>54173.406170842616</v>
      </c>
      <c r="C372">
        <f t="shared" si="21"/>
        <v>5000</v>
      </c>
      <c r="D372">
        <f t="shared" si="22"/>
        <v>36115.604113895082</v>
      </c>
      <c r="E372">
        <f t="shared" si="23"/>
        <v>13057.802056947534</v>
      </c>
    </row>
    <row r="373" spans="1:5">
      <c r="A373">
        <v>241.40140995513778</v>
      </c>
      <c r="B373">
        <f t="shared" si="20"/>
        <v>36210.211493270668</v>
      </c>
      <c r="C373">
        <f t="shared" si="21"/>
        <v>5000</v>
      </c>
      <c r="D373">
        <f t="shared" si="22"/>
        <v>24140.140995513779</v>
      </c>
      <c r="E373">
        <f t="shared" si="23"/>
        <v>7070.0704977568894</v>
      </c>
    </row>
    <row r="374" spans="1:5">
      <c r="A374">
        <v>429.93255409405805</v>
      </c>
      <c r="B374">
        <f t="shared" si="20"/>
        <v>64489.883114108707</v>
      </c>
      <c r="C374">
        <f t="shared" si="21"/>
        <v>5000</v>
      </c>
      <c r="D374">
        <f t="shared" si="22"/>
        <v>42993.255409405807</v>
      </c>
      <c r="E374">
        <f t="shared" si="23"/>
        <v>16496.6277047029</v>
      </c>
    </row>
    <row r="375" spans="1:5">
      <c r="A375">
        <v>641.11453596606339</v>
      </c>
      <c r="B375">
        <f t="shared" si="20"/>
        <v>96167.180394909505</v>
      </c>
      <c r="C375">
        <f t="shared" si="21"/>
        <v>5000</v>
      </c>
      <c r="D375">
        <f t="shared" si="22"/>
        <v>64111.453596606341</v>
      </c>
      <c r="E375">
        <f t="shared" si="23"/>
        <v>27055.726798303163</v>
      </c>
    </row>
    <row r="376" spans="1:5">
      <c r="A376">
        <v>783.62987151707512</v>
      </c>
      <c r="B376">
        <f t="shared" si="20"/>
        <v>117544.48072756127</v>
      </c>
      <c r="C376">
        <f t="shared" si="21"/>
        <v>5000</v>
      </c>
      <c r="D376">
        <f t="shared" si="22"/>
        <v>78362.987151707508</v>
      </c>
      <c r="E376">
        <f t="shared" si="23"/>
        <v>34181.493575853761</v>
      </c>
    </row>
    <row r="377" spans="1:5">
      <c r="A377">
        <v>408.94802697836235</v>
      </c>
      <c r="B377">
        <f t="shared" si="20"/>
        <v>61342.204046754356</v>
      </c>
      <c r="C377">
        <f t="shared" si="21"/>
        <v>5000</v>
      </c>
      <c r="D377">
        <f t="shared" si="22"/>
        <v>40894.802697836232</v>
      </c>
      <c r="E377">
        <f t="shared" si="23"/>
        <v>15447.401348918123</v>
      </c>
    </row>
    <row r="378" spans="1:5">
      <c r="A378">
        <v>531.61412396618539</v>
      </c>
      <c r="B378">
        <f t="shared" si="20"/>
        <v>79742.118594927815</v>
      </c>
      <c r="C378">
        <f t="shared" si="21"/>
        <v>5000</v>
      </c>
      <c r="D378">
        <f t="shared" si="22"/>
        <v>53161.412396618536</v>
      </c>
      <c r="E378">
        <f t="shared" si="23"/>
        <v>21580.706198309279</v>
      </c>
    </row>
    <row r="379" spans="1:5">
      <c r="A379">
        <v>596.30726035340433</v>
      </c>
      <c r="B379">
        <f t="shared" si="20"/>
        <v>89446.089053010655</v>
      </c>
      <c r="C379">
        <f t="shared" si="21"/>
        <v>5000</v>
      </c>
      <c r="D379">
        <f t="shared" si="22"/>
        <v>59630.726035340434</v>
      </c>
      <c r="E379">
        <f t="shared" si="23"/>
        <v>24815.363017670221</v>
      </c>
    </row>
    <row r="380" spans="1:5">
      <c r="A380">
        <v>518.26532792138437</v>
      </c>
      <c r="B380">
        <f t="shared" si="20"/>
        <v>77739.79918820766</v>
      </c>
      <c r="C380">
        <f t="shared" si="21"/>
        <v>5000</v>
      </c>
      <c r="D380">
        <f t="shared" si="22"/>
        <v>51826.532792138438</v>
      </c>
      <c r="E380">
        <f t="shared" si="23"/>
        <v>20913.266396069223</v>
      </c>
    </row>
    <row r="381" spans="1:5">
      <c r="A381">
        <v>661.78777428510398</v>
      </c>
      <c r="B381">
        <f t="shared" si="20"/>
        <v>99268.166142765593</v>
      </c>
      <c r="C381">
        <f t="shared" si="21"/>
        <v>5000</v>
      </c>
      <c r="D381">
        <f t="shared" si="22"/>
        <v>66178.777428510395</v>
      </c>
      <c r="E381">
        <f t="shared" si="23"/>
        <v>28089.388714255198</v>
      </c>
    </row>
    <row r="382" spans="1:5">
      <c r="A382">
        <v>630.42085024567405</v>
      </c>
      <c r="B382">
        <f t="shared" si="20"/>
        <v>94563.127536851112</v>
      </c>
      <c r="C382">
        <f t="shared" si="21"/>
        <v>5000</v>
      </c>
      <c r="D382">
        <f t="shared" si="22"/>
        <v>63042.085024567408</v>
      </c>
      <c r="E382">
        <f t="shared" si="23"/>
        <v>26521.042512283704</v>
      </c>
    </row>
    <row r="383" spans="1:5">
      <c r="A383">
        <v>644.66689046906959</v>
      </c>
      <c r="B383">
        <f t="shared" si="20"/>
        <v>96700.033570360436</v>
      </c>
      <c r="C383">
        <f t="shared" si="21"/>
        <v>5000</v>
      </c>
      <c r="D383">
        <f t="shared" si="22"/>
        <v>64466.689046906962</v>
      </c>
      <c r="E383">
        <f t="shared" si="23"/>
        <v>27233.344523453474</v>
      </c>
    </row>
    <row r="384" spans="1:5">
      <c r="A384">
        <v>788.55555894650104</v>
      </c>
      <c r="B384">
        <f t="shared" si="20"/>
        <v>118283.33384197515</v>
      </c>
      <c r="C384">
        <f t="shared" si="21"/>
        <v>5000</v>
      </c>
      <c r="D384">
        <f t="shared" si="22"/>
        <v>78855.555894650097</v>
      </c>
      <c r="E384">
        <f t="shared" si="23"/>
        <v>34427.777947325056</v>
      </c>
    </row>
    <row r="385" spans="1:5">
      <c r="A385">
        <v>256.10522782067324</v>
      </c>
      <c r="B385">
        <f t="shared" si="20"/>
        <v>38415.784173100983</v>
      </c>
      <c r="C385">
        <f t="shared" si="21"/>
        <v>5000</v>
      </c>
      <c r="D385">
        <f t="shared" si="22"/>
        <v>25610.522782067324</v>
      </c>
      <c r="E385">
        <f t="shared" si="23"/>
        <v>7805.2613910336586</v>
      </c>
    </row>
    <row r="386" spans="1:5">
      <c r="A386">
        <v>478.45698416089357</v>
      </c>
      <c r="B386">
        <f t="shared" si="20"/>
        <v>71768.547624134037</v>
      </c>
      <c r="C386">
        <f t="shared" si="21"/>
        <v>5000</v>
      </c>
      <c r="D386">
        <f t="shared" si="22"/>
        <v>47845.698416089355</v>
      </c>
      <c r="E386">
        <f t="shared" si="23"/>
        <v>18922.849208044681</v>
      </c>
    </row>
    <row r="387" spans="1:5">
      <c r="A387">
        <v>268.00744651631214</v>
      </c>
      <c r="B387">
        <f t="shared" ref="B387:B450" si="24">A387*150</f>
        <v>40201.116977446822</v>
      </c>
      <c r="C387">
        <f t="shared" ref="C387:C450" si="25">IF(A387&gt;0,5000,0)</f>
        <v>5000</v>
      </c>
      <c r="D387">
        <f t="shared" ref="D387:D450" si="26">A387*100</f>
        <v>26800.744651631216</v>
      </c>
      <c r="E387">
        <f t="shared" ref="E387:E450" si="27">B387-C387-D387</f>
        <v>8400.372325815606</v>
      </c>
    </row>
    <row r="388" spans="1:5">
      <c r="A388">
        <v>634.43098239081996</v>
      </c>
      <c r="B388">
        <f t="shared" si="24"/>
        <v>95164.647358622999</v>
      </c>
      <c r="C388">
        <f t="shared" si="25"/>
        <v>5000</v>
      </c>
      <c r="D388">
        <f t="shared" si="26"/>
        <v>63443.098239081999</v>
      </c>
      <c r="E388">
        <f t="shared" si="27"/>
        <v>26721.549119541</v>
      </c>
    </row>
    <row r="389" spans="1:5">
      <c r="A389">
        <v>315.63463240455337</v>
      </c>
      <c r="B389">
        <f t="shared" si="24"/>
        <v>47345.194860683005</v>
      </c>
      <c r="C389">
        <f t="shared" si="25"/>
        <v>5000</v>
      </c>
      <c r="D389">
        <f t="shared" si="26"/>
        <v>31563.463240455338</v>
      </c>
      <c r="E389">
        <f t="shared" si="27"/>
        <v>10781.731620227667</v>
      </c>
    </row>
    <row r="390" spans="1:5">
      <c r="A390">
        <v>473.65947447126683</v>
      </c>
      <c r="B390">
        <f t="shared" si="24"/>
        <v>71048.921170690024</v>
      </c>
      <c r="C390">
        <f t="shared" si="25"/>
        <v>5000</v>
      </c>
      <c r="D390">
        <f t="shared" si="26"/>
        <v>47365.94744712668</v>
      </c>
      <c r="E390">
        <f t="shared" si="27"/>
        <v>18682.973723563344</v>
      </c>
    </row>
    <row r="391" spans="1:5">
      <c r="A391">
        <v>465.51103244117559</v>
      </c>
      <c r="B391">
        <f t="shared" si="24"/>
        <v>69826.654866176337</v>
      </c>
      <c r="C391">
        <f t="shared" si="25"/>
        <v>5000</v>
      </c>
      <c r="D391">
        <f t="shared" si="26"/>
        <v>46551.103244117556</v>
      </c>
      <c r="E391">
        <f t="shared" si="27"/>
        <v>18275.551622058782</v>
      </c>
    </row>
    <row r="392" spans="1:5">
      <c r="A392">
        <v>379.79674672688986</v>
      </c>
      <c r="B392">
        <f t="shared" si="24"/>
        <v>56969.512009033482</v>
      </c>
      <c r="C392">
        <f t="shared" si="25"/>
        <v>5000</v>
      </c>
      <c r="D392">
        <f t="shared" si="26"/>
        <v>37979.674672688983</v>
      </c>
      <c r="E392">
        <f t="shared" si="27"/>
        <v>13989.837336344499</v>
      </c>
    </row>
    <row r="393" spans="1:5">
      <c r="A393">
        <v>404.53505050813317</v>
      </c>
      <c r="B393">
        <f t="shared" si="24"/>
        <v>60680.257576219978</v>
      </c>
      <c r="C393">
        <f t="shared" si="25"/>
        <v>5000</v>
      </c>
      <c r="D393">
        <f t="shared" si="26"/>
        <v>40453.505050813314</v>
      </c>
      <c r="E393">
        <f t="shared" si="27"/>
        <v>15226.752525406664</v>
      </c>
    </row>
    <row r="394" spans="1:5">
      <c r="A394">
        <v>615.90014343699454</v>
      </c>
      <c r="B394">
        <f t="shared" si="24"/>
        <v>92385.021515549175</v>
      </c>
      <c r="C394">
        <f t="shared" si="25"/>
        <v>5000</v>
      </c>
      <c r="D394">
        <f t="shared" si="26"/>
        <v>61590.014343699455</v>
      </c>
      <c r="E394">
        <f t="shared" si="27"/>
        <v>25795.00717184972</v>
      </c>
    </row>
    <row r="395" spans="1:5">
      <c r="A395">
        <v>660.01159703360088</v>
      </c>
      <c r="B395">
        <f t="shared" si="24"/>
        <v>99001.739555040127</v>
      </c>
      <c r="C395">
        <f t="shared" si="25"/>
        <v>5000</v>
      </c>
      <c r="D395">
        <f t="shared" si="26"/>
        <v>66001.159703360085</v>
      </c>
      <c r="E395">
        <f t="shared" si="27"/>
        <v>28000.579851680042</v>
      </c>
    </row>
    <row r="396" spans="1:5">
      <c r="A396">
        <v>788.48231452375865</v>
      </c>
      <c r="B396">
        <f t="shared" si="24"/>
        <v>118272.3471785638</v>
      </c>
      <c r="C396">
        <f t="shared" si="25"/>
        <v>5000</v>
      </c>
      <c r="D396">
        <f t="shared" si="26"/>
        <v>78848.231452375869</v>
      </c>
      <c r="E396">
        <f t="shared" si="27"/>
        <v>34424.115726187927</v>
      </c>
    </row>
    <row r="397" spans="1:5">
      <c r="A397">
        <v>234.38825647755363</v>
      </c>
      <c r="B397">
        <f t="shared" si="24"/>
        <v>35158.238471633042</v>
      </c>
      <c r="C397">
        <f t="shared" si="25"/>
        <v>5000</v>
      </c>
      <c r="D397">
        <f t="shared" si="26"/>
        <v>23438.825647755362</v>
      </c>
      <c r="E397">
        <f t="shared" si="27"/>
        <v>6719.4128238776793</v>
      </c>
    </row>
    <row r="398" spans="1:5">
      <c r="A398">
        <v>261.36051515243997</v>
      </c>
      <c r="B398">
        <f t="shared" si="24"/>
        <v>39204.077272865994</v>
      </c>
      <c r="C398">
        <f t="shared" si="25"/>
        <v>5000</v>
      </c>
      <c r="D398">
        <f t="shared" si="26"/>
        <v>26136.051515243998</v>
      </c>
      <c r="E398">
        <f t="shared" si="27"/>
        <v>8068.0257576219956</v>
      </c>
    </row>
    <row r="399" spans="1:5">
      <c r="A399">
        <v>410.19318216498306</v>
      </c>
      <c r="B399">
        <f t="shared" si="24"/>
        <v>61528.977324747459</v>
      </c>
      <c r="C399">
        <f t="shared" si="25"/>
        <v>5000</v>
      </c>
      <c r="D399">
        <f t="shared" si="26"/>
        <v>41019.318216498308</v>
      </c>
      <c r="E399">
        <f t="shared" si="27"/>
        <v>15509.65910824915</v>
      </c>
    </row>
    <row r="400" spans="1:5">
      <c r="A400">
        <v>402.66731772820219</v>
      </c>
      <c r="B400">
        <f t="shared" si="24"/>
        <v>60400.097659230327</v>
      </c>
      <c r="C400">
        <f t="shared" si="25"/>
        <v>5000</v>
      </c>
      <c r="D400">
        <f t="shared" si="26"/>
        <v>40266.731772820218</v>
      </c>
      <c r="E400">
        <f t="shared" si="27"/>
        <v>15133.365886410109</v>
      </c>
    </row>
    <row r="401" spans="1:5">
      <c r="A401">
        <v>223.80443739127782</v>
      </c>
      <c r="B401">
        <f t="shared" si="24"/>
        <v>33570.66560869167</v>
      </c>
      <c r="C401">
        <f t="shared" si="25"/>
        <v>5000</v>
      </c>
      <c r="D401">
        <f t="shared" si="26"/>
        <v>22380.443739127782</v>
      </c>
      <c r="E401">
        <f t="shared" si="27"/>
        <v>6190.2218695638876</v>
      </c>
    </row>
    <row r="402" spans="1:5">
      <c r="A402">
        <v>718.64375743888661</v>
      </c>
      <c r="B402">
        <f t="shared" si="24"/>
        <v>107796.56361583299</v>
      </c>
      <c r="C402">
        <f t="shared" si="25"/>
        <v>5000</v>
      </c>
      <c r="D402">
        <f t="shared" si="26"/>
        <v>71864.375743888668</v>
      </c>
      <c r="E402">
        <f t="shared" si="27"/>
        <v>30932.187871944319</v>
      </c>
    </row>
    <row r="403" spans="1:5">
      <c r="A403">
        <v>397.3754081850642</v>
      </c>
      <c r="B403">
        <f t="shared" si="24"/>
        <v>59606.31122775963</v>
      </c>
      <c r="C403">
        <f t="shared" si="25"/>
        <v>5000</v>
      </c>
      <c r="D403">
        <f t="shared" si="26"/>
        <v>39737.540818506423</v>
      </c>
      <c r="E403">
        <f t="shared" si="27"/>
        <v>14868.770409253208</v>
      </c>
    </row>
    <row r="404" spans="1:5">
      <c r="A404">
        <v>457.58232367931151</v>
      </c>
      <c r="B404">
        <f t="shared" si="24"/>
        <v>68637.348551896721</v>
      </c>
      <c r="C404">
        <f t="shared" si="25"/>
        <v>5000</v>
      </c>
      <c r="D404">
        <f t="shared" si="26"/>
        <v>45758.232367931152</v>
      </c>
      <c r="E404">
        <f t="shared" si="27"/>
        <v>17879.116183965569</v>
      </c>
    </row>
    <row r="405" spans="1:5">
      <c r="A405">
        <v>329.56938383129364</v>
      </c>
      <c r="B405">
        <f t="shared" si="24"/>
        <v>49435.407574694043</v>
      </c>
      <c r="C405">
        <f t="shared" si="25"/>
        <v>5000</v>
      </c>
      <c r="D405">
        <f t="shared" si="26"/>
        <v>32956.938383129367</v>
      </c>
      <c r="E405">
        <f t="shared" si="27"/>
        <v>11478.469191564676</v>
      </c>
    </row>
    <row r="406" spans="1:5">
      <c r="A406">
        <v>430.15228736228522</v>
      </c>
      <c r="B406">
        <f t="shared" si="24"/>
        <v>64522.843104342784</v>
      </c>
      <c r="C406">
        <f t="shared" si="25"/>
        <v>5000</v>
      </c>
      <c r="D406">
        <f t="shared" si="26"/>
        <v>43015.228736228521</v>
      </c>
      <c r="E406">
        <f t="shared" si="27"/>
        <v>16507.614368114264</v>
      </c>
    </row>
    <row r="407" spans="1:5">
      <c r="A407">
        <v>455.69627979369488</v>
      </c>
      <c r="B407">
        <f t="shared" si="24"/>
        <v>68354.441969054227</v>
      </c>
      <c r="C407">
        <f t="shared" si="25"/>
        <v>5000</v>
      </c>
      <c r="D407">
        <f t="shared" si="26"/>
        <v>45569.627979369485</v>
      </c>
      <c r="E407">
        <f t="shared" si="27"/>
        <v>17784.813989684742</v>
      </c>
    </row>
    <row r="408" spans="1:5">
      <c r="A408">
        <v>665.98101748710587</v>
      </c>
      <c r="B408">
        <f t="shared" si="24"/>
        <v>99897.152623065878</v>
      </c>
      <c r="C408">
        <f t="shared" si="25"/>
        <v>5000</v>
      </c>
      <c r="D408">
        <f t="shared" si="26"/>
        <v>66598.101748710586</v>
      </c>
      <c r="E408">
        <f t="shared" si="27"/>
        <v>28299.050874355293</v>
      </c>
    </row>
    <row r="409" spans="1:5">
      <c r="A409">
        <v>467.94640949736015</v>
      </c>
      <c r="B409">
        <f t="shared" si="24"/>
        <v>70191.961424604029</v>
      </c>
      <c r="C409">
        <f t="shared" si="25"/>
        <v>5000</v>
      </c>
      <c r="D409">
        <f t="shared" si="26"/>
        <v>46794.640949736015</v>
      </c>
      <c r="E409">
        <f t="shared" si="27"/>
        <v>18397.320474868015</v>
      </c>
    </row>
    <row r="410" spans="1:5">
      <c r="A410">
        <v>383.34910122989595</v>
      </c>
      <c r="B410">
        <f t="shared" si="24"/>
        <v>57502.365184484392</v>
      </c>
      <c r="C410">
        <f t="shared" si="25"/>
        <v>5000</v>
      </c>
      <c r="D410">
        <f t="shared" si="26"/>
        <v>38334.910122989597</v>
      </c>
      <c r="E410">
        <f t="shared" si="27"/>
        <v>14167.455061494795</v>
      </c>
    </row>
    <row r="411" spans="1:5">
      <c r="A411">
        <v>514.34675130466621</v>
      </c>
      <c r="B411">
        <f t="shared" si="24"/>
        <v>77152.01269569993</v>
      </c>
      <c r="C411">
        <f t="shared" si="25"/>
        <v>5000</v>
      </c>
      <c r="D411">
        <f t="shared" si="26"/>
        <v>51434.675130466625</v>
      </c>
      <c r="E411">
        <f t="shared" si="27"/>
        <v>20717.337565233305</v>
      </c>
    </row>
    <row r="412" spans="1:5">
      <c r="A412">
        <v>666.40217291787462</v>
      </c>
      <c r="B412">
        <f t="shared" si="24"/>
        <v>99960.325937681191</v>
      </c>
      <c r="C412">
        <f t="shared" si="25"/>
        <v>5000</v>
      </c>
      <c r="D412">
        <f t="shared" si="26"/>
        <v>66640.217291787456</v>
      </c>
      <c r="E412">
        <f t="shared" si="27"/>
        <v>28320.108645893735</v>
      </c>
    </row>
    <row r="413" spans="1:5">
      <c r="A413">
        <v>745.08499404889074</v>
      </c>
      <c r="B413">
        <f t="shared" si="24"/>
        <v>111762.74910733361</v>
      </c>
      <c r="C413">
        <f t="shared" si="25"/>
        <v>5000</v>
      </c>
      <c r="D413">
        <f t="shared" si="26"/>
        <v>74508.49940488908</v>
      </c>
      <c r="E413">
        <f t="shared" si="27"/>
        <v>32254.249702444533</v>
      </c>
    </row>
    <row r="414" spans="1:5">
      <c r="A414">
        <v>494.38764610736411</v>
      </c>
      <c r="B414">
        <f t="shared" si="24"/>
        <v>74158.146916104612</v>
      </c>
      <c r="C414">
        <f t="shared" si="25"/>
        <v>5000</v>
      </c>
      <c r="D414">
        <f t="shared" si="26"/>
        <v>49438.764610736413</v>
      </c>
      <c r="E414">
        <f t="shared" si="27"/>
        <v>19719.382305368199</v>
      </c>
    </row>
    <row r="415" spans="1:5">
      <c r="A415">
        <v>420.63051240577408</v>
      </c>
      <c r="B415">
        <f t="shared" si="24"/>
        <v>63094.576860866109</v>
      </c>
      <c r="C415">
        <f t="shared" si="25"/>
        <v>5000</v>
      </c>
      <c r="D415">
        <f t="shared" si="26"/>
        <v>42063.051240577406</v>
      </c>
      <c r="E415">
        <f t="shared" si="27"/>
        <v>16031.525620288703</v>
      </c>
    </row>
    <row r="416" spans="1:5">
      <c r="A416">
        <v>628.82778405102692</v>
      </c>
      <c r="B416">
        <f t="shared" si="24"/>
        <v>94324.167607654032</v>
      </c>
      <c r="C416">
        <f t="shared" si="25"/>
        <v>5000</v>
      </c>
      <c r="D416">
        <f t="shared" si="26"/>
        <v>62882.77840510269</v>
      </c>
      <c r="E416">
        <f t="shared" si="27"/>
        <v>26441.389202551341</v>
      </c>
    </row>
    <row r="417" spans="1:5">
      <c r="A417">
        <v>615.07614368114264</v>
      </c>
      <c r="B417">
        <f t="shared" si="24"/>
        <v>92261.421552171392</v>
      </c>
      <c r="C417">
        <f t="shared" si="25"/>
        <v>5000</v>
      </c>
      <c r="D417">
        <f t="shared" si="26"/>
        <v>61507.614368114264</v>
      </c>
      <c r="E417">
        <f t="shared" si="27"/>
        <v>25753.807184057128</v>
      </c>
    </row>
    <row r="418" spans="1:5">
      <c r="A418">
        <v>409.11282692953273</v>
      </c>
      <c r="B418">
        <f t="shared" si="24"/>
        <v>61366.924039429912</v>
      </c>
      <c r="C418">
        <f t="shared" si="25"/>
        <v>5000</v>
      </c>
      <c r="D418">
        <f t="shared" si="26"/>
        <v>40911.282692953275</v>
      </c>
      <c r="E418">
        <f t="shared" si="27"/>
        <v>15455.641346476637</v>
      </c>
    </row>
    <row r="419" spans="1:5">
      <c r="A419">
        <v>312.85134434034239</v>
      </c>
      <c r="B419">
        <f t="shared" si="24"/>
        <v>46927.701651051357</v>
      </c>
      <c r="C419">
        <f t="shared" si="25"/>
        <v>5000</v>
      </c>
      <c r="D419">
        <f t="shared" si="26"/>
        <v>31285.13443403424</v>
      </c>
      <c r="E419">
        <f t="shared" si="27"/>
        <v>10642.567217017116</v>
      </c>
    </row>
    <row r="420" spans="1:5">
      <c r="A420">
        <v>211.38950773644214</v>
      </c>
      <c r="B420">
        <f t="shared" si="24"/>
        <v>31708.426160466322</v>
      </c>
      <c r="C420">
        <f t="shared" si="25"/>
        <v>5000</v>
      </c>
      <c r="D420">
        <f t="shared" si="26"/>
        <v>21138.950773644214</v>
      </c>
      <c r="E420">
        <f t="shared" si="27"/>
        <v>5569.4753868221087</v>
      </c>
    </row>
    <row r="421" spans="1:5">
      <c r="A421">
        <v>584.55153050325021</v>
      </c>
      <c r="B421">
        <f t="shared" si="24"/>
        <v>87682.729575487538</v>
      </c>
      <c r="C421">
        <f t="shared" si="25"/>
        <v>5000</v>
      </c>
      <c r="D421">
        <f t="shared" si="26"/>
        <v>58455.153050325018</v>
      </c>
      <c r="E421">
        <f t="shared" si="27"/>
        <v>24227.57652516252</v>
      </c>
    </row>
    <row r="422" spans="1:5">
      <c r="A422">
        <v>464.21094393749809</v>
      </c>
      <c r="B422">
        <f t="shared" si="24"/>
        <v>69631.641590624713</v>
      </c>
      <c r="C422">
        <f t="shared" si="25"/>
        <v>5000</v>
      </c>
      <c r="D422">
        <f t="shared" si="26"/>
        <v>46421.094393749809</v>
      </c>
      <c r="E422">
        <f t="shared" si="27"/>
        <v>18210.547196874904</v>
      </c>
    </row>
    <row r="423" spans="1:5">
      <c r="A423">
        <v>511.23386333811459</v>
      </c>
      <c r="B423">
        <f t="shared" si="24"/>
        <v>76685.079500717184</v>
      </c>
      <c r="C423">
        <f t="shared" si="25"/>
        <v>5000</v>
      </c>
      <c r="D423">
        <f t="shared" si="26"/>
        <v>51123.386333811461</v>
      </c>
      <c r="E423">
        <f t="shared" si="27"/>
        <v>20561.693166905723</v>
      </c>
    </row>
    <row r="424" spans="1:5">
      <c r="A424">
        <v>762.29743339335312</v>
      </c>
      <c r="B424">
        <f t="shared" si="24"/>
        <v>114344.61500900297</v>
      </c>
      <c r="C424">
        <f t="shared" si="25"/>
        <v>5000</v>
      </c>
      <c r="D424">
        <f t="shared" si="26"/>
        <v>76229.743339335313</v>
      </c>
      <c r="E424">
        <f t="shared" si="27"/>
        <v>33114.871669667657</v>
      </c>
    </row>
    <row r="425" spans="1:5">
      <c r="A425">
        <v>782.43964964751126</v>
      </c>
      <c r="B425">
        <f t="shared" si="24"/>
        <v>117365.94744712669</v>
      </c>
      <c r="C425">
        <f t="shared" si="25"/>
        <v>5000</v>
      </c>
      <c r="D425">
        <f t="shared" si="26"/>
        <v>78243.964964751125</v>
      </c>
      <c r="E425">
        <f t="shared" si="27"/>
        <v>34121.982482375563</v>
      </c>
    </row>
    <row r="426" spans="1:5">
      <c r="A426">
        <v>652.90688802758871</v>
      </c>
      <c r="B426">
        <f t="shared" si="24"/>
        <v>97936.033204138308</v>
      </c>
      <c r="C426">
        <f t="shared" si="25"/>
        <v>5000</v>
      </c>
      <c r="D426">
        <f t="shared" si="26"/>
        <v>65290.688802758872</v>
      </c>
      <c r="E426">
        <f t="shared" si="27"/>
        <v>27645.344401379436</v>
      </c>
    </row>
    <row r="427" spans="1:5">
      <c r="A427">
        <v>796.22791222876674</v>
      </c>
      <c r="B427">
        <f t="shared" si="24"/>
        <v>119434.18683431501</v>
      </c>
      <c r="C427">
        <f t="shared" si="25"/>
        <v>5000</v>
      </c>
      <c r="D427">
        <f t="shared" si="26"/>
        <v>79622.79122287668</v>
      </c>
      <c r="E427">
        <f t="shared" si="27"/>
        <v>34811.395611438333</v>
      </c>
    </row>
    <row r="428" spans="1:5">
      <c r="A428">
        <v>359.98413037507248</v>
      </c>
      <c r="B428">
        <f t="shared" si="24"/>
        <v>53997.61955626087</v>
      </c>
      <c r="C428">
        <f t="shared" si="25"/>
        <v>5000</v>
      </c>
      <c r="D428">
        <f t="shared" si="26"/>
        <v>35998.413037507249</v>
      </c>
      <c r="E428">
        <f t="shared" si="27"/>
        <v>12999.206518753621</v>
      </c>
    </row>
    <row r="429" spans="1:5">
      <c r="A429">
        <v>613.739432966094</v>
      </c>
      <c r="B429">
        <f t="shared" si="24"/>
        <v>92060.914944914097</v>
      </c>
      <c r="C429">
        <f t="shared" si="25"/>
        <v>5000</v>
      </c>
      <c r="D429">
        <f t="shared" si="26"/>
        <v>61373.943296609403</v>
      </c>
      <c r="E429">
        <f t="shared" si="27"/>
        <v>25686.971648304694</v>
      </c>
    </row>
    <row r="430" spans="1:5">
      <c r="A430">
        <v>538.53572191534158</v>
      </c>
      <c r="B430">
        <f t="shared" si="24"/>
        <v>80780.358287301235</v>
      </c>
      <c r="C430">
        <f t="shared" si="25"/>
        <v>5000</v>
      </c>
      <c r="D430">
        <f t="shared" si="26"/>
        <v>53853.572191534156</v>
      </c>
      <c r="E430">
        <f t="shared" si="27"/>
        <v>21926.786095767078</v>
      </c>
    </row>
    <row r="431" spans="1:5">
      <c r="A431">
        <v>442.51228370006413</v>
      </c>
      <c r="B431">
        <f t="shared" si="24"/>
        <v>66376.842555009614</v>
      </c>
      <c r="C431">
        <f t="shared" si="25"/>
        <v>5000</v>
      </c>
      <c r="D431">
        <f t="shared" si="26"/>
        <v>44251.228370006414</v>
      </c>
      <c r="E431">
        <f t="shared" si="27"/>
        <v>17125.6141850032</v>
      </c>
    </row>
    <row r="432" spans="1:5">
      <c r="A432">
        <v>386.18732261116367</v>
      </c>
      <c r="B432">
        <f t="shared" si="24"/>
        <v>57928.098391674546</v>
      </c>
      <c r="C432">
        <f t="shared" si="25"/>
        <v>5000</v>
      </c>
      <c r="D432">
        <f t="shared" si="26"/>
        <v>38618.732261116369</v>
      </c>
      <c r="E432">
        <f t="shared" si="27"/>
        <v>14309.366130558177</v>
      </c>
    </row>
    <row r="433" spans="1:5">
      <c r="A433">
        <v>416.10766930143132</v>
      </c>
      <c r="B433">
        <f t="shared" si="24"/>
        <v>62416.150395214696</v>
      </c>
      <c r="C433">
        <f t="shared" si="25"/>
        <v>5000</v>
      </c>
      <c r="D433">
        <f t="shared" si="26"/>
        <v>41610.766930143131</v>
      </c>
      <c r="E433">
        <f t="shared" si="27"/>
        <v>15805.383465071565</v>
      </c>
    </row>
    <row r="434" spans="1:5">
      <c r="A434">
        <v>360.03906369212928</v>
      </c>
      <c r="B434">
        <f t="shared" si="24"/>
        <v>54005.859553819391</v>
      </c>
      <c r="C434">
        <f t="shared" si="25"/>
        <v>5000</v>
      </c>
      <c r="D434">
        <f t="shared" si="26"/>
        <v>36003.906369212928</v>
      </c>
      <c r="E434">
        <f t="shared" si="27"/>
        <v>13001.953184606464</v>
      </c>
    </row>
    <row r="435" spans="1:5">
      <c r="A435">
        <v>677.71843623157451</v>
      </c>
      <c r="B435">
        <f t="shared" si="24"/>
        <v>101657.76543473618</v>
      </c>
      <c r="C435">
        <f t="shared" si="25"/>
        <v>5000</v>
      </c>
      <c r="D435">
        <f t="shared" si="26"/>
        <v>67771.843623157445</v>
      </c>
      <c r="E435">
        <f t="shared" si="27"/>
        <v>28885.921811578737</v>
      </c>
    </row>
    <row r="436" spans="1:5">
      <c r="A436">
        <v>624.7810296945097</v>
      </c>
      <c r="B436">
        <f t="shared" si="24"/>
        <v>93717.15445417646</v>
      </c>
      <c r="C436">
        <f t="shared" si="25"/>
        <v>5000</v>
      </c>
      <c r="D436">
        <f t="shared" si="26"/>
        <v>62478.102969450971</v>
      </c>
      <c r="E436">
        <f t="shared" si="27"/>
        <v>26239.051484725489</v>
      </c>
    </row>
    <row r="437" spans="1:5">
      <c r="A437">
        <v>337.77275917844173</v>
      </c>
      <c r="B437">
        <f t="shared" si="24"/>
        <v>50665.913876766259</v>
      </c>
      <c r="C437">
        <f t="shared" si="25"/>
        <v>5000</v>
      </c>
      <c r="D437">
        <f t="shared" si="26"/>
        <v>33777.27591784417</v>
      </c>
      <c r="E437">
        <f t="shared" si="27"/>
        <v>11888.637958922089</v>
      </c>
    </row>
    <row r="438" spans="1:5">
      <c r="A438">
        <v>272.95144505142366</v>
      </c>
      <c r="B438">
        <f t="shared" si="24"/>
        <v>40942.716757713548</v>
      </c>
      <c r="C438">
        <f t="shared" si="25"/>
        <v>5000</v>
      </c>
      <c r="D438">
        <f t="shared" si="26"/>
        <v>27295.144505142365</v>
      </c>
      <c r="E438">
        <f t="shared" si="27"/>
        <v>8647.5722525711826</v>
      </c>
    </row>
    <row r="439" spans="1:5">
      <c r="A439">
        <v>734.37299722281568</v>
      </c>
      <c r="B439">
        <f t="shared" si="24"/>
        <v>110155.94958342235</v>
      </c>
      <c r="C439">
        <f t="shared" si="25"/>
        <v>5000</v>
      </c>
      <c r="D439">
        <f t="shared" si="26"/>
        <v>73437.299722281576</v>
      </c>
      <c r="E439">
        <f t="shared" si="27"/>
        <v>31718.649861140773</v>
      </c>
    </row>
    <row r="440" spans="1:5">
      <c r="A440">
        <v>380.73061311685535</v>
      </c>
      <c r="B440">
        <f t="shared" si="24"/>
        <v>57109.5919675283</v>
      </c>
      <c r="C440">
        <f t="shared" si="25"/>
        <v>5000</v>
      </c>
      <c r="D440">
        <f t="shared" si="26"/>
        <v>38073.061311685538</v>
      </c>
      <c r="E440">
        <f t="shared" si="27"/>
        <v>14036.530655842762</v>
      </c>
    </row>
    <row r="441" spans="1:5">
      <c r="A441">
        <v>355.88244270149846</v>
      </c>
      <c r="B441">
        <f t="shared" si="24"/>
        <v>53382.36640522477</v>
      </c>
      <c r="C441">
        <f t="shared" si="25"/>
        <v>5000</v>
      </c>
      <c r="D441">
        <f t="shared" si="26"/>
        <v>35588.244270149844</v>
      </c>
      <c r="E441">
        <f t="shared" si="27"/>
        <v>12794.122135074926</v>
      </c>
    </row>
    <row r="442" spans="1:5">
      <c r="A442">
        <v>369.670705282754</v>
      </c>
      <c r="B442">
        <f t="shared" si="24"/>
        <v>55450.605792413102</v>
      </c>
      <c r="C442">
        <f t="shared" si="25"/>
        <v>5000</v>
      </c>
      <c r="D442">
        <f t="shared" si="26"/>
        <v>36967.070528275399</v>
      </c>
      <c r="E442">
        <f t="shared" si="27"/>
        <v>13483.535264137703</v>
      </c>
    </row>
    <row r="443" spans="1:5">
      <c r="A443">
        <v>564.0797143467513</v>
      </c>
      <c r="B443">
        <f t="shared" si="24"/>
        <v>84611.957152012692</v>
      </c>
      <c r="C443">
        <f t="shared" si="25"/>
        <v>5000</v>
      </c>
      <c r="D443">
        <f t="shared" si="26"/>
        <v>56407.971434675128</v>
      </c>
      <c r="E443">
        <f t="shared" si="27"/>
        <v>23203.985717337564</v>
      </c>
    </row>
    <row r="444" spans="1:5">
      <c r="A444">
        <v>612.75063325907161</v>
      </c>
      <c r="B444">
        <f t="shared" si="24"/>
        <v>91912.594988860743</v>
      </c>
      <c r="C444">
        <f t="shared" si="25"/>
        <v>5000</v>
      </c>
      <c r="D444">
        <f t="shared" si="26"/>
        <v>61275.063325907162</v>
      </c>
      <c r="E444">
        <f t="shared" si="27"/>
        <v>25637.531662953581</v>
      </c>
    </row>
    <row r="445" spans="1:5">
      <c r="A445">
        <v>253.61491744743188</v>
      </c>
      <c r="B445">
        <f t="shared" si="24"/>
        <v>38042.237617114784</v>
      </c>
      <c r="C445">
        <f t="shared" si="25"/>
        <v>5000</v>
      </c>
      <c r="D445">
        <f t="shared" si="26"/>
        <v>25361.491744743187</v>
      </c>
      <c r="E445">
        <f t="shared" si="27"/>
        <v>7680.7458723715972</v>
      </c>
    </row>
    <row r="446" spans="1:5">
      <c r="A446">
        <v>222.79732657856991</v>
      </c>
      <c r="B446">
        <f t="shared" si="24"/>
        <v>33419.598986785488</v>
      </c>
      <c r="C446">
        <f t="shared" si="25"/>
        <v>5000</v>
      </c>
      <c r="D446">
        <f t="shared" si="26"/>
        <v>22279.732657856992</v>
      </c>
      <c r="E446">
        <f t="shared" si="27"/>
        <v>6139.8663289284959</v>
      </c>
    </row>
    <row r="447" spans="1:5">
      <c r="A447">
        <v>782.60444959868164</v>
      </c>
      <c r="B447">
        <f t="shared" si="24"/>
        <v>117390.66743980224</v>
      </c>
      <c r="C447">
        <f t="shared" si="25"/>
        <v>5000</v>
      </c>
      <c r="D447">
        <f t="shared" si="26"/>
        <v>78260.444959868168</v>
      </c>
      <c r="E447">
        <f t="shared" si="27"/>
        <v>34130.222479934077</v>
      </c>
    </row>
    <row r="448" spans="1:5">
      <c r="A448">
        <v>573.27188940092162</v>
      </c>
      <c r="B448">
        <f t="shared" si="24"/>
        <v>85990.783410138247</v>
      </c>
      <c r="C448">
        <f t="shared" si="25"/>
        <v>5000</v>
      </c>
      <c r="D448">
        <f t="shared" si="26"/>
        <v>57327.188940092165</v>
      </c>
      <c r="E448">
        <f t="shared" si="27"/>
        <v>23663.594470046082</v>
      </c>
    </row>
    <row r="449" spans="1:5">
      <c r="A449">
        <v>475.1976073488571</v>
      </c>
      <c r="B449">
        <f t="shared" si="24"/>
        <v>71279.641102328562</v>
      </c>
      <c r="C449">
        <f t="shared" si="25"/>
        <v>5000</v>
      </c>
      <c r="D449">
        <f t="shared" si="26"/>
        <v>47519.760734885713</v>
      </c>
      <c r="E449">
        <f t="shared" si="27"/>
        <v>18759.880367442849</v>
      </c>
    </row>
    <row r="450" spans="1:5">
      <c r="A450">
        <v>595.26352732932526</v>
      </c>
      <c r="B450">
        <f t="shared" si="24"/>
        <v>89289.529099398787</v>
      </c>
      <c r="C450">
        <f t="shared" si="25"/>
        <v>5000</v>
      </c>
      <c r="D450">
        <f t="shared" si="26"/>
        <v>59526.352732932522</v>
      </c>
      <c r="E450">
        <f t="shared" si="27"/>
        <v>24763.176366466265</v>
      </c>
    </row>
    <row r="451" spans="1:5">
      <c r="A451">
        <v>314.24298837244788</v>
      </c>
      <c r="B451">
        <f t="shared" ref="B451:B514" si="28">A451*150</f>
        <v>47136.448255867181</v>
      </c>
      <c r="C451">
        <f t="shared" ref="C451:C514" si="29">IF(A451&gt;0,5000,0)</f>
        <v>5000</v>
      </c>
      <c r="D451">
        <f t="shared" ref="D451:D514" si="30">A451*100</f>
        <v>31424.298837244787</v>
      </c>
      <c r="E451">
        <f t="shared" ref="E451:E514" si="31">B451-C451-D451</f>
        <v>10712.149418622394</v>
      </c>
    </row>
    <row r="452" spans="1:5">
      <c r="A452">
        <v>749.58952604754779</v>
      </c>
      <c r="B452">
        <f t="shared" si="28"/>
        <v>112438.42890713217</v>
      </c>
      <c r="C452">
        <f t="shared" si="29"/>
        <v>5000</v>
      </c>
      <c r="D452">
        <f t="shared" si="30"/>
        <v>74958.952604754784</v>
      </c>
      <c r="E452">
        <f t="shared" si="31"/>
        <v>32479.476302377385</v>
      </c>
    </row>
    <row r="453" spans="1:5">
      <c r="A453">
        <v>277.30948820459611</v>
      </c>
      <c r="B453">
        <f t="shared" si="28"/>
        <v>41596.423230689419</v>
      </c>
      <c r="C453">
        <f t="shared" si="29"/>
        <v>5000</v>
      </c>
      <c r="D453">
        <f t="shared" si="30"/>
        <v>27730.948820459609</v>
      </c>
      <c r="E453">
        <f t="shared" si="31"/>
        <v>8865.47441022981</v>
      </c>
    </row>
    <row r="454" spans="1:5">
      <c r="A454">
        <v>661.00039674062327</v>
      </c>
      <c r="B454">
        <f t="shared" si="28"/>
        <v>99150.059511093496</v>
      </c>
      <c r="C454">
        <f t="shared" si="29"/>
        <v>5000</v>
      </c>
      <c r="D454">
        <f t="shared" si="30"/>
        <v>66100.039674062326</v>
      </c>
      <c r="E454">
        <f t="shared" si="31"/>
        <v>28050.01983703117</v>
      </c>
    </row>
    <row r="455" spans="1:5">
      <c r="A455">
        <v>305.0691244239631</v>
      </c>
      <c r="B455">
        <f t="shared" si="28"/>
        <v>45760.368663594469</v>
      </c>
      <c r="C455">
        <f t="shared" si="29"/>
        <v>5000</v>
      </c>
      <c r="D455">
        <f t="shared" si="30"/>
        <v>30506.912442396311</v>
      </c>
      <c r="E455">
        <f t="shared" si="31"/>
        <v>10253.456221198157</v>
      </c>
    </row>
    <row r="456" spans="1:5">
      <c r="A456">
        <v>200.0183111056856</v>
      </c>
      <c r="B456">
        <f t="shared" si="28"/>
        <v>30002.746665852839</v>
      </c>
      <c r="C456">
        <f t="shared" si="29"/>
        <v>5000</v>
      </c>
      <c r="D456">
        <f t="shared" si="30"/>
        <v>20001.831110568561</v>
      </c>
      <c r="E456">
        <f t="shared" si="31"/>
        <v>5000.9155552842785</v>
      </c>
    </row>
    <row r="457" spans="1:5">
      <c r="A457">
        <v>695.80980864894559</v>
      </c>
      <c r="B457">
        <f t="shared" si="28"/>
        <v>104371.47129734184</v>
      </c>
      <c r="C457">
        <f t="shared" si="29"/>
        <v>5000</v>
      </c>
      <c r="D457">
        <f t="shared" si="30"/>
        <v>69580.980864894562</v>
      </c>
      <c r="E457">
        <f t="shared" si="31"/>
        <v>29790.490432447274</v>
      </c>
    </row>
    <row r="458" spans="1:5">
      <c r="A458">
        <v>579.97375408185064</v>
      </c>
      <c r="B458">
        <f t="shared" si="28"/>
        <v>86996.063112277596</v>
      </c>
      <c r="C458">
        <f t="shared" si="29"/>
        <v>5000</v>
      </c>
      <c r="D458">
        <f t="shared" si="30"/>
        <v>57997.375408185064</v>
      </c>
      <c r="E458">
        <f t="shared" si="31"/>
        <v>23998.687704092532</v>
      </c>
    </row>
    <row r="459" spans="1:5">
      <c r="A459">
        <v>372.82021546067688</v>
      </c>
      <c r="B459">
        <f t="shared" si="28"/>
        <v>55923.032319101534</v>
      </c>
      <c r="C459">
        <f t="shared" si="29"/>
        <v>5000</v>
      </c>
      <c r="D459">
        <f t="shared" si="30"/>
        <v>37282.021546067685</v>
      </c>
      <c r="E459">
        <f t="shared" si="31"/>
        <v>13641.01077303385</v>
      </c>
    </row>
    <row r="460" spans="1:5">
      <c r="A460">
        <v>678.74385814996799</v>
      </c>
      <c r="B460">
        <f t="shared" si="28"/>
        <v>101811.57872249519</v>
      </c>
      <c r="C460">
        <f t="shared" si="29"/>
        <v>5000</v>
      </c>
      <c r="D460">
        <f t="shared" si="30"/>
        <v>67874.3858149968</v>
      </c>
      <c r="E460">
        <f t="shared" si="31"/>
        <v>28937.192907498393</v>
      </c>
    </row>
    <row r="461" spans="1:5">
      <c r="A461">
        <v>346.34235663930173</v>
      </c>
      <c r="B461">
        <f t="shared" si="28"/>
        <v>51951.353495895259</v>
      </c>
      <c r="C461">
        <f t="shared" si="29"/>
        <v>5000</v>
      </c>
      <c r="D461">
        <f t="shared" si="30"/>
        <v>34634.235663930172</v>
      </c>
      <c r="E461">
        <f t="shared" si="31"/>
        <v>12317.117831965086</v>
      </c>
    </row>
    <row r="462" spans="1:5">
      <c r="A462">
        <v>371.11728263191628</v>
      </c>
      <c r="B462">
        <f t="shared" si="28"/>
        <v>55667.59239478744</v>
      </c>
      <c r="C462">
        <f t="shared" si="29"/>
        <v>5000</v>
      </c>
      <c r="D462">
        <f t="shared" si="30"/>
        <v>37111.728263191631</v>
      </c>
      <c r="E462">
        <f t="shared" si="31"/>
        <v>13555.864131595808</v>
      </c>
    </row>
    <row r="463" spans="1:5">
      <c r="A463">
        <v>562.85287026581625</v>
      </c>
      <c r="B463">
        <f t="shared" si="28"/>
        <v>84427.930539872439</v>
      </c>
      <c r="C463">
        <f t="shared" si="29"/>
        <v>5000</v>
      </c>
      <c r="D463">
        <f t="shared" si="30"/>
        <v>56285.287026581624</v>
      </c>
      <c r="E463">
        <f t="shared" si="31"/>
        <v>23142.643513290815</v>
      </c>
    </row>
    <row r="464" spans="1:5">
      <c r="A464">
        <v>242.81136509292887</v>
      </c>
      <c r="B464">
        <f t="shared" si="28"/>
        <v>36421.704763939328</v>
      </c>
      <c r="C464">
        <f t="shared" si="29"/>
        <v>5000</v>
      </c>
      <c r="D464">
        <f t="shared" si="30"/>
        <v>24281.136509292886</v>
      </c>
      <c r="E464">
        <f t="shared" si="31"/>
        <v>7140.5682546464413</v>
      </c>
    </row>
    <row r="465" spans="1:5">
      <c r="A465">
        <v>577.79473250526439</v>
      </c>
      <c r="B465">
        <f t="shared" si="28"/>
        <v>86669.20987578966</v>
      </c>
      <c r="C465">
        <f t="shared" si="29"/>
        <v>5000</v>
      </c>
      <c r="D465">
        <f t="shared" si="30"/>
        <v>57779.47325052644</v>
      </c>
      <c r="E465">
        <f t="shared" si="31"/>
        <v>23889.73662526322</v>
      </c>
    </row>
    <row r="466" spans="1:5">
      <c r="A466">
        <v>727.24997711111791</v>
      </c>
      <c r="B466">
        <f t="shared" si="28"/>
        <v>109087.49656666769</v>
      </c>
      <c r="C466">
        <f t="shared" si="29"/>
        <v>5000</v>
      </c>
      <c r="D466">
        <f t="shared" si="30"/>
        <v>72724.997711111791</v>
      </c>
      <c r="E466">
        <f t="shared" si="31"/>
        <v>31362.498855555896</v>
      </c>
    </row>
    <row r="467" spans="1:5">
      <c r="A467">
        <v>478.73165074617754</v>
      </c>
      <c r="B467">
        <f t="shared" si="28"/>
        <v>71809.747611926636</v>
      </c>
      <c r="C467">
        <f t="shared" si="29"/>
        <v>5000</v>
      </c>
      <c r="D467">
        <f t="shared" si="30"/>
        <v>47873.165074617755</v>
      </c>
      <c r="E467">
        <f t="shared" si="31"/>
        <v>18936.582537308881</v>
      </c>
    </row>
    <row r="468" spans="1:5">
      <c r="A468">
        <v>735.76464125492112</v>
      </c>
      <c r="B468">
        <f t="shared" si="28"/>
        <v>110364.69618823817</v>
      </c>
      <c r="C468">
        <f t="shared" si="29"/>
        <v>5000</v>
      </c>
      <c r="D468">
        <f t="shared" si="30"/>
        <v>73576.464125492115</v>
      </c>
      <c r="E468">
        <f t="shared" si="31"/>
        <v>31788.232062746058</v>
      </c>
    </row>
    <row r="469" spans="1:5">
      <c r="A469">
        <v>797.07022309030424</v>
      </c>
      <c r="B469">
        <f t="shared" si="28"/>
        <v>119560.53346354564</v>
      </c>
      <c r="C469">
        <f t="shared" si="29"/>
        <v>5000</v>
      </c>
      <c r="D469">
        <f t="shared" si="30"/>
        <v>79707.022309030421</v>
      </c>
      <c r="E469">
        <f t="shared" si="31"/>
        <v>34853.511154515218</v>
      </c>
    </row>
    <row r="470" spans="1:5">
      <c r="A470">
        <v>315.32334360789821</v>
      </c>
      <c r="B470">
        <f t="shared" si="28"/>
        <v>47298.501541184734</v>
      </c>
      <c r="C470">
        <f t="shared" si="29"/>
        <v>5000</v>
      </c>
      <c r="D470">
        <f t="shared" si="30"/>
        <v>31532.33436078982</v>
      </c>
      <c r="E470">
        <f t="shared" si="31"/>
        <v>10766.167180394914</v>
      </c>
    </row>
    <row r="471" spans="1:5">
      <c r="A471">
        <v>556.13269447920163</v>
      </c>
      <c r="B471">
        <f t="shared" si="28"/>
        <v>83419.904171880247</v>
      </c>
      <c r="C471">
        <f t="shared" si="29"/>
        <v>5000</v>
      </c>
      <c r="D471">
        <f t="shared" si="30"/>
        <v>55613.26944792016</v>
      </c>
      <c r="E471">
        <f t="shared" si="31"/>
        <v>22806.634723960087</v>
      </c>
    </row>
    <row r="472" spans="1:5">
      <c r="A472">
        <v>440.73610644856103</v>
      </c>
      <c r="B472">
        <f t="shared" si="28"/>
        <v>66110.415967284149</v>
      </c>
      <c r="C472">
        <f t="shared" si="29"/>
        <v>5000</v>
      </c>
      <c r="D472">
        <f t="shared" si="30"/>
        <v>44073.610644856104</v>
      </c>
      <c r="E472">
        <f t="shared" si="31"/>
        <v>17036.805322428045</v>
      </c>
    </row>
    <row r="473" spans="1:5">
      <c r="A473">
        <v>484.27991576891384</v>
      </c>
      <c r="B473">
        <f t="shared" si="28"/>
        <v>72641.987365337074</v>
      </c>
      <c r="C473">
        <f t="shared" si="29"/>
        <v>5000</v>
      </c>
      <c r="D473">
        <f t="shared" si="30"/>
        <v>48427.991576891385</v>
      </c>
      <c r="E473">
        <f t="shared" si="31"/>
        <v>19213.995788445689</v>
      </c>
    </row>
    <row r="474" spans="1:5">
      <c r="A474">
        <v>606.21356852931308</v>
      </c>
      <c r="B474">
        <f t="shared" si="28"/>
        <v>90932.035279396965</v>
      </c>
      <c r="C474">
        <f t="shared" si="29"/>
        <v>5000</v>
      </c>
      <c r="D474">
        <f t="shared" si="30"/>
        <v>60621.356852931305</v>
      </c>
      <c r="E474">
        <f t="shared" si="31"/>
        <v>25310.67842646566</v>
      </c>
    </row>
    <row r="475" spans="1:5">
      <c r="A475">
        <v>548.8082522049624</v>
      </c>
      <c r="B475">
        <f t="shared" si="28"/>
        <v>82321.237830744358</v>
      </c>
      <c r="C475">
        <f t="shared" si="29"/>
        <v>5000</v>
      </c>
      <c r="D475">
        <f t="shared" si="30"/>
        <v>54880.825220496241</v>
      </c>
      <c r="E475">
        <f t="shared" si="31"/>
        <v>22440.412610248117</v>
      </c>
    </row>
    <row r="476" spans="1:5">
      <c r="A476">
        <v>497.51884517960144</v>
      </c>
      <c r="B476">
        <f t="shared" si="28"/>
        <v>74627.826776940215</v>
      </c>
      <c r="C476">
        <f t="shared" si="29"/>
        <v>5000</v>
      </c>
      <c r="D476">
        <f t="shared" si="30"/>
        <v>49751.884517960141</v>
      </c>
      <c r="E476">
        <f t="shared" si="31"/>
        <v>19875.942258980074</v>
      </c>
    </row>
    <row r="477" spans="1:5">
      <c r="A477">
        <v>716.88589129306922</v>
      </c>
      <c r="B477">
        <f t="shared" si="28"/>
        <v>107532.88369396038</v>
      </c>
      <c r="C477">
        <f t="shared" si="29"/>
        <v>5000</v>
      </c>
      <c r="D477">
        <f t="shared" si="30"/>
        <v>71688.589129306929</v>
      </c>
      <c r="E477">
        <f t="shared" si="31"/>
        <v>30844.29456465345</v>
      </c>
    </row>
    <row r="478" spans="1:5">
      <c r="A478">
        <v>777.33085116122925</v>
      </c>
      <c r="B478">
        <f t="shared" si="28"/>
        <v>116599.62767418439</v>
      </c>
      <c r="C478">
        <f t="shared" si="29"/>
        <v>5000</v>
      </c>
      <c r="D478">
        <f t="shared" si="30"/>
        <v>77733.085116122922</v>
      </c>
      <c r="E478">
        <f t="shared" si="31"/>
        <v>33866.542558061468</v>
      </c>
    </row>
    <row r="479" spans="1:5">
      <c r="A479">
        <v>795.51377910702843</v>
      </c>
      <c r="B479">
        <f t="shared" si="28"/>
        <v>119327.06686605426</v>
      </c>
      <c r="C479">
        <f t="shared" si="29"/>
        <v>5000</v>
      </c>
      <c r="D479">
        <f t="shared" si="30"/>
        <v>79551.377910702839</v>
      </c>
      <c r="E479">
        <f t="shared" si="31"/>
        <v>34775.688955351419</v>
      </c>
    </row>
    <row r="480" spans="1:5">
      <c r="A480">
        <v>576.9157994323557</v>
      </c>
      <c r="B480">
        <f t="shared" si="28"/>
        <v>86537.369914853349</v>
      </c>
      <c r="C480">
        <f t="shared" si="29"/>
        <v>5000</v>
      </c>
      <c r="D480">
        <f t="shared" si="30"/>
        <v>57691.579943235571</v>
      </c>
      <c r="E480">
        <f t="shared" si="31"/>
        <v>23845.789971617778</v>
      </c>
    </row>
    <row r="481" spans="1:5">
      <c r="A481">
        <v>721.40873439741199</v>
      </c>
      <c r="B481">
        <f t="shared" si="28"/>
        <v>108211.31015961179</v>
      </c>
      <c r="C481">
        <f t="shared" si="29"/>
        <v>5000</v>
      </c>
      <c r="D481">
        <f t="shared" si="30"/>
        <v>72140.873439741204</v>
      </c>
      <c r="E481">
        <f t="shared" si="31"/>
        <v>31070.436719870588</v>
      </c>
    </row>
    <row r="482" spans="1:5">
      <c r="A482">
        <v>332.15124973296304</v>
      </c>
      <c r="B482">
        <f t="shared" si="28"/>
        <v>49822.687459944456</v>
      </c>
      <c r="C482">
        <f t="shared" si="29"/>
        <v>5000</v>
      </c>
      <c r="D482">
        <f t="shared" si="30"/>
        <v>33215.124973296304</v>
      </c>
      <c r="E482">
        <f t="shared" si="31"/>
        <v>11607.562486648152</v>
      </c>
    </row>
    <row r="483" spans="1:5">
      <c r="A483">
        <v>736.42384105960264</v>
      </c>
      <c r="B483">
        <f t="shared" si="28"/>
        <v>110463.5761589404</v>
      </c>
      <c r="C483">
        <f t="shared" si="29"/>
        <v>5000</v>
      </c>
      <c r="D483">
        <f t="shared" si="30"/>
        <v>73642.384105960256</v>
      </c>
      <c r="E483">
        <f t="shared" si="31"/>
        <v>31821.192052980143</v>
      </c>
    </row>
    <row r="484" spans="1:5">
      <c r="A484">
        <v>406.31122775963621</v>
      </c>
      <c r="B484">
        <f t="shared" si="28"/>
        <v>60946.684163945429</v>
      </c>
      <c r="C484">
        <f t="shared" si="29"/>
        <v>5000</v>
      </c>
      <c r="D484">
        <f t="shared" si="30"/>
        <v>40631.122775963624</v>
      </c>
      <c r="E484">
        <f t="shared" si="31"/>
        <v>15315.561387981805</v>
      </c>
    </row>
    <row r="485" spans="1:5">
      <c r="A485">
        <v>271.7795342875454</v>
      </c>
      <c r="B485">
        <f t="shared" si="28"/>
        <v>40766.930143131809</v>
      </c>
      <c r="C485">
        <f t="shared" si="29"/>
        <v>5000</v>
      </c>
      <c r="D485">
        <f t="shared" si="30"/>
        <v>27177.953428754539</v>
      </c>
      <c r="E485">
        <f t="shared" si="31"/>
        <v>8588.9767143772697</v>
      </c>
    </row>
    <row r="486" spans="1:5">
      <c r="A486">
        <v>380.3643910031434</v>
      </c>
      <c r="B486">
        <f t="shared" si="28"/>
        <v>57054.658650471509</v>
      </c>
      <c r="C486">
        <f t="shared" si="29"/>
        <v>5000</v>
      </c>
      <c r="D486">
        <f t="shared" si="30"/>
        <v>38036.439100314339</v>
      </c>
      <c r="E486">
        <f t="shared" si="31"/>
        <v>14018.21955015717</v>
      </c>
    </row>
    <row r="487" spans="1:5">
      <c r="A487">
        <v>247.97509689626759</v>
      </c>
      <c r="B487">
        <f t="shared" si="28"/>
        <v>37196.264534440139</v>
      </c>
      <c r="C487">
        <f t="shared" si="29"/>
        <v>5000</v>
      </c>
      <c r="D487">
        <f t="shared" si="30"/>
        <v>24797.509689626757</v>
      </c>
      <c r="E487">
        <f t="shared" si="31"/>
        <v>7398.7548448133821</v>
      </c>
    </row>
    <row r="488" spans="1:5">
      <c r="A488">
        <v>640.1989806817835</v>
      </c>
      <c r="B488">
        <f t="shared" si="28"/>
        <v>96029.847102267522</v>
      </c>
      <c r="C488">
        <f t="shared" si="29"/>
        <v>5000</v>
      </c>
      <c r="D488">
        <f t="shared" si="30"/>
        <v>64019.898068178351</v>
      </c>
      <c r="E488">
        <f t="shared" si="31"/>
        <v>27009.949034089172</v>
      </c>
    </row>
    <row r="489" spans="1:5">
      <c r="A489">
        <v>453.02285836359749</v>
      </c>
      <c r="B489">
        <f t="shared" si="28"/>
        <v>67953.428754539622</v>
      </c>
      <c r="C489">
        <f t="shared" si="29"/>
        <v>5000</v>
      </c>
      <c r="D489">
        <f t="shared" si="30"/>
        <v>45302.285836359748</v>
      </c>
      <c r="E489">
        <f t="shared" si="31"/>
        <v>17651.142918179874</v>
      </c>
    </row>
    <row r="490" spans="1:5">
      <c r="A490">
        <v>222.02826013977477</v>
      </c>
      <c r="B490">
        <f t="shared" si="28"/>
        <v>33304.239020966219</v>
      </c>
      <c r="C490">
        <f t="shared" si="29"/>
        <v>5000</v>
      </c>
      <c r="D490">
        <f t="shared" si="30"/>
        <v>22202.826013977476</v>
      </c>
      <c r="E490">
        <f t="shared" si="31"/>
        <v>6101.4130069887433</v>
      </c>
    </row>
    <row r="491" spans="1:5">
      <c r="A491">
        <v>664.9555955687124</v>
      </c>
      <c r="B491">
        <f t="shared" si="28"/>
        <v>99743.339335306853</v>
      </c>
      <c r="C491">
        <f t="shared" si="29"/>
        <v>5000</v>
      </c>
      <c r="D491">
        <f t="shared" si="30"/>
        <v>66495.559556871245</v>
      </c>
      <c r="E491">
        <f t="shared" si="31"/>
        <v>28247.779778435608</v>
      </c>
    </row>
    <row r="492" spans="1:5">
      <c r="A492">
        <v>469.24649800103765</v>
      </c>
      <c r="B492">
        <f t="shared" si="28"/>
        <v>70386.974700155653</v>
      </c>
      <c r="C492">
        <f t="shared" si="29"/>
        <v>5000</v>
      </c>
      <c r="D492">
        <f t="shared" si="30"/>
        <v>46924.649800103762</v>
      </c>
      <c r="E492">
        <f t="shared" si="31"/>
        <v>18462.324900051892</v>
      </c>
    </row>
    <row r="493" spans="1:5">
      <c r="A493">
        <v>408.5451826532792</v>
      </c>
      <c r="B493">
        <f t="shared" si="28"/>
        <v>61281.777397991878</v>
      </c>
      <c r="C493">
        <f t="shared" si="29"/>
        <v>5000</v>
      </c>
      <c r="D493">
        <f t="shared" si="30"/>
        <v>40854.518265327919</v>
      </c>
      <c r="E493">
        <f t="shared" si="31"/>
        <v>15427.259132663959</v>
      </c>
    </row>
    <row r="494" spans="1:5">
      <c r="A494">
        <v>580.17517624439222</v>
      </c>
      <c r="B494">
        <f t="shared" si="28"/>
        <v>87026.276436658838</v>
      </c>
      <c r="C494">
        <f t="shared" si="29"/>
        <v>5000</v>
      </c>
      <c r="D494">
        <f t="shared" si="30"/>
        <v>58017.517624439221</v>
      </c>
      <c r="E494">
        <f t="shared" si="31"/>
        <v>24008.758812219618</v>
      </c>
    </row>
    <row r="495" spans="1:5">
      <c r="A495">
        <v>258.04620502334666</v>
      </c>
      <c r="B495">
        <f t="shared" si="28"/>
        <v>38706.930753501998</v>
      </c>
      <c r="C495">
        <f t="shared" si="29"/>
        <v>5000</v>
      </c>
      <c r="D495">
        <f t="shared" si="30"/>
        <v>25804.620502334667</v>
      </c>
      <c r="E495">
        <f t="shared" si="31"/>
        <v>7902.3102511673314</v>
      </c>
    </row>
    <row r="496" spans="1:5">
      <c r="A496">
        <v>461.92205572679831</v>
      </c>
      <c r="B496">
        <f t="shared" si="28"/>
        <v>69288.308359019749</v>
      </c>
      <c r="C496">
        <f t="shared" si="29"/>
        <v>5000</v>
      </c>
      <c r="D496">
        <f t="shared" si="30"/>
        <v>46192.205572679828</v>
      </c>
      <c r="E496">
        <f t="shared" si="31"/>
        <v>18096.102786339921</v>
      </c>
    </row>
    <row r="497" spans="1:5">
      <c r="A497">
        <v>590.6674398022401</v>
      </c>
      <c r="B497">
        <f t="shared" si="28"/>
        <v>88600.115970336017</v>
      </c>
      <c r="C497">
        <f t="shared" si="29"/>
        <v>5000</v>
      </c>
      <c r="D497">
        <f t="shared" si="30"/>
        <v>59066.743980224011</v>
      </c>
      <c r="E497">
        <f t="shared" si="31"/>
        <v>24533.371990112006</v>
      </c>
    </row>
    <row r="498" spans="1:5">
      <c r="A498">
        <v>524.8573259681998</v>
      </c>
      <c r="B498">
        <f t="shared" si="28"/>
        <v>78728.598895229967</v>
      </c>
      <c r="C498">
        <f t="shared" si="29"/>
        <v>5000</v>
      </c>
      <c r="D498">
        <f t="shared" si="30"/>
        <v>52485.73259681998</v>
      </c>
      <c r="E498">
        <f t="shared" si="31"/>
        <v>21242.866298409986</v>
      </c>
    </row>
    <row r="499" spans="1:5">
      <c r="A499">
        <v>236.51234473708303</v>
      </c>
      <c r="B499">
        <f t="shared" si="28"/>
        <v>35476.851710562456</v>
      </c>
      <c r="C499">
        <f t="shared" si="29"/>
        <v>5000</v>
      </c>
      <c r="D499">
        <f t="shared" si="30"/>
        <v>23651.234473708304</v>
      </c>
      <c r="E499">
        <f t="shared" si="31"/>
        <v>6825.617236854152</v>
      </c>
    </row>
    <row r="500" spans="1:5">
      <c r="A500">
        <v>232.28247932370982</v>
      </c>
      <c r="B500">
        <f t="shared" si="28"/>
        <v>34842.37189855647</v>
      </c>
      <c r="C500">
        <f t="shared" si="29"/>
        <v>5000</v>
      </c>
      <c r="D500">
        <f t="shared" si="30"/>
        <v>23228.247932370981</v>
      </c>
      <c r="E500">
        <f t="shared" si="31"/>
        <v>6614.1239661854888</v>
      </c>
    </row>
    <row r="501" spans="1:5">
      <c r="A501">
        <v>532.14514603106784</v>
      </c>
      <c r="B501">
        <f t="shared" si="28"/>
        <v>79821.771904660171</v>
      </c>
      <c r="C501">
        <f t="shared" si="29"/>
        <v>5000</v>
      </c>
      <c r="D501">
        <f t="shared" si="30"/>
        <v>53214.514603106785</v>
      </c>
      <c r="E501">
        <f t="shared" si="31"/>
        <v>21607.257301553385</v>
      </c>
    </row>
    <row r="502" spans="1:5">
      <c r="A502">
        <v>632.96609393597214</v>
      </c>
      <c r="B502">
        <f t="shared" si="28"/>
        <v>94944.914090395818</v>
      </c>
      <c r="C502">
        <f t="shared" si="29"/>
        <v>5000</v>
      </c>
      <c r="D502">
        <f t="shared" si="30"/>
        <v>63296.609393597217</v>
      </c>
      <c r="E502">
        <f t="shared" si="31"/>
        <v>26648.304696798601</v>
      </c>
    </row>
    <row r="503" spans="1:5">
      <c r="A503">
        <v>443.83068330942717</v>
      </c>
      <c r="B503">
        <f t="shared" si="28"/>
        <v>66574.602496414082</v>
      </c>
      <c r="C503">
        <f t="shared" si="29"/>
        <v>5000</v>
      </c>
      <c r="D503">
        <f t="shared" si="30"/>
        <v>44383.068330942719</v>
      </c>
      <c r="E503">
        <f t="shared" si="31"/>
        <v>17191.534165471363</v>
      </c>
    </row>
    <row r="504" spans="1:5">
      <c r="A504">
        <v>627.58262886440616</v>
      </c>
      <c r="B504">
        <f t="shared" si="28"/>
        <v>94137.394329660921</v>
      </c>
      <c r="C504">
        <f t="shared" si="29"/>
        <v>5000</v>
      </c>
      <c r="D504">
        <f t="shared" si="30"/>
        <v>62758.262886440614</v>
      </c>
      <c r="E504">
        <f t="shared" si="31"/>
        <v>26379.131443220307</v>
      </c>
    </row>
    <row r="505" spans="1:5">
      <c r="A505">
        <v>458.33307901242102</v>
      </c>
      <c r="B505">
        <f t="shared" si="28"/>
        <v>68749.961851863147</v>
      </c>
      <c r="C505">
        <f t="shared" si="29"/>
        <v>5000</v>
      </c>
      <c r="D505">
        <f t="shared" si="30"/>
        <v>45833.3079012421</v>
      </c>
      <c r="E505">
        <f t="shared" si="31"/>
        <v>17916.653950621047</v>
      </c>
    </row>
    <row r="506" spans="1:5">
      <c r="A506">
        <v>627.2530289620654</v>
      </c>
      <c r="B506">
        <f t="shared" si="28"/>
        <v>94087.954344309808</v>
      </c>
      <c r="C506">
        <f t="shared" si="29"/>
        <v>5000</v>
      </c>
      <c r="D506">
        <f t="shared" si="30"/>
        <v>62725.302896206544</v>
      </c>
      <c r="E506">
        <f t="shared" si="31"/>
        <v>26362.651448103265</v>
      </c>
    </row>
    <row r="507" spans="1:5">
      <c r="A507">
        <v>215.54612872707298</v>
      </c>
      <c r="B507">
        <f t="shared" si="28"/>
        <v>32331.919309060948</v>
      </c>
      <c r="C507">
        <f t="shared" si="29"/>
        <v>5000</v>
      </c>
      <c r="D507">
        <f t="shared" si="30"/>
        <v>21554.612872707297</v>
      </c>
      <c r="E507">
        <f t="shared" si="31"/>
        <v>5777.3064363536505</v>
      </c>
    </row>
    <row r="508" spans="1:5">
      <c r="A508">
        <v>629.61516159550763</v>
      </c>
      <c r="B508">
        <f t="shared" si="28"/>
        <v>94442.274239326143</v>
      </c>
      <c r="C508">
        <f t="shared" si="29"/>
        <v>5000</v>
      </c>
      <c r="D508">
        <f t="shared" si="30"/>
        <v>62961.51615955076</v>
      </c>
      <c r="E508">
        <f t="shared" si="31"/>
        <v>26480.758079775384</v>
      </c>
    </row>
    <row r="509" spans="1:5">
      <c r="A509">
        <v>758.0492568742942</v>
      </c>
      <c r="B509">
        <f t="shared" si="28"/>
        <v>113707.38853114413</v>
      </c>
      <c r="C509">
        <f t="shared" si="29"/>
        <v>5000</v>
      </c>
      <c r="D509">
        <f t="shared" si="30"/>
        <v>75804.925687429422</v>
      </c>
      <c r="E509">
        <f t="shared" si="31"/>
        <v>32902.462843714704</v>
      </c>
    </row>
    <row r="510" spans="1:5">
      <c r="A510">
        <v>438.37397381511886</v>
      </c>
      <c r="B510">
        <f t="shared" si="28"/>
        <v>65756.096072267828</v>
      </c>
      <c r="C510">
        <f t="shared" si="29"/>
        <v>5000</v>
      </c>
      <c r="D510">
        <f t="shared" si="30"/>
        <v>43837.397381511888</v>
      </c>
      <c r="E510">
        <f t="shared" si="31"/>
        <v>16918.69869075594</v>
      </c>
    </row>
    <row r="511" spans="1:5">
      <c r="A511">
        <v>368.15088351084933</v>
      </c>
      <c r="B511">
        <f t="shared" si="28"/>
        <v>55222.6325266274</v>
      </c>
      <c r="C511">
        <f t="shared" si="29"/>
        <v>5000</v>
      </c>
      <c r="D511">
        <f t="shared" si="30"/>
        <v>36815.088351084931</v>
      </c>
      <c r="E511">
        <f t="shared" si="31"/>
        <v>13407.544175542469</v>
      </c>
    </row>
    <row r="512" spans="1:5">
      <c r="A512">
        <v>463.53343302713097</v>
      </c>
      <c r="B512">
        <f t="shared" si="28"/>
        <v>69530.014954069644</v>
      </c>
      <c r="C512">
        <f t="shared" si="29"/>
        <v>5000</v>
      </c>
      <c r="D512">
        <f t="shared" si="30"/>
        <v>46353.343302713096</v>
      </c>
      <c r="E512">
        <f t="shared" si="31"/>
        <v>18176.671651356548</v>
      </c>
    </row>
    <row r="513" spans="1:5">
      <c r="A513">
        <v>232.31910153508102</v>
      </c>
      <c r="B513">
        <f t="shared" si="28"/>
        <v>34847.865230262156</v>
      </c>
      <c r="C513">
        <f t="shared" si="29"/>
        <v>5000</v>
      </c>
      <c r="D513">
        <f t="shared" si="30"/>
        <v>23231.910153508103</v>
      </c>
      <c r="E513">
        <f t="shared" si="31"/>
        <v>6615.9550767540532</v>
      </c>
    </row>
    <row r="514" spans="1:5">
      <c r="A514">
        <v>733.86028626361895</v>
      </c>
      <c r="B514">
        <f t="shared" si="28"/>
        <v>110079.04293954284</v>
      </c>
      <c r="C514">
        <f t="shared" si="29"/>
        <v>5000</v>
      </c>
      <c r="D514">
        <f t="shared" si="30"/>
        <v>73386.028626361891</v>
      </c>
      <c r="E514">
        <f t="shared" si="31"/>
        <v>31693.014313180945</v>
      </c>
    </row>
    <row r="515" spans="1:5">
      <c r="A515">
        <v>787.31040375988039</v>
      </c>
      <c r="B515">
        <f t="shared" ref="B515:B578" si="32">A515*150</f>
        <v>118096.56056398206</v>
      </c>
      <c r="C515">
        <f t="shared" ref="C515:C578" si="33">IF(A515&gt;0,5000,0)</f>
        <v>5000</v>
      </c>
      <c r="D515">
        <f t="shared" ref="D515:D578" si="34">A515*100</f>
        <v>78731.040375988043</v>
      </c>
      <c r="E515">
        <f t="shared" ref="E515:E578" si="35">B515-C515-D515</f>
        <v>34365.520187994014</v>
      </c>
    </row>
    <row r="516" spans="1:5">
      <c r="A516">
        <v>507.75475325785089</v>
      </c>
      <c r="B516">
        <f t="shared" si="32"/>
        <v>76163.212988677638</v>
      </c>
      <c r="C516">
        <f t="shared" si="33"/>
        <v>5000</v>
      </c>
      <c r="D516">
        <f t="shared" si="34"/>
        <v>50775.47532578509</v>
      </c>
      <c r="E516">
        <f t="shared" si="35"/>
        <v>20387.737662892549</v>
      </c>
    </row>
    <row r="517" spans="1:5">
      <c r="A517">
        <v>339.60386974700157</v>
      </c>
      <c r="B517">
        <f t="shared" si="32"/>
        <v>50940.580462050239</v>
      </c>
      <c r="C517">
        <f t="shared" si="33"/>
        <v>5000</v>
      </c>
      <c r="D517">
        <f t="shared" si="34"/>
        <v>33960.386974700159</v>
      </c>
      <c r="E517">
        <f t="shared" si="35"/>
        <v>11980.19348735008</v>
      </c>
    </row>
    <row r="518" spans="1:5">
      <c r="A518">
        <v>457.41752372814113</v>
      </c>
      <c r="B518">
        <f t="shared" si="32"/>
        <v>68612.628559221164</v>
      </c>
      <c r="C518">
        <f t="shared" si="33"/>
        <v>5000</v>
      </c>
      <c r="D518">
        <f t="shared" si="34"/>
        <v>45741.752372814117</v>
      </c>
      <c r="E518">
        <f t="shared" si="35"/>
        <v>17870.876186407047</v>
      </c>
    </row>
    <row r="519" spans="1:5">
      <c r="A519">
        <v>384.6125675222022</v>
      </c>
      <c r="B519">
        <f t="shared" si="32"/>
        <v>57691.88512833033</v>
      </c>
      <c r="C519">
        <f t="shared" si="33"/>
        <v>5000</v>
      </c>
      <c r="D519">
        <f t="shared" si="34"/>
        <v>38461.256752220223</v>
      </c>
      <c r="E519">
        <f t="shared" si="35"/>
        <v>14230.628376110108</v>
      </c>
    </row>
    <row r="520" spans="1:5">
      <c r="A520">
        <v>298.78841517380295</v>
      </c>
      <c r="B520">
        <f t="shared" si="32"/>
        <v>44818.26227607044</v>
      </c>
      <c r="C520">
        <f t="shared" si="33"/>
        <v>5000</v>
      </c>
      <c r="D520">
        <f t="shared" si="34"/>
        <v>29878.841517380293</v>
      </c>
      <c r="E520">
        <f t="shared" si="35"/>
        <v>9939.4207586901466</v>
      </c>
    </row>
    <row r="521" spans="1:5">
      <c r="A521">
        <v>756.14490188299203</v>
      </c>
      <c r="B521">
        <f t="shared" si="32"/>
        <v>113421.7352824488</v>
      </c>
      <c r="C521">
        <f t="shared" si="33"/>
        <v>5000</v>
      </c>
      <c r="D521">
        <f t="shared" si="34"/>
        <v>75614.490188299198</v>
      </c>
      <c r="E521">
        <f t="shared" si="35"/>
        <v>32807.245094149606</v>
      </c>
    </row>
    <row r="522" spans="1:5">
      <c r="A522">
        <v>622.82174138615073</v>
      </c>
      <c r="B522">
        <f t="shared" si="32"/>
        <v>93423.261207922609</v>
      </c>
      <c r="C522">
        <f t="shared" si="33"/>
        <v>5000</v>
      </c>
      <c r="D522">
        <f t="shared" si="34"/>
        <v>62282.174138615075</v>
      </c>
      <c r="E522">
        <f t="shared" si="35"/>
        <v>26141.087069307534</v>
      </c>
    </row>
    <row r="523" spans="1:5">
      <c r="A523">
        <v>491.4944914090396</v>
      </c>
      <c r="B523">
        <f t="shared" si="32"/>
        <v>73724.173711355936</v>
      </c>
      <c r="C523">
        <f t="shared" si="33"/>
        <v>5000</v>
      </c>
      <c r="D523">
        <f t="shared" si="34"/>
        <v>49149.449140903962</v>
      </c>
      <c r="E523">
        <f t="shared" si="35"/>
        <v>19574.724570451974</v>
      </c>
    </row>
    <row r="524" spans="1:5">
      <c r="A524">
        <v>424.84206671346169</v>
      </c>
      <c r="B524">
        <f t="shared" si="32"/>
        <v>63726.310007019252</v>
      </c>
      <c r="C524">
        <f t="shared" si="33"/>
        <v>5000</v>
      </c>
      <c r="D524">
        <f t="shared" si="34"/>
        <v>42484.206671346168</v>
      </c>
      <c r="E524">
        <f t="shared" si="35"/>
        <v>16242.103335673084</v>
      </c>
    </row>
    <row r="525" spans="1:5">
      <c r="A525">
        <v>670.41230506302077</v>
      </c>
      <c r="B525">
        <f t="shared" si="32"/>
        <v>100561.84575945312</v>
      </c>
      <c r="C525">
        <f t="shared" si="33"/>
        <v>5000</v>
      </c>
      <c r="D525">
        <f t="shared" si="34"/>
        <v>67041.230506302076</v>
      </c>
      <c r="E525">
        <f t="shared" si="35"/>
        <v>28520.615253151045</v>
      </c>
    </row>
    <row r="526" spans="1:5">
      <c r="A526">
        <v>505.50248725852225</v>
      </c>
      <c r="B526">
        <f t="shared" si="32"/>
        <v>75825.373088778331</v>
      </c>
      <c r="C526">
        <f t="shared" si="33"/>
        <v>5000</v>
      </c>
      <c r="D526">
        <f t="shared" si="34"/>
        <v>50550.248725852223</v>
      </c>
      <c r="E526">
        <f t="shared" si="35"/>
        <v>20275.124362926108</v>
      </c>
    </row>
    <row r="527" spans="1:5">
      <c r="A527">
        <v>458.73592333750418</v>
      </c>
      <c r="B527">
        <f t="shared" si="32"/>
        <v>68810.388500625631</v>
      </c>
      <c r="C527">
        <f t="shared" si="33"/>
        <v>5000</v>
      </c>
      <c r="D527">
        <f t="shared" si="34"/>
        <v>45873.592333750421</v>
      </c>
      <c r="E527">
        <f t="shared" si="35"/>
        <v>17936.79616687521</v>
      </c>
    </row>
    <row r="528" spans="1:5">
      <c r="A528">
        <v>201.68462172307505</v>
      </c>
      <c r="B528">
        <f t="shared" si="32"/>
        <v>30252.693258461259</v>
      </c>
      <c r="C528">
        <f t="shared" si="33"/>
        <v>5000</v>
      </c>
      <c r="D528">
        <f t="shared" si="34"/>
        <v>20168.462172307507</v>
      </c>
      <c r="E528">
        <f t="shared" si="35"/>
        <v>5084.2310861537517</v>
      </c>
    </row>
    <row r="529" spans="1:5">
      <c r="A529">
        <v>730.27130954924155</v>
      </c>
      <c r="B529">
        <f t="shared" si="32"/>
        <v>109540.69643238623</v>
      </c>
      <c r="C529">
        <f t="shared" si="33"/>
        <v>5000</v>
      </c>
      <c r="D529">
        <f t="shared" si="34"/>
        <v>73027.130954924156</v>
      </c>
      <c r="E529">
        <f t="shared" si="35"/>
        <v>31513.565477462078</v>
      </c>
    </row>
    <row r="530" spans="1:5">
      <c r="A530">
        <v>276.28406628620257</v>
      </c>
      <c r="B530">
        <f t="shared" si="32"/>
        <v>41442.609942930387</v>
      </c>
      <c r="C530">
        <f t="shared" si="33"/>
        <v>5000</v>
      </c>
      <c r="D530">
        <f t="shared" si="34"/>
        <v>27628.406628620258</v>
      </c>
      <c r="E530">
        <f t="shared" si="35"/>
        <v>8814.2033143101289</v>
      </c>
    </row>
    <row r="531" spans="1:5">
      <c r="A531">
        <v>330.92440565202799</v>
      </c>
      <c r="B531">
        <f t="shared" si="32"/>
        <v>49638.660847804196</v>
      </c>
      <c r="C531">
        <f t="shared" si="33"/>
        <v>5000</v>
      </c>
      <c r="D531">
        <f t="shared" si="34"/>
        <v>33092.4405652028</v>
      </c>
      <c r="E531">
        <f t="shared" si="35"/>
        <v>11546.220282601396</v>
      </c>
    </row>
    <row r="532" spans="1:5">
      <c r="A532">
        <v>524.8390148625142</v>
      </c>
      <c r="B532">
        <f t="shared" si="32"/>
        <v>78725.852229377124</v>
      </c>
      <c r="C532">
        <f t="shared" si="33"/>
        <v>5000</v>
      </c>
      <c r="D532">
        <f t="shared" si="34"/>
        <v>52483.901486251423</v>
      </c>
      <c r="E532">
        <f t="shared" si="35"/>
        <v>21241.950743125701</v>
      </c>
    </row>
    <row r="533" spans="1:5">
      <c r="A533">
        <v>261.54362620929595</v>
      </c>
      <c r="B533">
        <f t="shared" si="32"/>
        <v>39231.543931394393</v>
      </c>
      <c r="C533">
        <f t="shared" si="33"/>
        <v>5000</v>
      </c>
      <c r="D533">
        <f t="shared" si="34"/>
        <v>26154.362620929594</v>
      </c>
      <c r="E533">
        <f t="shared" si="35"/>
        <v>8077.181310464799</v>
      </c>
    </row>
    <row r="534" spans="1:5">
      <c r="A534">
        <v>420.39246803186131</v>
      </c>
      <c r="B534">
        <f t="shared" si="32"/>
        <v>63058.870204779196</v>
      </c>
      <c r="C534">
        <f t="shared" si="33"/>
        <v>5000</v>
      </c>
      <c r="D534">
        <f t="shared" si="34"/>
        <v>42039.246803186128</v>
      </c>
      <c r="E534">
        <f t="shared" si="35"/>
        <v>16019.623401593068</v>
      </c>
    </row>
    <row r="535" spans="1:5">
      <c r="A535">
        <v>564.00646992400891</v>
      </c>
      <c r="B535">
        <f t="shared" si="32"/>
        <v>84600.970488601335</v>
      </c>
      <c r="C535">
        <f t="shared" si="33"/>
        <v>5000</v>
      </c>
      <c r="D535">
        <f t="shared" si="34"/>
        <v>56400.646992400892</v>
      </c>
      <c r="E535">
        <f t="shared" si="35"/>
        <v>23200.323496200443</v>
      </c>
    </row>
    <row r="536" spans="1:5">
      <c r="A536">
        <v>591.60130619220558</v>
      </c>
      <c r="B536">
        <f t="shared" si="32"/>
        <v>88740.195928830843</v>
      </c>
      <c r="C536">
        <f t="shared" si="33"/>
        <v>5000</v>
      </c>
      <c r="D536">
        <f t="shared" si="34"/>
        <v>59160.130619220559</v>
      </c>
      <c r="E536">
        <f t="shared" si="35"/>
        <v>24580.065309610283</v>
      </c>
    </row>
    <row r="537" spans="1:5">
      <c r="A537">
        <v>276.99819940794089</v>
      </c>
      <c r="B537">
        <f t="shared" si="32"/>
        <v>41549.729911191134</v>
      </c>
      <c r="C537">
        <f t="shared" si="33"/>
        <v>5000</v>
      </c>
      <c r="D537">
        <f t="shared" si="34"/>
        <v>27699.819940794088</v>
      </c>
      <c r="E537">
        <f t="shared" si="35"/>
        <v>8849.909970397046</v>
      </c>
    </row>
    <row r="538" spans="1:5">
      <c r="A538">
        <v>585.86993011261325</v>
      </c>
      <c r="B538">
        <f t="shared" si="32"/>
        <v>87880.48951689199</v>
      </c>
      <c r="C538">
        <f t="shared" si="33"/>
        <v>5000</v>
      </c>
      <c r="D538">
        <f t="shared" si="34"/>
        <v>58586.993011261322</v>
      </c>
      <c r="E538">
        <f t="shared" si="35"/>
        <v>24293.496505630668</v>
      </c>
    </row>
    <row r="539" spans="1:5">
      <c r="A539">
        <v>455.07370220038456</v>
      </c>
      <c r="B539">
        <f t="shared" si="32"/>
        <v>68261.055330057687</v>
      </c>
      <c r="C539">
        <f t="shared" si="33"/>
        <v>5000</v>
      </c>
      <c r="D539">
        <f t="shared" si="34"/>
        <v>45507.370220038458</v>
      </c>
      <c r="E539">
        <f t="shared" si="35"/>
        <v>17753.685110019229</v>
      </c>
    </row>
    <row r="540" spans="1:5">
      <c r="A540">
        <v>286.7213965269936</v>
      </c>
      <c r="B540">
        <f t="shared" si="32"/>
        <v>43008.209479049037</v>
      </c>
      <c r="C540">
        <f t="shared" si="33"/>
        <v>5000</v>
      </c>
      <c r="D540">
        <f t="shared" si="34"/>
        <v>28672.139652699359</v>
      </c>
      <c r="E540">
        <f t="shared" si="35"/>
        <v>9336.0698263496779</v>
      </c>
    </row>
    <row r="541" spans="1:5">
      <c r="A541">
        <v>294.04583880123295</v>
      </c>
      <c r="B541">
        <f t="shared" si="32"/>
        <v>44106.875820184941</v>
      </c>
      <c r="C541">
        <f t="shared" si="33"/>
        <v>5000</v>
      </c>
      <c r="D541">
        <f t="shared" si="34"/>
        <v>29404.583880123293</v>
      </c>
      <c r="E541">
        <f t="shared" si="35"/>
        <v>9702.2919400616483</v>
      </c>
    </row>
    <row r="542" spans="1:5">
      <c r="A542">
        <v>205.10879848628193</v>
      </c>
      <c r="B542">
        <f t="shared" si="32"/>
        <v>30766.31977294229</v>
      </c>
      <c r="C542">
        <f t="shared" si="33"/>
        <v>5000</v>
      </c>
      <c r="D542">
        <f t="shared" si="34"/>
        <v>20510.879848628192</v>
      </c>
      <c r="E542">
        <f t="shared" si="35"/>
        <v>5255.4399243140979</v>
      </c>
    </row>
    <row r="543" spans="1:5">
      <c r="A543">
        <v>252.97402874843593</v>
      </c>
      <c r="B543">
        <f t="shared" si="32"/>
        <v>37946.104312265386</v>
      </c>
      <c r="C543">
        <f t="shared" si="33"/>
        <v>5000</v>
      </c>
      <c r="D543">
        <f t="shared" si="34"/>
        <v>25297.402874843592</v>
      </c>
      <c r="E543">
        <f t="shared" si="35"/>
        <v>7648.7014374217943</v>
      </c>
    </row>
    <row r="544" spans="1:5">
      <c r="A544">
        <v>525.66301461836611</v>
      </c>
      <c r="B544">
        <f t="shared" si="32"/>
        <v>78849.452192754921</v>
      </c>
      <c r="C544">
        <f t="shared" si="33"/>
        <v>5000</v>
      </c>
      <c r="D544">
        <f t="shared" si="34"/>
        <v>52566.301461836614</v>
      </c>
      <c r="E544">
        <f t="shared" si="35"/>
        <v>21283.150730918307</v>
      </c>
    </row>
    <row r="545" spans="1:5">
      <c r="A545">
        <v>680.41016876735739</v>
      </c>
      <c r="B545">
        <f t="shared" si="32"/>
        <v>102061.52531510362</v>
      </c>
      <c r="C545">
        <f t="shared" si="33"/>
        <v>5000</v>
      </c>
      <c r="D545">
        <f t="shared" si="34"/>
        <v>68041.016876735739</v>
      </c>
      <c r="E545">
        <f t="shared" si="35"/>
        <v>29020.508438367877</v>
      </c>
    </row>
    <row r="546" spans="1:5">
      <c r="A546">
        <v>533.06070131534773</v>
      </c>
      <c r="B546">
        <f t="shared" si="32"/>
        <v>79959.105197302153</v>
      </c>
      <c r="C546">
        <f t="shared" si="33"/>
        <v>5000</v>
      </c>
      <c r="D546">
        <f t="shared" si="34"/>
        <v>53306.070131534776</v>
      </c>
      <c r="E546">
        <f t="shared" si="35"/>
        <v>21653.035065767377</v>
      </c>
    </row>
    <row r="547" spans="1:5">
      <c r="A547">
        <v>218.6040833765679</v>
      </c>
      <c r="B547">
        <f t="shared" si="32"/>
        <v>32790.612506485188</v>
      </c>
      <c r="C547">
        <f t="shared" si="33"/>
        <v>5000</v>
      </c>
      <c r="D547">
        <f t="shared" si="34"/>
        <v>21860.408337656791</v>
      </c>
      <c r="E547">
        <f t="shared" si="35"/>
        <v>5930.2041688283971</v>
      </c>
    </row>
    <row r="548" spans="1:5">
      <c r="A548">
        <v>748.74721518601029</v>
      </c>
      <c r="B548">
        <f t="shared" si="32"/>
        <v>112312.08227790154</v>
      </c>
      <c r="C548">
        <f t="shared" si="33"/>
        <v>5000</v>
      </c>
      <c r="D548">
        <f t="shared" si="34"/>
        <v>74874.721518601029</v>
      </c>
      <c r="E548">
        <f t="shared" si="35"/>
        <v>32437.360759300514</v>
      </c>
    </row>
    <row r="549" spans="1:5">
      <c r="A549">
        <v>346.15924558244575</v>
      </c>
      <c r="B549">
        <f t="shared" si="32"/>
        <v>51923.886837366859</v>
      </c>
      <c r="C549">
        <f t="shared" si="33"/>
        <v>5000</v>
      </c>
      <c r="D549">
        <f t="shared" si="34"/>
        <v>34615.924558244573</v>
      </c>
      <c r="E549">
        <f t="shared" si="35"/>
        <v>12307.962279122286</v>
      </c>
    </row>
    <row r="550" spans="1:5">
      <c r="A550">
        <v>246.01580858790857</v>
      </c>
      <c r="B550">
        <f t="shared" si="32"/>
        <v>36902.371288186288</v>
      </c>
      <c r="C550">
        <f t="shared" si="33"/>
        <v>5000</v>
      </c>
      <c r="D550">
        <f t="shared" si="34"/>
        <v>24601.580858790858</v>
      </c>
      <c r="E550">
        <f t="shared" si="35"/>
        <v>7300.7904293954307</v>
      </c>
    </row>
    <row r="551" spans="1:5">
      <c r="A551">
        <v>403.3997619556261</v>
      </c>
      <c r="B551">
        <f t="shared" si="32"/>
        <v>60509.964293343917</v>
      </c>
      <c r="C551">
        <f t="shared" si="33"/>
        <v>5000</v>
      </c>
      <c r="D551">
        <f t="shared" si="34"/>
        <v>40339.976195562609</v>
      </c>
      <c r="E551">
        <f t="shared" si="35"/>
        <v>15169.988097781308</v>
      </c>
    </row>
    <row r="552" spans="1:5">
      <c r="A552">
        <v>260.49989318521682</v>
      </c>
      <c r="B552">
        <f t="shared" si="32"/>
        <v>39074.983977782525</v>
      </c>
      <c r="C552">
        <f t="shared" si="33"/>
        <v>5000</v>
      </c>
      <c r="D552">
        <f t="shared" si="34"/>
        <v>26049.989318521682</v>
      </c>
      <c r="E552">
        <f t="shared" si="35"/>
        <v>8024.994659260843</v>
      </c>
    </row>
    <row r="553" spans="1:5">
      <c r="A553">
        <v>301.04068117313147</v>
      </c>
      <c r="B553">
        <f t="shared" si="32"/>
        <v>45156.102175969718</v>
      </c>
      <c r="C553">
        <f t="shared" si="33"/>
        <v>5000</v>
      </c>
      <c r="D553">
        <f t="shared" si="34"/>
        <v>30104.068117313149</v>
      </c>
      <c r="E553">
        <f t="shared" si="35"/>
        <v>10052.034058656569</v>
      </c>
    </row>
    <row r="554" spans="1:5">
      <c r="A554">
        <v>444.74623859370706</v>
      </c>
      <c r="B554">
        <f t="shared" si="32"/>
        <v>66711.935789056064</v>
      </c>
      <c r="C554">
        <f t="shared" si="33"/>
        <v>5000</v>
      </c>
      <c r="D554">
        <f t="shared" si="34"/>
        <v>44474.623859370709</v>
      </c>
      <c r="E554">
        <f t="shared" si="35"/>
        <v>17237.311929685355</v>
      </c>
    </row>
    <row r="555" spans="1:5">
      <c r="A555">
        <v>415.10055848872344</v>
      </c>
      <c r="B555">
        <f t="shared" si="32"/>
        <v>62265.083773308514</v>
      </c>
      <c r="C555">
        <f t="shared" si="33"/>
        <v>5000</v>
      </c>
      <c r="D555">
        <f t="shared" si="34"/>
        <v>41510.055848872347</v>
      </c>
      <c r="E555">
        <f t="shared" si="35"/>
        <v>15755.027924436166</v>
      </c>
    </row>
    <row r="556" spans="1:5">
      <c r="A556">
        <v>207.58079775383771</v>
      </c>
      <c r="B556">
        <f t="shared" si="32"/>
        <v>31137.119663075657</v>
      </c>
      <c r="C556">
        <f t="shared" si="33"/>
        <v>5000</v>
      </c>
      <c r="D556">
        <f t="shared" si="34"/>
        <v>20758.079775383772</v>
      </c>
      <c r="E556">
        <f t="shared" si="35"/>
        <v>5379.0398876918844</v>
      </c>
    </row>
    <row r="557" spans="1:5">
      <c r="A557">
        <v>495.7426679280984</v>
      </c>
      <c r="B557">
        <f t="shared" si="32"/>
        <v>74361.400189214764</v>
      </c>
      <c r="C557">
        <f t="shared" si="33"/>
        <v>5000</v>
      </c>
      <c r="D557">
        <f t="shared" si="34"/>
        <v>49574.266792809838</v>
      </c>
      <c r="E557">
        <f t="shared" si="35"/>
        <v>19787.133396404926</v>
      </c>
    </row>
    <row r="558" spans="1:5">
      <c r="A558">
        <v>405.65202795495463</v>
      </c>
      <c r="B558">
        <f t="shared" si="32"/>
        <v>60847.804193243195</v>
      </c>
      <c r="C558">
        <f t="shared" si="33"/>
        <v>5000</v>
      </c>
      <c r="D558">
        <f t="shared" si="34"/>
        <v>40565.202795495461</v>
      </c>
      <c r="E558">
        <f t="shared" si="35"/>
        <v>15282.601397747734</v>
      </c>
    </row>
    <row r="559" spans="1:5">
      <c r="A559">
        <v>539.28647724845121</v>
      </c>
      <c r="B559">
        <f t="shared" si="32"/>
        <v>80892.971587267675</v>
      </c>
      <c r="C559">
        <f t="shared" si="33"/>
        <v>5000</v>
      </c>
      <c r="D559">
        <f t="shared" si="34"/>
        <v>53928.647724845119</v>
      </c>
      <c r="E559">
        <f t="shared" si="35"/>
        <v>21964.323862422556</v>
      </c>
    </row>
    <row r="560" spans="1:5">
      <c r="A560">
        <v>288.99197363200778</v>
      </c>
      <c r="B560">
        <f t="shared" si="32"/>
        <v>43348.796044801165</v>
      </c>
      <c r="C560">
        <f t="shared" si="33"/>
        <v>5000</v>
      </c>
      <c r="D560">
        <f t="shared" si="34"/>
        <v>28899.197363200779</v>
      </c>
      <c r="E560">
        <f t="shared" si="35"/>
        <v>9449.598681600386</v>
      </c>
    </row>
    <row r="561" spans="1:5">
      <c r="A561">
        <v>465.85894344920194</v>
      </c>
      <c r="B561">
        <f t="shared" si="32"/>
        <v>69878.841517380293</v>
      </c>
      <c r="C561">
        <f t="shared" si="33"/>
        <v>5000</v>
      </c>
      <c r="D561">
        <f t="shared" si="34"/>
        <v>46585.894344920198</v>
      </c>
      <c r="E561">
        <f t="shared" si="35"/>
        <v>18292.947172460095</v>
      </c>
    </row>
    <row r="562" spans="1:5">
      <c r="A562">
        <v>523.68541520432143</v>
      </c>
      <c r="B562">
        <f t="shared" si="32"/>
        <v>78552.812280648213</v>
      </c>
      <c r="C562">
        <f t="shared" si="33"/>
        <v>5000</v>
      </c>
      <c r="D562">
        <f t="shared" si="34"/>
        <v>52368.54152043214</v>
      </c>
      <c r="E562">
        <f t="shared" si="35"/>
        <v>21184.270760216074</v>
      </c>
    </row>
    <row r="563" spans="1:5">
      <c r="A563">
        <v>485.52507095553455</v>
      </c>
      <c r="B563">
        <f t="shared" si="32"/>
        <v>72828.760643330184</v>
      </c>
      <c r="C563">
        <f t="shared" si="33"/>
        <v>5000</v>
      </c>
      <c r="D563">
        <f t="shared" si="34"/>
        <v>48552.507095553454</v>
      </c>
      <c r="E563">
        <f t="shared" si="35"/>
        <v>19276.253547776731</v>
      </c>
    </row>
    <row r="564" spans="1:5">
      <c r="A564">
        <v>792.69386883144625</v>
      </c>
      <c r="B564">
        <f t="shared" si="32"/>
        <v>118904.08032471694</v>
      </c>
      <c r="C564">
        <f t="shared" si="33"/>
        <v>5000</v>
      </c>
      <c r="D564">
        <f t="shared" si="34"/>
        <v>79269.386883144631</v>
      </c>
      <c r="E564">
        <f t="shared" si="35"/>
        <v>34634.693441572308</v>
      </c>
    </row>
    <row r="565" spans="1:5">
      <c r="A565">
        <v>797.54631183812978</v>
      </c>
      <c r="B565">
        <f t="shared" si="32"/>
        <v>119631.94677571947</v>
      </c>
      <c r="C565">
        <f t="shared" si="33"/>
        <v>5000</v>
      </c>
      <c r="D565">
        <f t="shared" si="34"/>
        <v>79754.631183812977</v>
      </c>
      <c r="E565">
        <f t="shared" si="35"/>
        <v>34877.315591906488</v>
      </c>
    </row>
    <row r="566" spans="1:5">
      <c r="A566">
        <v>390.82003234962008</v>
      </c>
      <c r="B566">
        <f t="shared" si="32"/>
        <v>58623.004852443009</v>
      </c>
      <c r="C566">
        <f t="shared" si="33"/>
        <v>5000</v>
      </c>
      <c r="D566">
        <f t="shared" si="34"/>
        <v>39082.003234962009</v>
      </c>
      <c r="E566">
        <f t="shared" si="35"/>
        <v>14541.001617481001</v>
      </c>
    </row>
    <row r="567" spans="1:5">
      <c r="A567">
        <v>726.97531052583395</v>
      </c>
      <c r="B567">
        <f t="shared" si="32"/>
        <v>109046.29657887509</v>
      </c>
      <c r="C567">
        <f t="shared" si="33"/>
        <v>5000</v>
      </c>
      <c r="D567">
        <f t="shared" si="34"/>
        <v>72697.531052583392</v>
      </c>
      <c r="E567">
        <f t="shared" si="35"/>
        <v>31348.765526291696</v>
      </c>
    </row>
    <row r="568" spans="1:5">
      <c r="A568">
        <v>451.88756981109043</v>
      </c>
      <c r="B568">
        <f t="shared" si="32"/>
        <v>67783.135471663569</v>
      </c>
      <c r="C568">
        <f t="shared" si="33"/>
        <v>5000</v>
      </c>
      <c r="D568">
        <f t="shared" si="34"/>
        <v>45188.756981109043</v>
      </c>
      <c r="E568">
        <f t="shared" si="35"/>
        <v>17594.378490554525</v>
      </c>
    </row>
    <row r="569" spans="1:5">
      <c r="A569">
        <v>333.03018280587173</v>
      </c>
      <c r="B569">
        <f t="shared" si="32"/>
        <v>49954.52742088076</v>
      </c>
      <c r="C569">
        <f t="shared" si="33"/>
        <v>5000</v>
      </c>
      <c r="D569">
        <f t="shared" si="34"/>
        <v>33303.018280587174</v>
      </c>
      <c r="E569">
        <f t="shared" si="35"/>
        <v>11651.509140293587</v>
      </c>
    </row>
    <row r="570" spans="1:5">
      <c r="A570">
        <v>653.9323099459823</v>
      </c>
      <c r="B570">
        <f t="shared" si="32"/>
        <v>98089.846491897348</v>
      </c>
      <c r="C570">
        <f t="shared" si="33"/>
        <v>5000</v>
      </c>
      <c r="D570">
        <f t="shared" si="34"/>
        <v>65393.230994598227</v>
      </c>
      <c r="E570">
        <f t="shared" si="35"/>
        <v>27696.615497299121</v>
      </c>
    </row>
    <row r="571" spans="1:5">
      <c r="A571">
        <v>301.88299203466903</v>
      </c>
      <c r="B571">
        <f t="shared" si="32"/>
        <v>45282.448805200358</v>
      </c>
      <c r="C571">
        <f t="shared" si="33"/>
        <v>5000</v>
      </c>
      <c r="D571">
        <f t="shared" si="34"/>
        <v>30188.299203466904</v>
      </c>
      <c r="E571">
        <f t="shared" si="35"/>
        <v>10094.149601733454</v>
      </c>
    </row>
    <row r="572" spans="1:5">
      <c r="A572">
        <v>715.31113620410781</v>
      </c>
      <c r="B572">
        <f t="shared" si="32"/>
        <v>107296.67043061617</v>
      </c>
      <c r="C572">
        <f t="shared" si="33"/>
        <v>5000</v>
      </c>
      <c r="D572">
        <f t="shared" si="34"/>
        <v>71531.113620410775</v>
      </c>
      <c r="E572">
        <f t="shared" si="35"/>
        <v>30765.556810205395</v>
      </c>
    </row>
    <row r="573" spans="1:5">
      <c r="A573">
        <v>535.58763389996034</v>
      </c>
      <c r="B573">
        <f t="shared" si="32"/>
        <v>80338.145084994045</v>
      </c>
      <c r="C573">
        <f t="shared" si="33"/>
        <v>5000</v>
      </c>
      <c r="D573">
        <f t="shared" si="34"/>
        <v>53558.763389996035</v>
      </c>
      <c r="E573">
        <f t="shared" si="35"/>
        <v>21779.38169499801</v>
      </c>
    </row>
    <row r="574" spans="1:5">
      <c r="A574">
        <v>795.49546800134283</v>
      </c>
      <c r="B574">
        <f t="shared" si="32"/>
        <v>119324.32020020143</v>
      </c>
      <c r="C574">
        <f t="shared" si="33"/>
        <v>5000</v>
      </c>
      <c r="D574">
        <f t="shared" si="34"/>
        <v>79549.546800134282</v>
      </c>
      <c r="E574">
        <f t="shared" si="35"/>
        <v>34774.773400067148</v>
      </c>
    </row>
    <row r="575" spans="1:5">
      <c r="A575">
        <v>246.25385296182134</v>
      </c>
      <c r="B575">
        <f t="shared" si="32"/>
        <v>36938.077944273202</v>
      </c>
      <c r="C575">
        <f t="shared" si="33"/>
        <v>5000</v>
      </c>
      <c r="D575">
        <f t="shared" si="34"/>
        <v>24625.385296182132</v>
      </c>
      <c r="E575">
        <f t="shared" si="35"/>
        <v>7312.6926480910697</v>
      </c>
    </row>
    <row r="576" spans="1:5">
      <c r="A576">
        <v>324.57045197912532</v>
      </c>
      <c r="B576">
        <f t="shared" si="32"/>
        <v>48685.567796868796</v>
      </c>
      <c r="C576">
        <f t="shared" si="33"/>
        <v>5000</v>
      </c>
      <c r="D576">
        <f t="shared" si="34"/>
        <v>32457.045197912532</v>
      </c>
      <c r="E576">
        <f t="shared" si="35"/>
        <v>11228.522598956264</v>
      </c>
    </row>
    <row r="577" spans="1:5">
      <c r="A577">
        <v>531.81554612872708</v>
      </c>
      <c r="B577">
        <f t="shared" si="32"/>
        <v>79772.331919309057</v>
      </c>
      <c r="C577">
        <f t="shared" si="33"/>
        <v>5000</v>
      </c>
      <c r="D577">
        <f t="shared" si="34"/>
        <v>53181.554612872707</v>
      </c>
      <c r="E577">
        <f t="shared" si="35"/>
        <v>21590.77730643635</v>
      </c>
    </row>
    <row r="578" spans="1:5">
      <c r="A578">
        <v>281.33793145542774</v>
      </c>
      <c r="B578">
        <f t="shared" si="32"/>
        <v>42200.689718314163</v>
      </c>
      <c r="C578">
        <f t="shared" si="33"/>
        <v>5000</v>
      </c>
      <c r="D578">
        <f t="shared" si="34"/>
        <v>28133.793145542775</v>
      </c>
      <c r="E578">
        <f t="shared" si="35"/>
        <v>9066.8965727713876</v>
      </c>
    </row>
    <row r="579" spans="1:5">
      <c r="A579">
        <v>525.82781456953649</v>
      </c>
      <c r="B579">
        <f t="shared" ref="B579:B642" si="36">A579*150</f>
        <v>78874.172185430478</v>
      </c>
      <c r="C579">
        <f t="shared" ref="C579:C642" si="37">IF(A579&gt;0,5000,0)</f>
        <v>5000</v>
      </c>
      <c r="D579">
        <f t="shared" ref="D579:D642" si="38">A579*100</f>
        <v>52582.781456953649</v>
      </c>
      <c r="E579">
        <f t="shared" ref="E579:E642" si="39">B579-C579-D579</f>
        <v>21291.390728476828</v>
      </c>
    </row>
    <row r="580" spans="1:5">
      <c r="A580">
        <v>392.92580950346382</v>
      </c>
      <c r="B580">
        <f t="shared" si="36"/>
        <v>58938.871425519574</v>
      </c>
      <c r="C580">
        <f t="shared" si="37"/>
        <v>5000</v>
      </c>
      <c r="D580">
        <f t="shared" si="38"/>
        <v>39292.580950346382</v>
      </c>
      <c r="E580">
        <f t="shared" si="39"/>
        <v>14646.290475173191</v>
      </c>
    </row>
    <row r="581" spans="1:5">
      <c r="A581">
        <v>250.57527390362256</v>
      </c>
      <c r="B581">
        <f t="shared" si="36"/>
        <v>37586.291085543387</v>
      </c>
      <c r="C581">
        <f t="shared" si="37"/>
        <v>5000</v>
      </c>
      <c r="D581">
        <f t="shared" si="38"/>
        <v>25057.527390362255</v>
      </c>
      <c r="E581">
        <f t="shared" si="39"/>
        <v>7528.7636951811328</v>
      </c>
    </row>
    <row r="582" spans="1:5">
      <c r="A582">
        <v>618.77498702963351</v>
      </c>
      <c r="B582">
        <f t="shared" si="36"/>
        <v>92816.248054445023</v>
      </c>
      <c r="C582">
        <f t="shared" si="37"/>
        <v>5000</v>
      </c>
      <c r="D582">
        <f t="shared" si="38"/>
        <v>61877.498702963348</v>
      </c>
      <c r="E582">
        <f t="shared" si="39"/>
        <v>25938.749351481674</v>
      </c>
    </row>
    <row r="583" spans="1:5">
      <c r="A583">
        <v>236.53065584276862</v>
      </c>
      <c r="B583">
        <f t="shared" si="36"/>
        <v>35479.598376415292</v>
      </c>
      <c r="C583">
        <f t="shared" si="37"/>
        <v>5000</v>
      </c>
      <c r="D583">
        <f t="shared" si="38"/>
        <v>23653.065584276861</v>
      </c>
      <c r="E583">
        <f t="shared" si="39"/>
        <v>6826.5327921384305</v>
      </c>
    </row>
    <row r="584" spans="1:5">
      <c r="A584">
        <v>278.82930997650078</v>
      </c>
      <c r="B584">
        <f t="shared" si="36"/>
        <v>41824.396496475114</v>
      </c>
      <c r="C584">
        <f t="shared" si="37"/>
        <v>5000</v>
      </c>
      <c r="D584">
        <f t="shared" si="38"/>
        <v>27882.930997650077</v>
      </c>
      <c r="E584">
        <f t="shared" si="39"/>
        <v>8941.4654988250368</v>
      </c>
    </row>
    <row r="585" spans="1:5">
      <c r="A585">
        <v>577.33695486312445</v>
      </c>
      <c r="B585">
        <f t="shared" si="36"/>
        <v>86600.543229468662</v>
      </c>
      <c r="C585">
        <f t="shared" si="37"/>
        <v>5000</v>
      </c>
      <c r="D585">
        <f t="shared" si="38"/>
        <v>57733.695486312441</v>
      </c>
      <c r="E585">
        <f t="shared" si="39"/>
        <v>23866.847743156221</v>
      </c>
    </row>
    <row r="586" spans="1:5">
      <c r="A586">
        <v>769.05423139133882</v>
      </c>
      <c r="B586">
        <f t="shared" si="36"/>
        <v>115358.13470870082</v>
      </c>
      <c r="C586">
        <f t="shared" si="37"/>
        <v>5000</v>
      </c>
      <c r="D586">
        <f t="shared" si="38"/>
        <v>76905.423139133884</v>
      </c>
      <c r="E586">
        <f t="shared" si="39"/>
        <v>33452.711569566934</v>
      </c>
    </row>
    <row r="587" spans="1:5">
      <c r="A587">
        <v>342.18573564867091</v>
      </c>
      <c r="B587">
        <f t="shared" si="36"/>
        <v>51327.860347300637</v>
      </c>
      <c r="C587">
        <f t="shared" si="37"/>
        <v>5000</v>
      </c>
      <c r="D587">
        <f t="shared" si="38"/>
        <v>34218.573564867089</v>
      </c>
      <c r="E587">
        <f t="shared" si="39"/>
        <v>12109.286782433548</v>
      </c>
    </row>
    <row r="588" spans="1:5">
      <c r="A588">
        <v>248.30469679860835</v>
      </c>
      <c r="B588">
        <f t="shared" si="36"/>
        <v>37245.704519791252</v>
      </c>
      <c r="C588">
        <f t="shared" si="37"/>
        <v>5000</v>
      </c>
      <c r="D588">
        <f t="shared" si="38"/>
        <v>24830.469679860835</v>
      </c>
      <c r="E588">
        <f t="shared" si="39"/>
        <v>7415.2348399304174</v>
      </c>
    </row>
    <row r="589" spans="1:5">
      <c r="A589">
        <v>542.10638752403338</v>
      </c>
      <c r="B589">
        <f t="shared" si="36"/>
        <v>81315.958128605009</v>
      </c>
      <c r="C589">
        <f t="shared" si="37"/>
        <v>5000</v>
      </c>
      <c r="D589">
        <f t="shared" si="38"/>
        <v>54210.638752403334</v>
      </c>
      <c r="E589">
        <f t="shared" si="39"/>
        <v>22105.319376201674</v>
      </c>
    </row>
    <row r="590" spans="1:5">
      <c r="A590">
        <v>257.89971617786188</v>
      </c>
      <c r="B590">
        <f t="shared" si="36"/>
        <v>38684.957426679284</v>
      </c>
      <c r="C590">
        <f t="shared" si="37"/>
        <v>5000</v>
      </c>
      <c r="D590">
        <f t="shared" si="38"/>
        <v>25789.971617786188</v>
      </c>
      <c r="E590">
        <f t="shared" si="39"/>
        <v>7894.985808893096</v>
      </c>
    </row>
    <row r="591" spans="1:5">
      <c r="A591">
        <v>717.80144657734911</v>
      </c>
      <c r="B591">
        <f t="shared" si="36"/>
        <v>107670.21698660236</v>
      </c>
      <c r="C591">
        <f t="shared" si="37"/>
        <v>5000</v>
      </c>
      <c r="D591">
        <f t="shared" si="38"/>
        <v>71780.144657734912</v>
      </c>
      <c r="E591">
        <f t="shared" si="39"/>
        <v>30890.072328867449</v>
      </c>
    </row>
    <row r="592" spans="1:5">
      <c r="A592">
        <v>219.51963866084782</v>
      </c>
      <c r="B592">
        <f t="shared" si="36"/>
        <v>32927.94579912717</v>
      </c>
      <c r="C592">
        <f t="shared" si="37"/>
        <v>5000</v>
      </c>
      <c r="D592">
        <f t="shared" si="38"/>
        <v>21951.963866084781</v>
      </c>
      <c r="E592">
        <f t="shared" si="39"/>
        <v>5975.9819330423888</v>
      </c>
    </row>
    <row r="593" spans="1:5">
      <c r="A593">
        <v>260.51820429090242</v>
      </c>
      <c r="B593">
        <f t="shared" si="36"/>
        <v>39077.730643635361</v>
      </c>
      <c r="C593">
        <f t="shared" si="37"/>
        <v>5000</v>
      </c>
      <c r="D593">
        <f t="shared" si="38"/>
        <v>26051.820429090243</v>
      </c>
      <c r="E593">
        <f t="shared" si="39"/>
        <v>8025.9102145451179</v>
      </c>
    </row>
    <row r="594" spans="1:5">
      <c r="A594">
        <v>627.91222876674703</v>
      </c>
      <c r="B594">
        <f t="shared" si="36"/>
        <v>94186.834315012049</v>
      </c>
      <c r="C594">
        <f t="shared" si="37"/>
        <v>5000</v>
      </c>
      <c r="D594">
        <f t="shared" si="38"/>
        <v>62791.222876674707</v>
      </c>
      <c r="E594">
        <f t="shared" si="39"/>
        <v>26395.611438337342</v>
      </c>
    </row>
    <row r="595" spans="1:5">
      <c r="A595">
        <v>367.63817255165259</v>
      </c>
      <c r="B595">
        <f t="shared" si="36"/>
        <v>55145.725882747887</v>
      </c>
      <c r="C595">
        <f t="shared" si="37"/>
        <v>5000</v>
      </c>
      <c r="D595">
        <f t="shared" si="38"/>
        <v>36763.817255165261</v>
      </c>
      <c r="E595">
        <f t="shared" si="39"/>
        <v>13381.908627582627</v>
      </c>
    </row>
    <row r="596" spans="1:5">
      <c r="A596">
        <v>383.7885677663503</v>
      </c>
      <c r="B596">
        <f t="shared" si="36"/>
        <v>57568.285164952547</v>
      </c>
      <c r="C596">
        <f t="shared" si="37"/>
        <v>5000</v>
      </c>
      <c r="D596">
        <f t="shared" si="38"/>
        <v>38378.856776635032</v>
      </c>
      <c r="E596">
        <f t="shared" si="39"/>
        <v>14189.428388317516</v>
      </c>
    </row>
    <row r="597" spans="1:5">
      <c r="A597">
        <v>646.09515671254621</v>
      </c>
      <c r="B597">
        <f t="shared" si="36"/>
        <v>96914.273506881931</v>
      </c>
      <c r="C597">
        <f t="shared" si="37"/>
        <v>5000</v>
      </c>
      <c r="D597">
        <f t="shared" si="38"/>
        <v>64609.515671254623</v>
      </c>
      <c r="E597">
        <f t="shared" si="39"/>
        <v>27304.757835627308</v>
      </c>
    </row>
    <row r="598" spans="1:5">
      <c r="A598">
        <v>376.22608111819818</v>
      </c>
      <c r="B598">
        <f t="shared" si="36"/>
        <v>56433.91216772973</v>
      </c>
      <c r="C598">
        <f t="shared" si="37"/>
        <v>5000</v>
      </c>
      <c r="D598">
        <f t="shared" si="38"/>
        <v>37622.60811181982</v>
      </c>
      <c r="E598">
        <f t="shared" si="39"/>
        <v>13811.30405590991</v>
      </c>
    </row>
    <row r="599" spans="1:5">
      <c r="A599">
        <v>386.7366557817316</v>
      </c>
      <c r="B599">
        <f t="shared" si="36"/>
        <v>58010.498367259737</v>
      </c>
      <c r="C599">
        <f t="shared" si="37"/>
        <v>5000</v>
      </c>
      <c r="D599">
        <f t="shared" si="38"/>
        <v>38673.665578173161</v>
      </c>
      <c r="E599">
        <f t="shared" si="39"/>
        <v>14336.832789086577</v>
      </c>
    </row>
    <row r="600" spans="1:5">
      <c r="A600">
        <v>796.30115665150913</v>
      </c>
      <c r="B600">
        <f t="shared" si="36"/>
        <v>119445.17349772637</v>
      </c>
      <c r="C600">
        <f t="shared" si="37"/>
        <v>5000</v>
      </c>
      <c r="D600">
        <f t="shared" si="38"/>
        <v>79630.115665150908</v>
      </c>
      <c r="E600">
        <f t="shared" si="39"/>
        <v>34815.057832575461</v>
      </c>
    </row>
    <row r="601" spans="1:5">
      <c r="A601">
        <v>212.89101840266122</v>
      </c>
      <c r="B601">
        <f t="shared" si="36"/>
        <v>31933.652760399182</v>
      </c>
      <c r="C601">
        <f t="shared" si="37"/>
        <v>5000</v>
      </c>
      <c r="D601">
        <f t="shared" si="38"/>
        <v>21289.101840266121</v>
      </c>
      <c r="E601">
        <f t="shared" si="39"/>
        <v>5644.5509201330606</v>
      </c>
    </row>
    <row r="602" spans="1:5">
      <c r="A602">
        <v>421.94891201513713</v>
      </c>
      <c r="B602">
        <f t="shared" si="36"/>
        <v>63292.336802270569</v>
      </c>
      <c r="C602">
        <f t="shared" si="37"/>
        <v>5000</v>
      </c>
      <c r="D602">
        <f t="shared" si="38"/>
        <v>42194.89120151371</v>
      </c>
      <c r="E602">
        <f t="shared" si="39"/>
        <v>16097.445600756859</v>
      </c>
    </row>
    <row r="603" spans="1:5">
      <c r="A603">
        <v>534.2692342905973</v>
      </c>
      <c r="B603">
        <f t="shared" si="36"/>
        <v>80140.385143589592</v>
      </c>
      <c r="C603">
        <f t="shared" si="37"/>
        <v>5000</v>
      </c>
      <c r="D603">
        <f t="shared" si="38"/>
        <v>53426.923429059731</v>
      </c>
      <c r="E603">
        <f t="shared" si="39"/>
        <v>21713.461714529862</v>
      </c>
    </row>
    <row r="604" spans="1:5">
      <c r="A604">
        <v>330.53987243263043</v>
      </c>
      <c r="B604">
        <f t="shared" si="36"/>
        <v>49580.980864894562</v>
      </c>
      <c r="C604">
        <f t="shared" si="37"/>
        <v>5000</v>
      </c>
      <c r="D604">
        <f t="shared" si="38"/>
        <v>33053.987243263044</v>
      </c>
      <c r="E604">
        <f t="shared" si="39"/>
        <v>11526.993621631518</v>
      </c>
    </row>
    <row r="605" spans="1:5">
      <c r="A605">
        <v>387.12118900112921</v>
      </c>
      <c r="B605">
        <f t="shared" si="36"/>
        <v>58068.178350169379</v>
      </c>
      <c r="C605">
        <f t="shared" si="37"/>
        <v>5000</v>
      </c>
      <c r="D605">
        <f t="shared" si="38"/>
        <v>38712.118900112924</v>
      </c>
      <c r="E605">
        <f t="shared" si="39"/>
        <v>14356.059450056455</v>
      </c>
    </row>
    <row r="606" spans="1:5">
      <c r="A606">
        <v>246.12567522202215</v>
      </c>
      <c r="B606">
        <f t="shared" si="36"/>
        <v>36918.851283303324</v>
      </c>
      <c r="C606">
        <f t="shared" si="37"/>
        <v>5000</v>
      </c>
      <c r="D606">
        <f t="shared" si="38"/>
        <v>24612.567522202215</v>
      </c>
      <c r="E606">
        <f t="shared" si="39"/>
        <v>7306.2837611011091</v>
      </c>
    </row>
    <row r="607" spans="1:5">
      <c r="A607">
        <v>387.96349986266671</v>
      </c>
      <c r="B607">
        <f t="shared" si="36"/>
        <v>58194.524979400005</v>
      </c>
      <c r="C607">
        <f t="shared" si="37"/>
        <v>5000</v>
      </c>
      <c r="D607">
        <f t="shared" si="38"/>
        <v>38796.349986266672</v>
      </c>
      <c r="E607">
        <f t="shared" si="39"/>
        <v>14398.174993133332</v>
      </c>
    </row>
    <row r="608" spans="1:5">
      <c r="A608">
        <v>490.30426953947568</v>
      </c>
      <c r="B608">
        <f t="shared" si="36"/>
        <v>73545.640430921354</v>
      </c>
      <c r="C608">
        <f t="shared" si="37"/>
        <v>5000</v>
      </c>
      <c r="D608">
        <f t="shared" si="38"/>
        <v>49030.426953947572</v>
      </c>
      <c r="E608">
        <f t="shared" si="39"/>
        <v>19515.213476973782</v>
      </c>
    </row>
    <row r="609" spans="1:5">
      <c r="A609">
        <v>446.41254921109652</v>
      </c>
      <c r="B609">
        <f t="shared" si="36"/>
        <v>66961.882381664473</v>
      </c>
      <c r="C609">
        <f t="shared" si="37"/>
        <v>5000</v>
      </c>
      <c r="D609">
        <f t="shared" si="38"/>
        <v>44641.254921109648</v>
      </c>
      <c r="E609">
        <f t="shared" si="39"/>
        <v>17320.627460554824</v>
      </c>
    </row>
    <row r="610" spans="1:5">
      <c r="A610">
        <v>548.91811883907599</v>
      </c>
      <c r="B610">
        <f t="shared" si="36"/>
        <v>82337.7178258614</v>
      </c>
      <c r="C610">
        <f t="shared" si="37"/>
        <v>5000</v>
      </c>
      <c r="D610">
        <f t="shared" si="38"/>
        <v>54891.811883907598</v>
      </c>
      <c r="E610">
        <f t="shared" si="39"/>
        <v>22445.905941953803</v>
      </c>
    </row>
    <row r="611" spans="1:5">
      <c r="A611">
        <v>748.14294869838557</v>
      </c>
      <c r="B611">
        <f t="shared" si="36"/>
        <v>112221.44230475783</v>
      </c>
      <c r="C611">
        <f t="shared" si="37"/>
        <v>5000</v>
      </c>
      <c r="D611">
        <f t="shared" si="38"/>
        <v>74814.294869838559</v>
      </c>
      <c r="E611">
        <f t="shared" si="39"/>
        <v>32407.147434919272</v>
      </c>
    </row>
    <row r="612" spans="1:5">
      <c r="A612">
        <v>672.6645710623493</v>
      </c>
      <c r="B612">
        <f t="shared" si="36"/>
        <v>100899.6856593524</v>
      </c>
      <c r="C612">
        <f t="shared" si="37"/>
        <v>5000</v>
      </c>
      <c r="D612">
        <f t="shared" si="38"/>
        <v>67266.457106234928</v>
      </c>
      <c r="E612">
        <f t="shared" si="39"/>
        <v>28633.228553117471</v>
      </c>
    </row>
    <row r="613" spans="1:5">
      <c r="A613">
        <v>705.73442793053982</v>
      </c>
      <c r="B613">
        <f t="shared" si="36"/>
        <v>105860.16418958097</v>
      </c>
      <c r="C613">
        <f t="shared" si="37"/>
        <v>5000</v>
      </c>
      <c r="D613">
        <f t="shared" si="38"/>
        <v>70573.442793053982</v>
      </c>
      <c r="E613">
        <f t="shared" si="39"/>
        <v>30286.721396526991</v>
      </c>
    </row>
    <row r="614" spans="1:5">
      <c r="A614">
        <v>367.03390606402786</v>
      </c>
      <c r="B614">
        <f t="shared" si="36"/>
        <v>55055.085909604182</v>
      </c>
      <c r="C614">
        <f t="shared" si="37"/>
        <v>5000</v>
      </c>
      <c r="D614">
        <f t="shared" si="38"/>
        <v>36703.390606402783</v>
      </c>
      <c r="E614">
        <f t="shared" si="39"/>
        <v>13351.695303201399</v>
      </c>
    </row>
    <row r="615" spans="1:5">
      <c r="A615">
        <v>659.93835261085849</v>
      </c>
      <c r="B615">
        <f t="shared" si="36"/>
        <v>98990.75289162877</v>
      </c>
      <c r="C615">
        <f t="shared" si="37"/>
        <v>5000</v>
      </c>
      <c r="D615">
        <f t="shared" si="38"/>
        <v>65993.835261085842</v>
      </c>
      <c r="E615">
        <f t="shared" si="39"/>
        <v>27996.917630542928</v>
      </c>
    </row>
    <row r="616" spans="1:5">
      <c r="A616">
        <v>575.98193304239021</v>
      </c>
      <c r="B616">
        <f t="shared" si="36"/>
        <v>86397.289956358538</v>
      </c>
      <c r="C616">
        <f t="shared" si="37"/>
        <v>5000</v>
      </c>
      <c r="D616">
        <f t="shared" si="38"/>
        <v>57598.193304239023</v>
      </c>
      <c r="E616">
        <f t="shared" si="39"/>
        <v>23799.096652119515</v>
      </c>
    </row>
    <row r="617" spans="1:5">
      <c r="A617">
        <v>468.3309427167577</v>
      </c>
      <c r="B617">
        <f t="shared" si="36"/>
        <v>70249.641407513656</v>
      </c>
      <c r="C617">
        <f t="shared" si="37"/>
        <v>5000</v>
      </c>
      <c r="D617">
        <f t="shared" si="38"/>
        <v>46833.094271675771</v>
      </c>
      <c r="E617">
        <f t="shared" si="39"/>
        <v>18416.547135837885</v>
      </c>
    </row>
    <row r="618" spans="1:5">
      <c r="A618">
        <v>295.65721610156561</v>
      </c>
      <c r="B618">
        <f t="shared" si="36"/>
        <v>44348.582415234843</v>
      </c>
      <c r="C618">
        <f t="shared" si="37"/>
        <v>5000</v>
      </c>
      <c r="D618">
        <f t="shared" si="38"/>
        <v>29565.721610156561</v>
      </c>
      <c r="E618">
        <f t="shared" si="39"/>
        <v>9782.8608050782823</v>
      </c>
    </row>
    <row r="619" spans="1:5">
      <c r="A619">
        <v>722.89193395794553</v>
      </c>
      <c r="B619">
        <f t="shared" si="36"/>
        <v>108433.79009369183</v>
      </c>
      <c r="C619">
        <f t="shared" si="37"/>
        <v>5000</v>
      </c>
      <c r="D619">
        <f t="shared" si="38"/>
        <v>72289.193395794558</v>
      </c>
      <c r="E619">
        <f t="shared" si="39"/>
        <v>31144.596697897272</v>
      </c>
    </row>
    <row r="620" spans="1:5">
      <c r="A620">
        <v>546.53767509994805</v>
      </c>
      <c r="B620">
        <f t="shared" si="36"/>
        <v>81980.651264992208</v>
      </c>
      <c r="C620">
        <f t="shared" si="37"/>
        <v>5000</v>
      </c>
      <c r="D620">
        <f t="shared" si="38"/>
        <v>54653.767509994803</v>
      </c>
      <c r="E620">
        <f t="shared" si="39"/>
        <v>22326.883754997405</v>
      </c>
    </row>
    <row r="621" spans="1:5">
      <c r="A621">
        <v>360.82644123660998</v>
      </c>
      <c r="B621">
        <f t="shared" si="36"/>
        <v>54123.966185491496</v>
      </c>
      <c r="C621">
        <f t="shared" si="37"/>
        <v>5000</v>
      </c>
      <c r="D621">
        <f t="shared" si="38"/>
        <v>36082.644123660997</v>
      </c>
      <c r="E621">
        <f t="shared" si="39"/>
        <v>13041.322061830499</v>
      </c>
    </row>
    <row r="622" spans="1:5">
      <c r="A622">
        <v>358.31781975768303</v>
      </c>
      <c r="B622">
        <f t="shared" si="36"/>
        <v>53747.672963652454</v>
      </c>
      <c r="C622">
        <f t="shared" si="37"/>
        <v>5000</v>
      </c>
      <c r="D622">
        <f t="shared" si="38"/>
        <v>35831.781975768303</v>
      </c>
      <c r="E622">
        <f t="shared" si="39"/>
        <v>12915.890987884151</v>
      </c>
    </row>
    <row r="623" spans="1:5">
      <c r="A623">
        <v>256.12353892635883</v>
      </c>
      <c r="B623">
        <f t="shared" si="36"/>
        <v>38418.530838953826</v>
      </c>
      <c r="C623">
        <f t="shared" si="37"/>
        <v>5000</v>
      </c>
      <c r="D623">
        <f t="shared" si="38"/>
        <v>25612.353892635881</v>
      </c>
      <c r="E623">
        <f t="shared" si="39"/>
        <v>7806.1769463179444</v>
      </c>
    </row>
    <row r="624" spans="1:5">
      <c r="A624">
        <v>557.67082735679196</v>
      </c>
      <c r="B624">
        <f t="shared" si="36"/>
        <v>83650.6241035188</v>
      </c>
      <c r="C624">
        <f t="shared" si="37"/>
        <v>5000</v>
      </c>
      <c r="D624">
        <f t="shared" si="38"/>
        <v>55767.0827356792</v>
      </c>
      <c r="E624">
        <f t="shared" si="39"/>
        <v>22883.5413678396</v>
      </c>
    </row>
    <row r="625" spans="1:5">
      <c r="A625">
        <v>371.0074159978027</v>
      </c>
      <c r="B625">
        <f t="shared" si="36"/>
        <v>55651.112399670405</v>
      </c>
      <c r="C625">
        <f t="shared" si="37"/>
        <v>5000</v>
      </c>
      <c r="D625">
        <f t="shared" si="38"/>
        <v>37100.741599780267</v>
      </c>
      <c r="E625">
        <f t="shared" si="39"/>
        <v>13550.370799890137</v>
      </c>
    </row>
    <row r="626" spans="1:5">
      <c r="A626">
        <v>568.60255745109407</v>
      </c>
      <c r="B626">
        <f t="shared" si="36"/>
        <v>85290.383617664105</v>
      </c>
      <c r="C626">
        <f t="shared" si="37"/>
        <v>5000</v>
      </c>
      <c r="D626">
        <f t="shared" si="38"/>
        <v>56860.255745109404</v>
      </c>
      <c r="E626">
        <f t="shared" si="39"/>
        <v>23430.127872554702</v>
      </c>
    </row>
    <row r="627" spans="1:5">
      <c r="A627">
        <v>788.39075899533066</v>
      </c>
      <c r="B627">
        <f t="shared" si="36"/>
        <v>118258.6138492996</v>
      </c>
      <c r="C627">
        <f t="shared" si="37"/>
        <v>5000</v>
      </c>
      <c r="D627">
        <f t="shared" si="38"/>
        <v>78839.075899533069</v>
      </c>
      <c r="E627">
        <f t="shared" si="39"/>
        <v>34419.537949766527</v>
      </c>
    </row>
    <row r="628" spans="1:5">
      <c r="A628">
        <v>614.94796594134345</v>
      </c>
      <c r="B628">
        <f t="shared" si="36"/>
        <v>92242.194891201521</v>
      </c>
      <c r="C628">
        <f t="shared" si="37"/>
        <v>5000</v>
      </c>
      <c r="D628">
        <f t="shared" si="38"/>
        <v>61494.796594134343</v>
      </c>
      <c r="E628">
        <f t="shared" si="39"/>
        <v>25747.398297067179</v>
      </c>
    </row>
    <row r="629" spans="1:5">
      <c r="A629">
        <v>206.99484237189856</v>
      </c>
      <c r="B629">
        <f t="shared" si="36"/>
        <v>31049.226355784784</v>
      </c>
      <c r="C629">
        <f t="shared" si="37"/>
        <v>5000</v>
      </c>
      <c r="D629">
        <f t="shared" si="38"/>
        <v>20699.484237189856</v>
      </c>
      <c r="E629">
        <f t="shared" si="39"/>
        <v>5349.7421185949279</v>
      </c>
    </row>
    <row r="630" spans="1:5">
      <c r="A630">
        <v>527.3842585528123</v>
      </c>
      <c r="B630">
        <f t="shared" si="36"/>
        <v>79107.638782921844</v>
      </c>
      <c r="C630">
        <f t="shared" si="37"/>
        <v>5000</v>
      </c>
      <c r="D630">
        <f t="shared" si="38"/>
        <v>52738.425855281232</v>
      </c>
      <c r="E630">
        <f t="shared" si="39"/>
        <v>21369.212927640612</v>
      </c>
    </row>
    <row r="631" spans="1:5">
      <c r="A631">
        <v>441.15726187932978</v>
      </c>
      <c r="B631">
        <f t="shared" si="36"/>
        <v>66173.589281899462</v>
      </c>
      <c r="C631">
        <f t="shared" si="37"/>
        <v>5000</v>
      </c>
      <c r="D631">
        <f t="shared" si="38"/>
        <v>44115.726187932974</v>
      </c>
      <c r="E631">
        <f t="shared" si="39"/>
        <v>17057.863093966487</v>
      </c>
    </row>
    <row r="632" spans="1:5">
      <c r="A632">
        <v>281.39286477248453</v>
      </c>
      <c r="B632">
        <f t="shared" si="36"/>
        <v>42208.929715872677</v>
      </c>
      <c r="C632">
        <f t="shared" si="37"/>
        <v>5000</v>
      </c>
      <c r="D632">
        <f t="shared" si="38"/>
        <v>28139.286477248454</v>
      </c>
      <c r="E632">
        <f t="shared" si="39"/>
        <v>9069.6432386242232</v>
      </c>
    </row>
    <row r="633" spans="1:5">
      <c r="A633">
        <v>496.82302316354867</v>
      </c>
      <c r="B633">
        <f t="shared" si="36"/>
        <v>74523.453474532304</v>
      </c>
      <c r="C633">
        <f t="shared" si="37"/>
        <v>5000</v>
      </c>
      <c r="D633">
        <f t="shared" si="38"/>
        <v>49682.302316354864</v>
      </c>
      <c r="E633">
        <f t="shared" si="39"/>
        <v>19841.151158177439</v>
      </c>
    </row>
    <row r="634" spans="1:5">
      <c r="A634">
        <v>699.32554094058048</v>
      </c>
      <c r="B634">
        <f t="shared" si="36"/>
        <v>104898.83114108707</v>
      </c>
      <c r="C634">
        <f t="shared" si="37"/>
        <v>5000</v>
      </c>
      <c r="D634">
        <f t="shared" si="38"/>
        <v>69932.554094058054</v>
      </c>
      <c r="E634">
        <f t="shared" si="39"/>
        <v>29966.277047029012</v>
      </c>
    </row>
    <row r="635" spans="1:5">
      <c r="A635">
        <v>674.2576372569963</v>
      </c>
      <c r="B635">
        <f t="shared" si="36"/>
        <v>101138.64558854945</v>
      </c>
      <c r="C635">
        <f t="shared" si="37"/>
        <v>5000</v>
      </c>
      <c r="D635">
        <f t="shared" si="38"/>
        <v>67425.763725699624</v>
      </c>
      <c r="E635">
        <f t="shared" si="39"/>
        <v>28712.881862849827</v>
      </c>
    </row>
    <row r="636" spans="1:5">
      <c r="A636">
        <v>716.35486922818689</v>
      </c>
      <c r="B636">
        <f t="shared" si="36"/>
        <v>107453.23038422804</v>
      </c>
      <c r="C636">
        <f t="shared" si="37"/>
        <v>5000</v>
      </c>
      <c r="D636">
        <f t="shared" si="38"/>
        <v>71635.486922818687</v>
      </c>
      <c r="E636">
        <f t="shared" si="39"/>
        <v>30817.743461409351</v>
      </c>
    </row>
    <row r="637" spans="1:5">
      <c r="A637">
        <v>646.82760093997013</v>
      </c>
      <c r="B637">
        <f t="shared" si="36"/>
        <v>97024.140140995514</v>
      </c>
      <c r="C637">
        <f t="shared" si="37"/>
        <v>5000</v>
      </c>
      <c r="D637">
        <f t="shared" si="38"/>
        <v>64682.760093997014</v>
      </c>
      <c r="E637">
        <f t="shared" si="39"/>
        <v>27341.3800469985</v>
      </c>
    </row>
    <row r="638" spans="1:5">
      <c r="A638">
        <v>512.49732963042084</v>
      </c>
      <c r="B638">
        <f t="shared" si="36"/>
        <v>76874.599444563122</v>
      </c>
      <c r="C638">
        <f t="shared" si="37"/>
        <v>5000</v>
      </c>
      <c r="D638">
        <f t="shared" si="38"/>
        <v>51249.732963042086</v>
      </c>
      <c r="E638">
        <f t="shared" si="39"/>
        <v>20624.866481521036</v>
      </c>
    </row>
    <row r="639" spans="1:5">
      <c r="A639">
        <v>361.83355204931792</v>
      </c>
      <c r="B639">
        <f t="shared" si="36"/>
        <v>54275.032807397685</v>
      </c>
      <c r="C639">
        <f t="shared" si="37"/>
        <v>5000</v>
      </c>
      <c r="D639">
        <f t="shared" si="38"/>
        <v>36183.355204931795</v>
      </c>
      <c r="E639">
        <f t="shared" si="39"/>
        <v>13091.67760246589</v>
      </c>
    </row>
    <row r="640" spans="1:5">
      <c r="A640">
        <v>321.62236396374402</v>
      </c>
      <c r="B640">
        <f t="shared" si="36"/>
        <v>48243.354594561606</v>
      </c>
      <c r="C640">
        <f t="shared" si="37"/>
        <v>5000</v>
      </c>
      <c r="D640">
        <f t="shared" si="38"/>
        <v>32162.236396374403</v>
      </c>
      <c r="E640">
        <f t="shared" si="39"/>
        <v>11081.118198187203</v>
      </c>
    </row>
    <row r="641" spans="1:5">
      <c r="A641">
        <v>277.91375469222083</v>
      </c>
      <c r="B641">
        <f t="shared" si="36"/>
        <v>41687.063203833124</v>
      </c>
      <c r="C641">
        <f t="shared" si="37"/>
        <v>5000</v>
      </c>
      <c r="D641">
        <f t="shared" si="38"/>
        <v>27791.375469222083</v>
      </c>
      <c r="E641">
        <f t="shared" si="39"/>
        <v>8895.6877346110414</v>
      </c>
    </row>
    <row r="642" spans="1:5">
      <c r="A642">
        <v>724.85122226630449</v>
      </c>
      <c r="B642">
        <f t="shared" si="36"/>
        <v>108727.68333994567</v>
      </c>
      <c r="C642">
        <f t="shared" si="37"/>
        <v>5000</v>
      </c>
      <c r="D642">
        <f t="shared" si="38"/>
        <v>72485.122226630454</v>
      </c>
      <c r="E642">
        <f t="shared" si="39"/>
        <v>31242.561113315212</v>
      </c>
    </row>
    <row r="643" spans="1:5">
      <c r="A643">
        <v>468.49574266792808</v>
      </c>
      <c r="B643">
        <f t="shared" ref="B643:B706" si="40">A643*150</f>
        <v>70274.361400189213</v>
      </c>
      <c r="C643">
        <f t="shared" ref="C643:C706" si="41">IF(A643&gt;0,5000,0)</f>
        <v>5000</v>
      </c>
      <c r="D643">
        <f t="shared" ref="D643:D706" si="42">A643*100</f>
        <v>46849.574266792806</v>
      </c>
      <c r="E643">
        <f t="shared" ref="E643:E706" si="43">B643-C643-D643</f>
        <v>18424.787133396407</v>
      </c>
    </row>
    <row r="644" spans="1:5">
      <c r="A644">
        <v>589.09268471327869</v>
      </c>
      <c r="B644">
        <f t="shared" si="40"/>
        <v>88363.902706991808</v>
      </c>
      <c r="C644">
        <f t="shared" si="41"/>
        <v>5000</v>
      </c>
      <c r="D644">
        <f t="shared" si="42"/>
        <v>58909.268471327872</v>
      </c>
      <c r="E644">
        <f t="shared" si="43"/>
        <v>24454.634235663936</v>
      </c>
    </row>
    <row r="645" spans="1:5">
      <c r="A645">
        <v>658.27204199346909</v>
      </c>
      <c r="B645">
        <f t="shared" si="40"/>
        <v>98740.806299020362</v>
      </c>
      <c r="C645">
        <f t="shared" si="41"/>
        <v>5000</v>
      </c>
      <c r="D645">
        <f t="shared" si="42"/>
        <v>65827.204199346903</v>
      </c>
      <c r="E645">
        <f t="shared" si="43"/>
        <v>27913.602099673459</v>
      </c>
    </row>
    <row r="646" spans="1:5">
      <c r="A646">
        <v>400.90945158238469</v>
      </c>
      <c r="B646">
        <f t="shared" si="40"/>
        <v>60136.417737357704</v>
      </c>
      <c r="C646">
        <f t="shared" si="41"/>
        <v>5000</v>
      </c>
      <c r="D646">
        <f t="shared" si="42"/>
        <v>40090.945158238472</v>
      </c>
      <c r="E646">
        <f t="shared" si="43"/>
        <v>15045.472579119232</v>
      </c>
    </row>
    <row r="647" spans="1:5">
      <c r="A647">
        <v>293.25846125675218</v>
      </c>
      <c r="B647">
        <f t="shared" si="40"/>
        <v>43988.76918851283</v>
      </c>
      <c r="C647">
        <f t="shared" si="41"/>
        <v>5000</v>
      </c>
      <c r="D647">
        <f t="shared" si="42"/>
        <v>29325.84612567522</v>
      </c>
      <c r="E647">
        <f t="shared" si="43"/>
        <v>9662.9230628376099</v>
      </c>
    </row>
    <row r="648" spans="1:5">
      <c r="A648">
        <v>642.90902432325197</v>
      </c>
      <c r="B648">
        <f t="shared" si="40"/>
        <v>96436.353648487799</v>
      </c>
      <c r="C648">
        <f t="shared" si="41"/>
        <v>5000</v>
      </c>
      <c r="D648">
        <f t="shared" si="42"/>
        <v>64290.902432325194</v>
      </c>
      <c r="E648">
        <f t="shared" si="43"/>
        <v>27145.451216162604</v>
      </c>
    </row>
    <row r="649" spans="1:5">
      <c r="A649">
        <v>451.15512558366652</v>
      </c>
      <c r="B649">
        <f t="shared" si="40"/>
        <v>67673.268837549971</v>
      </c>
      <c r="C649">
        <f t="shared" si="41"/>
        <v>5000</v>
      </c>
      <c r="D649">
        <f t="shared" si="42"/>
        <v>45115.512558366652</v>
      </c>
      <c r="E649">
        <f t="shared" si="43"/>
        <v>17557.756279183319</v>
      </c>
    </row>
    <row r="650" spans="1:5">
      <c r="A650">
        <v>743.29050569170204</v>
      </c>
      <c r="B650">
        <f t="shared" si="40"/>
        <v>111493.5758537553</v>
      </c>
      <c r="C650">
        <f t="shared" si="41"/>
        <v>5000</v>
      </c>
      <c r="D650">
        <f t="shared" si="42"/>
        <v>74329.050569170198</v>
      </c>
      <c r="E650">
        <f t="shared" si="43"/>
        <v>32164.525284585106</v>
      </c>
    </row>
    <row r="651" spans="1:5">
      <c r="A651">
        <v>751.09103671376693</v>
      </c>
      <c r="B651">
        <f t="shared" si="40"/>
        <v>112663.65550706504</v>
      </c>
      <c r="C651">
        <f t="shared" si="41"/>
        <v>5000</v>
      </c>
      <c r="D651">
        <f t="shared" si="42"/>
        <v>75109.103671376695</v>
      </c>
      <c r="E651">
        <f t="shared" si="43"/>
        <v>32554.55183568834</v>
      </c>
    </row>
    <row r="652" spans="1:5">
      <c r="A652">
        <v>670.59541611987675</v>
      </c>
      <c r="B652">
        <f t="shared" si="40"/>
        <v>100589.31241798151</v>
      </c>
      <c r="C652">
        <f t="shared" si="41"/>
        <v>5000</v>
      </c>
      <c r="D652">
        <f t="shared" si="42"/>
        <v>67059.541611987675</v>
      </c>
      <c r="E652">
        <f t="shared" si="43"/>
        <v>28529.77080599383</v>
      </c>
    </row>
    <row r="653" spans="1:5">
      <c r="A653">
        <v>796.99697866756185</v>
      </c>
      <c r="B653">
        <f t="shared" si="40"/>
        <v>119549.54680013428</v>
      </c>
      <c r="C653">
        <f t="shared" si="41"/>
        <v>5000</v>
      </c>
      <c r="D653">
        <f t="shared" si="42"/>
        <v>79699.697866756178</v>
      </c>
      <c r="E653">
        <f t="shared" si="43"/>
        <v>34849.848933378104</v>
      </c>
    </row>
    <row r="654" spans="1:5">
      <c r="A654">
        <v>721.68340098269607</v>
      </c>
      <c r="B654">
        <f t="shared" si="40"/>
        <v>108252.51014740441</v>
      </c>
      <c r="C654">
        <f t="shared" si="41"/>
        <v>5000</v>
      </c>
      <c r="D654">
        <f t="shared" si="42"/>
        <v>72168.340098269604</v>
      </c>
      <c r="E654">
        <f t="shared" si="43"/>
        <v>31084.170049134802</v>
      </c>
    </row>
    <row r="655" spans="1:5">
      <c r="A655">
        <v>459.90783410138249</v>
      </c>
      <c r="B655">
        <f t="shared" si="40"/>
        <v>68986.17511520737</v>
      </c>
      <c r="C655">
        <f t="shared" si="41"/>
        <v>5000</v>
      </c>
      <c r="D655">
        <f t="shared" si="42"/>
        <v>45990.783410138247</v>
      </c>
      <c r="E655">
        <f t="shared" si="43"/>
        <v>17995.391705069123</v>
      </c>
    </row>
    <row r="656" spans="1:5">
      <c r="A656">
        <v>536.55812250129702</v>
      </c>
      <c r="B656">
        <f t="shared" si="40"/>
        <v>80483.718375194556</v>
      </c>
      <c r="C656">
        <f t="shared" si="41"/>
        <v>5000</v>
      </c>
      <c r="D656">
        <f t="shared" si="42"/>
        <v>53655.812250129704</v>
      </c>
      <c r="E656">
        <f t="shared" si="43"/>
        <v>21827.906125064852</v>
      </c>
    </row>
    <row r="657" spans="1:5">
      <c r="A657">
        <v>247.865230262154</v>
      </c>
      <c r="B657">
        <f t="shared" si="40"/>
        <v>37179.784539323096</v>
      </c>
      <c r="C657">
        <f t="shared" si="41"/>
        <v>5000</v>
      </c>
      <c r="D657">
        <f t="shared" si="42"/>
        <v>24786.5230262154</v>
      </c>
      <c r="E657">
        <f t="shared" si="43"/>
        <v>7393.2615131076964</v>
      </c>
    </row>
    <row r="658" spans="1:5">
      <c r="A658">
        <v>344.18164616840113</v>
      </c>
      <c r="B658">
        <f t="shared" si="40"/>
        <v>51627.246925260173</v>
      </c>
      <c r="C658">
        <f t="shared" si="41"/>
        <v>5000</v>
      </c>
      <c r="D658">
        <f t="shared" si="42"/>
        <v>34418.164616840113</v>
      </c>
      <c r="E658">
        <f t="shared" si="43"/>
        <v>12209.08230842006</v>
      </c>
    </row>
    <row r="659" spans="1:5">
      <c r="A659">
        <v>702.5666066469314</v>
      </c>
      <c r="B659">
        <f t="shared" si="40"/>
        <v>105384.99099703971</v>
      </c>
      <c r="C659">
        <f t="shared" si="41"/>
        <v>5000</v>
      </c>
      <c r="D659">
        <f t="shared" si="42"/>
        <v>70256.660664693147</v>
      </c>
      <c r="E659">
        <f t="shared" si="43"/>
        <v>30128.330332346566</v>
      </c>
    </row>
    <row r="660" spans="1:5">
      <c r="A660">
        <v>571.62388988921782</v>
      </c>
      <c r="B660">
        <f t="shared" si="40"/>
        <v>85743.583483382667</v>
      </c>
      <c r="C660">
        <f t="shared" si="41"/>
        <v>5000</v>
      </c>
      <c r="D660">
        <f t="shared" si="42"/>
        <v>57162.388988921783</v>
      </c>
      <c r="E660">
        <f t="shared" si="43"/>
        <v>23581.194494460884</v>
      </c>
    </row>
    <row r="661" spans="1:5">
      <c r="A661">
        <v>573.74797814874717</v>
      </c>
      <c r="B661">
        <f t="shared" si="40"/>
        <v>86062.196722312074</v>
      </c>
      <c r="C661">
        <f t="shared" si="41"/>
        <v>5000</v>
      </c>
      <c r="D661">
        <f t="shared" si="42"/>
        <v>57374.797814874713</v>
      </c>
      <c r="E661">
        <f t="shared" si="43"/>
        <v>23687.39890743736</v>
      </c>
    </row>
    <row r="662" spans="1:5">
      <c r="A662">
        <v>713.71807000946069</v>
      </c>
      <c r="B662">
        <f t="shared" si="40"/>
        <v>107057.7105014191</v>
      </c>
      <c r="C662">
        <f t="shared" si="41"/>
        <v>5000</v>
      </c>
      <c r="D662">
        <f t="shared" si="42"/>
        <v>71371.807000946064</v>
      </c>
      <c r="E662">
        <f t="shared" si="43"/>
        <v>30685.903500473039</v>
      </c>
    </row>
    <row r="663" spans="1:5">
      <c r="A663">
        <v>231.76976836451308</v>
      </c>
      <c r="B663">
        <f t="shared" si="40"/>
        <v>34765.465254676965</v>
      </c>
      <c r="C663">
        <f t="shared" si="41"/>
        <v>5000</v>
      </c>
      <c r="D663">
        <f t="shared" si="42"/>
        <v>23176.976836451307</v>
      </c>
      <c r="E663">
        <f t="shared" si="43"/>
        <v>6588.4884182256574</v>
      </c>
    </row>
    <row r="664" spans="1:5">
      <c r="A664">
        <v>432.56935331278419</v>
      </c>
      <c r="B664">
        <f t="shared" si="40"/>
        <v>64885.402996917626</v>
      </c>
      <c r="C664">
        <f t="shared" si="41"/>
        <v>5000</v>
      </c>
      <c r="D664">
        <f t="shared" si="42"/>
        <v>43256.935331278422</v>
      </c>
      <c r="E664">
        <f t="shared" si="43"/>
        <v>16628.467665639204</v>
      </c>
    </row>
    <row r="665" spans="1:5">
      <c r="A665">
        <v>358.75728629413737</v>
      </c>
      <c r="B665">
        <f t="shared" si="40"/>
        <v>53813.592944120603</v>
      </c>
      <c r="C665">
        <f t="shared" si="41"/>
        <v>5000</v>
      </c>
      <c r="D665">
        <f t="shared" si="42"/>
        <v>35875.728629413738</v>
      </c>
      <c r="E665">
        <f t="shared" si="43"/>
        <v>12937.864314706865</v>
      </c>
    </row>
    <row r="666" spans="1:5">
      <c r="A666">
        <v>514.05377361369665</v>
      </c>
      <c r="B666">
        <f t="shared" si="40"/>
        <v>77108.066042054503</v>
      </c>
      <c r="C666">
        <f t="shared" si="41"/>
        <v>5000</v>
      </c>
      <c r="D666">
        <f t="shared" si="42"/>
        <v>51405.377361369669</v>
      </c>
      <c r="E666">
        <f t="shared" si="43"/>
        <v>20702.688680684834</v>
      </c>
    </row>
    <row r="667" spans="1:5">
      <c r="A667">
        <v>787.60338145084995</v>
      </c>
      <c r="B667">
        <f t="shared" si="40"/>
        <v>118140.5072176275</v>
      </c>
      <c r="C667">
        <f t="shared" si="41"/>
        <v>5000</v>
      </c>
      <c r="D667">
        <f t="shared" si="42"/>
        <v>78760.338145084999</v>
      </c>
      <c r="E667">
        <f t="shared" si="43"/>
        <v>34380.1690725425</v>
      </c>
    </row>
    <row r="668" spans="1:5">
      <c r="A668">
        <v>625.44022949919122</v>
      </c>
      <c r="B668">
        <f t="shared" si="40"/>
        <v>93816.034424878686</v>
      </c>
      <c r="C668">
        <f t="shared" si="41"/>
        <v>5000</v>
      </c>
      <c r="D668">
        <f t="shared" si="42"/>
        <v>62544.022949919119</v>
      </c>
      <c r="E668">
        <f t="shared" si="43"/>
        <v>26272.011474959567</v>
      </c>
    </row>
    <row r="669" spans="1:5">
      <c r="A669">
        <v>406.64082766197697</v>
      </c>
      <c r="B669">
        <f t="shared" si="40"/>
        <v>60996.124149296549</v>
      </c>
      <c r="C669">
        <f t="shared" si="41"/>
        <v>5000</v>
      </c>
      <c r="D669">
        <f t="shared" si="42"/>
        <v>40664.082766197695</v>
      </c>
      <c r="E669">
        <f t="shared" si="43"/>
        <v>15332.041383098855</v>
      </c>
    </row>
    <row r="670" spans="1:5">
      <c r="A670">
        <v>268.73989074373605</v>
      </c>
      <c r="B670">
        <f t="shared" si="40"/>
        <v>40310.983611560405</v>
      </c>
      <c r="C670">
        <f t="shared" si="41"/>
        <v>5000</v>
      </c>
      <c r="D670">
        <f t="shared" si="42"/>
        <v>26873.989074373607</v>
      </c>
      <c r="E670">
        <f t="shared" si="43"/>
        <v>8436.994537186798</v>
      </c>
    </row>
    <row r="671" spans="1:5">
      <c r="A671">
        <v>695.38865321817684</v>
      </c>
      <c r="B671">
        <f t="shared" si="40"/>
        <v>104308.29798272652</v>
      </c>
      <c r="C671">
        <f t="shared" si="41"/>
        <v>5000</v>
      </c>
      <c r="D671">
        <f t="shared" si="42"/>
        <v>69538.865321817691</v>
      </c>
      <c r="E671">
        <f t="shared" si="43"/>
        <v>29769.432660908831</v>
      </c>
    </row>
    <row r="672" spans="1:5">
      <c r="A672">
        <v>786.10187078463082</v>
      </c>
      <c r="B672">
        <f t="shared" si="40"/>
        <v>117915.28061769462</v>
      </c>
      <c r="C672">
        <f t="shared" si="41"/>
        <v>5000</v>
      </c>
      <c r="D672">
        <f t="shared" si="42"/>
        <v>78610.187078463088</v>
      </c>
      <c r="E672">
        <f t="shared" si="43"/>
        <v>34305.09353923153</v>
      </c>
    </row>
    <row r="673" spans="1:5">
      <c r="A673">
        <v>273.72051149021883</v>
      </c>
      <c r="B673">
        <f t="shared" si="40"/>
        <v>41058.076723532824</v>
      </c>
      <c r="C673">
        <f t="shared" si="41"/>
        <v>5000</v>
      </c>
      <c r="D673">
        <f t="shared" si="42"/>
        <v>27372.051149021881</v>
      </c>
      <c r="E673">
        <f t="shared" si="43"/>
        <v>8686.0255745109425</v>
      </c>
    </row>
    <row r="674" spans="1:5">
      <c r="A674">
        <v>216.84621723075045</v>
      </c>
      <c r="B674">
        <f t="shared" si="40"/>
        <v>32526.932584612568</v>
      </c>
      <c r="C674">
        <f t="shared" si="41"/>
        <v>5000</v>
      </c>
      <c r="D674">
        <f t="shared" si="42"/>
        <v>21684.621723075044</v>
      </c>
      <c r="E674">
        <f t="shared" si="43"/>
        <v>5842.310861537524</v>
      </c>
    </row>
    <row r="675" spans="1:5">
      <c r="A675">
        <v>413.6173589281899</v>
      </c>
      <c r="B675">
        <f t="shared" si="40"/>
        <v>62042.603839228483</v>
      </c>
      <c r="C675">
        <f t="shared" si="41"/>
        <v>5000</v>
      </c>
      <c r="D675">
        <f t="shared" si="42"/>
        <v>41361.735892818993</v>
      </c>
      <c r="E675">
        <f t="shared" si="43"/>
        <v>15680.867946409489</v>
      </c>
    </row>
    <row r="676" spans="1:5">
      <c r="A676">
        <v>512.07617419965209</v>
      </c>
      <c r="B676">
        <f t="shared" si="40"/>
        <v>76811.426129947809</v>
      </c>
      <c r="C676">
        <f t="shared" si="41"/>
        <v>5000</v>
      </c>
      <c r="D676">
        <f t="shared" si="42"/>
        <v>51207.617419965209</v>
      </c>
      <c r="E676">
        <f t="shared" si="43"/>
        <v>20603.808709982601</v>
      </c>
    </row>
    <row r="677" spans="1:5">
      <c r="A677">
        <v>348.53968932157352</v>
      </c>
      <c r="B677">
        <f t="shared" si="40"/>
        <v>52280.95339823603</v>
      </c>
      <c r="C677">
        <f t="shared" si="41"/>
        <v>5000</v>
      </c>
      <c r="D677">
        <f t="shared" si="42"/>
        <v>34853.968932157353</v>
      </c>
      <c r="E677">
        <f t="shared" si="43"/>
        <v>12426.984466078677</v>
      </c>
    </row>
    <row r="678" spans="1:5">
      <c r="A678">
        <v>749.27823725089263</v>
      </c>
      <c r="B678">
        <f t="shared" si="40"/>
        <v>112391.7355876339</v>
      </c>
      <c r="C678">
        <f t="shared" si="41"/>
        <v>5000</v>
      </c>
      <c r="D678">
        <f t="shared" si="42"/>
        <v>74927.823725089256</v>
      </c>
      <c r="E678">
        <f t="shared" si="43"/>
        <v>32463.911862544643</v>
      </c>
    </row>
    <row r="679" spans="1:5">
      <c r="A679">
        <v>399.9755851924192</v>
      </c>
      <c r="B679">
        <f t="shared" si="40"/>
        <v>59996.337778862879</v>
      </c>
      <c r="C679">
        <f t="shared" si="41"/>
        <v>5000</v>
      </c>
      <c r="D679">
        <f t="shared" si="42"/>
        <v>39997.558519241924</v>
      </c>
      <c r="E679">
        <f t="shared" si="43"/>
        <v>14998.779259620955</v>
      </c>
    </row>
    <row r="680" spans="1:5">
      <c r="A680">
        <v>439.3078402050844</v>
      </c>
      <c r="B680">
        <f t="shared" si="40"/>
        <v>65896.176030762654</v>
      </c>
      <c r="C680">
        <f t="shared" si="41"/>
        <v>5000</v>
      </c>
      <c r="D680">
        <f t="shared" si="42"/>
        <v>43930.784020508443</v>
      </c>
      <c r="E680">
        <f t="shared" si="43"/>
        <v>16965.392010254211</v>
      </c>
    </row>
    <row r="681" spans="1:5">
      <c r="A681">
        <v>796.66737876522109</v>
      </c>
      <c r="B681">
        <f t="shared" si="40"/>
        <v>119500.10681478317</v>
      </c>
      <c r="C681">
        <f t="shared" si="41"/>
        <v>5000</v>
      </c>
      <c r="D681">
        <f t="shared" si="42"/>
        <v>79666.737876522107</v>
      </c>
      <c r="E681">
        <f t="shared" si="43"/>
        <v>34833.368938261061</v>
      </c>
    </row>
    <row r="682" spans="1:5">
      <c r="A682">
        <v>249.34842982268745</v>
      </c>
      <c r="B682">
        <f t="shared" si="40"/>
        <v>37402.26447340312</v>
      </c>
      <c r="C682">
        <f t="shared" si="41"/>
        <v>5000</v>
      </c>
      <c r="D682">
        <f t="shared" si="42"/>
        <v>24934.842982268747</v>
      </c>
      <c r="E682">
        <f t="shared" si="43"/>
        <v>7467.4214911343734</v>
      </c>
    </row>
    <row r="683" spans="1:5">
      <c r="A683">
        <v>764.45814386425366</v>
      </c>
      <c r="B683">
        <f t="shared" si="40"/>
        <v>114668.72157963805</v>
      </c>
      <c r="C683">
        <f t="shared" si="41"/>
        <v>5000</v>
      </c>
      <c r="D683">
        <f t="shared" si="42"/>
        <v>76445.814386425365</v>
      </c>
      <c r="E683">
        <f t="shared" si="43"/>
        <v>33222.907193212683</v>
      </c>
    </row>
    <row r="684" spans="1:5">
      <c r="A684">
        <v>357.54875331888786</v>
      </c>
      <c r="B684">
        <f t="shared" si="40"/>
        <v>53632.312997833178</v>
      </c>
      <c r="C684">
        <f t="shared" si="41"/>
        <v>5000</v>
      </c>
      <c r="D684">
        <f t="shared" si="42"/>
        <v>35754.875331888783</v>
      </c>
      <c r="E684">
        <f t="shared" si="43"/>
        <v>12877.437665944395</v>
      </c>
    </row>
    <row r="685" spans="1:5">
      <c r="A685">
        <v>389.39176610614339</v>
      </c>
      <c r="B685">
        <f t="shared" si="40"/>
        <v>58408.764915921507</v>
      </c>
      <c r="C685">
        <f t="shared" si="41"/>
        <v>5000</v>
      </c>
      <c r="D685">
        <f t="shared" si="42"/>
        <v>38939.17661061434</v>
      </c>
      <c r="E685">
        <f t="shared" si="43"/>
        <v>14469.588305307167</v>
      </c>
    </row>
    <row r="686" spans="1:5">
      <c r="A686">
        <v>481.53324991607411</v>
      </c>
      <c r="B686">
        <f t="shared" si="40"/>
        <v>72229.987487411112</v>
      </c>
      <c r="C686">
        <f t="shared" si="41"/>
        <v>5000</v>
      </c>
      <c r="D686">
        <f t="shared" si="42"/>
        <v>48153.324991607413</v>
      </c>
      <c r="E686">
        <f t="shared" si="43"/>
        <v>19076.662495803699</v>
      </c>
    </row>
    <row r="687" spans="1:5">
      <c r="A687">
        <v>478.51191747795036</v>
      </c>
      <c r="B687">
        <f t="shared" si="40"/>
        <v>71776.787621692551</v>
      </c>
      <c r="C687">
        <f t="shared" si="41"/>
        <v>5000</v>
      </c>
      <c r="D687">
        <f t="shared" si="42"/>
        <v>47851.191747795034</v>
      </c>
      <c r="E687">
        <f t="shared" si="43"/>
        <v>18925.595873897517</v>
      </c>
    </row>
    <row r="688" spans="1:5">
      <c r="A688">
        <v>458.13165684987945</v>
      </c>
      <c r="B688">
        <f t="shared" si="40"/>
        <v>68719.748527481919</v>
      </c>
      <c r="C688">
        <f t="shared" si="41"/>
        <v>5000</v>
      </c>
      <c r="D688">
        <f t="shared" si="42"/>
        <v>45813.165684987944</v>
      </c>
      <c r="E688">
        <f t="shared" si="43"/>
        <v>17906.582842493975</v>
      </c>
    </row>
    <row r="689" spans="1:5">
      <c r="A689">
        <v>335.39231543931396</v>
      </c>
      <c r="B689">
        <f t="shared" si="40"/>
        <v>50308.847315897096</v>
      </c>
      <c r="C689">
        <f t="shared" si="41"/>
        <v>5000</v>
      </c>
      <c r="D689">
        <f t="shared" si="42"/>
        <v>33539.231543931397</v>
      </c>
      <c r="E689">
        <f t="shared" si="43"/>
        <v>11769.615771965699</v>
      </c>
    </row>
    <row r="690" spans="1:5">
      <c r="A690">
        <v>571.75206762901701</v>
      </c>
      <c r="B690">
        <f t="shared" si="40"/>
        <v>85762.810144352552</v>
      </c>
      <c r="C690">
        <f t="shared" si="41"/>
        <v>5000</v>
      </c>
      <c r="D690">
        <f t="shared" si="42"/>
        <v>57175.206762901704</v>
      </c>
      <c r="E690">
        <f t="shared" si="43"/>
        <v>23587.603381450848</v>
      </c>
    </row>
    <row r="691" spans="1:5">
      <c r="A691">
        <v>208.752708517716</v>
      </c>
      <c r="B691">
        <f t="shared" si="40"/>
        <v>31312.906277657399</v>
      </c>
      <c r="C691">
        <f t="shared" si="41"/>
        <v>5000</v>
      </c>
      <c r="D691">
        <f t="shared" si="42"/>
        <v>20875.270851771602</v>
      </c>
      <c r="E691">
        <f t="shared" si="43"/>
        <v>5437.6354258857973</v>
      </c>
    </row>
    <row r="692" spans="1:5">
      <c r="A692">
        <v>708.07824945829645</v>
      </c>
      <c r="B692">
        <f t="shared" si="40"/>
        <v>106211.73741874447</v>
      </c>
      <c r="C692">
        <f t="shared" si="41"/>
        <v>5000</v>
      </c>
      <c r="D692">
        <f t="shared" si="42"/>
        <v>70807.824945829649</v>
      </c>
      <c r="E692">
        <f t="shared" si="43"/>
        <v>30403.912472914817</v>
      </c>
    </row>
    <row r="693" spans="1:5">
      <c r="A693">
        <v>533.59172338023006</v>
      </c>
      <c r="B693">
        <f t="shared" si="40"/>
        <v>80038.758507034509</v>
      </c>
      <c r="C693">
        <f t="shared" si="41"/>
        <v>5000</v>
      </c>
      <c r="D693">
        <f t="shared" si="42"/>
        <v>53359.172338023003</v>
      </c>
      <c r="E693">
        <f t="shared" si="43"/>
        <v>21679.586169011505</v>
      </c>
    </row>
    <row r="694" spans="1:5">
      <c r="A694">
        <v>523.50230414746545</v>
      </c>
      <c r="B694">
        <f t="shared" si="40"/>
        <v>78525.345622119814</v>
      </c>
      <c r="C694">
        <f t="shared" si="41"/>
        <v>5000</v>
      </c>
      <c r="D694">
        <f t="shared" si="42"/>
        <v>52350.230414746547</v>
      </c>
      <c r="E694">
        <f t="shared" si="43"/>
        <v>21175.115207373266</v>
      </c>
    </row>
    <row r="695" spans="1:5">
      <c r="A695">
        <v>543.86425366985077</v>
      </c>
      <c r="B695">
        <f t="shared" si="40"/>
        <v>81579.638050477617</v>
      </c>
      <c r="C695">
        <f t="shared" si="41"/>
        <v>5000</v>
      </c>
      <c r="D695">
        <f t="shared" si="42"/>
        <v>54386.425366985073</v>
      </c>
      <c r="E695">
        <f t="shared" si="43"/>
        <v>22193.212683492544</v>
      </c>
    </row>
    <row r="696" spans="1:5">
      <c r="A696">
        <v>243.85509811700797</v>
      </c>
      <c r="B696">
        <f t="shared" si="40"/>
        <v>36578.264717551196</v>
      </c>
      <c r="C696">
        <f t="shared" si="41"/>
        <v>5000</v>
      </c>
      <c r="D696">
        <f t="shared" si="42"/>
        <v>24385.509811700798</v>
      </c>
      <c r="E696">
        <f t="shared" si="43"/>
        <v>7192.7549058503973</v>
      </c>
    </row>
    <row r="697" spans="1:5">
      <c r="A697">
        <v>566.47846919156473</v>
      </c>
      <c r="B697">
        <f t="shared" si="40"/>
        <v>84971.770378734713</v>
      </c>
      <c r="C697">
        <f t="shared" si="41"/>
        <v>5000</v>
      </c>
      <c r="D697">
        <f t="shared" si="42"/>
        <v>56647.846919156473</v>
      </c>
      <c r="E697">
        <f t="shared" si="43"/>
        <v>23323.92345957824</v>
      </c>
    </row>
    <row r="698" spans="1:5">
      <c r="A698">
        <v>713.04055909909357</v>
      </c>
      <c r="B698">
        <f t="shared" si="40"/>
        <v>106956.08386486403</v>
      </c>
      <c r="C698">
        <f t="shared" si="41"/>
        <v>5000</v>
      </c>
      <c r="D698">
        <f t="shared" si="42"/>
        <v>71304.055909909352</v>
      </c>
      <c r="E698">
        <f t="shared" si="43"/>
        <v>30652.027954954683</v>
      </c>
    </row>
    <row r="699" spans="1:5">
      <c r="A699">
        <v>283.80993072298349</v>
      </c>
      <c r="B699">
        <f t="shared" si="40"/>
        <v>42571.489608447526</v>
      </c>
      <c r="C699">
        <f t="shared" si="41"/>
        <v>5000</v>
      </c>
      <c r="D699">
        <f t="shared" si="42"/>
        <v>28380.993072298348</v>
      </c>
      <c r="E699">
        <f t="shared" si="43"/>
        <v>9190.4965361491777</v>
      </c>
    </row>
    <row r="700" spans="1:5">
      <c r="A700">
        <v>779.21689504684593</v>
      </c>
      <c r="B700">
        <f t="shared" si="40"/>
        <v>116882.53425702688</v>
      </c>
      <c r="C700">
        <f t="shared" si="41"/>
        <v>5000</v>
      </c>
      <c r="D700">
        <f t="shared" si="42"/>
        <v>77921.689504684589</v>
      </c>
      <c r="E700">
        <f t="shared" si="43"/>
        <v>33960.844752342295</v>
      </c>
    </row>
    <row r="701" spans="1:5">
      <c r="A701">
        <v>652.28431043427838</v>
      </c>
      <c r="B701">
        <f t="shared" si="40"/>
        <v>97842.646565141753</v>
      </c>
      <c r="C701">
        <f t="shared" si="41"/>
        <v>5000</v>
      </c>
      <c r="D701">
        <f t="shared" si="42"/>
        <v>65228.431043427838</v>
      </c>
      <c r="E701">
        <f t="shared" si="43"/>
        <v>27614.215521713915</v>
      </c>
    </row>
    <row r="702" spans="1:5">
      <c r="A702">
        <v>307.77916806543169</v>
      </c>
      <c r="B702">
        <f t="shared" si="40"/>
        <v>46166.875209814752</v>
      </c>
      <c r="C702">
        <f t="shared" si="41"/>
        <v>5000</v>
      </c>
      <c r="D702">
        <f t="shared" si="42"/>
        <v>30777.91680654317</v>
      </c>
      <c r="E702">
        <f t="shared" si="43"/>
        <v>10388.958403271583</v>
      </c>
    </row>
    <row r="703" spans="1:5">
      <c r="A703">
        <v>359.8193304239021</v>
      </c>
      <c r="B703">
        <f t="shared" si="40"/>
        <v>53972.899563585313</v>
      </c>
      <c r="C703">
        <f t="shared" si="41"/>
        <v>5000</v>
      </c>
      <c r="D703">
        <f t="shared" si="42"/>
        <v>35981.933042390214</v>
      </c>
      <c r="E703">
        <f t="shared" si="43"/>
        <v>12990.9665211951</v>
      </c>
    </row>
    <row r="704" spans="1:5">
      <c r="A704">
        <v>319.93774224066897</v>
      </c>
      <c r="B704">
        <f t="shared" si="40"/>
        <v>47990.661336100347</v>
      </c>
      <c r="C704">
        <f t="shared" si="41"/>
        <v>5000</v>
      </c>
      <c r="D704">
        <f t="shared" si="42"/>
        <v>31993.774224066896</v>
      </c>
      <c r="E704">
        <f t="shared" si="43"/>
        <v>10996.887112033452</v>
      </c>
    </row>
    <row r="705" spans="1:5">
      <c r="A705">
        <v>474.97787408062993</v>
      </c>
      <c r="B705">
        <f t="shared" si="40"/>
        <v>71246.681112094491</v>
      </c>
      <c r="C705">
        <f t="shared" si="41"/>
        <v>5000</v>
      </c>
      <c r="D705">
        <f t="shared" si="42"/>
        <v>47497.787408062992</v>
      </c>
      <c r="E705">
        <f t="shared" si="43"/>
        <v>18748.8937040315</v>
      </c>
    </row>
    <row r="706" spans="1:5">
      <c r="A706">
        <v>251.45420697653128</v>
      </c>
      <c r="B706">
        <f t="shared" si="40"/>
        <v>37718.131046479692</v>
      </c>
      <c r="C706">
        <f t="shared" si="41"/>
        <v>5000</v>
      </c>
      <c r="D706">
        <f t="shared" si="42"/>
        <v>25145.420697653128</v>
      </c>
      <c r="E706">
        <f t="shared" si="43"/>
        <v>7572.7103488265639</v>
      </c>
    </row>
    <row r="707" spans="1:5">
      <c r="A707">
        <v>653.98724326303909</v>
      </c>
      <c r="B707">
        <f t="shared" ref="B707:B770" si="44">A707*150</f>
        <v>98098.086489455862</v>
      </c>
      <c r="C707">
        <f t="shared" ref="C707:C770" si="45">IF(A707&gt;0,5000,0)</f>
        <v>5000</v>
      </c>
      <c r="D707">
        <f t="shared" ref="D707:D770" si="46">A707*100</f>
        <v>65398.724326303913</v>
      </c>
      <c r="E707">
        <f t="shared" ref="E707:E770" si="47">B707-C707-D707</f>
        <v>27699.362163151949</v>
      </c>
    </row>
    <row r="708" spans="1:5">
      <c r="A708">
        <v>380.23621326334421</v>
      </c>
      <c r="B708">
        <f t="shared" si="44"/>
        <v>57035.431989501631</v>
      </c>
      <c r="C708">
        <f t="shared" si="45"/>
        <v>5000</v>
      </c>
      <c r="D708">
        <f t="shared" si="46"/>
        <v>38023.621326334418</v>
      </c>
      <c r="E708">
        <f t="shared" si="47"/>
        <v>14011.810663167213</v>
      </c>
    </row>
    <row r="709" spans="1:5">
      <c r="A709">
        <v>710.71504867702265</v>
      </c>
      <c r="B709">
        <f t="shared" si="44"/>
        <v>106607.2573015534</v>
      </c>
      <c r="C709">
        <f t="shared" si="45"/>
        <v>5000</v>
      </c>
      <c r="D709">
        <f t="shared" si="46"/>
        <v>71071.504867702271</v>
      </c>
      <c r="E709">
        <f t="shared" si="47"/>
        <v>30535.752433851128</v>
      </c>
    </row>
    <row r="710" spans="1:5">
      <c r="A710">
        <v>559.72167119357891</v>
      </c>
      <c r="B710">
        <f t="shared" si="44"/>
        <v>83958.250679036835</v>
      </c>
      <c r="C710">
        <f t="shared" si="45"/>
        <v>5000</v>
      </c>
      <c r="D710">
        <f t="shared" si="46"/>
        <v>55972.167119357895</v>
      </c>
      <c r="E710">
        <f t="shared" si="47"/>
        <v>22986.08355967894</v>
      </c>
    </row>
    <row r="711" spans="1:5">
      <c r="A711">
        <v>687.2219000824</v>
      </c>
      <c r="B711">
        <f t="shared" si="44"/>
        <v>103083.28501235999</v>
      </c>
      <c r="C711">
        <f t="shared" si="45"/>
        <v>5000</v>
      </c>
      <c r="D711">
        <f t="shared" si="46"/>
        <v>68722.190008239995</v>
      </c>
      <c r="E711">
        <f t="shared" si="47"/>
        <v>29361.095004119998</v>
      </c>
    </row>
    <row r="712" spans="1:5">
      <c r="A712">
        <v>393.69487594225893</v>
      </c>
      <c r="B712">
        <f t="shared" si="44"/>
        <v>59054.231391338843</v>
      </c>
      <c r="C712">
        <f t="shared" si="45"/>
        <v>5000</v>
      </c>
      <c r="D712">
        <f t="shared" si="46"/>
        <v>39369.487594225895</v>
      </c>
      <c r="E712">
        <f t="shared" si="47"/>
        <v>14684.743797112948</v>
      </c>
    </row>
    <row r="713" spans="1:5">
      <c r="A713">
        <v>369.43266090884123</v>
      </c>
      <c r="B713">
        <f t="shared" si="44"/>
        <v>55414.899136326181</v>
      </c>
      <c r="C713">
        <f t="shared" si="45"/>
        <v>5000</v>
      </c>
      <c r="D713">
        <f t="shared" si="46"/>
        <v>36943.266090884121</v>
      </c>
      <c r="E713">
        <f t="shared" si="47"/>
        <v>13471.63304544206</v>
      </c>
    </row>
    <row r="714" spans="1:5">
      <c r="A714">
        <v>570.10406811731309</v>
      </c>
      <c r="B714">
        <f t="shared" si="44"/>
        <v>85515.610217596957</v>
      </c>
      <c r="C714">
        <f t="shared" si="45"/>
        <v>5000</v>
      </c>
      <c r="D714">
        <f t="shared" si="46"/>
        <v>57010.406811731307</v>
      </c>
      <c r="E714">
        <f t="shared" si="47"/>
        <v>23505.20340586565</v>
      </c>
    </row>
    <row r="715" spans="1:5">
      <c r="A715">
        <v>444.36170537430951</v>
      </c>
      <c r="B715">
        <f t="shared" si="44"/>
        <v>66654.255806146422</v>
      </c>
      <c r="C715">
        <f t="shared" si="45"/>
        <v>5000</v>
      </c>
      <c r="D715">
        <f t="shared" si="46"/>
        <v>44436.170537430953</v>
      </c>
      <c r="E715">
        <f t="shared" si="47"/>
        <v>17218.085268715469</v>
      </c>
    </row>
    <row r="716" spans="1:5">
      <c r="A716">
        <v>713.22367015594955</v>
      </c>
      <c r="B716">
        <f t="shared" si="44"/>
        <v>106983.55052339243</v>
      </c>
      <c r="C716">
        <f t="shared" si="45"/>
        <v>5000</v>
      </c>
      <c r="D716">
        <f t="shared" si="46"/>
        <v>71322.367015594951</v>
      </c>
      <c r="E716">
        <f t="shared" si="47"/>
        <v>30661.183507797483</v>
      </c>
    </row>
    <row r="717" spans="1:5">
      <c r="A717">
        <v>770.62898648030023</v>
      </c>
      <c r="B717">
        <f t="shared" si="44"/>
        <v>115594.34797204504</v>
      </c>
      <c r="C717">
        <f t="shared" si="45"/>
        <v>5000</v>
      </c>
      <c r="D717">
        <f t="shared" si="46"/>
        <v>77062.898648030023</v>
      </c>
      <c r="E717">
        <f t="shared" si="47"/>
        <v>33531.449324015019</v>
      </c>
    </row>
    <row r="718" spans="1:5">
      <c r="A718">
        <v>290.1821955015717</v>
      </c>
      <c r="B718">
        <f t="shared" si="44"/>
        <v>43527.329325235754</v>
      </c>
      <c r="C718">
        <f t="shared" si="45"/>
        <v>5000</v>
      </c>
      <c r="D718">
        <f t="shared" si="46"/>
        <v>29018.21955015717</v>
      </c>
      <c r="E718">
        <f t="shared" si="47"/>
        <v>9509.1097750785848</v>
      </c>
    </row>
    <row r="719" spans="1:5">
      <c r="A719">
        <v>305.05081331827751</v>
      </c>
      <c r="B719">
        <f t="shared" si="44"/>
        <v>45757.621997741626</v>
      </c>
      <c r="C719">
        <f t="shared" si="45"/>
        <v>5000</v>
      </c>
      <c r="D719">
        <f t="shared" si="46"/>
        <v>30505.081331827751</v>
      </c>
      <c r="E719">
        <f t="shared" si="47"/>
        <v>10252.540665913875</v>
      </c>
    </row>
    <row r="720" spans="1:5">
      <c r="A720">
        <v>493.03262428662981</v>
      </c>
      <c r="B720">
        <f t="shared" si="44"/>
        <v>73954.893642994473</v>
      </c>
      <c r="C720">
        <f t="shared" si="45"/>
        <v>5000</v>
      </c>
      <c r="D720">
        <f t="shared" si="46"/>
        <v>49303.26242866298</v>
      </c>
      <c r="E720">
        <f t="shared" si="47"/>
        <v>19651.631214331494</v>
      </c>
    </row>
    <row r="721" spans="1:5">
      <c r="A721">
        <v>271.61473433637502</v>
      </c>
      <c r="B721">
        <f t="shared" si="44"/>
        <v>40742.210150456252</v>
      </c>
      <c r="C721">
        <f t="shared" si="45"/>
        <v>5000</v>
      </c>
      <c r="D721">
        <f t="shared" si="46"/>
        <v>27161.473433637504</v>
      </c>
      <c r="E721">
        <f t="shared" si="47"/>
        <v>8580.7367168187484</v>
      </c>
    </row>
    <row r="722" spans="1:5">
      <c r="A722">
        <v>687.2402111880856</v>
      </c>
      <c r="B722">
        <f t="shared" si="44"/>
        <v>103086.03167821284</v>
      </c>
      <c r="C722">
        <f t="shared" si="45"/>
        <v>5000</v>
      </c>
      <c r="D722">
        <f t="shared" si="46"/>
        <v>68724.021118808567</v>
      </c>
      <c r="E722">
        <f t="shared" si="47"/>
        <v>29362.010559404269</v>
      </c>
    </row>
    <row r="723" spans="1:5">
      <c r="A723">
        <v>549.32096316415914</v>
      </c>
      <c r="B723">
        <f t="shared" si="44"/>
        <v>82398.14447462387</v>
      </c>
      <c r="C723">
        <f t="shared" si="45"/>
        <v>5000</v>
      </c>
      <c r="D723">
        <f t="shared" si="46"/>
        <v>54932.096316415911</v>
      </c>
      <c r="E723">
        <f t="shared" si="47"/>
        <v>22466.048158207959</v>
      </c>
    </row>
    <row r="724" spans="1:5">
      <c r="A724">
        <v>447.27317117831967</v>
      </c>
      <c r="B724">
        <f t="shared" si="44"/>
        <v>67090.975676747956</v>
      </c>
      <c r="C724">
        <f t="shared" si="45"/>
        <v>5000</v>
      </c>
      <c r="D724">
        <f t="shared" si="46"/>
        <v>44727.317117831968</v>
      </c>
      <c r="E724">
        <f t="shared" si="47"/>
        <v>17363.658558915988</v>
      </c>
    </row>
    <row r="725" spans="1:5">
      <c r="A725">
        <v>767.5527207251198</v>
      </c>
      <c r="B725">
        <f t="shared" si="44"/>
        <v>115132.90810876797</v>
      </c>
      <c r="C725">
        <f t="shared" si="45"/>
        <v>5000</v>
      </c>
      <c r="D725">
        <f t="shared" si="46"/>
        <v>76755.272072511987</v>
      </c>
      <c r="E725">
        <f t="shared" si="47"/>
        <v>33377.636036255979</v>
      </c>
    </row>
    <row r="726" spans="1:5">
      <c r="A726">
        <v>463.67992187261575</v>
      </c>
      <c r="B726">
        <f t="shared" si="44"/>
        <v>69551.988280892358</v>
      </c>
      <c r="C726">
        <f t="shared" si="45"/>
        <v>5000</v>
      </c>
      <c r="D726">
        <f t="shared" si="46"/>
        <v>46367.992187261574</v>
      </c>
      <c r="E726">
        <f t="shared" si="47"/>
        <v>18183.996093630783</v>
      </c>
    </row>
    <row r="727" spans="1:5">
      <c r="A727">
        <v>606.52485732596824</v>
      </c>
      <c r="B727">
        <f t="shared" si="44"/>
        <v>90978.728598895235</v>
      </c>
      <c r="C727">
        <f t="shared" si="45"/>
        <v>5000</v>
      </c>
      <c r="D727">
        <f t="shared" si="46"/>
        <v>60652.485732596826</v>
      </c>
      <c r="E727">
        <f t="shared" si="47"/>
        <v>25326.242866298409</v>
      </c>
    </row>
    <row r="728" spans="1:5">
      <c r="A728">
        <v>378.13043610950041</v>
      </c>
      <c r="B728">
        <f t="shared" si="44"/>
        <v>56719.565416425059</v>
      </c>
      <c r="C728">
        <f t="shared" si="45"/>
        <v>5000</v>
      </c>
      <c r="D728">
        <f t="shared" si="46"/>
        <v>37813.043610950044</v>
      </c>
      <c r="E728">
        <f t="shared" si="47"/>
        <v>13906.521805475015</v>
      </c>
    </row>
    <row r="729" spans="1:5">
      <c r="A729">
        <v>481.40507217627493</v>
      </c>
      <c r="B729">
        <f t="shared" si="44"/>
        <v>72210.760826441241</v>
      </c>
      <c r="C729">
        <f t="shared" si="45"/>
        <v>5000</v>
      </c>
      <c r="D729">
        <f t="shared" si="46"/>
        <v>48140.507217627492</v>
      </c>
      <c r="E729">
        <f t="shared" si="47"/>
        <v>19070.253608813749</v>
      </c>
    </row>
    <row r="730" spans="1:5">
      <c r="A730">
        <v>361.79692983794672</v>
      </c>
      <c r="B730">
        <f t="shared" si="44"/>
        <v>54269.539475692007</v>
      </c>
      <c r="C730">
        <f t="shared" si="45"/>
        <v>5000</v>
      </c>
      <c r="D730">
        <f t="shared" si="46"/>
        <v>36179.692983794674</v>
      </c>
      <c r="E730">
        <f t="shared" si="47"/>
        <v>13089.846491897333</v>
      </c>
    </row>
    <row r="731" spans="1:5">
      <c r="A731">
        <v>316.2022766808069</v>
      </c>
      <c r="B731">
        <f t="shared" si="44"/>
        <v>47430.341502121039</v>
      </c>
      <c r="C731">
        <f t="shared" si="45"/>
        <v>5000</v>
      </c>
      <c r="D731">
        <f t="shared" si="46"/>
        <v>31620.22766808069</v>
      </c>
      <c r="E731">
        <f t="shared" si="47"/>
        <v>10810.113834040349</v>
      </c>
    </row>
    <row r="732" spans="1:5">
      <c r="A732">
        <v>267.87926877651296</v>
      </c>
      <c r="B732">
        <f t="shared" si="44"/>
        <v>40181.890316476944</v>
      </c>
      <c r="C732">
        <f t="shared" si="45"/>
        <v>5000</v>
      </c>
      <c r="D732">
        <f t="shared" si="46"/>
        <v>26787.926877651294</v>
      </c>
      <c r="E732">
        <f t="shared" si="47"/>
        <v>8393.9634388256491</v>
      </c>
    </row>
    <row r="733" spans="1:5">
      <c r="A733">
        <v>663.16110721152381</v>
      </c>
      <c r="B733">
        <f t="shared" si="44"/>
        <v>99474.166081728574</v>
      </c>
      <c r="C733">
        <f t="shared" si="45"/>
        <v>5000</v>
      </c>
      <c r="D733">
        <f t="shared" si="46"/>
        <v>66316.110721152378</v>
      </c>
      <c r="E733">
        <f t="shared" si="47"/>
        <v>28158.055360576196</v>
      </c>
    </row>
    <row r="734" spans="1:5">
      <c r="A734">
        <v>541.30069887386708</v>
      </c>
      <c r="B734">
        <f t="shared" si="44"/>
        <v>81195.104831080069</v>
      </c>
      <c r="C734">
        <f t="shared" si="45"/>
        <v>5000</v>
      </c>
      <c r="D734">
        <f t="shared" si="46"/>
        <v>54130.069887386708</v>
      </c>
      <c r="E734">
        <f t="shared" si="47"/>
        <v>22065.034943693361</v>
      </c>
    </row>
    <row r="735" spans="1:5">
      <c r="A735">
        <v>370.14679403057954</v>
      </c>
      <c r="B735">
        <f t="shared" si="44"/>
        <v>55522.019104586929</v>
      </c>
      <c r="C735">
        <f t="shared" si="45"/>
        <v>5000</v>
      </c>
      <c r="D735">
        <f t="shared" si="46"/>
        <v>37014.679403057955</v>
      </c>
      <c r="E735">
        <f t="shared" si="47"/>
        <v>13507.339701528974</v>
      </c>
    </row>
    <row r="736" spans="1:5">
      <c r="A736">
        <v>228.2357249671926</v>
      </c>
      <c r="B736">
        <f t="shared" si="44"/>
        <v>34235.358745078891</v>
      </c>
      <c r="C736">
        <f t="shared" si="45"/>
        <v>5000</v>
      </c>
      <c r="D736">
        <f t="shared" si="46"/>
        <v>22823.572496719258</v>
      </c>
      <c r="E736">
        <f t="shared" si="47"/>
        <v>6411.7862483596327</v>
      </c>
    </row>
    <row r="737" spans="1:5">
      <c r="A737">
        <v>716.61122470778525</v>
      </c>
      <c r="B737">
        <f t="shared" si="44"/>
        <v>107491.68370616779</v>
      </c>
      <c r="C737">
        <f t="shared" si="45"/>
        <v>5000</v>
      </c>
      <c r="D737">
        <f t="shared" si="46"/>
        <v>71661.12247077853</v>
      </c>
      <c r="E737">
        <f t="shared" si="47"/>
        <v>30830.561235389265</v>
      </c>
    </row>
    <row r="738" spans="1:5">
      <c r="A738">
        <v>273.940244758446</v>
      </c>
      <c r="B738">
        <f t="shared" si="44"/>
        <v>41091.036713766902</v>
      </c>
      <c r="C738">
        <f t="shared" si="45"/>
        <v>5000</v>
      </c>
      <c r="D738">
        <f t="shared" si="46"/>
        <v>27394.024475844599</v>
      </c>
      <c r="E738">
        <f t="shared" si="47"/>
        <v>8697.012237922303</v>
      </c>
    </row>
    <row r="739" spans="1:5">
      <c r="A739">
        <v>603.79650257881406</v>
      </c>
      <c r="B739">
        <f t="shared" si="44"/>
        <v>90569.475386822101</v>
      </c>
      <c r="C739">
        <f t="shared" si="45"/>
        <v>5000</v>
      </c>
      <c r="D739">
        <f t="shared" si="46"/>
        <v>60379.650257881403</v>
      </c>
      <c r="E739">
        <f t="shared" si="47"/>
        <v>25189.825128940698</v>
      </c>
    </row>
    <row r="740" spans="1:5">
      <c r="A740">
        <v>300.94912564470349</v>
      </c>
      <c r="B740">
        <f t="shared" si="44"/>
        <v>45142.368846705525</v>
      </c>
      <c r="C740">
        <f t="shared" si="45"/>
        <v>5000</v>
      </c>
      <c r="D740">
        <f t="shared" si="46"/>
        <v>30094.912564470349</v>
      </c>
      <c r="E740">
        <f t="shared" si="47"/>
        <v>10047.456282235176</v>
      </c>
    </row>
    <row r="741" spans="1:5">
      <c r="A741">
        <v>372.6371044038209</v>
      </c>
      <c r="B741">
        <f t="shared" si="44"/>
        <v>55895.565660573135</v>
      </c>
      <c r="C741">
        <f t="shared" si="45"/>
        <v>5000</v>
      </c>
      <c r="D741">
        <f t="shared" si="46"/>
        <v>37263.710440382092</v>
      </c>
      <c r="E741">
        <f t="shared" si="47"/>
        <v>13631.855220191042</v>
      </c>
    </row>
    <row r="742" spans="1:5">
      <c r="A742">
        <v>498.59920041505171</v>
      </c>
      <c r="B742">
        <f t="shared" si="44"/>
        <v>74789.880062257755</v>
      </c>
      <c r="C742">
        <f t="shared" si="45"/>
        <v>5000</v>
      </c>
      <c r="D742">
        <f t="shared" si="46"/>
        <v>49859.920041505175</v>
      </c>
      <c r="E742">
        <f t="shared" si="47"/>
        <v>19929.96002075258</v>
      </c>
    </row>
    <row r="743" spans="1:5">
      <c r="A743">
        <v>505.96026490066231</v>
      </c>
      <c r="B743">
        <f t="shared" si="44"/>
        <v>75894.039735099344</v>
      </c>
      <c r="C743">
        <f t="shared" si="45"/>
        <v>5000</v>
      </c>
      <c r="D743">
        <f t="shared" si="46"/>
        <v>50596.02649006623</v>
      </c>
      <c r="E743">
        <f t="shared" si="47"/>
        <v>20298.013245033115</v>
      </c>
    </row>
    <row r="744" spans="1:5">
      <c r="A744">
        <v>203.25937681203649</v>
      </c>
      <c r="B744">
        <f t="shared" si="44"/>
        <v>30488.906521805475</v>
      </c>
      <c r="C744">
        <f t="shared" si="45"/>
        <v>5000</v>
      </c>
      <c r="D744">
        <f t="shared" si="46"/>
        <v>20325.93768120365</v>
      </c>
      <c r="E744">
        <f t="shared" si="47"/>
        <v>5162.9688406018249</v>
      </c>
    </row>
    <row r="745" spans="1:5">
      <c r="A745">
        <v>227.83288064210944</v>
      </c>
      <c r="B745">
        <f t="shared" si="44"/>
        <v>34174.932096316414</v>
      </c>
      <c r="C745">
        <f t="shared" si="45"/>
        <v>5000</v>
      </c>
      <c r="D745">
        <f t="shared" si="46"/>
        <v>22783.288064210945</v>
      </c>
      <c r="E745">
        <f t="shared" si="47"/>
        <v>6391.6440321054688</v>
      </c>
    </row>
    <row r="746" spans="1:5">
      <c r="A746">
        <v>480.47120578630938</v>
      </c>
      <c r="B746">
        <f t="shared" si="44"/>
        <v>72070.680867946401</v>
      </c>
      <c r="C746">
        <f t="shared" si="45"/>
        <v>5000</v>
      </c>
      <c r="D746">
        <f t="shared" si="46"/>
        <v>48047.120578630937</v>
      </c>
      <c r="E746">
        <f t="shared" si="47"/>
        <v>19023.560289315465</v>
      </c>
    </row>
    <row r="747" spans="1:5">
      <c r="A747">
        <v>615.97338785973693</v>
      </c>
      <c r="B747">
        <f t="shared" si="44"/>
        <v>92396.008178960547</v>
      </c>
      <c r="C747">
        <f t="shared" si="45"/>
        <v>5000</v>
      </c>
      <c r="D747">
        <f t="shared" si="46"/>
        <v>61597.33878597369</v>
      </c>
      <c r="E747">
        <f t="shared" si="47"/>
        <v>25798.669392986856</v>
      </c>
    </row>
    <row r="748" spans="1:5">
      <c r="A748">
        <v>612.12805566576128</v>
      </c>
      <c r="B748">
        <f t="shared" si="44"/>
        <v>91819.208349864188</v>
      </c>
      <c r="C748">
        <f t="shared" si="45"/>
        <v>5000</v>
      </c>
      <c r="D748">
        <f t="shared" si="46"/>
        <v>61212.805566576128</v>
      </c>
      <c r="E748">
        <f t="shared" si="47"/>
        <v>25606.40278328806</v>
      </c>
    </row>
    <row r="749" spans="1:5">
      <c r="A749">
        <v>666.98812829981375</v>
      </c>
      <c r="B749">
        <f t="shared" si="44"/>
        <v>100048.21924497206</v>
      </c>
      <c r="C749">
        <f t="shared" si="45"/>
        <v>5000</v>
      </c>
      <c r="D749">
        <f t="shared" si="46"/>
        <v>66698.812829981369</v>
      </c>
      <c r="E749">
        <f t="shared" si="47"/>
        <v>28349.406414990692</v>
      </c>
    </row>
    <row r="750" spans="1:5">
      <c r="A750">
        <v>518.66817224646752</v>
      </c>
      <c r="B750">
        <f t="shared" si="44"/>
        <v>77800.22583697013</v>
      </c>
      <c r="C750">
        <f t="shared" si="45"/>
        <v>5000</v>
      </c>
      <c r="D750">
        <f t="shared" si="46"/>
        <v>51866.817224646751</v>
      </c>
      <c r="E750">
        <f t="shared" si="47"/>
        <v>20933.408612323379</v>
      </c>
    </row>
    <row r="751" spans="1:5">
      <c r="A751">
        <v>776.37867366557816</v>
      </c>
      <c r="B751">
        <f t="shared" si="44"/>
        <v>116456.80104983672</v>
      </c>
      <c r="C751">
        <f t="shared" si="45"/>
        <v>5000</v>
      </c>
      <c r="D751">
        <f t="shared" si="46"/>
        <v>77637.86736655781</v>
      </c>
      <c r="E751">
        <f t="shared" si="47"/>
        <v>33818.933683278912</v>
      </c>
    </row>
    <row r="752" spans="1:5">
      <c r="A752">
        <v>680.66652424695576</v>
      </c>
      <c r="B752">
        <f t="shared" si="44"/>
        <v>102099.97863704336</v>
      </c>
      <c r="C752">
        <f t="shared" si="45"/>
        <v>5000</v>
      </c>
      <c r="D752">
        <f t="shared" si="46"/>
        <v>68066.652424695581</v>
      </c>
      <c r="E752">
        <f t="shared" si="47"/>
        <v>29033.326212347776</v>
      </c>
    </row>
    <row r="753" spans="1:5">
      <c r="A753">
        <v>688.32056642353587</v>
      </c>
      <c r="B753">
        <f t="shared" si="44"/>
        <v>103248.08496353037</v>
      </c>
      <c r="C753">
        <f t="shared" si="45"/>
        <v>5000</v>
      </c>
      <c r="D753">
        <f t="shared" si="46"/>
        <v>68832.056642353593</v>
      </c>
      <c r="E753">
        <f t="shared" si="47"/>
        <v>29416.028321176782</v>
      </c>
    </row>
    <row r="754" spans="1:5">
      <c r="A754">
        <v>745.24979400006112</v>
      </c>
      <c r="B754">
        <f t="shared" si="44"/>
        <v>111787.46910000917</v>
      </c>
      <c r="C754">
        <f t="shared" si="45"/>
        <v>5000</v>
      </c>
      <c r="D754">
        <f t="shared" si="46"/>
        <v>74524.979400006108</v>
      </c>
      <c r="E754">
        <f t="shared" si="47"/>
        <v>32262.489700003061</v>
      </c>
    </row>
    <row r="755" spans="1:5">
      <c r="A755">
        <v>510.33661915952024</v>
      </c>
      <c r="B755">
        <f t="shared" si="44"/>
        <v>76550.492873928029</v>
      </c>
      <c r="C755">
        <f t="shared" si="45"/>
        <v>5000</v>
      </c>
      <c r="D755">
        <f t="shared" si="46"/>
        <v>51033.661915952027</v>
      </c>
      <c r="E755">
        <f t="shared" si="47"/>
        <v>20516.830957976003</v>
      </c>
    </row>
    <row r="756" spans="1:5">
      <c r="A756">
        <v>581.01748710592983</v>
      </c>
      <c r="B756">
        <f t="shared" si="44"/>
        <v>87152.623065889478</v>
      </c>
      <c r="C756">
        <f t="shared" si="45"/>
        <v>5000</v>
      </c>
      <c r="D756">
        <f t="shared" si="46"/>
        <v>58101.748710592983</v>
      </c>
      <c r="E756">
        <f t="shared" si="47"/>
        <v>24050.874355296495</v>
      </c>
    </row>
    <row r="757" spans="1:5">
      <c r="A757">
        <v>250.35554063539536</v>
      </c>
      <c r="B757">
        <f t="shared" si="44"/>
        <v>37553.331095309302</v>
      </c>
      <c r="C757">
        <f t="shared" si="45"/>
        <v>5000</v>
      </c>
      <c r="D757">
        <f t="shared" si="46"/>
        <v>25035.554063539537</v>
      </c>
      <c r="E757">
        <f t="shared" si="47"/>
        <v>7517.777031769765</v>
      </c>
    </row>
    <row r="758" spans="1:5">
      <c r="A758">
        <v>760.04516739402447</v>
      </c>
      <c r="B758">
        <f t="shared" si="44"/>
        <v>114006.77510910368</v>
      </c>
      <c r="C758">
        <f t="shared" si="45"/>
        <v>5000</v>
      </c>
      <c r="D758">
        <f t="shared" si="46"/>
        <v>76004.516739402447</v>
      </c>
      <c r="E758">
        <f t="shared" si="47"/>
        <v>33002.258369701231</v>
      </c>
    </row>
    <row r="759" spans="1:5">
      <c r="A759">
        <v>492.50160222174748</v>
      </c>
      <c r="B759">
        <f t="shared" si="44"/>
        <v>73875.240333262118</v>
      </c>
      <c r="C759">
        <f t="shared" si="45"/>
        <v>5000</v>
      </c>
      <c r="D759">
        <f t="shared" si="46"/>
        <v>49250.160222174745</v>
      </c>
      <c r="E759">
        <f t="shared" si="47"/>
        <v>19625.080111087373</v>
      </c>
    </row>
    <row r="760" spans="1:5">
      <c r="A760">
        <v>767.00338755455186</v>
      </c>
      <c r="B760">
        <f t="shared" si="44"/>
        <v>115050.50813318278</v>
      </c>
      <c r="C760">
        <f t="shared" si="45"/>
        <v>5000</v>
      </c>
      <c r="D760">
        <f t="shared" si="46"/>
        <v>76700.338755455188</v>
      </c>
      <c r="E760">
        <f t="shared" si="47"/>
        <v>33350.169377727594</v>
      </c>
    </row>
    <row r="761" spans="1:5">
      <c r="A761">
        <v>458.79085665456097</v>
      </c>
      <c r="B761">
        <f t="shared" si="44"/>
        <v>68818.628498184145</v>
      </c>
      <c r="C761">
        <f t="shared" si="45"/>
        <v>5000</v>
      </c>
      <c r="D761">
        <f t="shared" si="46"/>
        <v>45879.085665456099</v>
      </c>
      <c r="E761">
        <f t="shared" si="47"/>
        <v>17939.542832728046</v>
      </c>
    </row>
    <row r="762" spans="1:5">
      <c r="A762">
        <v>344.67604602191227</v>
      </c>
      <c r="B762">
        <f t="shared" si="44"/>
        <v>51701.406903286843</v>
      </c>
      <c r="C762">
        <f t="shared" si="45"/>
        <v>5000</v>
      </c>
      <c r="D762">
        <f t="shared" si="46"/>
        <v>34467.604602191226</v>
      </c>
      <c r="E762">
        <f t="shared" si="47"/>
        <v>12233.802301095617</v>
      </c>
    </row>
    <row r="763" spans="1:5">
      <c r="A763">
        <v>781.78044984282963</v>
      </c>
      <c r="B763">
        <f t="shared" si="44"/>
        <v>117267.06747642445</v>
      </c>
      <c r="C763">
        <f t="shared" si="45"/>
        <v>5000</v>
      </c>
      <c r="D763">
        <f t="shared" si="46"/>
        <v>78178.044984282969</v>
      </c>
      <c r="E763">
        <f t="shared" si="47"/>
        <v>34089.022492141477</v>
      </c>
    </row>
    <row r="764" spans="1:5">
      <c r="A764">
        <v>750.39521469771421</v>
      </c>
      <c r="B764">
        <f t="shared" si="44"/>
        <v>112559.28220465714</v>
      </c>
      <c r="C764">
        <f t="shared" si="45"/>
        <v>5000</v>
      </c>
      <c r="D764">
        <f t="shared" si="46"/>
        <v>75039.521469771425</v>
      </c>
      <c r="E764">
        <f t="shared" si="47"/>
        <v>32519.760734885713</v>
      </c>
    </row>
    <row r="765" spans="1:5">
      <c r="A765">
        <v>412.50038148136844</v>
      </c>
      <c r="B765">
        <f t="shared" si="44"/>
        <v>61875.057222205265</v>
      </c>
      <c r="C765">
        <f t="shared" si="45"/>
        <v>5000</v>
      </c>
      <c r="D765">
        <f t="shared" si="46"/>
        <v>41250.038148136846</v>
      </c>
      <c r="E765">
        <f t="shared" si="47"/>
        <v>15625.019074068419</v>
      </c>
    </row>
    <row r="766" spans="1:5">
      <c r="A766">
        <v>599.69481490524004</v>
      </c>
      <c r="B766">
        <f t="shared" si="44"/>
        <v>89954.222235786001</v>
      </c>
      <c r="C766">
        <f t="shared" si="45"/>
        <v>5000</v>
      </c>
      <c r="D766">
        <f t="shared" si="46"/>
        <v>59969.481490524005</v>
      </c>
      <c r="E766">
        <f t="shared" si="47"/>
        <v>24984.740745261995</v>
      </c>
    </row>
    <row r="767" spans="1:5">
      <c r="A767">
        <v>785.13138218329414</v>
      </c>
      <c r="B767">
        <f t="shared" si="44"/>
        <v>117769.70732749412</v>
      </c>
      <c r="C767">
        <f t="shared" si="45"/>
        <v>5000</v>
      </c>
      <c r="D767">
        <f t="shared" si="46"/>
        <v>78513.138218329419</v>
      </c>
      <c r="E767">
        <f t="shared" si="47"/>
        <v>34256.569109164702</v>
      </c>
    </row>
    <row r="768" spans="1:5">
      <c r="A768">
        <v>484.73769341105378</v>
      </c>
      <c r="B768">
        <f t="shared" si="44"/>
        <v>72710.654011658073</v>
      </c>
      <c r="C768">
        <f t="shared" si="45"/>
        <v>5000</v>
      </c>
      <c r="D768">
        <f t="shared" si="46"/>
        <v>48473.769341105377</v>
      </c>
      <c r="E768">
        <f t="shared" si="47"/>
        <v>19236.884670552696</v>
      </c>
    </row>
    <row r="769" spans="1:5">
      <c r="A769">
        <v>627.271340067751</v>
      </c>
      <c r="B769">
        <f t="shared" si="44"/>
        <v>94090.701010162651</v>
      </c>
      <c r="C769">
        <f t="shared" si="45"/>
        <v>5000</v>
      </c>
      <c r="D769">
        <f t="shared" si="46"/>
        <v>62727.134006775101</v>
      </c>
      <c r="E769">
        <f t="shared" si="47"/>
        <v>26363.56700338755</v>
      </c>
    </row>
    <row r="770" spans="1:5">
      <c r="A770">
        <v>348.31995605334635</v>
      </c>
      <c r="B770">
        <f t="shared" si="44"/>
        <v>52247.993408001952</v>
      </c>
      <c r="C770">
        <f t="shared" si="45"/>
        <v>5000</v>
      </c>
      <c r="D770">
        <f t="shared" si="46"/>
        <v>34831.995605334632</v>
      </c>
      <c r="E770">
        <f t="shared" si="47"/>
        <v>12415.99780266732</v>
      </c>
    </row>
    <row r="771" spans="1:5">
      <c r="A771">
        <v>220.96621601001007</v>
      </c>
      <c r="B771">
        <f t="shared" ref="B771:B834" si="48">A771*150</f>
        <v>33144.932401501508</v>
      </c>
      <c r="C771">
        <f t="shared" ref="C771:C834" si="49">IF(A771&gt;0,5000,0)</f>
        <v>5000</v>
      </c>
      <c r="D771">
        <f t="shared" ref="D771:D834" si="50">A771*100</f>
        <v>22096.621601001007</v>
      </c>
      <c r="E771">
        <f t="shared" ref="E771:E834" si="51">B771-C771-D771</f>
        <v>6048.3108005005015</v>
      </c>
    </row>
    <row r="772" spans="1:5">
      <c r="A772">
        <v>550.34638508255262</v>
      </c>
      <c r="B772">
        <f t="shared" si="48"/>
        <v>82551.957762382895</v>
      </c>
      <c r="C772">
        <f t="shared" si="49"/>
        <v>5000</v>
      </c>
      <c r="D772">
        <f t="shared" si="50"/>
        <v>55034.638508255259</v>
      </c>
      <c r="E772">
        <f t="shared" si="51"/>
        <v>22517.319254127637</v>
      </c>
    </row>
    <row r="773" spans="1:5">
      <c r="A773">
        <v>455.95263527329325</v>
      </c>
      <c r="B773">
        <f t="shared" si="48"/>
        <v>68392.895290993984</v>
      </c>
      <c r="C773">
        <f t="shared" si="49"/>
        <v>5000</v>
      </c>
      <c r="D773">
        <f t="shared" si="50"/>
        <v>45595.263527329327</v>
      </c>
      <c r="E773">
        <f t="shared" si="51"/>
        <v>17797.631763664656</v>
      </c>
    </row>
    <row r="774" spans="1:5">
      <c r="A774">
        <v>351.01168858912934</v>
      </c>
      <c r="B774">
        <f t="shared" si="48"/>
        <v>52651.7532883694</v>
      </c>
      <c r="C774">
        <f t="shared" si="49"/>
        <v>5000</v>
      </c>
      <c r="D774">
        <f t="shared" si="50"/>
        <v>35101.168858912934</v>
      </c>
      <c r="E774">
        <f t="shared" si="51"/>
        <v>12550.584429456467</v>
      </c>
    </row>
    <row r="775" spans="1:5">
      <c r="A775">
        <v>650.83773308511604</v>
      </c>
      <c r="B775">
        <f t="shared" si="48"/>
        <v>97625.6599627674</v>
      </c>
      <c r="C775">
        <f t="shared" si="49"/>
        <v>5000</v>
      </c>
      <c r="D775">
        <f t="shared" si="50"/>
        <v>65083.773308511605</v>
      </c>
      <c r="E775">
        <f t="shared" si="51"/>
        <v>27541.886654255795</v>
      </c>
    </row>
    <row r="776" spans="1:5">
      <c r="A776">
        <v>633.99151585436562</v>
      </c>
      <c r="B776">
        <f t="shared" si="48"/>
        <v>95098.727378154843</v>
      </c>
      <c r="C776">
        <f t="shared" si="49"/>
        <v>5000</v>
      </c>
      <c r="D776">
        <f t="shared" si="50"/>
        <v>63399.151585436564</v>
      </c>
      <c r="E776">
        <f t="shared" si="51"/>
        <v>26699.575792718279</v>
      </c>
    </row>
    <row r="777" spans="1:5">
      <c r="A777">
        <v>623.9570299386578</v>
      </c>
      <c r="B777">
        <f t="shared" si="48"/>
        <v>93593.554490798677</v>
      </c>
      <c r="C777">
        <f t="shared" si="49"/>
        <v>5000</v>
      </c>
      <c r="D777">
        <f t="shared" si="50"/>
        <v>62395.70299386578</v>
      </c>
      <c r="E777">
        <f t="shared" si="51"/>
        <v>26197.851496932897</v>
      </c>
    </row>
    <row r="778" spans="1:5">
      <c r="A778">
        <v>574.15082247383043</v>
      </c>
      <c r="B778">
        <f t="shared" si="48"/>
        <v>86122.623371074558</v>
      </c>
      <c r="C778">
        <f t="shared" si="49"/>
        <v>5000</v>
      </c>
      <c r="D778">
        <f t="shared" si="50"/>
        <v>57415.082247383041</v>
      </c>
      <c r="E778">
        <f t="shared" si="51"/>
        <v>23707.541123691517</v>
      </c>
    </row>
    <row r="779" spans="1:5">
      <c r="A779">
        <v>248.17651905880916</v>
      </c>
      <c r="B779">
        <f t="shared" si="48"/>
        <v>37226.477858821374</v>
      </c>
      <c r="C779">
        <f t="shared" si="49"/>
        <v>5000</v>
      </c>
      <c r="D779">
        <f t="shared" si="50"/>
        <v>24817.651905880917</v>
      </c>
      <c r="E779">
        <f t="shared" si="51"/>
        <v>7408.8259529404568</v>
      </c>
    </row>
    <row r="780" spans="1:5">
      <c r="A780">
        <v>297.61650440992463</v>
      </c>
      <c r="B780">
        <f t="shared" si="48"/>
        <v>44642.475661488694</v>
      </c>
      <c r="C780">
        <f t="shared" si="49"/>
        <v>5000</v>
      </c>
      <c r="D780">
        <f t="shared" si="50"/>
        <v>29761.650440992464</v>
      </c>
      <c r="E780">
        <f t="shared" si="51"/>
        <v>9880.82522049623</v>
      </c>
    </row>
    <row r="781" spans="1:5">
      <c r="A781">
        <v>698.53816339609978</v>
      </c>
      <c r="B781">
        <f t="shared" si="48"/>
        <v>104780.72450941497</v>
      </c>
      <c r="C781">
        <f t="shared" si="49"/>
        <v>5000</v>
      </c>
      <c r="D781">
        <f t="shared" si="50"/>
        <v>69853.816339609984</v>
      </c>
      <c r="E781">
        <f t="shared" si="51"/>
        <v>29926.908169804985</v>
      </c>
    </row>
    <row r="782" spans="1:5">
      <c r="A782">
        <v>656.77053132724996</v>
      </c>
      <c r="B782">
        <f t="shared" si="48"/>
        <v>98515.579699087495</v>
      </c>
      <c r="C782">
        <f t="shared" si="49"/>
        <v>5000</v>
      </c>
      <c r="D782">
        <f t="shared" si="50"/>
        <v>65677.053132724992</v>
      </c>
      <c r="E782">
        <f t="shared" si="51"/>
        <v>27838.526566362503</v>
      </c>
    </row>
    <row r="783" spans="1:5">
      <c r="A783">
        <v>573.10708944975124</v>
      </c>
      <c r="B783">
        <f t="shared" si="48"/>
        <v>85966.06341746269</v>
      </c>
      <c r="C783">
        <f t="shared" si="49"/>
        <v>5000</v>
      </c>
      <c r="D783">
        <f t="shared" si="50"/>
        <v>57310.708944975122</v>
      </c>
      <c r="E783">
        <f t="shared" si="51"/>
        <v>23655.354472487568</v>
      </c>
    </row>
    <row r="784" spans="1:5">
      <c r="A784">
        <v>329.16653950621048</v>
      </c>
      <c r="B784">
        <f t="shared" si="48"/>
        <v>49374.980925931573</v>
      </c>
      <c r="C784">
        <f t="shared" si="49"/>
        <v>5000</v>
      </c>
      <c r="D784">
        <f t="shared" si="50"/>
        <v>32916.653950621047</v>
      </c>
      <c r="E784">
        <f t="shared" si="51"/>
        <v>11458.326975310527</v>
      </c>
    </row>
    <row r="785" spans="1:5">
      <c r="A785">
        <v>211.04159672841578</v>
      </c>
      <c r="B785">
        <f t="shared" si="48"/>
        <v>31656.239509262366</v>
      </c>
      <c r="C785">
        <f t="shared" si="49"/>
        <v>5000</v>
      </c>
      <c r="D785">
        <f t="shared" si="50"/>
        <v>21104.159672841579</v>
      </c>
      <c r="E785">
        <f t="shared" si="51"/>
        <v>5552.0798364207876</v>
      </c>
    </row>
    <row r="786" spans="1:5">
      <c r="A786">
        <v>219.15341654713583</v>
      </c>
      <c r="B786">
        <f t="shared" si="48"/>
        <v>32873.012482070379</v>
      </c>
      <c r="C786">
        <f t="shared" si="49"/>
        <v>5000</v>
      </c>
      <c r="D786">
        <f t="shared" si="50"/>
        <v>21915.341654713582</v>
      </c>
      <c r="E786">
        <f t="shared" si="51"/>
        <v>5957.6708273567965</v>
      </c>
    </row>
    <row r="787" spans="1:5">
      <c r="A787">
        <v>621.64983062227248</v>
      </c>
      <c r="B787">
        <f t="shared" si="48"/>
        <v>93247.47459334087</v>
      </c>
      <c r="C787">
        <f t="shared" si="49"/>
        <v>5000</v>
      </c>
      <c r="D787">
        <f t="shared" si="50"/>
        <v>62164.983062227249</v>
      </c>
      <c r="E787">
        <f t="shared" si="51"/>
        <v>26082.491531113621</v>
      </c>
    </row>
    <row r="788" spans="1:5">
      <c r="A788">
        <v>269.76531266212959</v>
      </c>
      <c r="B788">
        <f t="shared" si="48"/>
        <v>40464.796899319437</v>
      </c>
      <c r="C788">
        <f t="shared" si="49"/>
        <v>5000</v>
      </c>
      <c r="D788">
        <f t="shared" si="50"/>
        <v>26976.531266212958</v>
      </c>
      <c r="E788">
        <f t="shared" si="51"/>
        <v>8488.2656331064791</v>
      </c>
    </row>
    <row r="789" spans="1:5">
      <c r="A789">
        <v>450.53254799035619</v>
      </c>
      <c r="B789">
        <f t="shared" si="48"/>
        <v>67579.88219855343</v>
      </c>
      <c r="C789">
        <f t="shared" si="49"/>
        <v>5000</v>
      </c>
      <c r="D789">
        <f t="shared" si="50"/>
        <v>45053.254799035618</v>
      </c>
      <c r="E789">
        <f t="shared" si="51"/>
        <v>17526.627399517813</v>
      </c>
    </row>
    <row r="790" spans="1:5">
      <c r="A790">
        <v>757.02383495590072</v>
      </c>
      <c r="B790">
        <f t="shared" si="48"/>
        <v>113553.57524338512</v>
      </c>
      <c r="C790">
        <f t="shared" si="49"/>
        <v>5000</v>
      </c>
      <c r="D790">
        <f t="shared" si="50"/>
        <v>75702.383495590067</v>
      </c>
      <c r="E790">
        <f t="shared" si="51"/>
        <v>32851.191747795048</v>
      </c>
    </row>
    <row r="791" spans="1:5">
      <c r="A791">
        <v>518.37519455549796</v>
      </c>
      <c r="B791">
        <f t="shared" si="48"/>
        <v>77756.279183324688</v>
      </c>
      <c r="C791">
        <f t="shared" si="49"/>
        <v>5000</v>
      </c>
      <c r="D791">
        <f t="shared" si="50"/>
        <v>51837.519455549795</v>
      </c>
      <c r="E791">
        <f t="shared" si="51"/>
        <v>20918.759727774894</v>
      </c>
    </row>
    <row r="792" spans="1:5">
      <c r="A792">
        <v>610.77303384502693</v>
      </c>
      <c r="B792">
        <f t="shared" si="48"/>
        <v>91615.955076754035</v>
      </c>
      <c r="C792">
        <f t="shared" si="49"/>
        <v>5000</v>
      </c>
      <c r="D792">
        <f t="shared" si="50"/>
        <v>61077.303384502695</v>
      </c>
      <c r="E792">
        <f t="shared" si="51"/>
        <v>25538.65169225134</v>
      </c>
    </row>
    <row r="793" spans="1:5">
      <c r="A793">
        <v>647.61497848445083</v>
      </c>
      <c r="B793">
        <f t="shared" si="48"/>
        <v>97142.246772667626</v>
      </c>
      <c r="C793">
        <f t="shared" si="49"/>
        <v>5000</v>
      </c>
      <c r="D793">
        <f t="shared" si="50"/>
        <v>64761.497848445084</v>
      </c>
      <c r="E793">
        <f t="shared" si="51"/>
        <v>27380.748924222542</v>
      </c>
    </row>
    <row r="794" spans="1:5">
      <c r="A794">
        <v>364.76332895901362</v>
      </c>
      <c r="B794">
        <f t="shared" si="48"/>
        <v>54714.49934385204</v>
      </c>
      <c r="C794">
        <f t="shared" si="49"/>
        <v>5000</v>
      </c>
      <c r="D794">
        <f t="shared" si="50"/>
        <v>36476.33289590136</v>
      </c>
      <c r="E794">
        <f t="shared" si="51"/>
        <v>13238.16644795068</v>
      </c>
    </row>
    <row r="795" spans="1:5">
      <c r="A795">
        <v>321.27445295571766</v>
      </c>
      <c r="B795">
        <f t="shared" si="48"/>
        <v>48191.16794335765</v>
      </c>
      <c r="C795">
        <f t="shared" si="49"/>
        <v>5000</v>
      </c>
      <c r="D795">
        <f t="shared" si="50"/>
        <v>32127.445295571768</v>
      </c>
      <c r="E795">
        <f t="shared" si="51"/>
        <v>11063.722647785882</v>
      </c>
    </row>
    <row r="796" spans="1:5">
      <c r="A796">
        <v>454.37788018433179</v>
      </c>
      <c r="B796">
        <f t="shared" si="48"/>
        <v>68156.682027649775</v>
      </c>
      <c r="C796">
        <f t="shared" si="49"/>
        <v>5000</v>
      </c>
      <c r="D796">
        <f t="shared" si="50"/>
        <v>45437.788018433181</v>
      </c>
      <c r="E796">
        <f t="shared" si="51"/>
        <v>17718.894009216594</v>
      </c>
    </row>
    <row r="797" spans="1:5">
      <c r="A797">
        <v>567.22922452467424</v>
      </c>
      <c r="B797">
        <f t="shared" si="48"/>
        <v>85084.383678701139</v>
      </c>
      <c r="C797">
        <f t="shared" si="49"/>
        <v>5000</v>
      </c>
      <c r="D797">
        <f t="shared" si="50"/>
        <v>56722.922452467421</v>
      </c>
      <c r="E797">
        <f t="shared" si="51"/>
        <v>23361.461226233718</v>
      </c>
    </row>
    <row r="798" spans="1:5">
      <c r="A798">
        <v>432.14819788201544</v>
      </c>
      <c r="B798">
        <f t="shared" si="48"/>
        <v>64822.229682302313</v>
      </c>
      <c r="C798">
        <f t="shared" si="49"/>
        <v>5000</v>
      </c>
      <c r="D798">
        <f t="shared" si="50"/>
        <v>43214.819788201545</v>
      </c>
      <c r="E798">
        <f t="shared" si="51"/>
        <v>16607.409894100769</v>
      </c>
    </row>
    <row r="799" spans="1:5">
      <c r="A799">
        <v>707.21762749107324</v>
      </c>
      <c r="B799">
        <f t="shared" si="48"/>
        <v>106082.64412366098</v>
      </c>
      <c r="C799">
        <f t="shared" si="49"/>
        <v>5000</v>
      </c>
      <c r="D799">
        <f t="shared" si="50"/>
        <v>70721.762749107322</v>
      </c>
      <c r="E799">
        <f t="shared" si="51"/>
        <v>30360.881374553661</v>
      </c>
    </row>
    <row r="800" spans="1:5">
      <c r="A800">
        <v>331.98644978179266</v>
      </c>
      <c r="B800">
        <f t="shared" si="48"/>
        <v>49797.9674672689</v>
      </c>
      <c r="C800">
        <f t="shared" si="49"/>
        <v>5000</v>
      </c>
      <c r="D800">
        <f t="shared" si="50"/>
        <v>33198.644978179269</v>
      </c>
      <c r="E800">
        <f t="shared" si="51"/>
        <v>11599.322489089631</v>
      </c>
    </row>
    <row r="801" spans="1:5">
      <c r="A801">
        <v>229.37101351969972</v>
      </c>
      <c r="B801">
        <f t="shared" si="48"/>
        <v>34405.652027954959</v>
      </c>
      <c r="C801">
        <f t="shared" si="49"/>
        <v>5000</v>
      </c>
      <c r="D801">
        <f t="shared" si="50"/>
        <v>22937.10135196997</v>
      </c>
      <c r="E801">
        <f t="shared" si="51"/>
        <v>6468.5506759849886</v>
      </c>
    </row>
    <row r="802" spans="1:5">
      <c r="A802">
        <v>557.34122745445109</v>
      </c>
      <c r="B802">
        <f t="shared" si="48"/>
        <v>83601.184118167657</v>
      </c>
      <c r="C802">
        <f t="shared" si="49"/>
        <v>5000</v>
      </c>
      <c r="D802">
        <f t="shared" si="50"/>
        <v>55734.122745445107</v>
      </c>
      <c r="E802">
        <f t="shared" si="51"/>
        <v>22867.06137272255</v>
      </c>
    </row>
    <row r="803" spans="1:5">
      <c r="A803">
        <v>607.27561265907775</v>
      </c>
      <c r="B803">
        <f t="shared" si="48"/>
        <v>91091.341898861661</v>
      </c>
      <c r="C803">
        <f t="shared" si="49"/>
        <v>5000</v>
      </c>
      <c r="D803">
        <f t="shared" si="50"/>
        <v>60727.561265907774</v>
      </c>
      <c r="E803">
        <f t="shared" si="51"/>
        <v>25363.780632953887</v>
      </c>
    </row>
    <row r="804" spans="1:5">
      <c r="A804">
        <v>373.27799310281682</v>
      </c>
      <c r="B804">
        <f t="shared" si="48"/>
        <v>55991.698965422525</v>
      </c>
      <c r="C804">
        <f t="shared" si="49"/>
        <v>5000</v>
      </c>
      <c r="D804">
        <f t="shared" si="50"/>
        <v>37327.799310281684</v>
      </c>
      <c r="E804">
        <f t="shared" si="51"/>
        <v>13663.899655140842</v>
      </c>
    </row>
    <row r="805" spans="1:5">
      <c r="A805">
        <v>376.0612811670278</v>
      </c>
      <c r="B805">
        <f t="shared" si="48"/>
        <v>56409.192175054173</v>
      </c>
      <c r="C805">
        <f t="shared" si="49"/>
        <v>5000</v>
      </c>
      <c r="D805">
        <f t="shared" si="50"/>
        <v>37606.128116702777</v>
      </c>
      <c r="E805">
        <f t="shared" si="51"/>
        <v>13803.064058351396</v>
      </c>
    </row>
    <row r="806" spans="1:5">
      <c r="A806">
        <v>220.85634937589649</v>
      </c>
      <c r="B806">
        <f t="shared" si="48"/>
        <v>33128.452406384473</v>
      </c>
      <c r="C806">
        <f t="shared" si="49"/>
        <v>5000</v>
      </c>
      <c r="D806">
        <f t="shared" si="50"/>
        <v>22085.63493758965</v>
      </c>
      <c r="E806">
        <f t="shared" si="51"/>
        <v>6042.8174687948231</v>
      </c>
    </row>
    <row r="807" spans="1:5">
      <c r="A807">
        <v>360.29541917172764</v>
      </c>
      <c r="B807">
        <f t="shared" si="48"/>
        <v>54044.312875759148</v>
      </c>
      <c r="C807">
        <f t="shared" si="49"/>
        <v>5000</v>
      </c>
      <c r="D807">
        <f t="shared" si="50"/>
        <v>36029.541917172763</v>
      </c>
      <c r="E807">
        <f t="shared" si="51"/>
        <v>13014.770958586385</v>
      </c>
    </row>
    <row r="808" spans="1:5">
      <c r="A808">
        <v>520.57252723776969</v>
      </c>
      <c r="B808">
        <f t="shared" si="48"/>
        <v>78085.879085665452</v>
      </c>
      <c r="C808">
        <f t="shared" si="49"/>
        <v>5000</v>
      </c>
      <c r="D808">
        <f t="shared" si="50"/>
        <v>52057.252723776968</v>
      </c>
      <c r="E808">
        <f t="shared" si="51"/>
        <v>21028.626361888484</v>
      </c>
    </row>
    <row r="809" spans="1:5">
      <c r="A809">
        <v>403.63780632953888</v>
      </c>
      <c r="B809">
        <f t="shared" si="48"/>
        <v>60545.670949430831</v>
      </c>
      <c r="C809">
        <f t="shared" si="49"/>
        <v>5000</v>
      </c>
      <c r="D809">
        <f t="shared" si="50"/>
        <v>40363.780632953887</v>
      </c>
      <c r="E809">
        <f t="shared" si="51"/>
        <v>15181.890316476944</v>
      </c>
    </row>
    <row r="810" spans="1:5">
      <c r="A810">
        <v>263.59447004608296</v>
      </c>
      <c r="B810">
        <f t="shared" si="48"/>
        <v>39539.170506912444</v>
      </c>
      <c r="C810">
        <f t="shared" si="49"/>
        <v>5000</v>
      </c>
      <c r="D810">
        <f t="shared" si="50"/>
        <v>26359.447004608297</v>
      </c>
      <c r="E810">
        <f t="shared" si="51"/>
        <v>8179.7235023041467</v>
      </c>
    </row>
    <row r="811" spans="1:5">
      <c r="A811">
        <v>653.63933225501273</v>
      </c>
      <c r="B811">
        <f t="shared" si="48"/>
        <v>98045.899838251906</v>
      </c>
      <c r="C811">
        <f t="shared" si="49"/>
        <v>5000</v>
      </c>
      <c r="D811">
        <f t="shared" si="50"/>
        <v>65363.93322550127</v>
      </c>
      <c r="E811">
        <f t="shared" si="51"/>
        <v>27681.966612750635</v>
      </c>
    </row>
    <row r="812" spans="1:5">
      <c r="A812">
        <v>781.76213873714403</v>
      </c>
      <c r="B812">
        <f t="shared" si="48"/>
        <v>117264.3208105716</v>
      </c>
      <c r="C812">
        <f t="shared" si="49"/>
        <v>5000</v>
      </c>
      <c r="D812">
        <f t="shared" si="50"/>
        <v>78176.213873714398</v>
      </c>
      <c r="E812">
        <f t="shared" si="51"/>
        <v>34088.106936857206</v>
      </c>
    </row>
    <row r="813" spans="1:5">
      <c r="A813">
        <v>379.10092471083715</v>
      </c>
      <c r="B813">
        <f t="shared" si="48"/>
        <v>56865.13870662557</v>
      </c>
      <c r="C813">
        <f t="shared" si="49"/>
        <v>5000</v>
      </c>
      <c r="D813">
        <f t="shared" si="50"/>
        <v>37910.092471083713</v>
      </c>
      <c r="E813">
        <f t="shared" si="51"/>
        <v>13955.046235541857</v>
      </c>
    </row>
    <row r="814" spans="1:5">
      <c r="A814">
        <v>513.04666280098877</v>
      </c>
      <c r="B814">
        <f t="shared" si="48"/>
        <v>76956.99942014832</v>
      </c>
      <c r="C814">
        <f t="shared" si="49"/>
        <v>5000</v>
      </c>
      <c r="D814">
        <f t="shared" si="50"/>
        <v>51304.666280098878</v>
      </c>
      <c r="E814">
        <f t="shared" si="51"/>
        <v>20652.333140049443</v>
      </c>
    </row>
    <row r="815" spans="1:5">
      <c r="A815">
        <v>419.60509048738061</v>
      </c>
      <c r="B815">
        <f t="shared" si="48"/>
        <v>62940.763573107091</v>
      </c>
      <c r="C815">
        <f t="shared" si="49"/>
        <v>5000</v>
      </c>
      <c r="D815">
        <f t="shared" si="50"/>
        <v>41960.509048738058</v>
      </c>
      <c r="E815">
        <f t="shared" si="51"/>
        <v>15980.254524369033</v>
      </c>
    </row>
    <row r="816" spans="1:5">
      <c r="A816">
        <v>415.46678060243539</v>
      </c>
      <c r="B816">
        <f t="shared" si="48"/>
        <v>62320.017090365305</v>
      </c>
      <c r="C816">
        <f t="shared" si="49"/>
        <v>5000</v>
      </c>
      <c r="D816">
        <f t="shared" si="50"/>
        <v>41546.678060243539</v>
      </c>
      <c r="E816">
        <f t="shared" si="51"/>
        <v>15773.339030121766</v>
      </c>
    </row>
    <row r="817" spans="1:5">
      <c r="A817">
        <v>259.07162694174019</v>
      </c>
      <c r="B817">
        <f t="shared" si="48"/>
        <v>38860.74404126103</v>
      </c>
      <c r="C817">
        <f t="shared" si="49"/>
        <v>5000</v>
      </c>
      <c r="D817">
        <f t="shared" si="50"/>
        <v>25907.162694174018</v>
      </c>
      <c r="E817">
        <f t="shared" si="51"/>
        <v>7953.5813470870125</v>
      </c>
    </row>
    <row r="818" spans="1:5">
      <c r="A818">
        <v>401.14749595629752</v>
      </c>
      <c r="B818">
        <f t="shared" si="48"/>
        <v>60172.124393444625</v>
      </c>
      <c r="C818">
        <f t="shared" si="49"/>
        <v>5000</v>
      </c>
      <c r="D818">
        <f t="shared" si="50"/>
        <v>40114.74959562975</v>
      </c>
      <c r="E818">
        <f t="shared" si="51"/>
        <v>15057.374797814875</v>
      </c>
    </row>
    <row r="819" spans="1:5">
      <c r="A819">
        <v>756.80410168767355</v>
      </c>
      <c r="B819">
        <f t="shared" si="48"/>
        <v>113520.61525315103</v>
      </c>
      <c r="C819">
        <f t="shared" si="49"/>
        <v>5000</v>
      </c>
      <c r="D819">
        <f t="shared" si="50"/>
        <v>75680.410168767354</v>
      </c>
      <c r="E819">
        <f t="shared" si="51"/>
        <v>32840.205084383677</v>
      </c>
    </row>
    <row r="820" spans="1:5">
      <c r="A820">
        <v>642.79915768913838</v>
      </c>
      <c r="B820">
        <f t="shared" si="48"/>
        <v>96419.873653370756</v>
      </c>
      <c r="C820">
        <f t="shared" si="49"/>
        <v>5000</v>
      </c>
      <c r="D820">
        <f t="shared" si="50"/>
        <v>64279.915768913837</v>
      </c>
      <c r="E820">
        <f t="shared" si="51"/>
        <v>27139.957884456919</v>
      </c>
    </row>
    <row r="821" spans="1:5">
      <c r="A821">
        <v>530.35065767387914</v>
      </c>
      <c r="B821">
        <f t="shared" si="48"/>
        <v>79552.598651081877</v>
      </c>
      <c r="C821">
        <f t="shared" si="49"/>
        <v>5000</v>
      </c>
      <c r="D821">
        <f t="shared" si="50"/>
        <v>53035.065767387918</v>
      </c>
      <c r="E821">
        <f t="shared" si="51"/>
        <v>21517.532883693959</v>
      </c>
    </row>
    <row r="822" spans="1:5">
      <c r="A822">
        <v>717.8563798944059</v>
      </c>
      <c r="B822">
        <f t="shared" si="48"/>
        <v>107678.45698416089</v>
      </c>
      <c r="C822">
        <f t="shared" si="49"/>
        <v>5000</v>
      </c>
      <c r="D822">
        <f t="shared" si="50"/>
        <v>71785.637989440584</v>
      </c>
      <c r="E822">
        <f t="shared" si="51"/>
        <v>30892.818994720306</v>
      </c>
    </row>
    <row r="823" spans="1:5">
      <c r="A823">
        <v>644.46546830652801</v>
      </c>
      <c r="B823">
        <f t="shared" si="48"/>
        <v>96669.820245979208</v>
      </c>
      <c r="C823">
        <f t="shared" si="49"/>
        <v>5000</v>
      </c>
      <c r="D823">
        <f t="shared" si="50"/>
        <v>64446.546830652798</v>
      </c>
      <c r="E823">
        <f t="shared" si="51"/>
        <v>27223.27341532641</v>
      </c>
    </row>
    <row r="824" spans="1:5">
      <c r="A824">
        <v>778.53938413647882</v>
      </c>
      <c r="B824">
        <f t="shared" si="48"/>
        <v>116780.90762047183</v>
      </c>
      <c r="C824">
        <f t="shared" si="49"/>
        <v>5000</v>
      </c>
      <c r="D824">
        <f t="shared" si="50"/>
        <v>77853.938413647877</v>
      </c>
      <c r="E824">
        <f t="shared" si="51"/>
        <v>33926.969206823953</v>
      </c>
    </row>
    <row r="825" spans="1:5">
      <c r="A825">
        <v>390.56367687002171</v>
      </c>
      <c r="B825">
        <f t="shared" si="48"/>
        <v>58584.551530503253</v>
      </c>
      <c r="C825">
        <f t="shared" si="49"/>
        <v>5000</v>
      </c>
      <c r="D825">
        <f t="shared" si="50"/>
        <v>39056.367687002174</v>
      </c>
      <c r="E825">
        <f t="shared" si="51"/>
        <v>14528.18384350108</v>
      </c>
    </row>
    <row r="826" spans="1:5">
      <c r="A826">
        <v>743.89477217932676</v>
      </c>
      <c r="B826">
        <f t="shared" si="48"/>
        <v>111584.21582689902</v>
      </c>
      <c r="C826">
        <f t="shared" si="49"/>
        <v>5000</v>
      </c>
      <c r="D826">
        <f t="shared" si="50"/>
        <v>74389.477217932683</v>
      </c>
      <c r="E826">
        <f t="shared" si="51"/>
        <v>32194.738608966334</v>
      </c>
    </row>
    <row r="827" spans="1:5">
      <c r="A827">
        <v>519.25412762840665</v>
      </c>
      <c r="B827">
        <f t="shared" si="48"/>
        <v>77888.119144261</v>
      </c>
      <c r="C827">
        <f t="shared" si="49"/>
        <v>5000</v>
      </c>
      <c r="D827">
        <f t="shared" si="50"/>
        <v>51925.412762840664</v>
      </c>
      <c r="E827">
        <f t="shared" si="51"/>
        <v>20962.706381420336</v>
      </c>
    </row>
    <row r="828" spans="1:5">
      <c r="A828">
        <v>776.34205145420697</v>
      </c>
      <c r="B828">
        <f t="shared" si="48"/>
        <v>116451.30771813105</v>
      </c>
      <c r="C828">
        <f t="shared" si="49"/>
        <v>5000</v>
      </c>
      <c r="D828">
        <f t="shared" si="50"/>
        <v>77634.205145420696</v>
      </c>
      <c r="E828">
        <f t="shared" si="51"/>
        <v>33817.102572710355</v>
      </c>
    </row>
    <row r="829" spans="1:5">
      <c r="A829">
        <v>688.0458998382519</v>
      </c>
      <c r="B829">
        <f t="shared" si="48"/>
        <v>103206.88497573779</v>
      </c>
      <c r="C829">
        <f t="shared" si="49"/>
        <v>5000</v>
      </c>
      <c r="D829">
        <f t="shared" si="50"/>
        <v>68804.589983825193</v>
      </c>
      <c r="E829">
        <f t="shared" si="51"/>
        <v>29402.294991912597</v>
      </c>
    </row>
    <row r="830" spans="1:5">
      <c r="A830">
        <v>306.57063509018218</v>
      </c>
      <c r="B830">
        <f t="shared" si="48"/>
        <v>45985.595263527328</v>
      </c>
      <c r="C830">
        <f t="shared" si="49"/>
        <v>5000</v>
      </c>
      <c r="D830">
        <f t="shared" si="50"/>
        <v>30657.063509018219</v>
      </c>
      <c r="E830">
        <f t="shared" si="51"/>
        <v>10328.531754509109</v>
      </c>
    </row>
    <row r="831" spans="1:5">
      <c r="A831">
        <v>682.66243476668592</v>
      </c>
      <c r="B831">
        <f t="shared" si="48"/>
        <v>102399.36521500289</v>
      </c>
      <c r="C831">
        <f t="shared" si="49"/>
        <v>5000</v>
      </c>
      <c r="D831">
        <f t="shared" si="50"/>
        <v>68266.243476668591</v>
      </c>
      <c r="E831">
        <f t="shared" si="51"/>
        <v>29133.121738334303</v>
      </c>
    </row>
    <row r="832" spans="1:5">
      <c r="A832">
        <v>681.25247962889489</v>
      </c>
      <c r="B832">
        <f t="shared" si="48"/>
        <v>102187.87194433423</v>
      </c>
      <c r="C832">
        <f t="shared" si="49"/>
        <v>5000</v>
      </c>
      <c r="D832">
        <f t="shared" si="50"/>
        <v>68125.247962889494</v>
      </c>
      <c r="E832">
        <f t="shared" si="51"/>
        <v>29062.623981444733</v>
      </c>
    </row>
    <row r="833" spans="1:5">
      <c r="A833">
        <v>539.08505508590963</v>
      </c>
      <c r="B833">
        <f t="shared" si="48"/>
        <v>80862.758262886447</v>
      </c>
      <c r="C833">
        <f t="shared" si="49"/>
        <v>5000</v>
      </c>
      <c r="D833">
        <f t="shared" si="50"/>
        <v>53908.505508590963</v>
      </c>
      <c r="E833">
        <f t="shared" si="51"/>
        <v>21954.252754295485</v>
      </c>
    </row>
    <row r="834" spans="1:5">
      <c r="A834">
        <v>402.52082888271741</v>
      </c>
      <c r="B834">
        <f t="shared" si="48"/>
        <v>60378.124332407613</v>
      </c>
      <c r="C834">
        <f t="shared" si="49"/>
        <v>5000</v>
      </c>
      <c r="D834">
        <f t="shared" si="50"/>
        <v>40252.08288827174</v>
      </c>
      <c r="E834">
        <f t="shared" si="51"/>
        <v>15126.041444135873</v>
      </c>
    </row>
    <row r="835" spans="1:5">
      <c r="A835">
        <v>408.12402722251045</v>
      </c>
      <c r="B835">
        <f t="shared" ref="B835:B898" si="52">A835*150</f>
        <v>61218.604083376566</v>
      </c>
      <c r="C835">
        <f t="shared" ref="C835:C898" si="53">IF(A835&gt;0,5000,0)</f>
        <v>5000</v>
      </c>
      <c r="D835">
        <f t="shared" ref="D835:D898" si="54">A835*100</f>
        <v>40812.402722251049</v>
      </c>
      <c r="E835">
        <f t="shared" ref="E835:E898" si="55">B835-C835-D835</f>
        <v>15406.201361125517</v>
      </c>
    </row>
    <row r="836" spans="1:5">
      <c r="A836">
        <v>383.38572344126715</v>
      </c>
      <c r="B836">
        <f t="shared" si="52"/>
        <v>57507.85851619007</v>
      </c>
      <c r="C836">
        <f t="shared" si="53"/>
        <v>5000</v>
      </c>
      <c r="D836">
        <f t="shared" si="54"/>
        <v>38338.572344126718</v>
      </c>
      <c r="E836">
        <f t="shared" si="55"/>
        <v>14169.286172063352</v>
      </c>
    </row>
    <row r="837" spans="1:5">
      <c r="A837">
        <v>242.06060975981933</v>
      </c>
      <c r="B837">
        <f t="shared" si="52"/>
        <v>36309.091463972902</v>
      </c>
      <c r="C837">
        <f t="shared" si="53"/>
        <v>5000</v>
      </c>
      <c r="D837">
        <f t="shared" si="54"/>
        <v>24206.060975981934</v>
      </c>
      <c r="E837">
        <f t="shared" si="55"/>
        <v>7103.0304879909672</v>
      </c>
    </row>
    <row r="838" spans="1:5">
      <c r="A838">
        <v>530.6985686819055</v>
      </c>
      <c r="B838">
        <f t="shared" si="52"/>
        <v>79604.785302285818</v>
      </c>
      <c r="C838">
        <f t="shared" si="53"/>
        <v>5000</v>
      </c>
      <c r="D838">
        <f t="shared" si="54"/>
        <v>53069.856868190553</v>
      </c>
      <c r="E838">
        <f t="shared" si="55"/>
        <v>21534.928434095265</v>
      </c>
    </row>
    <row r="839" spans="1:5">
      <c r="A839">
        <v>316.51356547746207</v>
      </c>
      <c r="B839">
        <f t="shared" si="52"/>
        <v>47477.034821619309</v>
      </c>
      <c r="C839">
        <f t="shared" si="53"/>
        <v>5000</v>
      </c>
      <c r="D839">
        <f t="shared" si="54"/>
        <v>31651.356547746207</v>
      </c>
      <c r="E839">
        <f t="shared" si="55"/>
        <v>10825.678273873102</v>
      </c>
    </row>
    <row r="840" spans="1:5">
      <c r="A840">
        <v>366.50288399914547</v>
      </c>
      <c r="B840">
        <f t="shared" si="52"/>
        <v>54975.43259987182</v>
      </c>
      <c r="C840">
        <f t="shared" si="53"/>
        <v>5000</v>
      </c>
      <c r="D840">
        <f t="shared" si="54"/>
        <v>36650.288399914549</v>
      </c>
      <c r="E840">
        <f t="shared" si="55"/>
        <v>13325.144199957271</v>
      </c>
    </row>
    <row r="841" spans="1:5">
      <c r="A841">
        <v>606.50654622028264</v>
      </c>
      <c r="B841">
        <f t="shared" si="52"/>
        <v>90975.981933042392</v>
      </c>
      <c r="C841">
        <f t="shared" si="53"/>
        <v>5000</v>
      </c>
      <c r="D841">
        <f t="shared" si="54"/>
        <v>60650.654622028262</v>
      </c>
      <c r="E841">
        <f t="shared" si="55"/>
        <v>25325.327311014131</v>
      </c>
    </row>
    <row r="842" spans="1:5">
      <c r="A842">
        <v>780.04089480269784</v>
      </c>
      <c r="B842">
        <f t="shared" si="52"/>
        <v>117006.13422040468</v>
      </c>
      <c r="C842">
        <f t="shared" si="53"/>
        <v>5000</v>
      </c>
      <c r="D842">
        <f t="shared" si="54"/>
        <v>78004.089480269788</v>
      </c>
      <c r="E842">
        <f t="shared" si="55"/>
        <v>34002.044740134894</v>
      </c>
    </row>
    <row r="843" spans="1:5">
      <c r="A843">
        <v>688.72341074861902</v>
      </c>
      <c r="B843">
        <f t="shared" si="52"/>
        <v>103308.51161229286</v>
      </c>
      <c r="C843">
        <f t="shared" si="53"/>
        <v>5000</v>
      </c>
      <c r="D843">
        <f t="shared" si="54"/>
        <v>68872.341074861906</v>
      </c>
      <c r="E843">
        <f t="shared" si="55"/>
        <v>29436.170537430953</v>
      </c>
    </row>
    <row r="844" spans="1:5">
      <c r="A844">
        <v>245.31998657185585</v>
      </c>
      <c r="B844">
        <f t="shared" si="52"/>
        <v>36797.997985778376</v>
      </c>
      <c r="C844">
        <f t="shared" si="53"/>
        <v>5000</v>
      </c>
      <c r="D844">
        <f t="shared" si="54"/>
        <v>24531.998657185584</v>
      </c>
      <c r="E844">
        <f t="shared" si="55"/>
        <v>7265.9993285927922</v>
      </c>
    </row>
    <row r="845" spans="1:5">
      <c r="A845">
        <v>516.2694174016541</v>
      </c>
      <c r="B845">
        <f t="shared" si="52"/>
        <v>77440.41261024811</v>
      </c>
      <c r="C845">
        <f t="shared" si="53"/>
        <v>5000</v>
      </c>
      <c r="D845">
        <f t="shared" si="54"/>
        <v>51626.941740165406</v>
      </c>
      <c r="E845">
        <f t="shared" si="55"/>
        <v>20813.470870082703</v>
      </c>
    </row>
    <row r="846" spans="1:5">
      <c r="A846">
        <v>214.79537339396344</v>
      </c>
      <c r="B846">
        <f t="shared" si="52"/>
        <v>32219.306009094518</v>
      </c>
      <c r="C846">
        <f t="shared" si="53"/>
        <v>5000</v>
      </c>
      <c r="D846">
        <f t="shared" si="54"/>
        <v>21479.537339396345</v>
      </c>
      <c r="E846">
        <f t="shared" si="55"/>
        <v>5739.7686696981727</v>
      </c>
    </row>
    <row r="847" spans="1:5">
      <c r="A847">
        <v>683.99914548173479</v>
      </c>
      <c r="B847">
        <f t="shared" si="52"/>
        <v>102599.87182226022</v>
      </c>
      <c r="C847">
        <f t="shared" si="53"/>
        <v>5000</v>
      </c>
      <c r="D847">
        <f t="shared" si="54"/>
        <v>68399.914548173474</v>
      </c>
      <c r="E847">
        <f t="shared" si="55"/>
        <v>29199.957274086744</v>
      </c>
    </row>
    <row r="848" spans="1:5">
      <c r="A848">
        <v>585.22904141361732</v>
      </c>
      <c r="B848">
        <f t="shared" si="52"/>
        <v>87784.356212042592</v>
      </c>
      <c r="C848">
        <f t="shared" si="53"/>
        <v>5000</v>
      </c>
      <c r="D848">
        <f t="shared" si="54"/>
        <v>58522.904141361731</v>
      </c>
      <c r="E848">
        <f t="shared" si="55"/>
        <v>24261.452070680862</v>
      </c>
    </row>
    <row r="849" spans="1:5">
      <c r="A849">
        <v>245.44816431165503</v>
      </c>
      <c r="B849">
        <f t="shared" si="52"/>
        <v>36817.224646748255</v>
      </c>
      <c r="C849">
        <f t="shared" si="53"/>
        <v>5000</v>
      </c>
      <c r="D849">
        <f t="shared" si="54"/>
        <v>24544.816431165502</v>
      </c>
      <c r="E849">
        <f t="shared" si="55"/>
        <v>7272.4082155827527</v>
      </c>
    </row>
    <row r="850" spans="1:5">
      <c r="A850">
        <v>202.08746604815821</v>
      </c>
      <c r="B850">
        <f t="shared" si="52"/>
        <v>30313.119907223732</v>
      </c>
      <c r="C850">
        <f t="shared" si="53"/>
        <v>5000</v>
      </c>
      <c r="D850">
        <f t="shared" si="54"/>
        <v>20208.74660481582</v>
      </c>
      <c r="E850">
        <f t="shared" si="55"/>
        <v>5104.373302407912</v>
      </c>
    </row>
    <row r="851" spans="1:5">
      <c r="A851">
        <v>733.16446424756612</v>
      </c>
      <c r="B851">
        <f t="shared" si="52"/>
        <v>109974.66963713492</v>
      </c>
      <c r="C851">
        <f t="shared" si="53"/>
        <v>5000</v>
      </c>
      <c r="D851">
        <f t="shared" si="54"/>
        <v>73316.446424756607</v>
      </c>
      <c r="E851">
        <f t="shared" si="55"/>
        <v>31658.223212378318</v>
      </c>
    </row>
    <row r="852" spans="1:5">
      <c r="A852">
        <v>598.10174871059303</v>
      </c>
      <c r="B852">
        <f t="shared" si="52"/>
        <v>89715.262306588949</v>
      </c>
      <c r="C852">
        <f t="shared" si="53"/>
        <v>5000</v>
      </c>
      <c r="D852">
        <f t="shared" si="54"/>
        <v>59810.174871059302</v>
      </c>
      <c r="E852">
        <f t="shared" si="55"/>
        <v>24905.087435529647</v>
      </c>
    </row>
    <row r="853" spans="1:5">
      <c r="A853">
        <v>345.7747123630482</v>
      </c>
      <c r="B853">
        <f t="shared" si="52"/>
        <v>51866.206854457232</v>
      </c>
      <c r="C853">
        <f t="shared" si="53"/>
        <v>5000</v>
      </c>
      <c r="D853">
        <f t="shared" si="54"/>
        <v>34577.471236304817</v>
      </c>
      <c r="E853">
        <f t="shared" si="55"/>
        <v>12288.735618152416</v>
      </c>
    </row>
    <row r="854" spans="1:5">
      <c r="A854">
        <v>624.54298532059693</v>
      </c>
      <c r="B854">
        <f t="shared" si="52"/>
        <v>93681.447798089532</v>
      </c>
      <c r="C854">
        <f t="shared" si="53"/>
        <v>5000</v>
      </c>
      <c r="D854">
        <f t="shared" si="54"/>
        <v>62454.298532059693</v>
      </c>
      <c r="E854">
        <f t="shared" si="55"/>
        <v>26227.149266029839</v>
      </c>
    </row>
    <row r="855" spans="1:5">
      <c r="A855">
        <v>474.81307412945955</v>
      </c>
      <c r="B855">
        <f t="shared" si="52"/>
        <v>71221.961119418935</v>
      </c>
      <c r="C855">
        <f t="shared" si="53"/>
        <v>5000</v>
      </c>
      <c r="D855">
        <f t="shared" si="54"/>
        <v>47481.307412945956</v>
      </c>
      <c r="E855">
        <f t="shared" si="55"/>
        <v>18740.653706472978</v>
      </c>
    </row>
    <row r="856" spans="1:5">
      <c r="A856">
        <v>208.14844203009125</v>
      </c>
      <c r="B856">
        <f t="shared" si="52"/>
        <v>31222.266304513687</v>
      </c>
      <c r="C856">
        <f t="shared" si="53"/>
        <v>5000</v>
      </c>
      <c r="D856">
        <f t="shared" si="54"/>
        <v>20814.844203009125</v>
      </c>
      <c r="E856">
        <f t="shared" si="55"/>
        <v>5407.4221015045623</v>
      </c>
    </row>
    <row r="857" spans="1:5">
      <c r="A857">
        <v>624.17676320688497</v>
      </c>
      <c r="B857">
        <f t="shared" si="52"/>
        <v>93626.514481032747</v>
      </c>
      <c r="C857">
        <f t="shared" si="53"/>
        <v>5000</v>
      </c>
      <c r="D857">
        <f t="shared" si="54"/>
        <v>62417.676320688493</v>
      </c>
      <c r="E857">
        <f t="shared" si="55"/>
        <v>26208.838160344254</v>
      </c>
    </row>
    <row r="858" spans="1:5">
      <c r="A858">
        <v>622.60200811792356</v>
      </c>
      <c r="B858">
        <f t="shared" si="52"/>
        <v>93390.301217688539</v>
      </c>
      <c r="C858">
        <f t="shared" si="53"/>
        <v>5000</v>
      </c>
      <c r="D858">
        <f t="shared" si="54"/>
        <v>62260.200811792354</v>
      </c>
      <c r="E858">
        <f t="shared" si="55"/>
        <v>26130.100405896184</v>
      </c>
    </row>
    <row r="859" spans="1:5">
      <c r="A859">
        <v>503.98266548661763</v>
      </c>
      <c r="B859">
        <f t="shared" si="52"/>
        <v>75597.399822992651</v>
      </c>
      <c r="C859">
        <f t="shared" si="53"/>
        <v>5000</v>
      </c>
      <c r="D859">
        <f t="shared" si="54"/>
        <v>50398.266548661762</v>
      </c>
      <c r="E859">
        <f t="shared" si="55"/>
        <v>20199.133274330889</v>
      </c>
    </row>
    <row r="860" spans="1:5">
      <c r="A860">
        <v>281.41117587817013</v>
      </c>
      <c r="B860">
        <f t="shared" si="52"/>
        <v>42211.67638172552</v>
      </c>
      <c r="C860">
        <f t="shared" si="53"/>
        <v>5000</v>
      </c>
      <c r="D860">
        <f t="shared" si="54"/>
        <v>28141.117587817014</v>
      </c>
      <c r="E860">
        <f t="shared" si="55"/>
        <v>9070.5587939085053</v>
      </c>
    </row>
    <row r="861" spans="1:5">
      <c r="A861">
        <v>429.38322092349011</v>
      </c>
      <c r="B861">
        <f t="shared" si="52"/>
        <v>64407.483138523516</v>
      </c>
      <c r="C861">
        <f t="shared" si="53"/>
        <v>5000</v>
      </c>
      <c r="D861">
        <f t="shared" si="54"/>
        <v>42938.322092349008</v>
      </c>
      <c r="E861">
        <f t="shared" si="55"/>
        <v>16469.161046174508</v>
      </c>
    </row>
    <row r="862" spans="1:5">
      <c r="A862">
        <v>209.64995269631032</v>
      </c>
      <c r="B862">
        <f t="shared" si="52"/>
        <v>31447.49290444655</v>
      </c>
      <c r="C862">
        <f t="shared" si="53"/>
        <v>5000</v>
      </c>
      <c r="D862">
        <f t="shared" si="54"/>
        <v>20964.995269631032</v>
      </c>
      <c r="E862">
        <f t="shared" si="55"/>
        <v>5482.4976348155178</v>
      </c>
    </row>
    <row r="863" spans="1:5">
      <c r="A863">
        <v>301.46183660390028</v>
      </c>
      <c r="B863">
        <f t="shared" si="52"/>
        <v>45219.275490585045</v>
      </c>
      <c r="C863">
        <f t="shared" si="53"/>
        <v>5000</v>
      </c>
      <c r="D863">
        <f t="shared" si="54"/>
        <v>30146.183660390026</v>
      </c>
      <c r="E863">
        <f t="shared" si="55"/>
        <v>10073.091830195019</v>
      </c>
    </row>
    <row r="864" spans="1:5">
      <c r="A864">
        <v>512.57057405316323</v>
      </c>
      <c r="B864">
        <f t="shared" si="52"/>
        <v>76885.586107974479</v>
      </c>
      <c r="C864">
        <f t="shared" si="53"/>
        <v>5000</v>
      </c>
      <c r="D864">
        <f t="shared" si="54"/>
        <v>51257.057405316322</v>
      </c>
      <c r="E864">
        <f t="shared" si="55"/>
        <v>20628.528702658157</v>
      </c>
    </row>
    <row r="865" spans="1:5">
      <c r="A865">
        <v>566.33198034607994</v>
      </c>
      <c r="B865">
        <f t="shared" si="52"/>
        <v>84949.797051911999</v>
      </c>
      <c r="C865">
        <f t="shared" si="53"/>
        <v>5000</v>
      </c>
      <c r="D865">
        <f t="shared" si="54"/>
        <v>56633.198034607994</v>
      </c>
      <c r="E865">
        <f t="shared" si="55"/>
        <v>23316.599017304005</v>
      </c>
    </row>
    <row r="866" spans="1:5">
      <c r="A866">
        <v>604.12610248115482</v>
      </c>
      <c r="B866">
        <f t="shared" si="52"/>
        <v>90618.915372173229</v>
      </c>
      <c r="C866">
        <f t="shared" si="53"/>
        <v>5000</v>
      </c>
      <c r="D866">
        <f t="shared" si="54"/>
        <v>60412.610248115481</v>
      </c>
      <c r="E866">
        <f t="shared" si="55"/>
        <v>25206.305124057748</v>
      </c>
    </row>
    <row r="867" spans="1:5">
      <c r="A867">
        <v>612.75063325907161</v>
      </c>
      <c r="B867">
        <f t="shared" si="52"/>
        <v>91912.594988860743</v>
      </c>
      <c r="C867">
        <f t="shared" si="53"/>
        <v>5000</v>
      </c>
      <c r="D867">
        <f t="shared" si="54"/>
        <v>61275.063325907162</v>
      </c>
      <c r="E867">
        <f t="shared" si="55"/>
        <v>25637.531662953581</v>
      </c>
    </row>
    <row r="868" spans="1:5">
      <c r="A868">
        <v>763.04818872646263</v>
      </c>
      <c r="B868">
        <f t="shared" si="52"/>
        <v>114457.2283089694</v>
      </c>
      <c r="C868">
        <f t="shared" si="53"/>
        <v>5000</v>
      </c>
      <c r="D868">
        <f t="shared" si="54"/>
        <v>76304.818872646269</v>
      </c>
      <c r="E868">
        <f t="shared" si="55"/>
        <v>33152.409436323127</v>
      </c>
    </row>
    <row r="869" spans="1:5">
      <c r="A869">
        <v>256.85598315378274</v>
      </c>
      <c r="B869">
        <f t="shared" si="52"/>
        <v>38528.397473067409</v>
      </c>
      <c r="C869">
        <f t="shared" si="53"/>
        <v>5000</v>
      </c>
      <c r="D869">
        <f t="shared" si="54"/>
        <v>25685.598315378273</v>
      </c>
      <c r="E869">
        <f t="shared" si="55"/>
        <v>7842.7991576891363</v>
      </c>
    </row>
    <row r="870" spans="1:5">
      <c r="A870">
        <v>221.91839350566119</v>
      </c>
      <c r="B870">
        <f t="shared" si="52"/>
        <v>33287.759025849176</v>
      </c>
      <c r="C870">
        <f t="shared" si="53"/>
        <v>5000</v>
      </c>
      <c r="D870">
        <f t="shared" si="54"/>
        <v>22191.839350566119</v>
      </c>
      <c r="E870">
        <f t="shared" si="55"/>
        <v>6095.9196752830576</v>
      </c>
    </row>
    <row r="871" spans="1:5">
      <c r="A871">
        <v>245.41154210028384</v>
      </c>
      <c r="B871">
        <f t="shared" si="52"/>
        <v>36811.731315042576</v>
      </c>
      <c r="C871">
        <f t="shared" si="53"/>
        <v>5000</v>
      </c>
      <c r="D871">
        <f t="shared" si="54"/>
        <v>24541.154210028384</v>
      </c>
      <c r="E871">
        <f t="shared" si="55"/>
        <v>7270.5771050141921</v>
      </c>
    </row>
    <row r="872" spans="1:5">
      <c r="A872">
        <v>543.97412030396436</v>
      </c>
      <c r="B872">
        <f t="shared" si="52"/>
        <v>81596.11804559466</v>
      </c>
      <c r="C872">
        <f t="shared" si="53"/>
        <v>5000</v>
      </c>
      <c r="D872">
        <f t="shared" si="54"/>
        <v>54397.412030396437</v>
      </c>
      <c r="E872">
        <f t="shared" si="55"/>
        <v>22198.706015198222</v>
      </c>
    </row>
    <row r="873" spans="1:5">
      <c r="A873">
        <v>265.88335825678274</v>
      </c>
      <c r="B873">
        <f t="shared" si="52"/>
        <v>39882.503738517415</v>
      </c>
      <c r="C873">
        <f t="shared" si="53"/>
        <v>5000</v>
      </c>
      <c r="D873">
        <f t="shared" si="54"/>
        <v>26588.335825678274</v>
      </c>
      <c r="E873">
        <f t="shared" si="55"/>
        <v>8294.1679128391406</v>
      </c>
    </row>
    <row r="874" spans="1:5">
      <c r="A874">
        <v>373.36954863124481</v>
      </c>
      <c r="B874">
        <f t="shared" si="52"/>
        <v>56005.432294686725</v>
      </c>
      <c r="C874">
        <f t="shared" si="53"/>
        <v>5000</v>
      </c>
      <c r="D874">
        <f t="shared" si="54"/>
        <v>37336.954863124483</v>
      </c>
      <c r="E874">
        <f t="shared" si="55"/>
        <v>13668.477431562242</v>
      </c>
    </row>
    <row r="875" spans="1:5">
      <c r="A875">
        <v>353.57524338511308</v>
      </c>
      <c r="B875">
        <f t="shared" si="52"/>
        <v>53036.286507766963</v>
      </c>
      <c r="C875">
        <f t="shared" si="53"/>
        <v>5000</v>
      </c>
      <c r="D875">
        <f t="shared" si="54"/>
        <v>35357.524338511306</v>
      </c>
      <c r="E875">
        <f t="shared" si="55"/>
        <v>12678.762169255657</v>
      </c>
    </row>
    <row r="876" spans="1:5">
      <c r="A876">
        <v>637.91009247108377</v>
      </c>
      <c r="B876">
        <f t="shared" si="52"/>
        <v>95686.513870662573</v>
      </c>
      <c r="C876">
        <f t="shared" si="53"/>
        <v>5000</v>
      </c>
      <c r="D876">
        <f t="shared" si="54"/>
        <v>63791.009247108377</v>
      </c>
      <c r="E876">
        <f t="shared" si="55"/>
        <v>26895.504623554196</v>
      </c>
    </row>
    <row r="877" spans="1:5">
      <c r="A877">
        <v>211.33457441938535</v>
      </c>
      <c r="B877">
        <f t="shared" si="52"/>
        <v>31700.186162907801</v>
      </c>
      <c r="C877">
        <f t="shared" si="53"/>
        <v>5000</v>
      </c>
      <c r="D877">
        <f t="shared" si="54"/>
        <v>21133.457441938535</v>
      </c>
      <c r="E877">
        <f t="shared" si="55"/>
        <v>5566.7287209692659</v>
      </c>
    </row>
    <row r="878" spans="1:5">
      <c r="A878">
        <v>208.05688650166326</v>
      </c>
      <c r="B878">
        <f t="shared" si="52"/>
        <v>31208.532975249487</v>
      </c>
      <c r="C878">
        <f t="shared" si="53"/>
        <v>5000</v>
      </c>
      <c r="D878">
        <f t="shared" si="54"/>
        <v>20805.688650166325</v>
      </c>
      <c r="E878">
        <f t="shared" si="55"/>
        <v>5402.8443250831624</v>
      </c>
    </row>
    <row r="879" spans="1:5">
      <c r="A879">
        <v>778.15485091708126</v>
      </c>
      <c r="B879">
        <f t="shared" si="52"/>
        <v>116723.22763756219</v>
      </c>
      <c r="C879">
        <f t="shared" si="53"/>
        <v>5000</v>
      </c>
      <c r="D879">
        <f t="shared" si="54"/>
        <v>77815.48509170812</v>
      </c>
      <c r="E879">
        <f t="shared" si="55"/>
        <v>33907.742545854067</v>
      </c>
    </row>
    <row r="880" spans="1:5">
      <c r="A880">
        <v>352.80617694631792</v>
      </c>
      <c r="B880">
        <f t="shared" si="52"/>
        <v>52920.926541947687</v>
      </c>
      <c r="C880">
        <f t="shared" si="53"/>
        <v>5000</v>
      </c>
      <c r="D880">
        <f t="shared" si="54"/>
        <v>35280.617694631794</v>
      </c>
      <c r="E880">
        <f t="shared" si="55"/>
        <v>12640.308847315893</v>
      </c>
    </row>
    <row r="881" spans="1:5">
      <c r="A881">
        <v>576.97073274941249</v>
      </c>
      <c r="B881">
        <f t="shared" si="52"/>
        <v>86545.609912411877</v>
      </c>
      <c r="C881">
        <f t="shared" si="53"/>
        <v>5000</v>
      </c>
      <c r="D881">
        <f t="shared" si="54"/>
        <v>57697.073274941249</v>
      </c>
      <c r="E881">
        <f t="shared" si="55"/>
        <v>23848.536637470628</v>
      </c>
    </row>
    <row r="882" spans="1:5">
      <c r="A882">
        <v>351.61595507675406</v>
      </c>
      <c r="B882">
        <f t="shared" si="52"/>
        <v>52742.393261513113</v>
      </c>
      <c r="C882">
        <f t="shared" si="53"/>
        <v>5000</v>
      </c>
      <c r="D882">
        <f t="shared" si="54"/>
        <v>35161.595507675403</v>
      </c>
      <c r="E882">
        <f t="shared" si="55"/>
        <v>12580.797753837709</v>
      </c>
    </row>
    <row r="883" spans="1:5">
      <c r="A883">
        <v>311.78930021057772</v>
      </c>
      <c r="B883">
        <f t="shared" si="52"/>
        <v>46768.39503158666</v>
      </c>
      <c r="C883">
        <f t="shared" si="53"/>
        <v>5000</v>
      </c>
      <c r="D883">
        <f t="shared" si="54"/>
        <v>31178.930021057771</v>
      </c>
      <c r="E883">
        <f t="shared" si="55"/>
        <v>10589.465010528889</v>
      </c>
    </row>
    <row r="884" spans="1:5">
      <c r="A884">
        <v>402.39265114291823</v>
      </c>
      <c r="B884">
        <f t="shared" si="52"/>
        <v>60358.897671437735</v>
      </c>
      <c r="C884">
        <f t="shared" si="53"/>
        <v>5000</v>
      </c>
      <c r="D884">
        <f t="shared" si="54"/>
        <v>40239.265114291826</v>
      </c>
      <c r="E884">
        <f t="shared" si="55"/>
        <v>15119.632557145909</v>
      </c>
    </row>
    <row r="885" spans="1:5">
      <c r="A885">
        <v>446.5956602679525</v>
      </c>
      <c r="B885">
        <f t="shared" si="52"/>
        <v>66989.349040192872</v>
      </c>
      <c r="C885">
        <f t="shared" si="53"/>
        <v>5000</v>
      </c>
      <c r="D885">
        <f t="shared" si="54"/>
        <v>44659.566026795248</v>
      </c>
      <c r="E885">
        <f t="shared" si="55"/>
        <v>17329.783013397624</v>
      </c>
    </row>
    <row r="886" spans="1:5">
      <c r="A886">
        <v>777.8252510147405</v>
      </c>
      <c r="B886">
        <f t="shared" si="52"/>
        <v>116673.78765221107</v>
      </c>
      <c r="C886">
        <f t="shared" si="53"/>
        <v>5000</v>
      </c>
      <c r="D886">
        <f t="shared" si="54"/>
        <v>77782.52510147405</v>
      </c>
      <c r="E886">
        <f t="shared" si="55"/>
        <v>33891.262550737025</v>
      </c>
    </row>
    <row r="887" spans="1:5">
      <c r="A887">
        <v>457.1977904599139</v>
      </c>
      <c r="B887">
        <f t="shared" si="52"/>
        <v>68579.668568987079</v>
      </c>
      <c r="C887">
        <f t="shared" si="53"/>
        <v>5000</v>
      </c>
      <c r="D887">
        <f t="shared" si="54"/>
        <v>45719.779045991389</v>
      </c>
      <c r="E887">
        <f t="shared" si="55"/>
        <v>17859.889522995691</v>
      </c>
    </row>
    <row r="888" spans="1:5">
      <c r="A888">
        <v>706.22882778405096</v>
      </c>
      <c r="B888">
        <f t="shared" si="52"/>
        <v>105934.32416760764</v>
      </c>
      <c r="C888">
        <f t="shared" si="53"/>
        <v>5000</v>
      </c>
      <c r="D888">
        <f t="shared" si="54"/>
        <v>70622.882778405095</v>
      </c>
      <c r="E888">
        <f t="shared" si="55"/>
        <v>30311.441389202548</v>
      </c>
    </row>
    <row r="889" spans="1:5">
      <c r="A889">
        <v>278.60957670827355</v>
      </c>
      <c r="B889">
        <f t="shared" si="52"/>
        <v>41791.436506241036</v>
      </c>
      <c r="C889">
        <f t="shared" si="53"/>
        <v>5000</v>
      </c>
      <c r="D889">
        <f t="shared" si="54"/>
        <v>27860.957670827356</v>
      </c>
      <c r="E889">
        <f t="shared" si="55"/>
        <v>8930.4788354136799</v>
      </c>
    </row>
    <row r="890" spans="1:5">
      <c r="A890">
        <v>360.24048585467085</v>
      </c>
      <c r="B890">
        <f t="shared" si="52"/>
        <v>54036.072878200626</v>
      </c>
      <c r="C890">
        <f t="shared" si="53"/>
        <v>5000</v>
      </c>
      <c r="D890">
        <f t="shared" si="54"/>
        <v>36024.048585467084</v>
      </c>
      <c r="E890">
        <f t="shared" si="55"/>
        <v>13012.024292733542</v>
      </c>
    </row>
    <row r="891" spans="1:5">
      <c r="A891">
        <v>547.48985259559913</v>
      </c>
      <c r="B891">
        <f t="shared" si="52"/>
        <v>82123.477889339876</v>
      </c>
      <c r="C891">
        <f t="shared" si="53"/>
        <v>5000</v>
      </c>
      <c r="D891">
        <f t="shared" si="54"/>
        <v>54748.985259559915</v>
      </c>
      <c r="E891">
        <f t="shared" si="55"/>
        <v>22374.492629779961</v>
      </c>
    </row>
    <row r="892" spans="1:5">
      <c r="A892">
        <v>703.57371745963928</v>
      </c>
      <c r="B892">
        <f t="shared" si="52"/>
        <v>105536.0576189459</v>
      </c>
      <c r="C892">
        <f t="shared" si="53"/>
        <v>5000</v>
      </c>
      <c r="D892">
        <f t="shared" si="54"/>
        <v>70357.37174596393</v>
      </c>
      <c r="E892">
        <f t="shared" si="55"/>
        <v>30178.685872981965</v>
      </c>
    </row>
    <row r="893" spans="1:5">
      <c r="A893">
        <v>739.44517349772639</v>
      </c>
      <c r="B893">
        <f t="shared" si="52"/>
        <v>110916.77602465896</v>
      </c>
      <c r="C893">
        <f t="shared" si="53"/>
        <v>5000</v>
      </c>
      <c r="D893">
        <f t="shared" si="54"/>
        <v>73944.517349772635</v>
      </c>
      <c r="E893">
        <f t="shared" si="55"/>
        <v>31972.258674886325</v>
      </c>
    </row>
    <row r="894" spans="1:5">
      <c r="A894">
        <v>446.81539353617973</v>
      </c>
      <c r="B894">
        <f t="shared" si="52"/>
        <v>67022.309030426957</v>
      </c>
      <c r="C894">
        <f t="shared" si="53"/>
        <v>5000</v>
      </c>
      <c r="D894">
        <f t="shared" si="54"/>
        <v>44681.539353617976</v>
      </c>
      <c r="E894">
        <f t="shared" si="55"/>
        <v>17340.769676808981</v>
      </c>
    </row>
    <row r="895" spans="1:5">
      <c r="A895">
        <v>597.36930448316912</v>
      </c>
      <c r="B895">
        <f t="shared" si="52"/>
        <v>89605.395672475366</v>
      </c>
      <c r="C895">
        <f t="shared" si="53"/>
        <v>5000</v>
      </c>
      <c r="D895">
        <f t="shared" si="54"/>
        <v>59736.930448316911</v>
      </c>
      <c r="E895">
        <f t="shared" si="55"/>
        <v>24868.465224158455</v>
      </c>
    </row>
    <row r="896" spans="1:5">
      <c r="A896">
        <v>474.72151860103151</v>
      </c>
      <c r="B896">
        <f t="shared" si="52"/>
        <v>71208.22779015472</v>
      </c>
      <c r="C896">
        <f t="shared" si="53"/>
        <v>5000</v>
      </c>
      <c r="D896">
        <f t="shared" si="54"/>
        <v>47472.151860103149</v>
      </c>
      <c r="E896">
        <f t="shared" si="55"/>
        <v>18736.075930051571</v>
      </c>
    </row>
    <row r="897" spans="1:5">
      <c r="A897">
        <v>314.73738822595908</v>
      </c>
      <c r="B897">
        <f t="shared" si="52"/>
        <v>47210.608233893865</v>
      </c>
      <c r="C897">
        <f t="shared" si="53"/>
        <v>5000</v>
      </c>
      <c r="D897">
        <f t="shared" si="54"/>
        <v>31473.738822595908</v>
      </c>
      <c r="E897">
        <f t="shared" si="55"/>
        <v>10736.869411297957</v>
      </c>
    </row>
    <row r="898" spans="1:5">
      <c r="A898">
        <v>701.17496261482597</v>
      </c>
      <c r="B898">
        <f t="shared" si="52"/>
        <v>105176.24439222389</v>
      </c>
      <c r="C898">
        <f t="shared" si="53"/>
        <v>5000</v>
      </c>
      <c r="D898">
        <f t="shared" si="54"/>
        <v>70117.496261482593</v>
      </c>
      <c r="E898">
        <f t="shared" si="55"/>
        <v>30058.748130741296</v>
      </c>
    </row>
    <row r="899" spans="1:5">
      <c r="A899">
        <v>354.10626544999548</v>
      </c>
      <c r="B899">
        <f t="shared" ref="B899:B962" si="56">A899*150</f>
        <v>53115.939817499318</v>
      </c>
      <c r="C899">
        <f t="shared" ref="C899:C962" si="57">IF(A899&gt;0,5000,0)</f>
        <v>5000</v>
      </c>
      <c r="D899">
        <f t="shared" ref="D899:D962" si="58">A899*100</f>
        <v>35410.626544999548</v>
      </c>
      <c r="E899">
        <f t="shared" ref="E899:E962" si="59">B899-C899-D899</f>
        <v>12705.31327249977</v>
      </c>
    </row>
    <row r="900" spans="1:5">
      <c r="A900">
        <v>663.36252937406539</v>
      </c>
      <c r="B900">
        <f t="shared" si="56"/>
        <v>99504.379406109801</v>
      </c>
      <c r="C900">
        <f t="shared" si="57"/>
        <v>5000</v>
      </c>
      <c r="D900">
        <f t="shared" si="58"/>
        <v>66336.252937406534</v>
      </c>
      <c r="E900">
        <f t="shared" si="59"/>
        <v>28168.126468703267</v>
      </c>
    </row>
    <row r="901" spans="1:5">
      <c r="A901">
        <v>717.0873134556108</v>
      </c>
      <c r="B901">
        <f t="shared" si="56"/>
        <v>107563.09701834162</v>
      </c>
      <c r="C901">
        <f t="shared" si="57"/>
        <v>5000</v>
      </c>
      <c r="D901">
        <f t="shared" si="58"/>
        <v>71708.731345561086</v>
      </c>
      <c r="E901">
        <f t="shared" si="59"/>
        <v>30854.365672780536</v>
      </c>
    </row>
    <row r="902" spans="1:5">
      <c r="A902">
        <v>354.61897640919221</v>
      </c>
      <c r="B902">
        <f t="shared" si="56"/>
        <v>53192.846461378831</v>
      </c>
      <c r="C902">
        <f t="shared" si="57"/>
        <v>5000</v>
      </c>
      <c r="D902">
        <f t="shared" si="58"/>
        <v>35461.897640919218</v>
      </c>
      <c r="E902">
        <f t="shared" si="59"/>
        <v>12730.948820459613</v>
      </c>
    </row>
    <row r="903" spans="1:5">
      <c r="A903">
        <v>716.70278023621324</v>
      </c>
      <c r="B903">
        <f t="shared" si="56"/>
        <v>107505.41703543198</v>
      </c>
      <c r="C903">
        <f t="shared" si="57"/>
        <v>5000</v>
      </c>
      <c r="D903">
        <f t="shared" si="58"/>
        <v>71670.278023621329</v>
      </c>
      <c r="E903">
        <f t="shared" si="59"/>
        <v>30835.13901181065</v>
      </c>
    </row>
    <row r="904" spans="1:5">
      <c r="A904">
        <v>693.96038697470021</v>
      </c>
      <c r="B904">
        <f t="shared" si="56"/>
        <v>104094.05804620503</v>
      </c>
      <c r="C904">
        <f t="shared" si="57"/>
        <v>5000</v>
      </c>
      <c r="D904">
        <f t="shared" si="58"/>
        <v>69396.038697470023</v>
      </c>
      <c r="E904">
        <f t="shared" si="59"/>
        <v>29698.019348735004</v>
      </c>
    </row>
    <row r="905" spans="1:5">
      <c r="A905">
        <v>608.90530106509595</v>
      </c>
      <c r="B905">
        <f t="shared" si="56"/>
        <v>91335.795159764399</v>
      </c>
      <c r="C905">
        <f t="shared" si="57"/>
        <v>5000</v>
      </c>
      <c r="D905">
        <f t="shared" si="58"/>
        <v>60890.530106509599</v>
      </c>
      <c r="E905">
        <f t="shared" si="59"/>
        <v>25445.2650532548</v>
      </c>
    </row>
    <row r="906" spans="1:5">
      <c r="A906">
        <v>312.32032227546006</v>
      </c>
      <c r="B906">
        <f t="shared" si="56"/>
        <v>46848.048341319009</v>
      </c>
      <c r="C906">
        <f t="shared" si="57"/>
        <v>5000</v>
      </c>
      <c r="D906">
        <f t="shared" si="58"/>
        <v>31232.032227546006</v>
      </c>
      <c r="E906">
        <f t="shared" si="59"/>
        <v>10616.016113773003</v>
      </c>
    </row>
    <row r="907" spans="1:5">
      <c r="A907">
        <v>792.14453566087832</v>
      </c>
      <c r="B907">
        <f t="shared" si="56"/>
        <v>118821.68034913176</v>
      </c>
      <c r="C907">
        <f t="shared" si="57"/>
        <v>5000</v>
      </c>
      <c r="D907">
        <f t="shared" si="58"/>
        <v>79214.453566087832</v>
      </c>
      <c r="E907">
        <f t="shared" si="59"/>
        <v>34607.226783043923</v>
      </c>
    </row>
    <row r="908" spans="1:5">
      <c r="A908">
        <v>477.79778435621205</v>
      </c>
      <c r="B908">
        <f t="shared" si="56"/>
        <v>71669.66765343181</v>
      </c>
      <c r="C908">
        <f t="shared" si="57"/>
        <v>5000</v>
      </c>
      <c r="D908">
        <f t="shared" si="58"/>
        <v>47779.778435621207</v>
      </c>
      <c r="E908">
        <f t="shared" si="59"/>
        <v>18889.889217810603</v>
      </c>
    </row>
    <row r="909" spans="1:5">
      <c r="A909">
        <v>459.3768120365001</v>
      </c>
      <c r="B909">
        <f t="shared" si="56"/>
        <v>68906.521805475015</v>
      </c>
      <c r="C909">
        <f t="shared" si="57"/>
        <v>5000</v>
      </c>
      <c r="D909">
        <f t="shared" si="58"/>
        <v>45937.681203650012</v>
      </c>
      <c r="E909">
        <f t="shared" si="59"/>
        <v>17968.840601825003</v>
      </c>
    </row>
    <row r="910" spans="1:5">
      <c r="A910">
        <v>657.64946440015865</v>
      </c>
      <c r="B910">
        <f t="shared" si="56"/>
        <v>98647.419660023792</v>
      </c>
      <c r="C910">
        <f t="shared" si="57"/>
        <v>5000</v>
      </c>
      <c r="D910">
        <f t="shared" si="58"/>
        <v>65764.946440015861</v>
      </c>
      <c r="E910">
        <f t="shared" si="59"/>
        <v>27882.473220007931</v>
      </c>
    </row>
    <row r="911" spans="1:5">
      <c r="A911">
        <v>357.65861995300151</v>
      </c>
      <c r="B911">
        <f t="shared" si="56"/>
        <v>53648.792992950228</v>
      </c>
      <c r="C911">
        <f t="shared" si="57"/>
        <v>5000</v>
      </c>
      <c r="D911">
        <f t="shared" si="58"/>
        <v>35765.861995300147</v>
      </c>
      <c r="E911">
        <f t="shared" si="59"/>
        <v>12882.930997650081</v>
      </c>
    </row>
    <row r="912" spans="1:5">
      <c r="A912">
        <v>301.38859218115789</v>
      </c>
      <c r="B912">
        <f t="shared" si="56"/>
        <v>45208.288827173681</v>
      </c>
      <c r="C912">
        <f t="shared" si="57"/>
        <v>5000</v>
      </c>
      <c r="D912">
        <f t="shared" si="58"/>
        <v>30138.859218115787</v>
      </c>
      <c r="E912">
        <f t="shared" si="59"/>
        <v>10069.429609057894</v>
      </c>
    </row>
    <row r="913" spans="1:5">
      <c r="A913">
        <v>254.12762840662862</v>
      </c>
      <c r="B913">
        <f t="shared" si="56"/>
        <v>38119.14426099429</v>
      </c>
      <c r="C913">
        <f t="shared" si="57"/>
        <v>5000</v>
      </c>
      <c r="D913">
        <f t="shared" si="58"/>
        <v>25412.762840662861</v>
      </c>
      <c r="E913">
        <f t="shared" si="59"/>
        <v>7706.3814203314287</v>
      </c>
    </row>
    <row r="914" spans="1:5">
      <c r="A914">
        <v>398.10785241248817</v>
      </c>
      <c r="B914">
        <f t="shared" si="56"/>
        <v>59716.177861873228</v>
      </c>
      <c r="C914">
        <f t="shared" si="57"/>
        <v>5000</v>
      </c>
      <c r="D914">
        <f t="shared" si="58"/>
        <v>39810.785241248814</v>
      </c>
      <c r="E914">
        <f t="shared" si="59"/>
        <v>14905.392620624414</v>
      </c>
    </row>
    <row r="915" spans="1:5">
      <c r="A915">
        <v>397.54020813623464</v>
      </c>
      <c r="B915">
        <f t="shared" si="56"/>
        <v>59631.031220435194</v>
      </c>
      <c r="C915">
        <f t="shared" si="57"/>
        <v>5000</v>
      </c>
      <c r="D915">
        <f t="shared" si="58"/>
        <v>39754.020813623465</v>
      </c>
      <c r="E915">
        <f t="shared" si="59"/>
        <v>14877.010406811729</v>
      </c>
    </row>
    <row r="916" spans="1:5">
      <c r="A916">
        <v>491.20151371806998</v>
      </c>
      <c r="B916">
        <f t="shared" si="56"/>
        <v>73680.227057710494</v>
      </c>
      <c r="C916">
        <f t="shared" si="57"/>
        <v>5000</v>
      </c>
      <c r="D916">
        <f t="shared" si="58"/>
        <v>49120.151371806998</v>
      </c>
      <c r="E916">
        <f t="shared" si="59"/>
        <v>19560.075685903495</v>
      </c>
    </row>
    <row r="917" spans="1:5">
      <c r="A917">
        <v>276.30237739188817</v>
      </c>
      <c r="B917">
        <f t="shared" si="56"/>
        <v>41445.356608783222</v>
      </c>
      <c r="C917">
        <f t="shared" si="57"/>
        <v>5000</v>
      </c>
      <c r="D917">
        <f t="shared" si="58"/>
        <v>27630.237739188819</v>
      </c>
      <c r="E917">
        <f t="shared" si="59"/>
        <v>8815.1188695944038</v>
      </c>
    </row>
    <row r="918" spans="1:5">
      <c r="A918">
        <v>597.14957121494183</v>
      </c>
      <c r="B918">
        <f t="shared" si="56"/>
        <v>89572.435682241281</v>
      </c>
      <c r="C918">
        <f t="shared" si="57"/>
        <v>5000</v>
      </c>
      <c r="D918">
        <f t="shared" si="58"/>
        <v>59714.957121494183</v>
      </c>
      <c r="E918">
        <f t="shared" si="59"/>
        <v>24857.478560747099</v>
      </c>
    </row>
    <row r="919" spans="1:5">
      <c r="A919">
        <v>683.21176793725385</v>
      </c>
      <c r="B919">
        <f t="shared" si="56"/>
        <v>102481.76519058808</v>
      </c>
      <c r="C919">
        <f t="shared" si="57"/>
        <v>5000</v>
      </c>
      <c r="D919">
        <f t="shared" si="58"/>
        <v>68321.17679372539</v>
      </c>
      <c r="E919">
        <f t="shared" si="59"/>
        <v>29160.588396862688</v>
      </c>
    </row>
    <row r="920" spans="1:5">
      <c r="A920">
        <v>348.04528946806238</v>
      </c>
      <c r="B920">
        <f t="shared" si="56"/>
        <v>52206.79342020936</v>
      </c>
      <c r="C920">
        <f t="shared" si="57"/>
        <v>5000</v>
      </c>
      <c r="D920">
        <f t="shared" si="58"/>
        <v>34804.52894680624</v>
      </c>
      <c r="E920">
        <f t="shared" si="59"/>
        <v>12402.26447340312</v>
      </c>
    </row>
    <row r="921" spans="1:5">
      <c r="A921">
        <v>477.88933988464004</v>
      </c>
      <c r="B921">
        <f t="shared" si="56"/>
        <v>71683.40098269601</v>
      </c>
      <c r="C921">
        <f t="shared" si="57"/>
        <v>5000</v>
      </c>
      <c r="D921">
        <f t="shared" si="58"/>
        <v>47788.933988464007</v>
      </c>
      <c r="E921">
        <f t="shared" si="59"/>
        <v>18894.466994232003</v>
      </c>
    </row>
    <row r="922" spans="1:5">
      <c r="A922">
        <v>334.87960448011722</v>
      </c>
      <c r="B922">
        <f t="shared" si="56"/>
        <v>50231.940672017583</v>
      </c>
      <c r="C922">
        <f t="shared" si="57"/>
        <v>5000</v>
      </c>
      <c r="D922">
        <f t="shared" si="58"/>
        <v>33487.96044801172</v>
      </c>
      <c r="E922">
        <f t="shared" si="59"/>
        <v>11743.980224005863</v>
      </c>
    </row>
    <row r="923" spans="1:5">
      <c r="A923">
        <v>265.49882503738519</v>
      </c>
      <c r="B923">
        <f t="shared" si="56"/>
        <v>39824.82375560778</v>
      </c>
      <c r="C923">
        <f t="shared" si="57"/>
        <v>5000</v>
      </c>
      <c r="D923">
        <f t="shared" si="58"/>
        <v>26549.882503738518</v>
      </c>
      <c r="E923">
        <f t="shared" si="59"/>
        <v>8274.9412518692625</v>
      </c>
    </row>
    <row r="924" spans="1:5">
      <c r="A924">
        <v>345.46342356639298</v>
      </c>
      <c r="B924">
        <f t="shared" si="56"/>
        <v>51819.513534958947</v>
      </c>
      <c r="C924">
        <f t="shared" si="57"/>
        <v>5000</v>
      </c>
      <c r="D924">
        <f t="shared" si="58"/>
        <v>34546.342356639296</v>
      </c>
      <c r="E924">
        <f t="shared" si="59"/>
        <v>12273.171178319652</v>
      </c>
    </row>
    <row r="925" spans="1:5">
      <c r="A925">
        <v>260.17029328287606</v>
      </c>
      <c r="B925">
        <f t="shared" si="56"/>
        <v>39025.543992431412</v>
      </c>
      <c r="C925">
        <f t="shared" si="57"/>
        <v>5000</v>
      </c>
      <c r="D925">
        <f t="shared" si="58"/>
        <v>26017.029328287605</v>
      </c>
      <c r="E925">
        <f t="shared" si="59"/>
        <v>8008.5146641438077</v>
      </c>
    </row>
    <row r="926" spans="1:5">
      <c r="A926">
        <v>442.20099490340897</v>
      </c>
      <c r="B926">
        <f t="shared" si="56"/>
        <v>66330.149235511344</v>
      </c>
      <c r="C926">
        <f t="shared" si="57"/>
        <v>5000</v>
      </c>
      <c r="D926">
        <f t="shared" si="58"/>
        <v>44220.099490340894</v>
      </c>
      <c r="E926">
        <f t="shared" si="59"/>
        <v>17110.04974517045</v>
      </c>
    </row>
    <row r="927" spans="1:5">
      <c r="A927">
        <v>447.8408154545732</v>
      </c>
      <c r="B927">
        <f t="shared" si="56"/>
        <v>67176.122318185982</v>
      </c>
      <c r="C927">
        <f t="shared" si="57"/>
        <v>5000</v>
      </c>
      <c r="D927">
        <f t="shared" si="58"/>
        <v>44784.081545457317</v>
      </c>
      <c r="E927">
        <f t="shared" si="59"/>
        <v>17392.040772728666</v>
      </c>
    </row>
    <row r="928" spans="1:5">
      <c r="A928">
        <v>485.23209326456492</v>
      </c>
      <c r="B928">
        <f t="shared" si="56"/>
        <v>72784.813989684742</v>
      </c>
      <c r="C928">
        <f t="shared" si="57"/>
        <v>5000</v>
      </c>
      <c r="D928">
        <f t="shared" si="58"/>
        <v>48523.20932645649</v>
      </c>
      <c r="E928">
        <f t="shared" si="59"/>
        <v>19261.604663228252</v>
      </c>
    </row>
    <row r="929" spans="1:5">
      <c r="A929">
        <v>781.76213873714403</v>
      </c>
      <c r="B929">
        <f t="shared" si="56"/>
        <v>117264.3208105716</v>
      </c>
      <c r="C929">
        <f t="shared" si="57"/>
        <v>5000</v>
      </c>
      <c r="D929">
        <f t="shared" si="58"/>
        <v>78176.213873714398</v>
      </c>
      <c r="E929">
        <f t="shared" si="59"/>
        <v>34088.106936857206</v>
      </c>
    </row>
    <row r="930" spans="1:5">
      <c r="A930">
        <v>251.41758476516009</v>
      </c>
      <c r="B930">
        <f t="shared" si="56"/>
        <v>37712.637714774013</v>
      </c>
      <c r="C930">
        <f t="shared" si="57"/>
        <v>5000</v>
      </c>
      <c r="D930">
        <f t="shared" si="58"/>
        <v>25141.75847651601</v>
      </c>
      <c r="E930">
        <f t="shared" si="59"/>
        <v>7570.8792382580032</v>
      </c>
    </row>
    <row r="931" spans="1:5">
      <c r="A931">
        <v>508.90835291604361</v>
      </c>
      <c r="B931">
        <f t="shared" si="56"/>
        <v>76336.252937406549</v>
      </c>
      <c r="C931">
        <f t="shared" si="57"/>
        <v>5000</v>
      </c>
      <c r="D931">
        <f t="shared" si="58"/>
        <v>50890.835291604359</v>
      </c>
      <c r="E931">
        <f t="shared" si="59"/>
        <v>20445.41764580219</v>
      </c>
    </row>
    <row r="932" spans="1:5">
      <c r="A932">
        <v>604.21765800958281</v>
      </c>
      <c r="B932">
        <f t="shared" si="56"/>
        <v>90632.648701437414</v>
      </c>
      <c r="C932">
        <f t="shared" si="57"/>
        <v>5000</v>
      </c>
      <c r="D932">
        <f t="shared" si="58"/>
        <v>60421.765800958281</v>
      </c>
      <c r="E932">
        <f t="shared" si="59"/>
        <v>25210.882900479133</v>
      </c>
    </row>
    <row r="933" spans="1:5">
      <c r="A933">
        <v>213.09244056520279</v>
      </c>
      <c r="B933">
        <f t="shared" si="56"/>
        <v>31963.86608478042</v>
      </c>
      <c r="C933">
        <f t="shared" si="57"/>
        <v>5000</v>
      </c>
      <c r="D933">
        <f t="shared" si="58"/>
        <v>21309.244056520278</v>
      </c>
      <c r="E933">
        <f t="shared" si="59"/>
        <v>5654.6220282601425</v>
      </c>
    </row>
    <row r="934" spans="1:5">
      <c r="A934">
        <v>507.64488662373731</v>
      </c>
      <c r="B934">
        <f t="shared" si="56"/>
        <v>76146.732993560596</v>
      </c>
      <c r="C934">
        <f t="shared" si="57"/>
        <v>5000</v>
      </c>
      <c r="D934">
        <f t="shared" si="58"/>
        <v>50764.488662373733</v>
      </c>
      <c r="E934">
        <f t="shared" si="59"/>
        <v>20382.244331186863</v>
      </c>
    </row>
    <row r="935" spans="1:5">
      <c r="A935">
        <v>743.76659443952758</v>
      </c>
      <c r="B935">
        <f t="shared" si="56"/>
        <v>111564.98916592913</v>
      </c>
      <c r="C935">
        <f t="shared" si="57"/>
        <v>5000</v>
      </c>
      <c r="D935">
        <f t="shared" si="58"/>
        <v>74376.659443952754</v>
      </c>
      <c r="E935">
        <f t="shared" si="59"/>
        <v>32188.329721976377</v>
      </c>
    </row>
    <row r="936" spans="1:5">
      <c r="A936">
        <v>326.16351817377239</v>
      </c>
      <c r="B936">
        <f t="shared" si="56"/>
        <v>48924.527726065855</v>
      </c>
      <c r="C936">
        <f t="shared" si="57"/>
        <v>5000</v>
      </c>
      <c r="D936">
        <f t="shared" si="58"/>
        <v>32616.351817377239</v>
      </c>
      <c r="E936">
        <f t="shared" si="59"/>
        <v>11308.175908688616</v>
      </c>
    </row>
    <row r="937" spans="1:5">
      <c r="A937">
        <v>256.3615833002716</v>
      </c>
      <c r="B937">
        <f t="shared" si="56"/>
        <v>38454.237495040739</v>
      </c>
      <c r="C937">
        <f t="shared" si="57"/>
        <v>5000</v>
      </c>
      <c r="D937">
        <f t="shared" si="58"/>
        <v>25636.15833002716</v>
      </c>
      <c r="E937">
        <f t="shared" si="59"/>
        <v>7818.0791650135798</v>
      </c>
    </row>
    <row r="938" spans="1:5">
      <c r="A938">
        <v>684.36536759544674</v>
      </c>
      <c r="B938">
        <f t="shared" si="56"/>
        <v>102654.80513931702</v>
      </c>
      <c r="C938">
        <f t="shared" si="57"/>
        <v>5000</v>
      </c>
      <c r="D938">
        <f t="shared" si="58"/>
        <v>68436.536759544673</v>
      </c>
      <c r="E938">
        <f t="shared" si="59"/>
        <v>29218.268379772344</v>
      </c>
    </row>
    <row r="939" spans="1:5">
      <c r="A939">
        <v>692.01940977202673</v>
      </c>
      <c r="B939">
        <f t="shared" si="56"/>
        <v>103802.91146580401</v>
      </c>
      <c r="C939">
        <f t="shared" si="57"/>
        <v>5000</v>
      </c>
      <c r="D939">
        <f t="shared" si="58"/>
        <v>69201.94097720267</v>
      </c>
      <c r="E939">
        <f t="shared" si="59"/>
        <v>29600.970488601335</v>
      </c>
    </row>
    <row r="940" spans="1:5">
      <c r="A940">
        <v>252.05847346415601</v>
      </c>
      <c r="B940">
        <f t="shared" si="56"/>
        <v>37808.771019623404</v>
      </c>
      <c r="C940">
        <f t="shared" si="57"/>
        <v>5000</v>
      </c>
      <c r="D940">
        <f t="shared" si="58"/>
        <v>25205.847346415601</v>
      </c>
      <c r="E940">
        <f t="shared" si="59"/>
        <v>7602.9236732078025</v>
      </c>
    </row>
    <row r="941" spans="1:5">
      <c r="A941">
        <v>549.22940763573115</v>
      </c>
      <c r="B941">
        <f t="shared" si="56"/>
        <v>82384.411145359671</v>
      </c>
      <c r="C941">
        <f t="shared" si="57"/>
        <v>5000</v>
      </c>
      <c r="D941">
        <f t="shared" si="58"/>
        <v>54922.940763573119</v>
      </c>
      <c r="E941">
        <f t="shared" si="59"/>
        <v>22461.470381786552</v>
      </c>
    </row>
    <row r="942" spans="1:5">
      <c r="A942">
        <v>247.05954161198767</v>
      </c>
      <c r="B942">
        <f t="shared" si="56"/>
        <v>37058.931241798149</v>
      </c>
      <c r="C942">
        <f t="shared" si="57"/>
        <v>5000</v>
      </c>
      <c r="D942">
        <f t="shared" si="58"/>
        <v>24705.954161198766</v>
      </c>
      <c r="E942">
        <f t="shared" si="59"/>
        <v>7352.977080599383</v>
      </c>
    </row>
    <row r="943" spans="1:5">
      <c r="A943">
        <v>521.92754905850393</v>
      </c>
      <c r="B943">
        <f t="shared" si="56"/>
        <v>78289.132358775591</v>
      </c>
      <c r="C943">
        <f t="shared" si="57"/>
        <v>5000</v>
      </c>
      <c r="D943">
        <f t="shared" si="58"/>
        <v>52192.754905850394</v>
      </c>
      <c r="E943">
        <f t="shared" si="59"/>
        <v>21096.377452925197</v>
      </c>
    </row>
    <row r="944" spans="1:5">
      <c r="A944">
        <v>282.87606433301795</v>
      </c>
      <c r="B944">
        <f t="shared" si="56"/>
        <v>42431.409649952693</v>
      </c>
      <c r="C944">
        <f t="shared" si="57"/>
        <v>5000</v>
      </c>
      <c r="D944">
        <f t="shared" si="58"/>
        <v>28287.606433301797</v>
      </c>
      <c r="E944">
        <f t="shared" si="59"/>
        <v>9143.8032166508965</v>
      </c>
    </row>
    <row r="945" spans="1:5">
      <c r="A945">
        <v>471.27903073213901</v>
      </c>
      <c r="B945">
        <f t="shared" si="56"/>
        <v>70691.854609820846</v>
      </c>
      <c r="C945">
        <f t="shared" si="57"/>
        <v>5000</v>
      </c>
      <c r="D945">
        <f t="shared" si="58"/>
        <v>47127.9030732139</v>
      </c>
      <c r="E945">
        <f t="shared" si="59"/>
        <v>18563.951536606946</v>
      </c>
    </row>
    <row r="946" spans="1:5">
      <c r="A946">
        <v>508.74355296487323</v>
      </c>
      <c r="B946">
        <f t="shared" si="56"/>
        <v>76311.532944730978</v>
      </c>
      <c r="C946">
        <f t="shared" si="57"/>
        <v>5000</v>
      </c>
      <c r="D946">
        <f t="shared" si="58"/>
        <v>50874.355296487323</v>
      </c>
      <c r="E946">
        <f t="shared" si="59"/>
        <v>20437.177648243654</v>
      </c>
    </row>
    <row r="947" spans="1:5">
      <c r="A947">
        <v>639.00875881221964</v>
      </c>
      <c r="B947">
        <f t="shared" si="56"/>
        <v>95851.31382183294</v>
      </c>
      <c r="C947">
        <f t="shared" si="57"/>
        <v>5000</v>
      </c>
      <c r="D947">
        <f t="shared" si="58"/>
        <v>63900.87588122196</v>
      </c>
      <c r="E947">
        <f t="shared" si="59"/>
        <v>26950.43794061098</v>
      </c>
    </row>
    <row r="948" spans="1:5">
      <c r="A948">
        <v>268.75820184942165</v>
      </c>
      <c r="B948">
        <f t="shared" si="56"/>
        <v>40313.730277413248</v>
      </c>
      <c r="C948">
        <f t="shared" si="57"/>
        <v>5000</v>
      </c>
      <c r="D948">
        <f t="shared" si="58"/>
        <v>26875.820184942164</v>
      </c>
      <c r="E948">
        <f t="shared" si="59"/>
        <v>8437.9100924710838</v>
      </c>
    </row>
    <row r="949" spans="1:5">
      <c r="A949">
        <v>572.15491195410016</v>
      </c>
      <c r="B949">
        <f t="shared" si="56"/>
        <v>85823.236793115022</v>
      </c>
      <c r="C949">
        <f t="shared" si="57"/>
        <v>5000</v>
      </c>
      <c r="D949">
        <f t="shared" si="58"/>
        <v>57215.491195410017</v>
      </c>
      <c r="E949">
        <f t="shared" si="59"/>
        <v>23607.745597705005</v>
      </c>
    </row>
    <row r="950" spans="1:5">
      <c r="A950">
        <v>420.77700125125887</v>
      </c>
      <c r="B950">
        <f t="shared" si="56"/>
        <v>63116.55018768883</v>
      </c>
      <c r="C950">
        <f t="shared" si="57"/>
        <v>5000</v>
      </c>
      <c r="D950">
        <f t="shared" si="58"/>
        <v>42077.700125125884</v>
      </c>
      <c r="E950">
        <f t="shared" si="59"/>
        <v>16038.850062562946</v>
      </c>
    </row>
    <row r="951" spans="1:5">
      <c r="A951">
        <v>288.11304055909909</v>
      </c>
      <c r="B951">
        <f t="shared" si="56"/>
        <v>43216.956083864861</v>
      </c>
      <c r="C951">
        <f t="shared" si="57"/>
        <v>5000</v>
      </c>
      <c r="D951">
        <f t="shared" si="58"/>
        <v>28811.30405590991</v>
      </c>
      <c r="E951">
        <f t="shared" si="59"/>
        <v>9405.6520279549513</v>
      </c>
    </row>
    <row r="952" spans="1:5">
      <c r="A952">
        <v>677.77336954863131</v>
      </c>
      <c r="B952">
        <f t="shared" si="56"/>
        <v>101666.0054322947</v>
      </c>
      <c r="C952">
        <f t="shared" si="57"/>
        <v>5000</v>
      </c>
      <c r="D952">
        <f t="shared" si="58"/>
        <v>67777.336954863131</v>
      </c>
      <c r="E952">
        <f t="shared" si="59"/>
        <v>28888.668477431565</v>
      </c>
    </row>
    <row r="953" spans="1:5">
      <c r="A953">
        <v>339.71373638111515</v>
      </c>
      <c r="B953">
        <f t="shared" si="56"/>
        <v>50957.060457167274</v>
      </c>
      <c r="C953">
        <f t="shared" si="57"/>
        <v>5000</v>
      </c>
      <c r="D953">
        <f t="shared" si="58"/>
        <v>33971.373638111516</v>
      </c>
      <c r="E953">
        <f t="shared" si="59"/>
        <v>11985.686819055758</v>
      </c>
    </row>
    <row r="954" spans="1:5">
      <c r="A954">
        <v>343.35764641254923</v>
      </c>
      <c r="B954">
        <f t="shared" si="56"/>
        <v>51503.646961882383</v>
      </c>
      <c r="C954">
        <f t="shared" si="57"/>
        <v>5000</v>
      </c>
      <c r="D954">
        <f t="shared" si="58"/>
        <v>34335.764641254922</v>
      </c>
      <c r="E954">
        <f t="shared" si="59"/>
        <v>12167.882320627461</v>
      </c>
    </row>
    <row r="955" spans="1:5">
      <c r="A955">
        <v>417.59086886196479</v>
      </c>
      <c r="B955">
        <f t="shared" si="56"/>
        <v>62638.63032929472</v>
      </c>
      <c r="C955">
        <f t="shared" si="57"/>
        <v>5000</v>
      </c>
      <c r="D955">
        <f t="shared" si="58"/>
        <v>41759.086886196477</v>
      </c>
      <c r="E955">
        <f t="shared" si="59"/>
        <v>15879.543443098242</v>
      </c>
    </row>
    <row r="956" spans="1:5">
      <c r="A956">
        <v>678.56074709311201</v>
      </c>
      <c r="B956">
        <f t="shared" si="56"/>
        <v>101784.11206396681</v>
      </c>
      <c r="C956">
        <f t="shared" si="57"/>
        <v>5000</v>
      </c>
      <c r="D956">
        <f t="shared" si="58"/>
        <v>67856.0747093112</v>
      </c>
      <c r="E956">
        <f t="shared" si="59"/>
        <v>28928.037354655607</v>
      </c>
    </row>
    <row r="957" spans="1:5">
      <c r="A957">
        <v>727.26828821680351</v>
      </c>
      <c r="B957">
        <f t="shared" si="56"/>
        <v>109090.24323252053</v>
      </c>
      <c r="C957">
        <f t="shared" si="57"/>
        <v>5000</v>
      </c>
      <c r="D957">
        <f t="shared" si="58"/>
        <v>72726.828821680348</v>
      </c>
      <c r="E957">
        <f t="shared" si="59"/>
        <v>31363.414410840182</v>
      </c>
    </row>
    <row r="958" spans="1:5">
      <c r="A958">
        <v>538.75545518356887</v>
      </c>
      <c r="B958">
        <f t="shared" si="56"/>
        <v>80813.318277535334</v>
      </c>
      <c r="C958">
        <f t="shared" si="57"/>
        <v>5000</v>
      </c>
      <c r="D958">
        <f t="shared" si="58"/>
        <v>53875.545518356885</v>
      </c>
      <c r="E958">
        <f t="shared" si="59"/>
        <v>21937.77275917845</v>
      </c>
    </row>
    <row r="959" spans="1:5">
      <c r="A959">
        <v>774.16302987762083</v>
      </c>
      <c r="B959">
        <f t="shared" si="56"/>
        <v>116124.45448164313</v>
      </c>
      <c r="C959">
        <f t="shared" si="57"/>
        <v>5000</v>
      </c>
      <c r="D959">
        <f t="shared" si="58"/>
        <v>77416.302987762087</v>
      </c>
      <c r="E959">
        <f t="shared" si="59"/>
        <v>33708.151493881043</v>
      </c>
    </row>
    <row r="960" spans="1:5">
      <c r="A960">
        <v>330.37507248146005</v>
      </c>
      <c r="B960">
        <f t="shared" si="56"/>
        <v>49556.260872219005</v>
      </c>
      <c r="C960">
        <f t="shared" si="57"/>
        <v>5000</v>
      </c>
      <c r="D960">
        <f t="shared" si="58"/>
        <v>33037.507248146008</v>
      </c>
      <c r="E960">
        <f t="shared" si="59"/>
        <v>11518.753624072997</v>
      </c>
    </row>
    <row r="961" spans="1:5">
      <c r="A961">
        <v>358.5192419202246</v>
      </c>
      <c r="B961">
        <f t="shared" si="56"/>
        <v>53777.886288033689</v>
      </c>
      <c r="C961">
        <f t="shared" si="57"/>
        <v>5000</v>
      </c>
      <c r="D961">
        <f t="shared" si="58"/>
        <v>35851.924192022459</v>
      </c>
      <c r="E961">
        <f t="shared" si="59"/>
        <v>12925.96209601123</v>
      </c>
    </row>
    <row r="962" spans="1:5">
      <c r="A962">
        <v>631.39133884701073</v>
      </c>
      <c r="B962">
        <f t="shared" si="56"/>
        <v>94708.700827051609</v>
      </c>
      <c r="C962">
        <f t="shared" si="57"/>
        <v>5000</v>
      </c>
      <c r="D962">
        <f t="shared" si="58"/>
        <v>63139.13388470107</v>
      </c>
      <c r="E962">
        <f t="shared" si="59"/>
        <v>26569.566942350539</v>
      </c>
    </row>
    <row r="963" spans="1:5">
      <c r="A963">
        <v>697.62260811181977</v>
      </c>
      <c r="B963">
        <f t="shared" ref="B963:B1001" si="60">A963*150</f>
        <v>104643.39121677297</v>
      </c>
      <c r="C963">
        <f t="shared" ref="C963:C1001" si="61">IF(A963&gt;0,5000,0)</f>
        <v>5000</v>
      </c>
      <c r="D963">
        <f t="shared" ref="D963:D1001" si="62">A963*100</f>
        <v>69762.260811181972</v>
      </c>
      <c r="E963">
        <f t="shared" ref="E963:E1001" si="63">B963-C963-D963</f>
        <v>29881.130405591</v>
      </c>
    </row>
    <row r="964" spans="1:5">
      <c r="A964">
        <v>674.2576372569963</v>
      </c>
      <c r="B964">
        <f t="shared" si="60"/>
        <v>101138.64558854945</v>
      </c>
      <c r="C964">
        <f t="shared" si="61"/>
        <v>5000</v>
      </c>
      <c r="D964">
        <f t="shared" si="62"/>
        <v>67425.763725699624</v>
      </c>
      <c r="E964">
        <f t="shared" si="63"/>
        <v>28712.881862849827</v>
      </c>
    </row>
    <row r="965" spans="1:5">
      <c r="A965">
        <v>429.0353099154637</v>
      </c>
      <c r="B965">
        <f t="shared" si="60"/>
        <v>64355.296487319552</v>
      </c>
      <c r="C965">
        <f t="shared" si="61"/>
        <v>5000</v>
      </c>
      <c r="D965">
        <f t="shared" si="62"/>
        <v>42903.530991546373</v>
      </c>
      <c r="E965">
        <f t="shared" si="63"/>
        <v>16451.765495773179</v>
      </c>
    </row>
    <row r="966" spans="1:5">
      <c r="A966">
        <v>578.61873226111641</v>
      </c>
      <c r="B966">
        <f t="shared" si="60"/>
        <v>86792.809839167458</v>
      </c>
      <c r="C966">
        <f t="shared" si="61"/>
        <v>5000</v>
      </c>
      <c r="D966">
        <f t="shared" si="62"/>
        <v>57861.873226111638</v>
      </c>
      <c r="E966">
        <f t="shared" si="63"/>
        <v>23930.936613055819</v>
      </c>
    </row>
    <row r="967" spans="1:5">
      <c r="A967">
        <v>783.81298257393109</v>
      </c>
      <c r="B967">
        <f t="shared" si="60"/>
        <v>117571.94738608967</v>
      </c>
      <c r="C967">
        <f t="shared" si="61"/>
        <v>5000</v>
      </c>
      <c r="D967">
        <f t="shared" si="62"/>
        <v>78381.298257393108</v>
      </c>
      <c r="E967">
        <f t="shared" si="63"/>
        <v>34190.649128696561</v>
      </c>
    </row>
    <row r="968" spans="1:5">
      <c r="A968">
        <v>619.10458693197427</v>
      </c>
      <c r="B968">
        <f t="shared" si="60"/>
        <v>92865.688039796136</v>
      </c>
      <c r="C968">
        <f t="shared" si="61"/>
        <v>5000</v>
      </c>
      <c r="D968">
        <f t="shared" si="62"/>
        <v>61910.458693197426</v>
      </c>
      <c r="E968">
        <f t="shared" si="63"/>
        <v>25955.22934659871</v>
      </c>
    </row>
    <row r="969" spans="1:5">
      <c r="A969">
        <v>622.91329691457872</v>
      </c>
      <c r="B969">
        <f t="shared" si="60"/>
        <v>93436.994537186809</v>
      </c>
      <c r="C969">
        <f t="shared" si="61"/>
        <v>5000</v>
      </c>
      <c r="D969">
        <f t="shared" si="62"/>
        <v>62291.329691457875</v>
      </c>
      <c r="E969">
        <f t="shared" si="63"/>
        <v>26145.664845728934</v>
      </c>
    </row>
    <row r="970" spans="1:5">
      <c r="A970">
        <v>395.67247535630361</v>
      </c>
      <c r="B970">
        <f t="shared" si="60"/>
        <v>59350.871303445543</v>
      </c>
      <c r="C970">
        <f t="shared" si="61"/>
        <v>5000</v>
      </c>
      <c r="D970">
        <f t="shared" si="62"/>
        <v>39567.247535630362</v>
      </c>
      <c r="E970">
        <f t="shared" si="63"/>
        <v>14783.623767815181</v>
      </c>
    </row>
    <row r="971" spans="1:5">
      <c r="A971">
        <v>484.6278267769402</v>
      </c>
      <c r="B971">
        <f t="shared" si="60"/>
        <v>72694.17401654103</v>
      </c>
      <c r="C971">
        <f t="shared" si="61"/>
        <v>5000</v>
      </c>
      <c r="D971">
        <f t="shared" si="62"/>
        <v>48462.78267769402</v>
      </c>
      <c r="E971">
        <f t="shared" si="63"/>
        <v>19231.39133884701</v>
      </c>
    </row>
    <row r="972" spans="1:5">
      <c r="A972">
        <v>616.52272103030487</v>
      </c>
      <c r="B972">
        <f t="shared" si="60"/>
        <v>92478.40815454573</v>
      </c>
      <c r="C972">
        <f t="shared" si="61"/>
        <v>5000</v>
      </c>
      <c r="D972">
        <f t="shared" si="62"/>
        <v>61652.272103030489</v>
      </c>
      <c r="E972">
        <f t="shared" si="63"/>
        <v>25826.136051515241</v>
      </c>
    </row>
    <row r="973" spans="1:5">
      <c r="A973">
        <v>463.42356639301738</v>
      </c>
      <c r="B973">
        <f t="shared" si="60"/>
        <v>69513.534958952601</v>
      </c>
      <c r="C973">
        <f t="shared" si="61"/>
        <v>5000</v>
      </c>
      <c r="D973">
        <f t="shared" si="62"/>
        <v>46342.356639301739</v>
      </c>
      <c r="E973">
        <f t="shared" si="63"/>
        <v>18171.178319650862</v>
      </c>
    </row>
    <row r="974" spans="1:5">
      <c r="A974">
        <v>378.64314706869715</v>
      </c>
      <c r="B974">
        <f t="shared" si="60"/>
        <v>56796.472060304572</v>
      </c>
      <c r="C974">
        <f t="shared" si="61"/>
        <v>5000</v>
      </c>
      <c r="D974">
        <f t="shared" si="62"/>
        <v>37864.314706869714</v>
      </c>
      <c r="E974">
        <f t="shared" si="63"/>
        <v>13932.157353434857</v>
      </c>
    </row>
    <row r="975" spans="1:5">
      <c r="A975">
        <v>214.00799584948271</v>
      </c>
      <c r="B975">
        <f t="shared" si="60"/>
        <v>32101.199377422407</v>
      </c>
      <c r="C975">
        <f t="shared" si="61"/>
        <v>5000</v>
      </c>
      <c r="D975">
        <f t="shared" si="62"/>
        <v>21400.799584948272</v>
      </c>
      <c r="E975">
        <f t="shared" si="63"/>
        <v>5700.3997924741343</v>
      </c>
    </row>
    <row r="976" spans="1:5">
      <c r="A976">
        <v>617.95098727378149</v>
      </c>
      <c r="B976">
        <f t="shared" si="60"/>
        <v>92692.648091067225</v>
      </c>
      <c r="C976">
        <f t="shared" si="61"/>
        <v>5000</v>
      </c>
      <c r="D976">
        <f t="shared" si="62"/>
        <v>61795.09872737815</v>
      </c>
      <c r="E976">
        <f t="shared" si="63"/>
        <v>25897.549363689075</v>
      </c>
    </row>
    <row r="977" spans="1:5">
      <c r="A977">
        <v>416.40064699240088</v>
      </c>
      <c r="B977">
        <f t="shared" si="60"/>
        <v>62460.097048860131</v>
      </c>
      <c r="C977">
        <f t="shared" si="61"/>
        <v>5000</v>
      </c>
      <c r="D977">
        <f t="shared" si="62"/>
        <v>41640.064699240087</v>
      </c>
      <c r="E977">
        <f t="shared" si="63"/>
        <v>15820.032349620044</v>
      </c>
    </row>
    <row r="978" spans="1:5">
      <c r="A978">
        <v>269.34415723136084</v>
      </c>
      <c r="B978">
        <f t="shared" si="60"/>
        <v>40401.623584704124</v>
      </c>
      <c r="C978">
        <f t="shared" si="61"/>
        <v>5000</v>
      </c>
      <c r="D978">
        <f t="shared" si="62"/>
        <v>26934.415723136084</v>
      </c>
      <c r="E978">
        <f t="shared" si="63"/>
        <v>8467.2078615680402</v>
      </c>
    </row>
    <row r="979" spans="1:5">
      <c r="A979">
        <v>628.49818414868616</v>
      </c>
      <c r="B979">
        <f t="shared" si="60"/>
        <v>94274.727622302918</v>
      </c>
      <c r="C979">
        <f t="shared" si="61"/>
        <v>5000</v>
      </c>
      <c r="D979">
        <f t="shared" si="62"/>
        <v>62849.81841486862</v>
      </c>
      <c r="E979">
        <f t="shared" si="63"/>
        <v>26424.909207434299</v>
      </c>
    </row>
    <row r="980" spans="1:5">
      <c r="A980">
        <v>508.10266426587725</v>
      </c>
      <c r="B980">
        <f t="shared" si="60"/>
        <v>76215.399639881594</v>
      </c>
      <c r="C980">
        <f t="shared" si="61"/>
        <v>5000</v>
      </c>
      <c r="D980">
        <f t="shared" si="62"/>
        <v>50810.266426587725</v>
      </c>
      <c r="E980">
        <f t="shared" si="63"/>
        <v>20405.13321329387</v>
      </c>
    </row>
    <row r="981" spans="1:5">
      <c r="A981">
        <v>365.16617328409677</v>
      </c>
      <c r="B981">
        <f t="shared" si="60"/>
        <v>54774.925992614517</v>
      </c>
      <c r="C981">
        <f t="shared" si="61"/>
        <v>5000</v>
      </c>
      <c r="D981">
        <f t="shared" si="62"/>
        <v>36516.61732840968</v>
      </c>
      <c r="E981">
        <f t="shared" si="63"/>
        <v>13258.308664204837</v>
      </c>
    </row>
    <row r="982" spans="1:5">
      <c r="A982">
        <v>305.67339091158789</v>
      </c>
      <c r="B982">
        <f t="shared" si="60"/>
        <v>45851.008636738181</v>
      </c>
      <c r="C982">
        <f t="shared" si="61"/>
        <v>5000</v>
      </c>
      <c r="D982">
        <f t="shared" si="62"/>
        <v>30567.339091158789</v>
      </c>
      <c r="E982">
        <f t="shared" si="63"/>
        <v>10283.669545579392</v>
      </c>
    </row>
    <row r="983" spans="1:5">
      <c r="A983">
        <v>451.00863673818174</v>
      </c>
      <c r="B983">
        <f t="shared" si="60"/>
        <v>67651.295510727257</v>
      </c>
      <c r="C983">
        <f t="shared" si="61"/>
        <v>5000</v>
      </c>
      <c r="D983">
        <f t="shared" si="62"/>
        <v>45100.863673818174</v>
      </c>
      <c r="E983">
        <f t="shared" si="63"/>
        <v>17550.431836909083</v>
      </c>
    </row>
    <row r="984" spans="1:5">
      <c r="A984">
        <v>708.20642719809564</v>
      </c>
      <c r="B984">
        <f t="shared" si="60"/>
        <v>106230.96407971435</v>
      </c>
      <c r="C984">
        <f t="shared" si="61"/>
        <v>5000</v>
      </c>
      <c r="D984">
        <f t="shared" si="62"/>
        <v>70820.642719809563</v>
      </c>
      <c r="E984">
        <f t="shared" si="63"/>
        <v>30410.321359904789</v>
      </c>
    </row>
    <row r="985" spans="1:5">
      <c r="A985">
        <v>575.57908871730706</v>
      </c>
      <c r="B985">
        <f t="shared" si="60"/>
        <v>86336.863307596053</v>
      </c>
      <c r="C985">
        <f t="shared" si="61"/>
        <v>5000</v>
      </c>
      <c r="D985">
        <f t="shared" si="62"/>
        <v>57557.908871730702</v>
      </c>
      <c r="E985">
        <f t="shared" si="63"/>
        <v>23778.954435865351</v>
      </c>
    </row>
    <row r="986" spans="1:5">
      <c r="A986">
        <v>201.24515518662068</v>
      </c>
      <c r="B986">
        <f t="shared" si="60"/>
        <v>30186.773277993103</v>
      </c>
      <c r="C986">
        <f t="shared" si="61"/>
        <v>5000</v>
      </c>
      <c r="D986">
        <f t="shared" si="62"/>
        <v>20124.515518662069</v>
      </c>
      <c r="E986">
        <f t="shared" si="63"/>
        <v>5062.2577593310343</v>
      </c>
    </row>
    <row r="987" spans="1:5">
      <c r="A987">
        <v>507.00399792474138</v>
      </c>
      <c r="B987">
        <f t="shared" si="60"/>
        <v>76050.599688711212</v>
      </c>
      <c r="C987">
        <f t="shared" si="61"/>
        <v>5000</v>
      </c>
      <c r="D987">
        <f t="shared" si="62"/>
        <v>50700.399792474142</v>
      </c>
      <c r="E987">
        <f t="shared" si="63"/>
        <v>20350.199896237071</v>
      </c>
    </row>
    <row r="988" spans="1:5">
      <c r="A988">
        <v>343.00973540452287</v>
      </c>
      <c r="B988">
        <f t="shared" si="60"/>
        <v>51451.460310678434</v>
      </c>
      <c r="C988">
        <f t="shared" si="61"/>
        <v>5000</v>
      </c>
      <c r="D988">
        <f t="shared" si="62"/>
        <v>34300.973540452287</v>
      </c>
      <c r="E988">
        <f t="shared" si="63"/>
        <v>12150.486770226147</v>
      </c>
    </row>
    <row r="989" spans="1:5">
      <c r="A989">
        <v>370.14679403057954</v>
      </c>
      <c r="B989">
        <f t="shared" si="60"/>
        <v>55522.019104586929</v>
      </c>
      <c r="C989">
        <f t="shared" si="61"/>
        <v>5000</v>
      </c>
      <c r="D989">
        <f t="shared" si="62"/>
        <v>37014.679403057955</v>
      </c>
      <c r="E989">
        <f t="shared" si="63"/>
        <v>13507.339701528974</v>
      </c>
    </row>
    <row r="990" spans="1:5">
      <c r="A990">
        <v>798.13226722006891</v>
      </c>
      <c r="B990">
        <f t="shared" si="60"/>
        <v>119719.84008301033</v>
      </c>
      <c r="C990">
        <f t="shared" si="61"/>
        <v>5000</v>
      </c>
      <c r="D990">
        <f t="shared" si="62"/>
        <v>79813.22672200689</v>
      </c>
      <c r="E990">
        <f t="shared" si="63"/>
        <v>34906.613361003445</v>
      </c>
    </row>
    <row r="991" spans="1:5">
      <c r="A991">
        <v>341.27018036439097</v>
      </c>
      <c r="B991">
        <f t="shared" si="60"/>
        <v>51190.527054658647</v>
      </c>
      <c r="C991">
        <f t="shared" si="61"/>
        <v>5000</v>
      </c>
      <c r="D991">
        <f t="shared" si="62"/>
        <v>34127.018036439098</v>
      </c>
      <c r="E991">
        <f t="shared" si="63"/>
        <v>12063.509018219549</v>
      </c>
    </row>
    <row r="992" spans="1:5">
      <c r="A992">
        <v>265.18753624073003</v>
      </c>
      <c r="B992">
        <f t="shared" si="60"/>
        <v>39778.130436109503</v>
      </c>
      <c r="C992">
        <f t="shared" si="61"/>
        <v>5000</v>
      </c>
      <c r="D992">
        <f t="shared" si="62"/>
        <v>26518.753624073004</v>
      </c>
      <c r="E992">
        <f t="shared" si="63"/>
        <v>8259.3768120364984</v>
      </c>
    </row>
    <row r="993" spans="1:5">
      <c r="A993">
        <v>229.93865779595325</v>
      </c>
      <c r="B993">
        <f t="shared" si="60"/>
        <v>34490.798669392985</v>
      </c>
      <c r="C993">
        <f t="shared" si="61"/>
        <v>5000</v>
      </c>
      <c r="D993">
        <f t="shared" si="62"/>
        <v>22993.865779595326</v>
      </c>
      <c r="E993">
        <f t="shared" si="63"/>
        <v>6496.9328897976593</v>
      </c>
    </row>
    <row r="994" spans="1:5">
      <c r="A994">
        <v>236.31092257454145</v>
      </c>
      <c r="B994">
        <f t="shared" si="60"/>
        <v>35446.638386181221</v>
      </c>
      <c r="C994">
        <f t="shared" si="61"/>
        <v>5000</v>
      </c>
      <c r="D994">
        <f t="shared" si="62"/>
        <v>23631.092257454144</v>
      </c>
      <c r="E994">
        <f t="shared" si="63"/>
        <v>6815.5461287270773</v>
      </c>
    </row>
    <row r="995" spans="1:5">
      <c r="A995">
        <v>484.40809350871302</v>
      </c>
      <c r="B995">
        <f t="shared" si="60"/>
        <v>72661.21402630696</v>
      </c>
      <c r="C995">
        <f t="shared" si="61"/>
        <v>5000</v>
      </c>
      <c r="D995">
        <f t="shared" si="62"/>
        <v>48440.809350871299</v>
      </c>
      <c r="E995">
        <f t="shared" si="63"/>
        <v>19220.40467543566</v>
      </c>
    </row>
    <row r="996" spans="1:5">
      <c r="A996">
        <v>530.80843531601909</v>
      </c>
      <c r="B996">
        <f t="shared" si="60"/>
        <v>79621.265297402861</v>
      </c>
      <c r="C996">
        <f t="shared" si="61"/>
        <v>5000</v>
      </c>
      <c r="D996">
        <f t="shared" si="62"/>
        <v>53080.843531601909</v>
      </c>
      <c r="E996">
        <f t="shared" si="63"/>
        <v>21540.421765800951</v>
      </c>
    </row>
    <row r="997" spans="1:5">
      <c r="A997">
        <v>742.7961058381909</v>
      </c>
      <c r="B997">
        <f t="shared" si="60"/>
        <v>111419.41587572864</v>
      </c>
      <c r="C997">
        <f t="shared" si="61"/>
        <v>5000</v>
      </c>
      <c r="D997">
        <f t="shared" si="62"/>
        <v>74279.610583819085</v>
      </c>
      <c r="E997">
        <f t="shared" si="63"/>
        <v>32139.80529190955</v>
      </c>
    </row>
    <row r="998" spans="1:5">
      <c r="A998">
        <v>783.90453810235908</v>
      </c>
      <c r="B998">
        <f t="shared" si="60"/>
        <v>117585.68071535387</v>
      </c>
      <c r="C998">
        <f t="shared" si="61"/>
        <v>5000</v>
      </c>
      <c r="D998">
        <f t="shared" si="62"/>
        <v>78390.453810235907</v>
      </c>
      <c r="E998">
        <f t="shared" si="63"/>
        <v>34195.226905117961</v>
      </c>
    </row>
    <row r="999" spans="1:5">
      <c r="A999">
        <v>337.71782586138494</v>
      </c>
      <c r="B999">
        <f t="shared" si="60"/>
        <v>50657.673879207738</v>
      </c>
      <c r="C999">
        <f t="shared" si="61"/>
        <v>5000</v>
      </c>
      <c r="D999">
        <f t="shared" si="62"/>
        <v>33771.782586138492</v>
      </c>
      <c r="E999">
        <f t="shared" si="63"/>
        <v>11885.891293069246</v>
      </c>
    </row>
    <row r="1000" spans="1:5">
      <c r="A1000">
        <v>219.92248298593097</v>
      </c>
      <c r="B1000">
        <f t="shared" si="60"/>
        <v>32988.372447889647</v>
      </c>
      <c r="C1000">
        <f t="shared" si="61"/>
        <v>5000</v>
      </c>
      <c r="D1000">
        <f t="shared" si="62"/>
        <v>21992.248298593098</v>
      </c>
      <c r="E1000">
        <f t="shared" si="63"/>
        <v>5996.1241492965491</v>
      </c>
    </row>
    <row r="1001" spans="1:5">
      <c r="A1001">
        <v>516.87368388927882</v>
      </c>
      <c r="B1001">
        <f t="shared" si="60"/>
        <v>77531.052583391822</v>
      </c>
      <c r="C1001">
        <f t="shared" si="61"/>
        <v>5000</v>
      </c>
      <c r="D1001">
        <f t="shared" si="62"/>
        <v>51687.368388927884</v>
      </c>
      <c r="E1001">
        <f t="shared" si="63"/>
        <v>20843.684194463938</v>
      </c>
    </row>
    <row r="1002" spans="1:5" ht="28.8">
      <c r="D1002" s="115" t="s">
        <v>151</v>
      </c>
      <c r="E1002">
        <f>AVERAGE(E2:E1001)</f>
        <v>19863.573107089473</v>
      </c>
    </row>
    <row r="1003" spans="1:5" ht="28.8">
      <c r="D1003" s="115" t="s">
        <v>150</v>
      </c>
      <c r="E1003">
        <f>_xlfn.STDEV.P(E2:E1001)</f>
        <v>8705.5990920296772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535D2-5774-48FB-A6B2-90F2EE9F21E4}">
  <dimension ref="A1:E1003"/>
  <sheetViews>
    <sheetView tabSelected="1" workbookViewId="0">
      <selection activeCell="F11" sqref="F11"/>
    </sheetView>
  </sheetViews>
  <sheetFormatPr defaultRowHeight="14.4"/>
  <sheetData>
    <row r="1" spans="1:5" s="124" customFormat="1" ht="43.2">
      <c r="A1" s="124" t="s">
        <v>146</v>
      </c>
      <c r="B1" s="124" t="s">
        <v>140</v>
      </c>
      <c r="C1" s="125" t="s">
        <v>147</v>
      </c>
      <c r="D1" s="125" t="s">
        <v>148</v>
      </c>
      <c r="E1" s="124" t="s">
        <v>126</v>
      </c>
    </row>
    <row r="2" spans="1:5">
      <c r="A2">
        <v>357.2374645222327</v>
      </c>
      <c r="B2">
        <f>IF(A2&gt;500,500*150,A2*150)</f>
        <v>53585.619678334908</v>
      </c>
      <c r="C2">
        <v>0</v>
      </c>
      <c r="D2">
        <f>IF(A2&gt;500,500*120,A2*120)</f>
        <v>42868.495742667925</v>
      </c>
      <c r="E2">
        <f>B2-C2-D2</f>
        <v>10717.123935666983</v>
      </c>
    </row>
    <row r="3" spans="1:5">
      <c r="A3">
        <v>787.84142582476272</v>
      </c>
      <c r="B3">
        <f t="shared" ref="B3:B66" si="0">IF(A3&gt;500,500*150,A3*150)</f>
        <v>75000</v>
      </c>
      <c r="C3">
        <v>0</v>
      </c>
      <c r="D3">
        <f t="shared" ref="D3:D66" si="1">IF(A3&gt;500,500*120,A3*120)</f>
        <v>60000</v>
      </c>
      <c r="E3">
        <f t="shared" ref="E3:E66" si="2">B3-C3-D3</f>
        <v>15000</v>
      </c>
    </row>
    <row r="4" spans="1:5">
      <c r="A4">
        <v>743.89477217932676</v>
      </c>
      <c r="B4">
        <f t="shared" si="0"/>
        <v>75000</v>
      </c>
      <c r="C4">
        <v>0</v>
      </c>
      <c r="D4">
        <f t="shared" si="1"/>
        <v>60000</v>
      </c>
      <c r="E4">
        <f t="shared" si="2"/>
        <v>15000</v>
      </c>
    </row>
    <row r="5" spans="1:5">
      <c r="A5">
        <v>567.97997985778375</v>
      </c>
      <c r="B5">
        <f t="shared" si="0"/>
        <v>75000</v>
      </c>
      <c r="C5">
        <v>0</v>
      </c>
      <c r="D5">
        <f t="shared" si="1"/>
        <v>60000</v>
      </c>
      <c r="E5">
        <f t="shared" si="2"/>
        <v>15000</v>
      </c>
    </row>
    <row r="6" spans="1:5">
      <c r="A6">
        <v>412.02429273354289</v>
      </c>
      <c r="B6">
        <f t="shared" si="0"/>
        <v>61803.643910031431</v>
      </c>
      <c r="C6">
        <v>0</v>
      </c>
      <c r="D6">
        <f t="shared" si="1"/>
        <v>49442.915128025146</v>
      </c>
      <c r="E6">
        <f t="shared" si="2"/>
        <v>12360.728782006285</v>
      </c>
    </row>
    <row r="7" spans="1:5">
      <c r="A7">
        <v>251.71056245612965</v>
      </c>
      <c r="B7">
        <f t="shared" si="0"/>
        <v>37756.584368419448</v>
      </c>
      <c r="C7">
        <v>0</v>
      </c>
      <c r="D7">
        <f t="shared" si="1"/>
        <v>30205.267494735559</v>
      </c>
      <c r="E7">
        <f t="shared" si="2"/>
        <v>7551.3168736838888</v>
      </c>
    </row>
    <row r="8" spans="1:5">
      <c r="A8">
        <v>754.78988006225779</v>
      </c>
      <c r="B8">
        <f t="shared" si="0"/>
        <v>75000</v>
      </c>
      <c r="C8">
        <v>0</v>
      </c>
      <c r="D8">
        <f t="shared" si="1"/>
        <v>60000</v>
      </c>
      <c r="E8">
        <f t="shared" si="2"/>
        <v>15000</v>
      </c>
    </row>
    <row r="9" spans="1:5">
      <c r="A9">
        <v>266.35944700460828</v>
      </c>
      <c r="B9">
        <f t="shared" si="0"/>
        <v>39953.917050691241</v>
      </c>
      <c r="C9">
        <v>0</v>
      </c>
      <c r="D9">
        <f t="shared" si="1"/>
        <v>31963.133640552995</v>
      </c>
      <c r="E9">
        <f t="shared" si="2"/>
        <v>7990.7834101382468</v>
      </c>
    </row>
    <row r="10" spans="1:5">
      <c r="A10">
        <v>507.64488662373731</v>
      </c>
      <c r="B10">
        <f t="shared" si="0"/>
        <v>75000</v>
      </c>
      <c r="C10">
        <v>0</v>
      </c>
      <c r="D10">
        <f t="shared" si="1"/>
        <v>60000</v>
      </c>
      <c r="E10">
        <f t="shared" si="2"/>
        <v>15000</v>
      </c>
    </row>
    <row r="11" spans="1:5">
      <c r="A11">
        <v>640.54689168980985</v>
      </c>
      <c r="B11">
        <f t="shared" si="0"/>
        <v>75000</v>
      </c>
      <c r="C11">
        <v>0</v>
      </c>
      <c r="D11">
        <f t="shared" si="1"/>
        <v>60000</v>
      </c>
      <c r="E11">
        <f t="shared" si="2"/>
        <v>15000</v>
      </c>
    </row>
    <row r="12" spans="1:5">
      <c r="A12">
        <v>417.00491348002561</v>
      </c>
      <c r="B12">
        <f t="shared" si="0"/>
        <v>62550.737022003843</v>
      </c>
      <c r="C12">
        <v>0</v>
      </c>
      <c r="D12">
        <f t="shared" si="1"/>
        <v>50040.589617603073</v>
      </c>
      <c r="E12">
        <f t="shared" si="2"/>
        <v>12510.14740440077</v>
      </c>
    </row>
    <row r="13" spans="1:5">
      <c r="A13">
        <v>426.01397747734001</v>
      </c>
      <c r="B13">
        <f t="shared" si="0"/>
        <v>63902.096621600998</v>
      </c>
      <c r="C13">
        <v>0</v>
      </c>
      <c r="D13">
        <f t="shared" si="1"/>
        <v>51121.677297280803</v>
      </c>
      <c r="E13">
        <f t="shared" si="2"/>
        <v>12780.419324320195</v>
      </c>
    </row>
    <row r="14" spans="1:5">
      <c r="A14">
        <v>692.47718741416668</v>
      </c>
      <c r="B14">
        <f t="shared" si="0"/>
        <v>75000</v>
      </c>
      <c r="C14">
        <v>0</v>
      </c>
      <c r="D14">
        <f t="shared" si="1"/>
        <v>60000</v>
      </c>
      <c r="E14">
        <f t="shared" si="2"/>
        <v>15000</v>
      </c>
    </row>
    <row r="15" spans="1:5">
      <c r="A15">
        <v>786.59627063814196</v>
      </c>
      <c r="B15">
        <f t="shared" si="0"/>
        <v>75000</v>
      </c>
      <c r="C15">
        <v>0</v>
      </c>
      <c r="D15">
        <f t="shared" si="1"/>
        <v>60000</v>
      </c>
      <c r="E15">
        <f t="shared" si="2"/>
        <v>15000</v>
      </c>
    </row>
    <row r="16" spans="1:5">
      <c r="A16">
        <v>602.00201422162547</v>
      </c>
      <c r="B16">
        <f t="shared" si="0"/>
        <v>75000</v>
      </c>
      <c r="C16">
        <v>0</v>
      </c>
      <c r="D16">
        <f t="shared" si="1"/>
        <v>60000</v>
      </c>
      <c r="E16">
        <f t="shared" si="2"/>
        <v>15000</v>
      </c>
    </row>
    <row r="17" spans="1:5">
      <c r="A17">
        <v>627.80236213263345</v>
      </c>
      <c r="B17">
        <f t="shared" si="0"/>
        <v>75000</v>
      </c>
      <c r="C17">
        <v>0</v>
      </c>
      <c r="D17">
        <f t="shared" si="1"/>
        <v>60000</v>
      </c>
      <c r="E17">
        <f t="shared" si="2"/>
        <v>15000</v>
      </c>
    </row>
    <row r="18" spans="1:5">
      <c r="A18">
        <v>738.25495162816253</v>
      </c>
      <c r="B18">
        <f t="shared" si="0"/>
        <v>75000</v>
      </c>
      <c r="C18">
        <v>0</v>
      </c>
      <c r="D18">
        <f t="shared" si="1"/>
        <v>60000</v>
      </c>
      <c r="E18">
        <f t="shared" si="2"/>
        <v>15000</v>
      </c>
    </row>
    <row r="19" spans="1:5">
      <c r="A19">
        <v>731.47984252449112</v>
      </c>
      <c r="B19">
        <f t="shared" si="0"/>
        <v>75000</v>
      </c>
      <c r="C19">
        <v>0</v>
      </c>
      <c r="D19">
        <f t="shared" si="1"/>
        <v>60000</v>
      </c>
      <c r="E19">
        <f t="shared" si="2"/>
        <v>15000</v>
      </c>
    </row>
    <row r="20" spans="1:5">
      <c r="A20">
        <v>414.0934476760155</v>
      </c>
      <c r="B20">
        <f t="shared" si="0"/>
        <v>62114.017151402324</v>
      </c>
      <c r="C20">
        <v>0</v>
      </c>
      <c r="D20">
        <f t="shared" si="1"/>
        <v>49691.213721121858</v>
      </c>
      <c r="E20">
        <f t="shared" si="2"/>
        <v>12422.803430280466</v>
      </c>
    </row>
    <row r="21" spans="1:5">
      <c r="A21">
        <v>771.19663075655387</v>
      </c>
      <c r="B21">
        <f t="shared" si="0"/>
        <v>75000</v>
      </c>
      <c r="C21">
        <v>0</v>
      </c>
      <c r="D21">
        <f t="shared" si="1"/>
        <v>60000</v>
      </c>
      <c r="E21">
        <f t="shared" si="2"/>
        <v>15000</v>
      </c>
    </row>
    <row r="22" spans="1:5">
      <c r="A22">
        <v>609.28983428449351</v>
      </c>
      <c r="B22">
        <f t="shared" si="0"/>
        <v>75000</v>
      </c>
      <c r="C22">
        <v>0</v>
      </c>
      <c r="D22">
        <f t="shared" si="1"/>
        <v>60000</v>
      </c>
      <c r="E22">
        <f t="shared" si="2"/>
        <v>15000</v>
      </c>
    </row>
    <row r="23" spans="1:5">
      <c r="A23">
        <v>693.85052034058663</v>
      </c>
      <c r="B23">
        <f t="shared" si="0"/>
        <v>75000</v>
      </c>
      <c r="C23">
        <v>0</v>
      </c>
      <c r="D23">
        <f t="shared" si="1"/>
        <v>60000</v>
      </c>
      <c r="E23">
        <f t="shared" si="2"/>
        <v>15000</v>
      </c>
    </row>
    <row r="24" spans="1:5">
      <c r="A24">
        <v>362.4561296426283</v>
      </c>
      <c r="B24">
        <f t="shared" si="0"/>
        <v>54368.419446394248</v>
      </c>
      <c r="C24">
        <v>0</v>
      </c>
      <c r="D24">
        <f t="shared" si="1"/>
        <v>43494.735557115397</v>
      </c>
      <c r="E24">
        <f t="shared" si="2"/>
        <v>10873.683889278851</v>
      </c>
    </row>
    <row r="25" spans="1:5">
      <c r="A25">
        <v>333.19498275704211</v>
      </c>
      <c r="B25">
        <f t="shared" si="0"/>
        <v>49979.247413556317</v>
      </c>
      <c r="C25">
        <v>0</v>
      </c>
      <c r="D25">
        <f t="shared" si="1"/>
        <v>39983.397930845051</v>
      </c>
      <c r="E25">
        <f t="shared" si="2"/>
        <v>9995.8494827112663</v>
      </c>
    </row>
    <row r="26" spans="1:5">
      <c r="A26">
        <v>360.91799676503797</v>
      </c>
      <c r="B26">
        <f t="shared" si="0"/>
        <v>54137.699514755695</v>
      </c>
      <c r="C26">
        <v>0</v>
      </c>
      <c r="D26">
        <f t="shared" si="1"/>
        <v>43310.159611804556</v>
      </c>
      <c r="E26">
        <f t="shared" si="2"/>
        <v>10827.539902951139</v>
      </c>
    </row>
    <row r="27" spans="1:5">
      <c r="A27">
        <v>549.13785210730316</v>
      </c>
      <c r="B27">
        <f t="shared" si="0"/>
        <v>75000</v>
      </c>
      <c r="C27">
        <v>0</v>
      </c>
      <c r="D27">
        <f t="shared" si="1"/>
        <v>60000</v>
      </c>
      <c r="E27">
        <f t="shared" si="2"/>
        <v>15000</v>
      </c>
    </row>
    <row r="28" spans="1:5">
      <c r="A28">
        <v>396.93594164860986</v>
      </c>
      <c r="B28">
        <f t="shared" si="0"/>
        <v>59540.391247291482</v>
      </c>
      <c r="C28">
        <v>0</v>
      </c>
      <c r="D28">
        <f t="shared" si="1"/>
        <v>47632.312997833185</v>
      </c>
      <c r="E28">
        <f t="shared" si="2"/>
        <v>11908.078249458296</v>
      </c>
    </row>
    <row r="29" spans="1:5">
      <c r="A29">
        <v>436.10339671010468</v>
      </c>
      <c r="B29">
        <f t="shared" si="0"/>
        <v>65415.5095065157</v>
      </c>
      <c r="C29">
        <v>0</v>
      </c>
      <c r="D29">
        <f t="shared" si="1"/>
        <v>52332.40760521256</v>
      </c>
      <c r="E29">
        <f t="shared" si="2"/>
        <v>13083.10190130314</v>
      </c>
    </row>
    <row r="30" spans="1:5">
      <c r="A30">
        <v>610.84627826776932</v>
      </c>
      <c r="B30">
        <f t="shared" si="0"/>
        <v>75000</v>
      </c>
      <c r="C30">
        <v>0</v>
      </c>
      <c r="D30">
        <f t="shared" si="1"/>
        <v>60000</v>
      </c>
      <c r="E30">
        <f t="shared" si="2"/>
        <v>15000</v>
      </c>
    </row>
    <row r="31" spans="1:5">
      <c r="A31">
        <v>590.15472884304336</v>
      </c>
      <c r="B31">
        <f t="shared" si="0"/>
        <v>75000</v>
      </c>
      <c r="C31">
        <v>0</v>
      </c>
      <c r="D31">
        <f t="shared" si="1"/>
        <v>60000</v>
      </c>
      <c r="E31">
        <f t="shared" si="2"/>
        <v>15000</v>
      </c>
    </row>
    <row r="32" spans="1:5">
      <c r="A32">
        <v>701.12002929776918</v>
      </c>
      <c r="B32">
        <f t="shared" si="0"/>
        <v>75000</v>
      </c>
      <c r="C32">
        <v>0</v>
      </c>
      <c r="D32">
        <f t="shared" si="1"/>
        <v>60000</v>
      </c>
      <c r="E32">
        <f t="shared" si="2"/>
        <v>15000</v>
      </c>
    </row>
    <row r="33" spans="1:5">
      <c r="A33">
        <v>643.16537980285034</v>
      </c>
      <c r="B33">
        <f t="shared" si="0"/>
        <v>75000</v>
      </c>
      <c r="C33">
        <v>0</v>
      </c>
      <c r="D33">
        <f t="shared" si="1"/>
        <v>60000</v>
      </c>
      <c r="E33">
        <f t="shared" si="2"/>
        <v>15000</v>
      </c>
    </row>
    <row r="34" spans="1:5">
      <c r="A34">
        <v>227.48496963408309</v>
      </c>
      <c r="B34">
        <f t="shared" si="0"/>
        <v>34122.745445112465</v>
      </c>
      <c r="C34">
        <v>0</v>
      </c>
      <c r="D34">
        <f t="shared" si="1"/>
        <v>27298.196356089971</v>
      </c>
      <c r="E34">
        <f t="shared" si="2"/>
        <v>6824.5490890224937</v>
      </c>
    </row>
    <row r="35" spans="1:5">
      <c r="A35">
        <v>437.31192968535419</v>
      </c>
      <c r="B35">
        <f t="shared" si="0"/>
        <v>65596.789452803132</v>
      </c>
      <c r="C35">
        <v>0</v>
      </c>
      <c r="D35">
        <f t="shared" si="1"/>
        <v>52477.431562242506</v>
      </c>
      <c r="E35">
        <f t="shared" si="2"/>
        <v>13119.357890560626</v>
      </c>
    </row>
    <row r="36" spans="1:5">
      <c r="A36">
        <v>236.60390026551102</v>
      </c>
      <c r="B36">
        <f t="shared" si="0"/>
        <v>35490.585039826656</v>
      </c>
      <c r="C36">
        <v>0</v>
      </c>
      <c r="D36">
        <f t="shared" si="1"/>
        <v>28392.468031861321</v>
      </c>
      <c r="E36">
        <f t="shared" si="2"/>
        <v>7098.1170079653348</v>
      </c>
    </row>
    <row r="37" spans="1:5">
      <c r="A37">
        <v>700.57069612720124</v>
      </c>
      <c r="B37">
        <f t="shared" si="0"/>
        <v>75000</v>
      </c>
      <c r="C37">
        <v>0</v>
      </c>
      <c r="D37">
        <f t="shared" si="1"/>
        <v>60000</v>
      </c>
      <c r="E37">
        <f t="shared" si="2"/>
        <v>15000</v>
      </c>
    </row>
    <row r="38" spans="1:5">
      <c r="A38">
        <v>778.77742851039159</v>
      </c>
      <c r="B38">
        <f t="shared" si="0"/>
        <v>75000</v>
      </c>
      <c r="C38">
        <v>0</v>
      </c>
      <c r="D38">
        <f t="shared" si="1"/>
        <v>60000</v>
      </c>
      <c r="E38">
        <f t="shared" si="2"/>
        <v>15000</v>
      </c>
    </row>
    <row r="39" spans="1:5">
      <c r="A39">
        <v>467.28720969267863</v>
      </c>
      <c r="B39">
        <f t="shared" si="0"/>
        <v>70093.081453901788</v>
      </c>
      <c r="C39">
        <v>0</v>
      </c>
      <c r="D39">
        <f t="shared" si="1"/>
        <v>56074.465163121436</v>
      </c>
      <c r="E39">
        <f t="shared" si="2"/>
        <v>14018.616290780352</v>
      </c>
    </row>
    <row r="40" spans="1:5">
      <c r="A40">
        <v>332.38929410687581</v>
      </c>
      <c r="B40">
        <f t="shared" si="0"/>
        <v>49858.39411603137</v>
      </c>
      <c r="C40">
        <v>0</v>
      </c>
      <c r="D40">
        <f t="shared" si="1"/>
        <v>39886.715292825094</v>
      </c>
      <c r="E40">
        <f t="shared" si="2"/>
        <v>9971.6788232062754</v>
      </c>
    </row>
    <row r="41" spans="1:5">
      <c r="A41">
        <v>344.80422376171146</v>
      </c>
      <c r="B41">
        <f t="shared" si="0"/>
        <v>51720.633564256721</v>
      </c>
      <c r="C41">
        <v>0</v>
      </c>
      <c r="D41">
        <f t="shared" si="1"/>
        <v>41376.506851405371</v>
      </c>
      <c r="E41">
        <f t="shared" si="2"/>
        <v>10344.12671285135</v>
      </c>
    </row>
    <row r="42" spans="1:5">
      <c r="A42">
        <v>585.19241920224613</v>
      </c>
      <c r="B42">
        <f t="shared" si="0"/>
        <v>75000</v>
      </c>
      <c r="C42">
        <v>0</v>
      </c>
      <c r="D42">
        <f t="shared" si="1"/>
        <v>60000</v>
      </c>
      <c r="E42">
        <f t="shared" si="2"/>
        <v>15000</v>
      </c>
    </row>
    <row r="43" spans="1:5">
      <c r="A43">
        <v>228.60194708090458</v>
      </c>
      <c r="B43">
        <f t="shared" si="0"/>
        <v>34290.29206213569</v>
      </c>
      <c r="C43">
        <v>0</v>
      </c>
      <c r="D43">
        <f t="shared" si="1"/>
        <v>27432.233649708549</v>
      </c>
      <c r="E43">
        <f t="shared" si="2"/>
        <v>6858.0584124271409</v>
      </c>
    </row>
    <row r="44" spans="1:5">
      <c r="A44">
        <v>512.62550737022002</v>
      </c>
      <c r="B44">
        <f t="shared" si="0"/>
        <v>75000</v>
      </c>
      <c r="C44">
        <v>0</v>
      </c>
      <c r="D44">
        <f t="shared" si="1"/>
        <v>60000</v>
      </c>
      <c r="E44">
        <f t="shared" si="2"/>
        <v>15000</v>
      </c>
    </row>
    <row r="45" spans="1:5">
      <c r="A45">
        <v>793.9756462294381</v>
      </c>
      <c r="B45">
        <f t="shared" si="0"/>
        <v>75000</v>
      </c>
      <c r="C45">
        <v>0</v>
      </c>
      <c r="D45">
        <f t="shared" si="1"/>
        <v>60000</v>
      </c>
      <c r="E45">
        <f t="shared" si="2"/>
        <v>15000</v>
      </c>
    </row>
    <row r="46" spans="1:5">
      <c r="A46">
        <v>520.97537156285284</v>
      </c>
      <c r="B46">
        <f t="shared" si="0"/>
        <v>75000</v>
      </c>
      <c r="C46">
        <v>0</v>
      </c>
      <c r="D46">
        <f t="shared" si="1"/>
        <v>60000</v>
      </c>
      <c r="E46">
        <f t="shared" si="2"/>
        <v>15000</v>
      </c>
    </row>
    <row r="47" spans="1:5">
      <c r="A47">
        <v>613.31827753532514</v>
      </c>
      <c r="B47">
        <f t="shared" si="0"/>
        <v>75000</v>
      </c>
      <c r="C47">
        <v>0</v>
      </c>
      <c r="D47">
        <f t="shared" si="1"/>
        <v>60000</v>
      </c>
      <c r="E47">
        <f t="shared" si="2"/>
        <v>15000</v>
      </c>
    </row>
    <row r="48" spans="1:5">
      <c r="A48">
        <v>456.97805719168673</v>
      </c>
      <c r="B48">
        <f t="shared" si="0"/>
        <v>68546.708578753009</v>
      </c>
      <c r="C48">
        <v>0</v>
      </c>
      <c r="D48">
        <f t="shared" si="1"/>
        <v>54837.366863002404</v>
      </c>
      <c r="E48">
        <f t="shared" si="2"/>
        <v>13709.341715750605</v>
      </c>
    </row>
    <row r="49" spans="1:5">
      <c r="A49">
        <v>441.66997283852652</v>
      </c>
      <c r="B49">
        <f t="shared" si="0"/>
        <v>66250.495925778974</v>
      </c>
      <c r="C49">
        <v>0</v>
      </c>
      <c r="D49">
        <f t="shared" si="1"/>
        <v>53000.396740623182</v>
      </c>
      <c r="E49">
        <f t="shared" si="2"/>
        <v>13250.099185155792</v>
      </c>
    </row>
    <row r="50" spans="1:5">
      <c r="A50">
        <v>207.03146458326975</v>
      </c>
      <c r="B50">
        <f t="shared" si="0"/>
        <v>31054.719687490462</v>
      </c>
      <c r="C50">
        <v>0</v>
      </c>
      <c r="D50">
        <f t="shared" si="1"/>
        <v>24843.775749992372</v>
      </c>
      <c r="E50">
        <f t="shared" si="2"/>
        <v>6210.9439374980902</v>
      </c>
    </row>
    <row r="51" spans="1:5">
      <c r="A51">
        <v>653.07168797875909</v>
      </c>
      <c r="B51">
        <f t="shared" si="0"/>
        <v>75000</v>
      </c>
      <c r="C51">
        <v>0</v>
      </c>
      <c r="D51">
        <f t="shared" si="1"/>
        <v>60000</v>
      </c>
      <c r="E51">
        <f t="shared" si="2"/>
        <v>15000</v>
      </c>
    </row>
    <row r="52" spans="1:5">
      <c r="A52">
        <v>687.1852778710288</v>
      </c>
      <c r="B52">
        <f t="shared" si="0"/>
        <v>75000</v>
      </c>
      <c r="C52">
        <v>0</v>
      </c>
      <c r="D52">
        <f t="shared" si="1"/>
        <v>60000</v>
      </c>
      <c r="E52">
        <f t="shared" si="2"/>
        <v>15000</v>
      </c>
    </row>
    <row r="53" spans="1:5">
      <c r="A53">
        <v>372.6554155095065</v>
      </c>
      <c r="B53">
        <f t="shared" si="0"/>
        <v>55898.312326425978</v>
      </c>
      <c r="C53">
        <v>0</v>
      </c>
      <c r="D53">
        <f t="shared" si="1"/>
        <v>44718.649861140781</v>
      </c>
      <c r="E53">
        <f t="shared" si="2"/>
        <v>11179.662465285197</v>
      </c>
    </row>
    <row r="54" spans="1:5">
      <c r="A54">
        <v>739.51841792046878</v>
      </c>
      <c r="B54">
        <f t="shared" si="0"/>
        <v>75000</v>
      </c>
      <c r="C54">
        <v>0</v>
      </c>
      <c r="D54">
        <f t="shared" si="1"/>
        <v>60000</v>
      </c>
      <c r="E54">
        <f t="shared" si="2"/>
        <v>15000</v>
      </c>
    </row>
    <row r="55" spans="1:5">
      <c r="A55">
        <v>508.67030854213084</v>
      </c>
      <c r="B55">
        <f t="shared" si="0"/>
        <v>75000</v>
      </c>
      <c r="C55">
        <v>0</v>
      </c>
      <c r="D55">
        <f t="shared" si="1"/>
        <v>60000</v>
      </c>
      <c r="E55">
        <f t="shared" si="2"/>
        <v>15000</v>
      </c>
    </row>
    <row r="56" spans="1:5">
      <c r="A56">
        <v>273.40922269356366</v>
      </c>
      <c r="B56">
        <f t="shared" si="0"/>
        <v>41011.383404034546</v>
      </c>
      <c r="C56">
        <v>0</v>
      </c>
      <c r="D56">
        <f t="shared" si="1"/>
        <v>32809.10672322764</v>
      </c>
      <c r="E56">
        <f t="shared" si="2"/>
        <v>8202.2766808069064</v>
      </c>
    </row>
    <row r="57" spans="1:5">
      <c r="A57">
        <v>218.47590563676869</v>
      </c>
      <c r="B57">
        <f t="shared" si="0"/>
        <v>32771.385845515302</v>
      </c>
      <c r="C57">
        <v>0</v>
      </c>
      <c r="D57">
        <f t="shared" si="1"/>
        <v>26217.108676412241</v>
      </c>
      <c r="E57">
        <f t="shared" si="2"/>
        <v>6554.2771691030612</v>
      </c>
    </row>
    <row r="58" spans="1:5">
      <c r="A58">
        <v>397.44865260780659</v>
      </c>
      <c r="B58">
        <f t="shared" si="0"/>
        <v>59617.297891170987</v>
      </c>
      <c r="C58">
        <v>0</v>
      </c>
      <c r="D58">
        <f t="shared" si="1"/>
        <v>47693.838312936794</v>
      </c>
      <c r="E58">
        <f t="shared" si="2"/>
        <v>11923.459578234193</v>
      </c>
    </row>
    <row r="59" spans="1:5">
      <c r="A59">
        <v>321.73223059785761</v>
      </c>
      <c r="B59">
        <f t="shared" si="0"/>
        <v>48259.834589678641</v>
      </c>
      <c r="C59">
        <v>0</v>
      </c>
      <c r="D59">
        <f t="shared" si="1"/>
        <v>38607.867671742912</v>
      </c>
      <c r="E59">
        <f t="shared" si="2"/>
        <v>9651.9669179357297</v>
      </c>
    </row>
    <row r="60" spans="1:5">
      <c r="A60">
        <v>354.41755424665064</v>
      </c>
      <c r="B60">
        <f t="shared" si="0"/>
        <v>53162.633136997596</v>
      </c>
      <c r="C60">
        <v>0</v>
      </c>
      <c r="D60">
        <f t="shared" si="1"/>
        <v>42530.106509598074</v>
      </c>
      <c r="E60">
        <f t="shared" si="2"/>
        <v>10632.526627399522</v>
      </c>
    </row>
    <row r="61" spans="1:5">
      <c r="A61">
        <v>572.22815637684255</v>
      </c>
      <c r="B61">
        <f t="shared" si="0"/>
        <v>75000</v>
      </c>
      <c r="C61">
        <v>0</v>
      </c>
      <c r="D61">
        <f t="shared" si="1"/>
        <v>60000</v>
      </c>
      <c r="E61">
        <f t="shared" si="2"/>
        <v>15000</v>
      </c>
    </row>
    <row r="62" spans="1:5">
      <c r="A62">
        <v>673.70830408642837</v>
      </c>
      <c r="B62">
        <f t="shared" si="0"/>
        <v>75000</v>
      </c>
      <c r="C62">
        <v>0</v>
      </c>
      <c r="D62">
        <f t="shared" si="1"/>
        <v>60000</v>
      </c>
      <c r="E62">
        <f t="shared" si="2"/>
        <v>15000</v>
      </c>
    </row>
    <row r="63" spans="1:5">
      <c r="A63">
        <v>497.20755638294628</v>
      </c>
      <c r="B63">
        <f t="shared" si="0"/>
        <v>74581.133457441945</v>
      </c>
      <c r="C63">
        <v>0</v>
      </c>
      <c r="D63">
        <f t="shared" si="1"/>
        <v>59664.90676595355</v>
      </c>
      <c r="E63">
        <f t="shared" si="2"/>
        <v>14916.226691488395</v>
      </c>
    </row>
    <row r="64" spans="1:5">
      <c r="A64">
        <v>364.9464400158696</v>
      </c>
      <c r="B64">
        <f t="shared" si="0"/>
        <v>54741.966002380439</v>
      </c>
      <c r="C64">
        <v>0</v>
      </c>
      <c r="D64">
        <f t="shared" si="1"/>
        <v>43793.572801904353</v>
      </c>
      <c r="E64">
        <f t="shared" si="2"/>
        <v>10948.393200476086</v>
      </c>
    </row>
    <row r="65" spans="1:5">
      <c r="A65">
        <v>281.02664265877252</v>
      </c>
      <c r="B65">
        <f t="shared" si="0"/>
        <v>42153.996398815878</v>
      </c>
      <c r="C65">
        <v>0</v>
      </c>
      <c r="D65">
        <f t="shared" si="1"/>
        <v>33723.197119052704</v>
      </c>
      <c r="E65">
        <f t="shared" si="2"/>
        <v>8430.7992797631741</v>
      </c>
    </row>
    <row r="66" spans="1:5">
      <c r="A66">
        <v>672.57301553392131</v>
      </c>
      <c r="B66">
        <f t="shared" si="0"/>
        <v>75000</v>
      </c>
      <c r="C66">
        <v>0</v>
      </c>
      <c r="D66">
        <f t="shared" si="1"/>
        <v>60000</v>
      </c>
      <c r="E66">
        <f t="shared" si="2"/>
        <v>15000</v>
      </c>
    </row>
    <row r="67" spans="1:5">
      <c r="A67">
        <v>285.34806360057377</v>
      </c>
      <c r="B67">
        <f t="shared" ref="B67:B130" si="3">IF(A67&gt;500,500*150,A67*150)</f>
        <v>42802.209540086063</v>
      </c>
      <c r="C67">
        <v>0</v>
      </c>
      <c r="D67">
        <f t="shared" ref="D67:D130" si="4">IF(A67&gt;500,500*120,A67*120)</f>
        <v>34241.767632068855</v>
      </c>
      <c r="E67">
        <f t="shared" ref="E67:E130" si="5">B67-C67-D67</f>
        <v>8560.4419080172083</v>
      </c>
    </row>
    <row r="68" spans="1:5">
      <c r="A68">
        <v>564.57411420026256</v>
      </c>
      <c r="B68">
        <f t="shared" si="3"/>
        <v>75000</v>
      </c>
      <c r="C68">
        <v>0</v>
      </c>
      <c r="D68">
        <f t="shared" si="4"/>
        <v>60000</v>
      </c>
      <c r="E68">
        <f t="shared" si="5"/>
        <v>15000</v>
      </c>
    </row>
    <row r="69" spans="1:5">
      <c r="A69">
        <v>634.92538224433122</v>
      </c>
      <c r="B69">
        <f t="shared" si="3"/>
        <v>75000</v>
      </c>
      <c r="C69">
        <v>0</v>
      </c>
      <c r="D69">
        <f t="shared" si="4"/>
        <v>60000</v>
      </c>
      <c r="E69">
        <f t="shared" si="5"/>
        <v>15000</v>
      </c>
    </row>
    <row r="70" spans="1:5">
      <c r="A70">
        <v>217.96319467757195</v>
      </c>
      <c r="B70">
        <f t="shared" si="3"/>
        <v>32694.479201635793</v>
      </c>
      <c r="C70">
        <v>0</v>
      </c>
      <c r="D70">
        <f t="shared" si="4"/>
        <v>26155.583361308632</v>
      </c>
      <c r="E70">
        <f t="shared" si="5"/>
        <v>6538.8958403271608</v>
      </c>
    </row>
    <row r="71" spans="1:5">
      <c r="A71">
        <v>232.35572374645221</v>
      </c>
      <c r="B71">
        <f t="shared" si="3"/>
        <v>34853.358561967834</v>
      </c>
      <c r="C71">
        <v>0</v>
      </c>
      <c r="D71">
        <f t="shared" si="4"/>
        <v>27882.686849574267</v>
      </c>
      <c r="E71">
        <f t="shared" si="5"/>
        <v>6970.6717123935668</v>
      </c>
    </row>
    <row r="72" spans="1:5">
      <c r="A72">
        <v>761.16214484084594</v>
      </c>
      <c r="B72">
        <f t="shared" si="3"/>
        <v>75000</v>
      </c>
      <c r="C72">
        <v>0</v>
      </c>
      <c r="D72">
        <f t="shared" si="4"/>
        <v>60000</v>
      </c>
      <c r="E72">
        <f t="shared" si="5"/>
        <v>15000</v>
      </c>
    </row>
    <row r="73" spans="1:5">
      <c r="A73">
        <v>571.05624561296418</v>
      </c>
      <c r="B73">
        <f t="shared" si="3"/>
        <v>75000</v>
      </c>
      <c r="C73">
        <v>0</v>
      </c>
      <c r="D73">
        <f t="shared" si="4"/>
        <v>60000</v>
      </c>
      <c r="E73">
        <f t="shared" si="5"/>
        <v>15000</v>
      </c>
    </row>
    <row r="74" spans="1:5">
      <c r="A74">
        <v>515.86657307657094</v>
      </c>
      <c r="B74">
        <f t="shared" si="3"/>
        <v>75000</v>
      </c>
      <c r="C74">
        <v>0</v>
      </c>
      <c r="D74">
        <f t="shared" si="4"/>
        <v>60000</v>
      </c>
      <c r="E74">
        <f t="shared" si="5"/>
        <v>15000</v>
      </c>
    </row>
    <row r="75" spans="1:5">
      <c r="A75">
        <v>567.81517990661337</v>
      </c>
      <c r="B75">
        <f t="shared" si="3"/>
        <v>75000</v>
      </c>
      <c r="C75">
        <v>0</v>
      </c>
      <c r="D75">
        <f t="shared" si="4"/>
        <v>60000</v>
      </c>
      <c r="E75">
        <f t="shared" si="5"/>
        <v>15000</v>
      </c>
    </row>
    <row r="76" spans="1:5">
      <c r="A76">
        <v>423.23068941312908</v>
      </c>
      <c r="B76">
        <f t="shared" si="3"/>
        <v>63484.603411969365</v>
      </c>
      <c r="C76">
        <v>0</v>
      </c>
      <c r="D76">
        <f t="shared" si="4"/>
        <v>50787.682729575492</v>
      </c>
      <c r="E76">
        <f t="shared" si="5"/>
        <v>12696.920682393873</v>
      </c>
    </row>
    <row r="77" spans="1:5">
      <c r="A77">
        <v>311.88085573900571</v>
      </c>
      <c r="B77">
        <f t="shared" si="3"/>
        <v>46782.128360850853</v>
      </c>
      <c r="C77">
        <v>0</v>
      </c>
      <c r="D77">
        <f t="shared" si="4"/>
        <v>37425.702688680685</v>
      </c>
      <c r="E77">
        <f t="shared" si="5"/>
        <v>9356.4256721701677</v>
      </c>
    </row>
    <row r="78" spans="1:5">
      <c r="A78">
        <v>514.85946226386295</v>
      </c>
      <c r="B78">
        <f t="shared" si="3"/>
        <v>75000</v>
      </c>
      <c r="C78">
        <v>0</v>
      </c>
      <c r="D78">
        <f t="shared" si="4"/>
        <v>60000</v>
      </c>
      <c r="E78">
        <f t="shared" si="5"/>
        <v>15000</v>
      </c>
    </row>
    <row r="79" spans="1:5">
      <c r="A79">
        <v>498.17804498428296</v>
      </c>
      <c r="B79">
        <f t="shared" si="3"/>
        <v>74726.706747642442</v>
      </c>
      <c r="C79">
        <v>0</v>
      </c>
      <c r="D79">
        <f t="shared" si="4"/>
        <v>59781.365398113958</v>
      </c>
      <c r="E79">
        <f t="shared" si="5"/>
        <v>14945.341349528484</v>
      </c>
    </row>
    <row r="80" spans="1:5">
      <c r="A80">
        <v>274.69100009155551</v>
      </c>
      <c r="B80">
        <f t="shared" si="3"/>
        <v>41203.650013733328</v>
      </c>
      <c r="C80">
        <v>0</v>
      </c>
      <c r="D80">
        <f t="shared" si="4"/>
        <v>32962.920010986658</v>
      </c>
      <c r="E80">
        <f t="shared" si="5"/>
        <v>8240.7300027466699</v>
      </c>
    </row>
    <row r="81" spans="1:5">
      <c r="A81">
        <v>556.02282784508805</v>
      </c>
      <c r="B81">
        <f t="shared" si="3"/>
        <v>75000</v>
      </c>
      <c r="C81">
        <v>0</v>
      </c>
      <c r="D81">
        <f t="shared" si="4"/>
        <v>60000</v>
      </c>
      <c r="E81">
        <f t="shared" si="5"/>
        <v>15000</v>
      </c>
    </row>
    <row r="82" spans="1:5">
      <c r="A82">
        <v>608.46583452864161</v>
      </c>
      <c r="B82">
        <f t="shared" si="3"/>
        <v>75000</v>
      </c>
      <c r="C82">
        <v>0</v>
      </c>
      <c r="D82">
        <f t="shared" si="4"/>
        <v>60000</v>
      </c>
      <c r="E82">
        <f t="shared" si="5"/>
        <v>15000</v>
      </c>
    </row>
    <row r="83" spans="1:5">
      <c r="A83">
        <v>674.84359263893555</v>
      </c>
      <c r="B83">
        <f t="shared" si="3"/>
        <v>75000</v>
      </c>
      <c r="C83">
        <v>0</v>
      </c>
      <c r="D83">
        <f t="shared" si="4"/>
        <v>60000</v>
      </c>
      <c r="E83">
        <f t="shared" si="5"/>
        <v>15000</v>
      </c>
    </row>
    <row r="84" spans="1:5">
      <c r="A84">
        <v>365.58732871486552</v>
      </c>
      <c r="B84">
        <f t="shared" si="3"/>
        <v>54838.09930722983</v>
      </c>
      <c r="C84">
        <v>0</v>
      </c>
      <c r="D84">
        <f t="shared" si="4"/>
        <v>43870.479445783865</v>
      </c>
      <c r="E84">
        <f t="shared" si="5"/>
        <v>10967.619861445964</v>
      </c>
    </row>
    <row r="85" spans="1:5">
      <c r="A85">
        <v>240.61403241065707</v>
      </c>
      <c r="B85">
        <f t="shared" si="3"/>
        <v>36092.104861598564</v>
      </c>
      <c r="C85">
        <v>0</v>
      </c>
      <c r="D85">
        <f t="shared" si="4"/>
        <v>28873.683889278847</v>
      </c>
      <c r="E85">
        <f t="shared" si="5"/>
        <v>7218.4209723197164</v>
      </c>
    </row>
    <row r="86" spans="1:5">
      <c r="A86">
        <v>423.01095614490191</v>
      </c>
      <c r="B86">
        <f t="shared" si="3"/>
        <v>63451.643421735287</v>
      </c>
      <c r="C86">
        <v>0</v>
      </c>
      <c r="D86">
        <f t="shared" si="4"/>
        <v>50761.314737388231</v>
      </c>
      <c r="E86">
        <f t="shared" si="5"/>
        <v>12690.328684347056</v>
      </c>
    </row>
    <row r="87" spans="1:5">
      <c r="A87">
        <v>605.46281319620357</v>
      </c>
      <c r="B87">
        <f t="shared" si="3"/>
        <v>75000</v>
      </c>
      <c r="C87">
        <v>0</v>
      </c>
      <c r="D87">
        <f t="shared" si="4"/>
        <v>60000</v>
      </c>
      <c r="E87">
        <f t="shared" si="5"/>
        <v>15000</v>
      </c>
    </row>
    <row r="88" spans="1:5">
      <c r="A88">
        <v>713.04055909909357</v>
      </c>
      <c r="B88">
        <f t="shared" si="3"/>
        <v>75000</v>
      </c>
      <c r="C88">
        <v>0</v>
      </c>
      <c r="D88">
        <f t="shared" si="4"/>
        <v>60000</v>
      </c>
      <c r="E88">
        <f t="shared" si="5"/>
        <v>15000</v>
      </c>
    </row>
    <row r="89" spans="1:5">
      <c r="A89">
        <v>394.00616473891421</v>
      </c>
      <c r="B89">
        <f t="shared" si="3"/>
        <v>59100.924710837135</v>
      </c>
      <c r="C89">
        <v>0</v>
      </c>
      <c r="D89">
        <f t="shared" si="4"/>
        <v>47280.739768669708</v>
      </c>
      <c r="E89">
        <f t="shared" si="5"/>
        <v>11820.184942167427</v>
      </c>
    </row>
    <row r="90" spans="1:5">
      <c r="A90">
        <v>534.74532303842284</v>
      </c>
      <c r="B90">
        <f t="shared" si="3"/>
        <v>75000</v>
      </c>
      <c r="C90">
        <v>0</v>
      </c>
      <c r="D90">
        <f t="shared" si="4"/>
        <v>60000</v>
      </c>
      <c r="E90">
        <f t="shared" si="5"/>
        <v>15000</v>
      </c>
    </row>
    <row r="91" spans="1:5">
      <c r="A91">
        <v>477.57805108798487</v>
      </c>
      <c r="B91">
        <f t="shared" si="3"/>
        <v>71636.707663197725</v>
      </c>
      <c r="C91">
        <v>0</v>
      </c>
      <c r="D91">
        <f t="shared" si="4"/>
        <v>57309.366130558185</v>
      </c>
      <c r="E91">
        <f t="shared" si="5"/>
        <v>14327.341532639541</v>
      </c>
    </row>
    <row r="92" spans="1:5">
      <c r="A92">
        <v>705.56962797936944</v>
      </c>
      <c r="B92">
        <f t="shared" si="3"/>
        <v>75000</v>
      </c>
      <c r="C92">
        <v>0</v>
      </c>
      <c r="D92">
        <f t="shared" si="4"/>
        <v>60000</v>
      </c>
      <c r="E92">
        <f t="shared" si="5"/>
        <v>15000</v>
      </c>
    </row>
    <row r="93" spans="1:5">
      <c r="A93">
        <v>297.25028229621267</v>
      </c>
      <c r="B93">
        <f t="shared" si="3"/>
        <v>44587.542344431902</v>
      </c>
      <c r="C93">
        <v>0</v>
      </c>
      <c r="D93">
        <f t="shared" si="4"/>
        <v>35670.033875545523</v>
      </c>
      <c r="E93">
        <f t="shared" si="5"/>
        <v>8917.508468886379</v>
      </c>
    </row>
    <row r="94" spans="1:5">
      <c r="A94">
        <v>260.11535996581927</v>
      </c>
      <c r="B94">
        <f t="shared" si="3"/>
        <v>39017.303994872891</v>
      </c>
      <c r="C94">
        <v>0</v>
      </c>
      <c r="D94">
        <f t="shared" si="4"/>
        <v>31213.843195898313</v>
      </c>
      <c r="E94">
        <f t="shared" si="5"/>
        <v>7803.4607989745782</v>
      </c>
    </row>
    <row r="95" spans="1:5">
      <c r="A95">
        <v>362.84066286202585</v>
      </c>
      <c r="B95">
        <f t="shared" si="3"/>
        <v>54426.099429303875</v>
      </c>
      <c r="C95">
        <v>0</v>
      </c>
      <c r="D95">
        <f t="shared" si="4"/>
        <v>43540.879543443101</v>
      </c>
      <c r="E95">
        <f t="shared" si="5"/>
        <v>10885.219885860774</v>
      </c>
    </row>
    <row r="96" spans="1:5">
      <c r="A96">
        <v>365.12955107272558</v>
      </c>
      <c r="B96">
        <f t="shared" si="3"/>
        <v>54769.432660908838</v>
      </c>
      <c r="C96">
        <v>0</v>
      </c>
      <c r="D96">
        <f t="shared" si="4"/>
        <v>43815.546128727066</v>
      </c>
      <c r="E96">
        <f t="shared" si="5"/>
        <v>10953.886532181772</v>
      </c>
    </row>
    <row r="97" spans="1:5">
      <c r="A97">
        <v>673.54350413525799</v>
      </c>
      <c r="B97">
        <f t="shared" si="3"/>
        <v>75000</v>
      </c>
      <c r="C97">
        <v>0</v>
      </c>
      <c r="D97">
        <f t="shared" si="4"/>
        <v>60000</v>
      </c>
      <c r="E97">
        <f t="shared" si="5"/>
        <v>15000</v>
      </c>
    </row>
    <row r="98" spans="1:5">
      <c r="A98">
        <v>762.75521103549306</v>
      </c>
      <c r="B98">
        <f t="shared" si="3"/>
        <v>75000</v>
      </c>
      <c r="C98">
        <v>0</v>
      </c>
      <c r="D98">
        <f t="shared" si="4"/>
        <v>60000</v>
      </c>
      <c r="E98">
        <f t="shared" si="5"/>
        <v>15000</v>
      </c>
    </row>
    <row r="99" spans="1:5">
      <c r="A99">
        <v>271.13864558854948</v>
      </c>
      <c r="B99">
        <f t="shared" si="3"/>
        <v>40670.796838282418</v>
      </c>
      <c r="C99">
        <v>0</v>
      </c>
      <c r="D99">
        <f t="shared" si="4"/>
        <v>32536.637470625938</v>
      </c>
      <c r="E99">
        <f t="shared" si="5"/>
        <v>8134.1593676564808</v>
      </c>
    </row>
    <row r="100" spans="1:5">
      <c r="A100">
        <v>260.11535996581927</v>
      </c>
      <c r="B100">
        <f t="shared" si="3"/>
        <v>39017.303994872891</v>
      </c>
      <c r="C100">
        <v>0</v>
      </c>
      <c r="D100">
        <f t="shared" si="4"/>
        <v>31213.843195898313</v>
      </c>
      <c r="E100">
        <f t="shared" si="5"/>
        <v>7803.4607989745782</v>
      </c>
    </row>
    <row r="101" spans="1:5">
      <c r="A101">
        <v>723.917355876339</v>
      </c>
      <c r="B101">
        <f t="shared" si="3"/>
        <v>75000</v>
      </c>
      <c r="C101">
        <v>0</v>
      </c>
      <c r="D101">
        <f t="shared" si="4"/>
        <v>60000</v>
      </c>
      <c r="E101">
        <f t="shared" si="5"/>
        <v>15000</v>
      </c>
    </row>
    <row r="102" spans="1:5">
      <c r="A102">
        <v>220.94790490432447</v>
      </c>
      <c r="B102">
        <f t="shared" si="3"/>
        <v>33142.185735648673</v>
      </c>
      <c r="C102">
        <v>0</v>
      </c>
      <c r="D102">
        <f t="shared" si="4"/>
        <v>26513.748588518938</v>
      </c>
      <c r="E102">
        <f t="shared" si="5"/>
        <v>6628.4371471297345</v>
      </c>
    </row>
    <row r="103" spans="1:5">
      <c r="A103">
        <v>622.84005249183633</v>
      </c>
      <c r="B103">
        <f t="shared" si="3"/>
        <v>75000</v>
      </c>
      <c r="C103">
        <v>0</v>
      </c>
      <c r="D103">
        <f t="shared" si="4"/>
        <v>60000</v>
      </c>
      <c r="E103">
        <f t="shared" si="5"/>
        <v>15000</v>
      </c>
    </row>
    <row r="104" spans="1:5">
      <c r="A104">
        <v>763.2679219946898</v>
      </c>
      <c r="B104">
        <f t="shared" si="3"/>
        <v>75000</v>
      </c>
      <c r="C104">
        <v>0</v>
      </c>
      <c r="D104">
        <f t="shared" si="4"/>
        <v>60000</v>
      </c>
      <c r="E104">
        <f t="shared" si="5"/>
        <v>15000</v>
      </c>
    </row>
    <row r="105" spans="1:5">
      <c r="A105">
        <v>728.42188787499617</v>
      </c>
      <c r="B105">
        <f t="shared" si="3"/>
        <v>75000</v>
      </c>
      <c r="C105">
        <v>0</v>
      </c>
      <c r="D105">
        <f t="shared" si="4"/>
        <v>60000</v>
      </c>
      <c r="E105">
        <f t="shared" si="5"/>
        <v>15000</v>
      </c>
    </row>
    <row r="106" spans="1:5">
      <c r="A106">
        <v>499.62462233344525</v>
      </c>
      <c r="B106">
        <f t="shared" si="3"/>
        <v>74943.69335001678</v>
      </c>
      <c r="C106">
        <v>0</v>
      </c>
      <c r="D106">
        <f t="shared" si="4"/>
        <v>59954.954680013427</v>
      </c>
      <c r="E106">
        <f t="shared" si="5"/>
        <v>14988.738670003353</v>
      </c>
    </row>
    <row r="107" spans="1:5">
      <c r="A107">
        <v>608.28272347178563</v>
      </c>
      <c r="B107">
        <f t="shared" si="3"/>
        <v>75000</v>
      </c>
      <c r="C107">
        <v>0</v>
      </c>
      <c r="D107">
        <f t="shared" si="4"/>
        <v>60000</v>
      </c>
      <c r="E107">
        <f t="shared" si="5"/>
        <v>15000</v>
      </c>
    </row>
    <row r="108" spans="1:5">
      <c r="A108">
        <v>448.40845973082673</v>
      </c>
      <c r="B108">
        <f t="shared" si="3"/>
        <v>67261.268959624009</v>
      </c>
      <c r="C108">
        <v>0</v>
      </c>
      <c r="D108">
        <f t="shared" si="4"/>
        <v>53809.01516769921</v>
      </c>
      <c r="E108">
        <f t="shared" si="5"/>
        <v>13452.253791924799</v>
      </c>
    </row>
    <row r="109" spans="1:5">
      <c r="A109">
        <v>631.06173894466997</v>
      </c>
      <c r="B109">
        <f t="shared" si="3"/>
        <v>75000</v>
      </c>
      <c r="C109">
        <v>0</v>
      </c>
      <c r="D109">
        <f t="shared" si="4"/>
        <v>60000</v>
      </c>
      <c r="E109">
        <f t="shared" si="5"/>
        <v>15000</v>
      </c>
    </row>
    <row r="110" spans="1:5">
      <c r="A110">
        <v>670.174260689108</v>
      </c>
      <c r="B110">
        <f t="shared" si="3"/>
        <v>75000</v>
      </c>
      <c r="C110">
        <v>0</v>
      </c>
      <c r="D110">
        <f t="shared" si="4"/>
        <v>60000</v>
      </c>
      <c r="E110">
        <f t="shared" si="5"/>
        <v>15000</v>
      </c>
    </row>
    <row r="111" spans="1:5">
      <c r="A111">
        <v>603.02743614001895</v>
      </c>
      <c r="B111">
        <f t="shared" si="3"/>
        <v>75000</v>
      </c>
      <c r="C111">
        <v>0</v>
      </c>
      <c r="D111">
        <f t="shared" si="4"/>
        <v>60000</v>
      </c>
      <c r="E111">
        <f t="shared" si="5"/>
        <v>15000</v>
      </c>
    </row>
    <row r="112" spans="1:5">
      <c r="A112">
        <v>319.53489791558582</v>
      </c>
      <c r="B112">
        <f t="shared" si="3"/>
        <v>47930.23468733787</v>
      </c>
      <c r="C112">
        <v>0</v>
      </c>
      <c r="D112">
        <f t="shared" si="4"/>
        <v>38344.187749870296</v>
      </c>
      <c r="E112">
        <f t="shared" si="5"/>
        <v>9586.046937467574</v>
      </c>
    </row>
    <row r="113" spans="1:5">
      <c r="A113">
        <v>327.59178441724907</v>
      </c>
      <c r="B113">
        <f t="shared" si="3"/>
        <v>49138.767662587357</v>
      </c>
      <c r="C113">
        <v>0</v>
      </c>
      <c r="D113">
        <f t="shared" si="4"/>
        <v>39311.014130069889</v>
      </c>
      <c r="E113">
        <f t="shared" si="5"/>
        <v>9827.7535325174686</v>
      </c>
    </row>
    <row r="114" spans="1:5">
      <c r="A114">
        <v>422.15033417767881</v>
      </c>
      <c r="B114">
        <f t="shared" si="3"/>
        <v>63322.550126651826</v>
      </c>
      <c r="C114">
        <v>0</v>
      </c>
      <c r="D114">
        <f t="shared" si="4"/>
        <v>50658.040101321458</v>
      </c>
      <c r="E114">
        <f t="shared" si="5"/>
        <v>12664.510025330368</v>
      </c>
    </row>
    <row r="115" spans="1:5">
      <c r="A115">
        <v>707.89513840144048</v>
      </c>
      <c r="B115">
        <f t="shared" si="3"/>
        <v>75000</v>
      </c>
      <c r="C115">
        <v>0</v>
      </c>
      <c r="D115">
        <f t="shared" si="4"/>
        <v>60000</v>
      </c>
      <c r="E115">
        <f t="shared" si="5"/>
        <v>15000</v>
      </c>
    </row>
    <row r="116" spans="1:5">
      <c r="A116">
        <v>466.06036561174352</v>
      </c>
      <c r="B116">
        <f t="shared" si="3"/>
        <v>69909.054841761521</v>
      </c>
      <c r="C116">
        <v>0</v>
      </c>
      <c r="D116">
        <f t="shared" si="4"/>
        <v>55927.243873409221</v>
      </c>
      <c r="E116">
        <f t="shared" si="5"/>
        <v>13981.8109683523</v>
      </c>
    </row>
    <row r="117" spans="1:5">
      <c r="A117">
        <v>474.81307412945955</v>
      </c>
      <c r="B117">
        <f t="shared" si="3"/>
        <v>71221.961119418935</v>
      </c>
      <c r="C117">
        <v>0</v>
      </c>
      <c r="D117">
        <f t="shared" si="4"/>
        <v>56977.568895535143</v>
      </c>
      <c r="E117">
        <f t="shared" si="5"/>
        <v>14244.392223883791</v>
      </c>
    </row>
    <row r="118" spans="1:5">
      <c r="A118">
        <v>710.51362651448107</v>
      </c>
      <c r="B118">
        <f t="shared" si="3"/>
        <v>75000</v>
      </c>
      <c r="C118">
        <v>0</v>
      </c>
      <c r="D118">
        <f t="shared" si="4"/>
        <v>60000</v>
      </c>
      <c r="E118">
        <f t="shared" si="5"/>
        <v>15000</v>
      </c>
    </row>
    <row r="119" spans="1:5">
      <c r="A119">
        <v>382.06732383190405</v>
      </c>
      <c r="B119">
        <f t="shared" si="3"/>
        <v>57310.09857478561</v>
      </c>
      <c r="C119">
        <v>0</v>
      </c>
      <c r="D119">
        <f t="shared" si="4"/>
        <v>45848.078859828485</v>
      </c>
      <c r="E119">
        <f t="shared" si="5"/>
        <v>11462.019714957125</v>
      </c>
    </row>
    <row r="120" spans="1:5">
      <c r="A120">
        <v>637.87347025971258</v>
      </c>
      <c r="B120">
        <f t="shared" si="3"/>
        <v>75000</v>
      </c>
      <c r="C120">
        <v>0</v>
      </c>
      <c r="D120">
        <f t="shared" si="4"/>
        <v>60000</v>
      </c>
      <c r="E120">
        <f t="shared" si="5"/>
        <v>15000</v>
      </c>
    </row>
    <row r="121" spans="1:5">
      <c r="A121">
        <v>539.98229926450392</v>
      </c>
      <c r="B121">
        <f t="shared" si="3"/>
        <v>75000</v>
      </c>
      <c r="C121">
        <v>0</v>
      </c>
      <c r="D121">
        <f t="shared" si="4"/>
        <v>60000</v>
      </c>
      <c r="E121">
        <f t="shared" si="5"/>
        <v>15000</v>
      </c>
    </row>
    <row r="122" spans="1:5">
      <c r="A122">
        <v>682.16803491317478</v>
      </c>
      <c r="B122">
        <f t="shared" si="3"/>
        <v>75000</v>
      </c>
      <c r="C122">
        <v>0</v>
      </c>
      <c r="D122">
        <f t="shared" si="4"/>
        <v>60000</v>
      </c>
      <c r="E122">
        <f t="shared" si="5"/>
        <v>15000</v>
      </c>
    </row>
    <row r="123" spans="1:5">
      <c r="A123">
        <v>238.63643299661246</v>
      </c>
      <c r="B123">
        <f t="shared" si="3"/>
        <v>35795.46494949187</v>
      </c>
      <c r="C123">
        <v>0</v>
      </c>
      <c r="D123">
        <f t="shared" si="4"/>
        <v>28636.371959593496</v>
      </c>
      <c r="E123">
        <f t="shared" si="5"/>
        <v>7159.0929898983741</v>
      </c>
    </row>
    <row r="124" spans="1:5">
      <c r="A124">
        <v>334.33027130954923</v>
      </c>
      <c r="B124">
        <f t="shared" si="3"/>
        <v>50149.540696432385</v>
      </c>
      <c r="C124">
        <v>0</v>
      </c>
      <c r="D124">
        <f t="shared" si="4"/>
        <v>40119.632557145909</v>
      </c>
      <c r="E124">
        <f t="shared" si="5"/>
        <v>10029.908139286475</v>
      </c>
    </row>
    <row r="125" spans="1:5">
      <c r="A125">
        <v>709.3600268562883</v>
      </c>
      <c r="B125">
        <f t="shared" si="3"/>
        <v>75000</v>
      </c>
      <c r="C125">
        <v>0</v>
      </c>
      <c r="D125">
        <f t="shared" si="4"/>
        <v>60000</v>
      </c>
      <c r="E125">
        <f t="shared" si="5"/>
        <v>15000</v>
      </c>
    </row>
    <row r="126" spans="1:5">
      <c r="A126">
        <v>425.5561998352</v>
      </c>
      <c r="B126">
        <f t="shared" si="3"/>
        <v>63833.42997528</v>
      </c>
      <c r="C126">
        <v>0</v>
      </c>
      <c r="D126">
        <f t="shared" si="4"/>
        <v>51066.743980223997</v>
      </c>
      <c r="E126">
        <f t="shared" si="5"/>
        <v>12766.685995056003</v>
      </c>
    </row>
    <row r="127" spans="1:5">
      <c r="A127">
        <v>770.81209753715632</v>
      </c>
      <c r="B127">
        <f t="shared" si="3"/>
        <v>75000</v>
      </c>
      <c r="C127">
        <v>0</v>
      </c>
      <c r="D127">
        <f t="shared" si="4"/>
        <v>60000</v>
      </c>
      <c r="E127">
        <f t="shared" si="5"/>
        <v>15000</v>
      </c>
    </row>
    <row r="128" spans="1:5">
      <c r="A128">
        <v>300.45472579119235</v>
      </c>
      <c r="B128">
        <f t="shared" si="3"/>
        <v>45068.208868678848</v>
      </c>
      <c r="C128">
        <v>0</v>
      </c>
      <c r="D128">
        <f t="shared" si="4"/>
        <v>36054.567094943079</v>
      </c>
      <c r="E128">
        <f t="shared" si="5"/>
        <v>9013.6417737357697</v>
      </c>
    </row>
    <row r="129" spans="1:5">
      <c r="A129">
        <v>774.32782982879121</v>
      </c>
      <c r="B129">
        <f t="shared" si="3"/>
        <v>75000</v>
      </c>
      <c r="C129">
        <v>0</v>
      </c>
      <c r="D129">
        <f t="shared" si="4"/>
        <v>60000</v>
      </c>
      <c r="E129">
        <f t="shared" si="5"/>
        <v>15000</v>
      </c>
    </row>
    <row r="130" spans="1:5">
      <c r="A130">
        <v>787.0540482802819</v>
      </c>
      <c r="B130">
        <f t="shared" si="3"/>
        <v>75000</v>
      </c>
      <c r="C130">
        <v>0</v>
      </c>
      <c r="D130">
        <f t="shared" si="4"/>
        <v>60000</v>
      </c>
      <c r="E130">
        <f t="shared" si="5"/>
        <v>15000</v>
      </c>
    </row>
    <row r="131" spans="1:5">
      <c r="A131">
        <v>277.63908810693687</v>
      </c>
      <c r="B131">
        <f t="shared" ref="B131:B194" si="6">IF(A131&gt;500,500*150,A131*150)</f>
        <v>41645.863216040532</v>
      </c>
      <c r="C131">
        <v>0</v>
      </c>
      <c r="D131">
        <f t="shared" ref="D131:D194" si="7">IF(A131&gt;500,500*120,A131*120)</f>
        <v>33316.690572832427</v>
      </c>
      <c r="E131">
        <f t="shared" ref="E131:E194" si="8">B131-C131-D131</f>
        <v>8329.172643208105</v>
      </c>
    </row>
    <row r="132" spans="1:5">
      <c r="A132">
        <v>424.36597796563615</v>
      </c>
      <c r="B132">
        <f t="shared" si="6"/>
        <v>63654.896694845425</v>
      </c>
      <c r="C132">
        <v>0</v>
      </c>
      <c r="D132">
        <f t="shared" si="7"/>
        <v>50923.917355876336</v>
      </c>
      <c r="E132">
        <f t="shared" si="8"/>
        <v>12730.979338969089</v>
      </c>
    </row>
    <row r="133" spans="1:5">
      <c r="A133">
        <v>214.19110690633869</v>
      </c>
      <c r="B133">
        <f t="shared" si="6"/>
        <v>32128.666035950802</v>
      </c>
      <c r="C133">
        <v>0</v>
      </c>
      <c r="D133">
        <f t="shared" si="7"/>
        <v>25702.932828760644</v>
      </c>
      <c r="E133">
        <f t="shared" si="8"/>
        <v>6425.7332071901583</v>
      </c>
    </row>
    <row r="134" spans="1:5">
      <c r="A134">
        <v>797.83928952909935</v>
      </c>
      <c r="B134">
        <f t="shared" si="6"/>
        <v>75000</v>
      </c>
      <c r="C134">
        <v>0</v>
      </c>
      <c r="D134">
        <f t="shared" si="7"/>
        <v>60000</v>
      </c>
      <c r="E134">
        <f t="shared" si="8"/>
        <v>15000</v>
      </c>
    </row>
    <row r="135" spans="1:5">
      <c r="A135">
        <v>558.43989379558707</v>
      </c>
      <c r="B135">
        <f t="shared" si="6"/>
        <v>75000</v>
      </c>
      <c r="C135">
        <v>0</v>
      </c>
      <c r="D135">
        <f t="shared" si="7"/>
        <v>60000</v>
      </c>
      <c r="E135">
        <f t="shared" si="8"/>
        <v>15000</v>
      </c>
    </row>
    <row r="136" spans="1:5">
      <c r="A136">
        <v>729.68535416730242</v>
      </c>
      <c r="B136">
        <f t="shared" si="6"/>
        <v>75000</v>
      </c>
      <c r="C136">
        <v>0</v>
      </c>
      <c r="D136">
        <f t="shared" si="7"/>
        <v>60000</v>
      </c>
      <c r="E136">
        <f t="shared" si="8"/>
        <v>15000</v>
      </c>
    </row>
    <row r="137" spans="1:5">
      <c r="A137">
        <v>394.00616473891421</v>
      </c>
      <c r="B137">
        <f t="shared" si="6"/>
        <v>59100.924710837135</v>
      </c>
      <c r="C137">
        <v>0</v>
      </c>
      <c r="D137">
        <f t="shared" si="7"/>
        <v>47280.739768669708</v>
      </c>
      <c r="E137">
        <f t="shared" si="8"/>
        <v>11820.184942167427</v>
      </c>
    </row>
    <row r="138" spans="1:5">
      <c r="A138">
        <v>755.19272438734095</v>
      </c>
      <c r="B138">
        <f t="shared" si="6"/>
        <v>75000</v>
      </c>
      <c r="C138">
        <v>0</v>
      </c>
      <c r="D138">
        <f t="shared" si="7"/>
        <v>60000</v>
      </c>
      <c r="E138">
        <f t="shared" si="8"/>
        <v>15000</v>
      </c>
    </row>
    <row r="139" spans="1:5">
      <c r="A139">
        <v>443.90392773216956</v>
      </c>
      <c r="B139">
        <f t="shared" si="6"/>
        <v>66585.589159825438</v>
      </c>
      <c r="C139">
        <v>0</v>
      </c>
      <c r="D139">
        <f t="shared" si="7"/>
        <v>53268.471327860345</v>
      </c>
      <c r="E139">
        <f t="shared" si="8"/>
        <v>13317.117831965094</v>
      </c>
    </row>
    <row r="140" spans="1:5">
      <c r="A140">
        <v>456.4287240211188</v>
      </c>
      <c r="B140">
        <f t="shared" si="6"/>
        <v>68464.308603167825</v>
      </c>
      <c r="C140">
        <v>0</v>
      </c>
      <c r="D140">
        <f t="shared" si="7"/>
        <v>54771.446882534256</v>
      </c>
      <c r="E140">
        <f t="shared" si="8"/>
        <v>13692.861720633569</v>
      </c>
    </row>
    <row r="141" spans="1:5">
      <c r="A141">
        <v>496.5666676839503</v>
      </c>
      <c r="B141">
        <f t="shared" si="6"/>
        <v>74485.000152592547</v>
      </c>
      <c r="C141">
        <v>0</v>
      </c>
      <c r="D141">
        <f t="shared" si="7"/>
        <v>59588.000122074038</v>
      </c>
      <c r="E141">
        <f t="shared" si="8"/>
        <v>14897.000030518509</v>
      </c>
    </row>
    <row r="142" spans="1:5">
      <c r="A142">
        <v>701.7426068910795</v>
      </c>
      <c r="B142">
        <f t="shared" si="6"/>
        <v>75000</v>
      </c>
      <c r="C142">
        <v>0</v>
      </c>
      <c r="D142">
        <f t="shared" si="7"/>
        <v>60000</v>
      </c>
      <c r="E142">
        <f t="shared" si="8"/>
        <v>15000</v>
      </c>
    </row>
    <row r="143" spans="1:5">
      <c r="A143">
        <v>733.49406414990699</v>
      </c>
      <c r="B143">
        <f t="shared" si="6"/>
        <v>75000</v>
      </c>
      <c r="C143">
        <v>0</v>
      </c>
      <c r="D143">
        <f t="shared" si="7"/>
        <v>60000</v>
      </c>
      <c r="E143">
        <f t="shared" si="8"/>
        <v>15000</v>
      </c>
    </row>
    <row r="144" spans="1:5">
      <c r="A144">
        <v>724.70473342081971</v>
      </c>
      <c r="B144">
        <f t="shared" si="6"/>
        <v>75000</v>
      </c>
      <c r="C144">
        <v>0</v>
      </c>
      <c r="D144">
        <f t="shared" si="7"/>
        <v>60000</v>
      </c>
      <c r="E144">
        <f t="shared" si="8"/>
        <v>15000</v>
      </c>
    </row>
    <row r="145" spans="1:5">
      <c r="A145">
        <v>706.96127201147488</v>
      </c>
      <c r="B145">
        <f t="shared" si="6"/>
        <v>75000</v>
      </c>
      <c r="C145">
        <v>0</v>
      </c>
      <c r="D145">
        <f t="shared" si="7"/>
        <v>60000</v>
      </c>
      <c r="E145">
        <f t="shared" si="8"/>
        <v>15000</v>
      </c>
    </row>
    <row r="146" spans="1:5">
      <c r="A146">
        <v>546.48274178289125</v>
      </c>
      <c r="B146">
        <f t="shared" si="6"/>
        <v>75000</v>
      </c>
      <c r="C146">
        <v>0</v>
      </c>
      <c r="D146">
        <f t="shared" si="7"/>
        <v>60000</v>
      </c>
      <c r="E146">
        <f t="shared" si="8"/>
        <v>15000</v>
      </c>
    </row>
    <row r="147" spans="1:5">
      <c r="A147">
        <v>607.03756828516498</v>
      </c>
      <c r="B147">
        <f t="shared" si="6"/>
        <v>75000</v>
      </c>
      <c r="C147">
        <v>0</v>
      </c>
      <c r="D147">
        <f t="shared" si="7"/>
        <v>60000</v>
      </c>
      <c r="E147">
        <f t="shared" si="8"/>
        <v>15000</v>
      </c>
    </row>
    <row r="148" spans="1:5">
      <c r="A148">
        <v>374.06537064729764</v>
      </c>
      <c r="B148">
        <f t="shared" si="6"/>
        <v>56109.805597094644</v>
      </c>
      <c r="C148">
        <v>0</v>
      </c>
      <c r="D148">
        <f t="shared" si="7"/>
        <v>44887.844477675717</v>
      </c>
      <c r="E148">
        <f t="shared" si="8"/>
        <v>11221.961119418927</v>
      </c>
    </row>
    <row r="149" spans="1:5">
      <c r="A149">
        <v>668.76430555131685</v>
      </c>
      <c r="B149">
        <f t="shared" si="6"/>
        <v>75000</v>
      </c>
      <c r="C149">
        <v>0</v>
      </c>
      <c r="D149">
        <f t="shared" si="7"/>
        <v>60000</v>
      </c>
      <c r="E149">
        <f t="shared" si="8"/>
        <v>15000</v>
      </c>
    </row>
    <row r="150" spans="1:5">
      <c r="A150">
        <v>571.49571214941864</v>
      </c>
      <c r="B150">
        <f t="shared" si="6"/>
        <v>75000</v>
      </c>
      <c r="C150">
        <v>0</v>
      </c>
      <c r="D150">
        <f t="shared" si="7"/>
        <v>60000</v>
      </c>
      <c r="E150">
        <f t="shared" si="8"/>
        <v>15000</v>
      </c>
    </row>
    <row r="151" spans="1:5">
      <c r="A151">
        <v>680.00732444227424</v>
      </c>
      <c r="B151">
        <f t="shared" si="6"/>
        <v>75000</v>
      </c>
      <c r="C151">
        <v>0</v>
      </c>
      <c r="D151">
        <f t="shared" si="7"/>
        <v>60000</v>
      </c>
      <c r="E151">
        <f t="shared" si="8"/>
        <v>15000</v>
      </c>
    </row>
    <row r="152" spans="1:5">
      <c r="A152">
        <v>673.28714865565962</v>
      </c>
      <c r="B152">
        <f t="shared" si="6"/>
        <v>75000</v>
      </c>
      <c r="C152">
        <v>0</v>
      </c>
      <c r="D152">
        <f t="shared" si="7"/>
        <v>60000</v>
      </c>
      <c r="E152">
        <f t="shared" si="8"/>
        <v>15000</v>
      </c>
    </row>
    <row r="153" spans="1:5">
      <c r="A153">
        <v>730.41779839472633</v>
      </c>
      <c r="B153">
        <f t="shared" si="6"/>
        <v>75000</v>
      </c>
      <c r="C153">
        <v>0</v>
      </c>
      <c r="D153">
        <f t="shared" si="7"/>
        <v>60000</v>
      </c>
      <c r="E153">
        <f t="shared" si="8"/>
        <v>15000</v>
      </c>
    </row>
    <row r="154" spans="1:5">
      <c r="A154">
        <v>767.75414288766137</v>
      </c>
      <c r="B154">
        <f t="shared" si="6"/>
        <v>75000</v>
      </c>
      <c r="C154">
        <v>0</v>
      </c>
      <c r="D154">
        <f t="shared" si="7"/>
        <v>60000</v>
      </c>
      <c r="E154">
        <f t="shared" si="8"/>
        <v>15000</v>
      </c>
    </row>
    <row r="155" spans="1:5">
      <c r="A155">
        <v>570.74495681630901</v>
      </c>
      <c r="B155">
        <f t="shared" si="6"/>
        <v>75000</v>
      </c>
      <c r="C155">
        <v>0</v>
      </c>
      <c r="D155">
        <f t="shared" si="7"/>
        <v>60000</v>
      </c>
      <c r="E155">
        <f t="shared" si="8"/>
        <v>15000</v>
      </c>
    </row>
    <row r="156" spans="1:5">
      <c r="A156">
        <v>693.39274269844668</v>
      </c>
      <c r="B156">
        <f t="shared" si="6"/>
        <v>75000</v>
      </c>
      <c r="C156">
        <v>0</v>
      </c>
      <c r="D156">
        <f t="shared" si="7"/>
        <v>60000</v>
      </c>
      <c r="E156">
        <f t="shared" si="8"/>
        <v>15000</v>
      </c>
    </row>
    <row r="157" spans="1:5">
      <c r="A157">
        <v>600.48219244972074</v>
      </c>
      <c r="B157">
        <f t="shared" si="6"/>
        <v>75000</v>
      </c>
      <c r="C157">
        <v>0</v>
      </c>
      <c r="D157">
        <f t="shared" si="7"/>
        <v>60000</v>
      </c>
      <c r="E157">
        <f t="shared" si="8"/>
        <v>15000</v>
      </c>
    </row>
    <row r="158" spans="1:5">
      <c r="A158">
        <v>744.13281655323954</v>
      </c>
      <c r="B158">
        <f t="shared" si="6"/>
        <v>75000</v>
      </c>
      <c r="C158">
        <v>0</v>
      </c>
      <c r="D158">
        <f t="shared" si="7"/>
        <v>60000</v>
      </c>
      <c r="E158">
        <f t="shared" si="8"/>
        <v>15000</v>
      </c>
    </row>
    <row r="159" spans="1:5">
      <c r="A159">
        <v>748.60072634052551</v>
      </c>
      <c r="B159">
        <f t="shared" si="6"/>
        <v>75000</v>
      </c>
      <c r="C159">
        <v>0</v>
      </c>
      <c r="D159">
        <f t="shared" si="7"/>
        <v>60000</v>
      </c>
      <c r="E159">
        <f t="shared" si="8"/>
        <v>15000</v>
      </c>
    </row>
    <row r="160" spans="1:5">
      <c r="A160">
        <v>238.41669972838525</v>
      </c>
      <c r="B160">
        <f t="shared" si="6"/>
        <v>35762.504959257785</v>
      </c>
      <c r="C160">
        <v>0</v>
      </c>
      <c r="D160">
        <f t="shared" si="7"/>
        <v>28610.003967406232</v>
      </c>
      <c r="E160">
        <f t="shared" si="8"/>
        <v>7152.5009918515534</v>
      </c>
    </row>
    <row r="161" spans="1:5">
      <c r="A161">
        <v>530.82674642170468</v>
      </c>
      <c r="B161">
        <f t="shared" si="6"/>
        <v>75000</v>
      </c>
      <c r="C161">
        <v>0</v>
      </c>
      <c r="D161">
        <f t="shared" si="7"/>
        <v>60000</v>
      </c>
      <c r="E161">
        <f t="shared" si="8"/>
        <v>15000</v>
      </c>
    </row>
    <row r="162" spans="1:5">
      <c r="A162">
        <v>453.20596942045347</v>
      </c>
      <c r="B162">
        <f t="shared" si="6"/>
        <v>67980.895413068021</v>
      </c>
      <c r="C162">
        <v>0</v>
      </c>
      <c r="D162">
        <f t="shared" si="7"/>
        <v>54384.716330454416</v>
      </c>
      <c r="E162">
        <f t="shared" si="8"/>
        <v>13596.179082613606</v>
      </c>
    </row>
    <row r="163" spans="1:5">
      <c r="A163">
        <v>731.58970915860471</v>
      </c>
      <c r="B163">
        <f t="shared" si="6"/>
        <v>75000</v>
      </c>
      <c r="C163">
        <v>0</v>
      </c>
      <c r="D163">
        <f t="shared" si="7"/>
        <v>60000</v>
      </c>
      <c r="E163">
        <f t="shared" si="8"/>
        <v>15000</v>
      </c>
    </row>
    <row r="164" spans="1:5">
      <c r="A164">
        <v>527.21945860164192</v>
      </c>
      <c r="B164">
        <f t="shared" si="6"/>
        <v>75000</v>
      </c>
      <c r="C164">
        <v>0</v>
      </c>
      <c r="D164">
        <f t="shared" si="7"/>
        <v>60000</v>
      </c>
      <c r="E164">
        <f t="shared" si="8"/>
        <v>15000</v>
      </c>
    </row>
    <row r="165" spans="1:5">
      <c r="A165">
        <v>246.12567522202215</v>
      </c>
      <c r="B165">
        <f t="shared" si="6"/>
        <v>36918.851283303324</v>
      </c>
      <c r="C165">
        <v>0</v>
      </c>
      <c r="D165">
        <f t="shared" si="7"/>
        <v>29535.08102664266</v>
      </c>
      <c r="E165">
        <f t="shared" si="8"/>
        <v>7383.770256660664</v>
      </c>
    </row>
    <row r="166" spans="1:5">
      <c r="A166">
        <v>477.46818445387129</v>
      </c>
      <c r="B166">
        <f t="shared" si="6"/>
        <v>71620.227668080697</v>
      </c>
      <c r="C166">
        <v>0</v>
      </c>
      <c r="D166">
        <f t="shared" si="7"/>
        <v>57296.182134464558</v>
      </c>
      <c r="E166">
        <f t="shared" si="8"/>
        <v>14324.045533616139</v>
      </c>
    </row>
    <row r="167" spans="1:5">
      <c r="A167">
        <v>402.53913998840301</v>
      </c>
      <c r="B167">
        <f t="shared" si="6"/>
        <v>60380.870998260449</v>
      </c>
      <c r="C167">
        <v>0</v>
      </c>
      <c r="D167">
        <f t="shared" si="7"/>
        <v>48304.696798608362</v>
      </c>
      <c r="E167">
        <f t="shared" si="8"/>
        <v>12076.174199652087</v>
      </c>
    </row>
    <row r="168" spans="1:5">
      <c r="A168">
        <v>320.10254219183935</v>
      </c>
      <c r="B168">
        <f t="shared" si="6"/>
        <v>48015.381328775904</v>
      </c>
      <c r="C168">
        <v>0</v>
      </c>
      <c r="D168">
        <f t="shared" si="7"/>
        <v>38412.305063020722</v>
      </c>
      <c r="E168">
        <f t="shared" si="8"/>
        <v>9603.0762657551822</v>
      </c>
    </row>
    <row r="169" spans="1:5">
      <c r="A169">
        <v>738.69441816461688</v>
      </c>
      <c r="B169">
        <f t="shared" si="6"/>
        <v>75000</v>
      </c>
      <c r="C169">
        <v>0</v>
      </c>
      <c r="D169">
        <f t="shared" si="7"/>
        <v>60000</v>
      </c>
      <c r="E169">
        <f t="shared" si="8"/>
        <v>15000</v>
      </c>
    </row>
    <row r="170" spans="1:5">
      <c r="A170">
        <v>319.99267555772576</v>
      </c>
      <c r="B170">
        <f t="shared" si="6"/>
        <v>47998.901333658861</v>
      </c>
      <c r="C170">
        <v>0</v>
      </c>
      <c r="D170">
        <f t="shared" si="7"/>
        <v>38399.121066927095</v>
      </c>
      <c r="E170">
        <f t="shared" si="8"/>
        <v>9599.7802667317665</v>
      </c>
    </row>
    <row r="171" spans="1:5">
      <c r="A171">
        <v>712.36304818872645</v>
      </c>
      <c r="B171">
        <f t="shared" si="6"/>
        <v>75000</v>
      </c>
      <c r="C171">
        <v>0</v>
      </c>
      <c r="D171">
        <f t="shared" si="7"/>
        <v>60000</v>
      </c>
      <c r="E171">
        <f t="shared" si="8"/>
        <v>15000</v>
      </c>
    </row>
    <row r="172" spans="1:5">
      <c r="A172">
        <v>484.38978240302743</v>
      </c>
      <c r="B172">
        <f t="shared" si="6"/>
        <v>72658.467360454117</v>
      </c>
      <c r="C172">
        <v>0</v>
      </c>
      <c r="D172">
        <f t="shared" si="7"/>
        <v>58126.773888363292</v>
      </c>
      <c r="E172">
        <f t="shared" si="8"/>
        <v>14531.693472090825</v>
      </c>
    </row>
    <row r="173" spans="1:5">
      <c r="A173">
        <v>547.23349711600076</v>
      </c>
      <c r="B173">
        <f t="shared" si="6"/>
        <v>75000</v>
      </c>
      <c r="C173">
        <v>0</v>
      </c>
      <c r="D173">
        <f t="shared" si="7"/>
        <v>60000</v>
      </c>
      <c r="E173">
        <f t="shared" si="8"/>
        <v>15000</v>
      </c>
    </row>
    <row r="174" spans="1:5">
      <c r="A174">
        <v>643.07382427442235</v>
      </c>
      <c r="B174">
        <f t="shared" si="6"/>
        <v>75000</v>
      </c>
      <c r="C174">
        <v>0</v>
      </c>
      <c r="D174">
        <f t="shared" si="7"/>
        <v>60000</v>
      </c>
      <c r="E174">
        <f t="shared" si="8"/>
        <v>15000</v>
      </c>
    </row>
    <row r="175" spans="1:5">
      <c r="A175">
        <v>338.90804773094885</v>
      </c>
      <c r="B175">
        <f t="shared" si="6"/>
        <v>50836.207159642327</v>
      </c>
      <c r="C175">
        <v>0</v>
      </c>
      <c r="D175">
        <f t="shared" si="7"/>
        <v>40668.965727713861</v>
      </c>
      <c r="E175">
        <f t="shared" si="8"/>
        <v>10167.241431928465</v>
      </c>
    </row>
    <row r="176" spans="1:5">
      <c r="A176">
        <v>292.04992828150273</v>
      </c>
      <c r="B176">
        <f t="shared" si="6"/>
        <v>43807.489242225412</v>
      </c>
      <c r="C176">
        <v>0</v>
      </c>
      <c r="D176">
        <f t="shared" si="7"/>
        <v>35045.991393780329</v>
      </c>
      <c r="E176">
        <f t="shared" si="8"/>
        <v>8761.4978484450839</v>
      </c>
    </row>
    <row r="177" spans="1:5">
      <c r="A177">
        <v>638.38618121890931</v>
      </c>
      <c r="B177">
        <f t="shared" si="6"/>
        <v>75000</v>
      </c>
      <c r="C177">
        <v>0</v>
      </c>
      <c r="D177">
        <f t="shared" si="7"/>
        <v>60000</v>
      </c>
      <c r="E177">
        <f t="shared" si="8"/>
        <v>15000</v>
      </c>
    </row>
    <row r="178" spans="1:5">
      <c r="A178">
        <v>698.61140781884217</v>
      </c>
      <c r="B178">
        <f t="shared" si="6"/>
        <v>75000</v>
      </c>
      <c r="C178">
        <v>0</v>
      </c>
      <c r="D178">
        <f t="shared" si="7"/>
        <v>60000</v>
      </c>
      <c r="E178">
        <f t="shared" si="8"/>
        <v>15000</v>
      </c>
    </row>
    <row r="179" spans="1:5">
      <c r="A179">
        <v>770.86703085421311</v>
      </c>
      <c r="B179">
        <f t="shared" si="6"/>
        <v>75000</v>
      </c>
      <c r="C179">
        <v>0</v>
      </c>
      <c r="D179">
        <f t="shared" si="7"/>
        <v>60000</v>
      </c>
      <c r="E179">
        <f t="shared" si="8"/>
        <v>15000</v>
      </c>
    </row>
    <row r="180" spans="1:5">
      <c r="A180">
        <v>243.89172032837917</v>
      </c>
      <c r="B180">
        <f t="shared" si="6"/>
        <v>36583.758049256874</v>
      </c>
      <c r="C180">
        <v>0</v>
      </c>
      <c r="D180">
        <f t="shared" si="7"/>
        <v>29267.006439405501</v>
      </c>
      <c r="E180">
        <f t="shared" si="8"/>
        <v>7316.7516098513734</v>
      </c>
    </row>
    <row r="181" spans="1:5">
      <c r="A181">
        <v>509.71404156620991</v>
      </c>
      <c r="B181">
        <f t="shared" si="6"/>
        <v>75000</v>
      </c>
      <c r="C181">
        <v>0</v>
      </c>
      <c r="D181">
        <f t="shared" si="7"/>
        <v>60000</v>
      </c>
      <c r="E181">
        <f t="shared" si="8"/>
        <v>15000</v>
      </c>
    </row>
    <row r="182" spans="1:5">
      <c r="A182">
        <v>494.18622394482253</v>
      </c>
      <c r="B182">
        <f t="shared" si="6"/>
        <v>74127.933591723384</v>
      </c>
      <c r="C182">
        <v>0</v>
      </c>
      <c r="D182">
        <f t="shared" si="7"/>
        <v>59302.346873378701</v>
      </c>
      <c r="E182">
        <f t="shared" si="8"/>
        <v>14825.586718344683</v>
      </c>
    </row>
    <row r="183" spans="1:5">
      <c r="A183">
        <v>784.6003601184118</v>
      </c>
      <c r="B183">
        <f t="shared" si="6"/>
        <v>75000</v>
      </c>
      <c r="C183">
        <v>0</v>
      </c>
      <c r="D183">
        <f t="shared" si="7"/>
        <v>60000</v>
      </c>
      <c r="E183">
        <f t="shared" si="8"/>
        <v>15000</v>
      </c>
    </row>
    <row r="184" spans="1:5">
      <c r="A184">
        <v>713.37015900143433</v>
      </c>
      <c r="B184">
        <f t="shared" si="6"/>
        <v>75000</v>
      </c>
      <c r="C184">
        <v>0</v>
      </c>
      <c r="D184">
        <f t="shared" si="7"/>
        <v>60000</v>
      </c>
      <c r="E184">
        <f t="shared" si="8"/>
        <v>15000</v>
      </c>
    </row>
    <row r="185" spans="1:5">
      <c r="A185">
        <v>232.97830133976257</v>
      </c>
      <c r="B185">
        <f t="shared" si="6"/>
        <v>34946.745200964382</v>
      </c>
      <c r="C185">
        <v>0</v>
      </c>
      <c r="D185">
        <f t="shared" si="7"/>
        <v>27957.396160771506</v>
      </c>
      <c r="E185">
        <f t="shared" si="8"/>
        <v>6989.3490401928757</v>
      </c>
    </row>
    <row r="186" spans="1:5">
      <c r="A186">
        <v>738.32819605090492</v>
      </c>
      <c r="B186">
        <f t="shared" si="6"/>
        <v>75000</v>
      </c>
      <c r="C186">
        <v>0</v>
      </c>
      <c r="D186">
        <f t="shared" si="7"/>
        <v>60000</v>
      </c>
      <c r="E186">
        <f t="shared" si="8"/>
        <v>15000</v>
      </c>
    </row>
    <row r="187" spans="1:5">
      <c r="A187">
        <v>583.39793084505754</v>
      </c>
      <c r="B187">
        <f t="shared" si="6"/>
        <v>75000</v>
      </c>
      <c r="C187">
        <v>0</v>
      </c>
      <c r="D187">
        <f t="shared" si="7"/>
        <v>60000</v>
      </c>
      <c r="E187">
        <f t="shared" si="8"/>
        <v>15000</v>
      </c>
    </row>
    <row r="188" spans="1:5">
      <c r="A188">
        <v>404.18713950010681</v>
      </c>
      <c r="B188">
        <f t="shared" si="6"/>
        <v>60628.070925016022</v>
      </c>
      <c r="C188">
        <v>0</v>
      </c>
      <c r="D188">
        <f t="shared" si="7"/>
        <v>48502.456740012814</v>
      </c>
      <c r="E188">
        <f t="shared" si="8"/>
        <v>12125.614185003207</v>
      </c>
    </row>
    <row r="189" spans="1:5">
      <c r="A189">
        <v>656.33106479079561</v>
      </c>
      <c r="B189">
        <f t="shared" si="6"/>
        <v>75000</v>
      </c>
      <c r="C189">
        <v>0</v>
      </c>
      <c r="D189">
        <f t="shared" si="7"/>
        <v>60000</v>
      </c>
      <c r="E189">
        <f t="shared" si="8"/>
        <v>15000</v>
      </c>
    </row>
    <row r="190" spans="1:5">
      <c r="A190">
        <v>508.78017517624443</v>
      </c>
      <c r="B190">
        <f t="shared" si="6"/>
        <v>75000</v>
      </c>
      <c r="C190">
        <v>0</v>
      </c>
      <c r="D190">
        <f t="shared" si="7"/>
        <v>60000</v>
      </c>
      <c r="E190">
        <f t="shared" si="8"/>
        <v>15000</v>
      </c>
    </row>
    <row r="191" spans="1:5">
      <c r="A191">
        <v>767.44285409100621</v>
      </c>
      <c r="B191">
        <f t="shared" si="6"/>
        <v>75000</v>
      </c>
      <c r="C191">
        <v>0</v>
      </c>
      <c r="D191">
        <f t="shared" si="7"/>
        <v>60000</v>
      </c>
      <c r="E191">
        <f t="shared" si="8"/>
        <v>15000</v>
      </c>
    </row>
    <row r="192" spans="1:5">
      <c r="A192">
        <v>715.32944730979341</v>
      </c>
      <c r="B192">
        <f t="shared" si="6"/>
        <v>75000</v>
      </c>
      <c r="C192">
        <v>0</v>
      </c>
      <c r="D192">
        <f t="shared" si="7"/>
        <v>60000</v>
      </c>
      <c r="E192">
        <f t="shared" si="8"/>
        <v>15000</v>
      </c>
    </row>
    <row r="193" spans="1:5">
      <c r="A193">
        <v>284.17615283669545</v>
      </c>
      <c r="B193">
        <f t="shared" si="6"/>
        <v>42626.422925504317</v>
      </c>
      <c r="C193">
        <v>0</v>
      </c>
      <c r="D193">
        <f t="shared" si="7"/>
        <v>34101.138340403457</v>
      </c>
      <c r="E193">
        <f t="shared" si="8"/>
        <v>8525.2845851008606</v>
      </c>
    </row>
    <row r="194" spans="1:5">
      <c r="A194">
        <v>687.75292214728233</v>
      </c>
      <c r="B194">
        <f t="shared" si="6"/>
        <v>75000</v>
      </c>
      <c r="C194">
        <v>0</v>
      </c>
      <c r="D194">
        <f t="shared" si="7"/>
        <v>60000</v>
      </c>
      <c r="E194">
        <f t="shared" si="8"/>
        <v>15000</v>
      </c>
    </row>
    <row r="195" spans="1:5">
      <c r="A195">
        <v>203.38755455183568</v>
      </c>
      <c r="B195">
        <f t="shared" ref="B195:B258" si="9">IF(A195&gt;500,500*150,A195*150)</f>
        <v>30508.133182775353</v>
      </c>
      <c r="C195">
        <v>0</v>
      </c>
      <c r="D195">
        <f t="shared" ref="D195:D258" si="10">IF(A195&gt;500,500*120,A195*120)</f>
        <v>24406.50654622028</v>
      </c>
      <c r="E195">
        <f t="shared" ref="E195:E258" si="11">B195-C195-D195</f>
        <v>6101.6266365550728</v>
      </c>
    </row>
    <row r="196" spans="1:5">
      <c r="A196">
        <v>207.26950895718252</v>
      </c>
      <c r="B196">
        <f t="shared" si="9"/>
        <v>31090.426343577379</v>
      </c>
      <c r="C196">
        <v>0</v>
      </c>
      <c r="D196">
        <f t="shared" si="10"/>
        <v>24872.341074861903</v>
      </c>
      <c r="E196">
        <f t="shared" si="11"/>
        <v>6218.0852687154766</v>
      </c>
    </row>
    <row r="197" spans="1:5">
      <c r="A197">
        <v>253.85296182134465</v>
      </c>
      <c r="B197">
        <f t="shared" si="9"/>
        <v>38077.944273201698</v>
      </c>
      <c r="C197">
        <v>0</v>
      </c>
      <c r="D197">
        <f t="shared" si="10"/>
        <v>30462.355418561358</v>
      </c>
      <c r="E197">
        <f t="shared" si="11"/>
        <v>7615.5888546403403</v>
      </c>
    </row>
    <row r="198" spans="1:5">
      <c r="A198">
        <v>507.46177556688133</v>
      </c>
      <c r="B198">
        <f t="shared" si="9"/>
        <v>75000</v>
      </c>
      <c r="C198">
        <v>0</v>
      </c>
      <c r="D198">
        <f t="shared" si="10"/>
        <v>60000</v>
      </c>
      <c r="E198">
        <f t="shared" si="11"/>
        <v>15000</v>
      </c>
    </row>
    <row r="199" spans="1:5">
      <c r="A199">
        <v>762.37067781609551</v>
      </c>
      <c r="B199">
        <f t="shared" si="9"/>
        <v>75000</v>
      </c>
      <c r="C199">
        <v>0</v>
      </c>
      <c r="D199">
        <f t="shared" si="10"/>
        <v>60000</v>
      </c>
      <c r="E199">
        <f t="shared" si="11"/>
        <v>15000</v>
      </c>
    </row>
    <row r="200" spans="1:5">
      <c r="A200">
        <v>263.04513687551503</v>
      </c>
      <c r="B200">
        <f t="shared" si="9"/>
        <v>39456.770531327253</v>
      </c>
      <c r="C200">
        <v>0</v>
      </c>
      <c r="D200">
        <f t="shared" si="10"/>
        <v>31565.416425061805</v>
      </c>
      <c r="E200">
        <f t="shared" si="11"/>
        <v>7891.3541062654476</v>
      </c>
    </row>
    <row r="201" spans="1:5">
      <c r="A201">
        <v>327.04245124668114</v>
      </c>
      <c r="B201">
        <f t="shared" si="9"/>
        <v>49056.367687002174</v>
      </c>
      <c r="C201">
        <v>0</v>
      </c>
      <c r="D201">
        <f t="shared" si="10"/>
        <v>39245.094149601733</v>
      </c>
      <c r="E201">
        <f t="shared" si="11"/>
        <v>9811.2735374004405</v>
      </c>
    </row>
    <row r="202" spans="1:5">
      <c r="A202">
        <v>650.25177770317691</v>
      </c>
      <c r="B202">
        <f t="shared" si="9"/>
        <v>75000</v>
      </c>
      <c r="C202">
        <v>0</v>
      </c>
      <c r="D202">
        <f t="shared" si="10"/>
        <v>60000</v>
      </c>
      <c r="E202">
        <f t="shared" si="11"/>
        <v>15000</v>
      </c>
    </row>
    <row r="203" spans="1:5">
      <c r="A203">
        <v>795.01937925351729</v>
      </c>
      <c r="B203">
        <f t="shared" si="9"/>
        <v>75000</v>
      </c>
      <c r="C203">
        <v>0</v>
      </c>
      <c r="D203">
        <f t="shared" si="10"/>
        <v>60000</v>
      </c>
      <c r="E203">
        <f t="shared" si="11"/>
        <v>15000</v>
      </c>
    </row>
    <row r="204" spans="1:5">
      <c r="A204">
        <v>738.07184057130655</v>
      </c>
      <c r="B204">
        <f t="shared" si="9"/>
        <v>75000</v>
      </c>
      <c r="C204">
        <v>0</v>
      </c>
      <c r="D204">
        <f t="shared" si="10"/>
        <v>60000</v>
      </c>
      <c r="E204">
        <f t="shared" si="11"/>
        <v>15000</v>
      </c>
    </row>
    <row r="205" spans="1:5">
      <c r="A205">
        <v>315.61632129886777</v>
      </c>
      <c r="B205">
        <f t="shared" si="9"/>
        <v>47342.448194830169</v>
      </c>
      <c r="C205">
        <v>0</v>
      </c>
      <c r="D205">
        <f t="shared" si="10"/>
        <v>37873.958555864134</v>
      </c>
      <c r="E205">
        <f t="shared" si="11"/>
        <v>9468.4896389660353</v>
      </c>
    </row>
    <row r="206" spans="1:5">
      <c r="A206">
        <v>246.45527512436291</v>
      </c>
      <c r="B206">
        <f t="shared" si="9"/>
        <v>36968.291268654437</v>
      </c>
      <c r="C206">
        <v>0</v>
      </c>
      <c r="D206">
        <f t="shared" si="10"/>
        <v>29574.633014923551</v>
      </c>
      <c r="E206">
        <f t="shared" si="11"/>
        <v>7393.6582537308859</v>
      </c>
    </row>
    <row r="207" spans="1:5">
      <c r="A207">
        <v>312.41187780388805</v>
      </c>
      <c r="B207">
        <f t="shared" si="9"/>
        <v>46861.781670583208</v>
      </c>
      <c r="C207">
        <v>0</v>
      </c>
      <c r="D207">
        <f t="shared" si="10"/>
        <v>37489.425336466564</v>
      </c>
      <c r="E207">
        <f t="shared" si="11"/>
        <v>9372.3563341166446</v>
      </c>
    </row>
    <row r="208" spans="1:5">
      <c r="A208">
        <v>692.2757652516251</v>
      </c>
      <c r="B208">
        <f t="shared" si="9"/>
        <v>75000</v>
      </c>
      <c r="C208">
        <v>0</v>
      </c>
      <c r="D208">
        <f t="shared" si="10"/>
        <v>60000</v>
      </c>
      <c r="E208">
        <f t="shared" si="11"/>
        <v>15000</v>
      </c>
    </row>
    <row r="209" spans="1:5">
      <c r="A209">
        <v>659.92004150517289</v>
      </c>
      <c r="B209">
        <f t="shared" si="9"/>
        <v>75000</v>
      </c>
      <c r="C209">
        <v>0</v>
      </c>
      <c r="D209">
        <f t="shared" si="10"/>
        <v>60000</v>
      </c>
      <c r="E209">
        <f t="shared" si="11"/>
        <v>15000</v>
      </c>
    </row>
    <row r="210" spans="1:5">
      <c r="A210">
        <v>614.39863277077552</v>
      </c>
      <c r="B210">
        <f t="shared" si="9"/>
        <v>75000</v>
      </c>
      <c r="C210">
        <v>0</v>
      </c>
      <c r="D210">
        <f t="shared" si="10"/>
        <v>60000</v>
      </c>
      <c r="E210">
        <f t="shared" si="11"/>
        <v>15000</v>
      </c>
    </row>
    <row r="211" spans="1:5">
      <c r="A211">
        <v>341.69133579515977</v>
      </c>
      <c r="B211">
        <f t="shared" si="9"/>
        <v>51253.700369273967</v>
      </c>
      <c r="C211">
        <v>0</v>
      </c>
      <c r="D211">
        <f t="shared" si="10"/>
        <v>41002.960295419172</v>
      </c>
      <c r="E211">
        <f t="shared" si="11"/>
        <v>10250.740073854795</v>
      </c>
    </row>
    <row r="212" spans="1:5">
      <c r="A212">
        <v>398.52900784325692</v>
      </c>
      <c r="B212">
        <f t="shared" si="9"/>
        <v>59779.351176488541</v>
      </c>
      <c r="C212">
        <v>0</v>
      </c>
      <c r="D212">
        <f t="shared" si="10"/>
        <v>47823.480941190828</v>
      </c>
      <c r="E212">
        <f t="shared" si="11"/>
        <v>11955.870235297712</v>
      </c>
    </row>
    <row r="213" spans="1:5">
      <c r="A213">
        <v>378.67976928006834</v>
      </c>
      <c r="B213">
        <f t="shared" si="9"/>
        <v>56801.96539201025</v>
      </c>
      <c r="C213">
        <v>0</v>
      </c>
      <c r="D213">
        <f t="shared" si="10"/>
        <v>45441.572313608202</v>
      </c>
      <c r="E213">
        <f t="shared" si="11"/>
        <v>11360.393078402049</v>
      </c>
    </row>
    <row r="214" spans="1:5">
      <c r="A214">
        <v>685.59221167638179</v>
      </c>
      <c r="B214">
        <f t="shared" si="9"/>
        <v>75000</v>
      </c>
      <c r="C214">
        <v>0</v>
      </c>
      <c r="D214">
        <f t="shared" si="10"/>
        <v>60000</v>
      </c>
      <c r="E214">
        <f t="shared" si="11"/>
        <v>15000</v>
      </c>
    </row>
    <row r="215" spans="1:5">
      <c r="A215">
        <v>224.86648152104252</v>
      </c>
      <c r="B215">
        <f t="shared" si="9"/>
        <v>33729.972228156381</v>
      </c>
      <c r="C215">
        <v>0</v>
      </c>
      <c r="D215">
        <f t="shared" si="10"/>
        <v>26983.9777825251</v>
      </c>
      <c r="E215">
        <f t="shared" si="11"/>
        <v>6745.9944456312805</v>
      </c>
    </row>
    <row r="216" spans="1:5">
      <c r="A216">
        <v>520.97537156285284</v>
      </c>
      <c r="B216">
        <f t="shared" si="9"/>
        <v>75000</v>
      </c>
      <c r="C216">
        <v>0</v>
      </c>
      <c r="D216">
        <f t="shared" si="10"/>
        <v>60000</v>
      </c>
      <c r="E216">
        <f t="shared" si="11"/>
        <v>15000</v>
      </c>
    </row>
    <row r="217" spans="1:5">
      <c r="A217">
        <v>509.20133060701318</v>
      </c>
      <c r="B217">
        <f t="shared" si="9"/>
        <v>75000</v>
      </c>
      <c r="C217">
        <v>0</v>
      </c>
      <c r="D217">
        <f t="shared" si="10"/>
        <v>60000</v>
      </c>
      <c r="E217">
        <f t="shared" si="11"/>
        <v>15000</v>
      </c>
    </row>
    <row r="218" spans="1:5">
      <c r="A218">
        <v>559.48362681966614</v>
      </c>
      <c r="B218">
        <f t="shared" si="9"/>
        <v>75000</v>
      </c>
      <c r="C218">
        <v>0</v>
      </c>
      <c r="D218">
        <f t="shared" si="10"/>
        <v>60000</v>
      </c>
      <c r="E218">
        <f t="shared" si="11"/>
        <v>15000</v>
      </c>
    </row>
    <row r="219" spans="1:5">
      <c r="A219">
        <v>529.8379467146824</v>
      </c>
      <c r="B219">
        <f t="shared" si="9"/>
        <v>75000</v>
      </c>
      <c r="C219">
        <v>0</v>
      </c>
      <c r="D219">
        <f t="shared" si="10"/>
        <v>60000</v>
      </c>
      <c r="E219">
        <f t="shared" si="11"/>
        <v>15000</v>
      </c>
    </row>
    <row r="220" spans="1:5">
      <c r="A220">
        <v>656.89870906704914</v>
      </c>
      <c r="B220">
        <f t="shared" si="9"/>
        <v>75000</v>
      </c>
      <c r="C220">
        <v>0</v>
      </c>
      <c r="D220">
        <f t="shared" si="10"/>
        <v>60000</v>
      </c>
      <c r="E220">
        <f t="shared" si="11"/>
        <v>15000</v>
      </c>
    </row>
    <row r="221" spans="1:5">
      <c r="A221">
        <v>456.31885738700521</v>
      </c>
      <c r="B221">
        <f t="shared" si="9"/>
        <v>68447.828608050782</v>
      </c>
      <c r="C221">
        <v>0</v>
      </c>
      <c r="D221">
        <f t="shared" si="10"/>
        <v>54758.262886440629</v>
      </c>
      <c r="E221">
        <f t="shared" si="11"/>
        <v>13689.565721610154</v>
      </c>
    </row>
    <row r="222" spans="1:5">
      <c r="A222">
        <v>531.19296853541664</v>
      </c>
      <c r="B222">
        <f t="shared" si="9"/>
        <v>75000</v>
      </c>
      <c r="C222">
        <v>0</v>
      </c>
      <c r="D222">
        <f t="shared" si="10"/>
        <v>60000</v>
      </c>
      <c r="E222">
        <f t="shared" si="11"/>
        <v>15000</v>
      </c>
    </row>
    <row r="223" spans="1:5">
      <c r="A223">
        <v>342.3139133884701</v>
      </c>
      <c r="B223">
        <f t="shared" si="9"/>
        <v>51347.087008270515</v>
      </c>
      <c r="C223">
        <v>0</v>
      </c>
      <c r="D223">
        <f t="shared" si="10"/>
        <v>41077.669606616415</v>
      </c>
      <c r="E223">
        <f t="shared" si="11"/>
        <v>10269.4174016541</v>
      </c>
    </row>
    <row r="224" spans="1:5">
      <c r="A224">
        <v>336.19800408948026</v>
      </c>
      <c r="B224">
        <f t="shared" si="9"/>
        <v>50429.700613422043</v>
      </c>
      <c r="C224">
        <v>0</v>
      </c>
      <c r="D224">
        <f t="shared" si="10"/>
        <v>40343.76049073763</v>
      </c>
      <c r="E224">
        <f t="shared" si="11"/>
        <v>10085.940122684413</v>
      </c>
    </row>
    <row r="225" spans="1:5">
      <c r="A225">
        <v>769.32889797662278</v>
      </c>
      <c r="B225">
        <f t="shared" si="9"/>
        <v>75000</v>
      </c>
      <c r="C225">
        <v>0</v>
      </c>
      <c r="D225">
        <f t="shared" si="10"/>
        <v>60000</v>
      </c>
      <c r="E225">
        <f t="shared" si="11"/>
        <v>15000</v>
      </c>
    </row>
    <row r="226" spans="1:5">
      <c r="A226">
        <v>635.95080416272469</v>
      </c>
      <c r="B226">
        <f t="shared" si="9"/>
        <v>75000</v>
      </c>
      <c r="C226">
        <v>0</v>
      </c>
      <c r="D226">
        <f t="shared" si="10"/>
        <v>60000</v>
      </c>
      <c r="E226">
        <f t="shared" si="11"/>
        <v>15000</v>
      </c>
    </row>
    <row r="227" spans="1:5">
      <c r="A227">
        <v>207.28782006286812</v>
      </c>
      <c r="B227">
        <f t="shared" si="9"/>
        <v>31093.173009430218</v>
      </c>
      <c r="C227">
        <v>0</v>
      </c>
      <c r="D227">
        <f t="shared" si="10"/>
        <v>24874.538407544176</v>
      </c>
      <c r="E227">
        <f t="shared" si="11"/>
        <v>6218.6346018860422</v>
      </c>
    </row>
    <row r="228" spans="1:5">
      <c r="A228">
        <v>471.91991943113499</v>
      </c>
      <c r="B228">
        <f t="shared" si="9"/>
        <v>70787.987914670244</v>
      </c>
      <c r="C228">
        <v>0</v>
      </c>
      <c r="D228">
        <f t="shared" si="10"/>
        <v>56630.390331736198</v>
      </c>
      <c r="E228">
        <f t="shared" si="11"/>
        <v>14157.597582934046</v>
      </c>
    </row>
    <row r="229" spans="1:5">
      <c r="A229">
        <v>365.25772881252476</v>
      </c>
      <c r="B229">
        <f t="shared" si="9"/>
        <v>54788.659321878717</v>
      </c>
      <c r="C229">
        <v>0</v>
      </c>
      <c r="D229">
        <f t="shared" si="10"/>
        <v>43830.92745750297</v>
      </c>
      <c r="E229">
        <f t="shared" si="11"/>
        <v>10957.731864375746</v>
      </c>
    </row>
    <row r="230" spans="1:5">
      <c r="A230">
        <v>654.20697653126626</v>
      </c>
      <c r="B230">
        <f t="shared" si="9"/>
        <v>75000</v>
      </c>
      <c r="C230">
        <v>0</v>
      </c>
      <c r="D230">
        <f t="shared" si="10"/>
        <v>60000</v>
      </c>
      <c r="E230">
        <f t="shared" si="11"/>
        <v>15000</v>
      </c>
    </row>
    <row r="231" spans="1:5">
      <c r="A231">
        <v>688.81496627704701</v>
      </c>
      <c r="B231">
        <f t="shared" si="9"/>
        <v>75000</v>
      </c>
      <c r="C231">
        <v>0</v>
      </c>
      <c r="D231">
        <f t="shared" si="10"/>
        <v>60000</v>
      </c>
      <c r="E231">
        <f t="shared" si="11"/>
        <v>15000</v>
      </c>
    </row>
    <row r="232" spans="1:5">
      <c r="A232">
        <v>555.71153904843288</v>
      </c>
      <c r="B232">
        <f t="shared" si="9"/>
        <v>75000</v>
      </c>
      <c r="C232">
        <v>0</v>
      </c>
      <c r="D232">
        <f t="shared" si="10"/>
        <v>60000</v>
      </c>
      <c r="E232">
        <f t="shared" si="11"/>
        <v>15000</v>
      </c>
    </row>
    <row r="233" spans="1:5">
      <c r="A233">
        <v>517.44132816553235</v>
      </c>
      <c r="B233">
        <f t="shared" si="9"/>
        <v>75000</v>
      </c>
      <c r="C233">
        <v>0</v>
      </c>
      <c r="D233">
        <f t="shared" si="10"/>
        <v>60000</v>
      </c>
      <c r="E233">
        <f t="shared" si="11"/>
        <v>15000</v>
      </c>
    </row>
    <row r="234" spans="1:5">
      <c r="A234">
        <v>220.89297158726768</v>
      </c>
      <c r="B234">
        <f t="shared" si="9"/>
        <v>33133.945738090151</v>
      </c>
      <c r="C234">
        <v>0</v>
      </c>
      <c r="D234">
        <f t="shared" si="10"/>
        <v>26507.156590472121</v>
      </c>
      <c r="E234">
        <f t="shared" si="11"/>
        <v>6626.7891476180303</v>
      </c>
    </row>
    <row r="235" spans="1:5">
      <c r="A235">
        <v>617.01712088381601</v>
      </c>
      <c r="B235">
        <f t="shared" si="9"/>
        <v>75000</v>
      </c>
      <c r="C235">
        <v>0</v>
      </c>
      <c r="D235">
        <f t="shared" si="10"/>
        <v>60000</v>
      </c>
      <c r="E235">
        <f t="shared" si="11"/>
        <v>15000</v>
      </c>
    </row>
    <row r="236" spans="1:5">
      <c r="A236">
        <v>392.04687643055513</v>
      </c>
      <c r="B236">
        <f t="shared" si="9"/>
        <v>58807.03146458327</v>
      </c>
      <c r="C236">
        <v>0</v>
      </c>
      <c r="D236">
        <f t="shared" si="10"/>
        <v>47045.625171666616</v>
      </c>
      <c r="E236">
        <f t="shared" si="11"/>
        <v>11761.406292916654</v>
      </c>
    </row>
    <row r="237" spans="1:5">
      <c r="A237">
        <v>628.04040650654622</v>
      </c>
      <c r="B237">
        <f t="shared" si="9"/>
        <v>75000</v>
      </c>
      <c r="C237">
        <v>0</v>
      </c>
      <c r="D237">
        <f t="shared" si="10"/>
        <v>60000</v>
      </c>
      <c r="E237">
        <f t="shared" si="11"/>
        <v>15000</v>
      </c>
    </row>
    <row r="238" spans="1:5">
      <c r="A238">
        <v>782.98898281807919</v>
      </c>
      <c r="B238">
        <f t="shared" si="9"/>
        <v>75000</v>
      </c>
      <c r="C238">
        <v>0</v>
      </c>
      <c r="D238">
        <f t="shared" si="10"/>
        <v>60000</v>
      </c>
      <c r="E238">
        <f t="shared" si="11"/>
        <v>15000</v>
      </c>
    </row>
    <row r="239" spans="1:5">
      <c r="A239">
        <v>590.86886196478167</v>
      </c>
      <c r="B239">
        <f t="shared" si="9"/>
        <v>75000</v>
      </c>
      <c r="C239">
        <v>0</v>
      </c>
      <c r="D239">
        <f t="shared" si="10"/>
        <v>60000</v>
      </c>
      <c r="E239">
        <f t="shared" si="11"/>
        <v>15000</v>
      </c>
    </row>
    <row r="240" spans="1:5">
      <c r="A240">
        <v>464.74196600238042</v>
      </c>
      <c r="B240">
        <f t="shared" si="9"/>
        <v>69711.294900357068</v>
      </c>
      <c r="C240">
        <v>0</v>
      </c>
      <c r="D240">
        <f t="shared" si="10"/>
        <v>55769.035920285649</v>
      </c>
      <c r="E240">
        <f t="shared" si="11"/>
        <v>13942.25898007142</v>
      </c>
    </row>
    <row r="241" spans="1:5">
      <c r="A241">
        <v>503.32346568193606</v>
      </c>
      <c r="B241">
        <f t="shared" si="9"/>
        <v>75000</v>
      </c>
      <c r="C241">
        <v>0</v>
      </c>
      <c r="D241">
        <f t="shared" si="10"/>
        <v>60000</v>
      </c>
      <c r="E241">
        <f t="shared" si="11"/>
        <v>15000</v>
      </c>
    </row>
    <row r="242" spans="1:5">
      <c r="A242">
        <v>648.51222266304512</v>
      </c>
      <c r="B242">
        <f t="shared" si="9"/>
        <v>75000</v>
      </c>
      <c r="C242">
        <v>0</v>
      </c>
      <c r="D242">
        <f t="shared" si="10"/>
        <v>60000</v>
      </c>
      <c r="E242">
        <f t="shared" si="11"/>
        <v>15000</v>
      </c>
    </row>
    <row r="243" spans="1:5">
      <c r="A243">
        <v>205.63982055116429</v>
      </c>
      <c r="B243">
        <f t="shared" si="9"/>
        <v>30845.973082674645</v>
      </c>
      <c r="C243">
        <v>0</v>
      </c>
      <c r="D243">
        <f t="shared" si="10"/>
        <v>24676.778466139716</v>
      </c>
      <c r="E243">
        <f t="shared" si="11"/>
        <v>6169.1946165349291</v>
      </c>
    </row>
    <row r="244" spans="1:5">
      <c r="A244">
        <v>729.72197637867362</v>
      </c>
      <c r="B244">
        <f t="shared" si="9"/>
        <v>75000</v>
      </c>
      <c r="C244">
        <v>0</v>
      </c>
      <c r="D244">
        <f t="shared" si="10"/>
        <v>60000</v>
      </c>
      <c r="E244">
        <f t="shared" si="11"/>
        <v>15000</v>
      </c>
    </row>
    <row r="245" spans="1:5">
      <c r="A245">
        <v>750.4318369090854</v>
      </c>
      <c r="B245">
        <f t="shared" si="9"/>
        <v>75000</v>
      </c>
      <c r="C245">
        <v>0</v>
      </c>
      <c r="D245">
        <f t="shared" si="10"/>
        <v>60000</v>
      </c>
      <c r="E245">
        <f t="shared" si="11"/>
        <v>15000</v>
      </c>
    </row>
    <row r="246" spans="1:5">
      <c r="A246">
        <v>471.40720847193825</v>
      </c>
      <c r="B246">
        <f t="shared" si="9"/>
        <v>70711.081270790732</v>
      </c>
      <c r="C246">
        <v>0</v>
      </c>
      <c r="D246">
        <f t="shared" si="10"/>
        <v>56568.86501663259</v>
      </c>
      <c r="E246">
        <f t="shared" si="11"/>
        <v>14142.216254158142</v>
      </c>
    </row>
    <row r="247" spans="1:5">
      <c r="A247">
        <v>573.65642262031918</v>
      </c>
      <c r="B247">
        <f t="shared" si="9"/>
        <v>75000</v>
      </c>
      <c r="C247">
        <v>0</v>
      </c>
      <c r="D247">
        <f t="shared" si="10"/>
        <v>60000</v>
      </c>
      <c r="E247">
        <f t="shared" si="11"/>
        <v>15000</v>
      </c>
    </row>
    <row r="248" spans="1:5">
      <c r="A248">
        <v>327.66502883999146</v>
      </c>
      <c r="B248">
        <f t="shared" si="9"/>
        <v>49149.754325998721</v>
      </c>
      <c r="C248">
        <v>0</v>
      </c>
      <c r="D248">
        <f t="shared" si="10"/>
        <v>39319.803460798976</v>
      </c>
      <c r="E248">
        <f t="shared" si="11"/>
        <v>9829.9508651997457</v>
      </c>
    </row>
    <row r="249" spans="1:5">
      <c r="A249">
        <v>414.27655873287148</v>
      </c>
      <c r="B249">
        <f t="shared" si="9"/>
        <v>62141.483809930724</v>
      </c>
      <c r="C249">
        <v>0</v>
      </c>
      <c r="D249">
        <f t="shared" si="10"/>
        <v>49713.187047944579</v>
      </c>
      <c r="E249">
        <f t="shared" si="11"/>
        <v>12428.296761986145</v>
      </c>
    </row>
    <row r="250" spans="1:5">
      <c r="A250">
        <v>215.52781762138738</v>
      </c>
      <c r="B250">
        <f t="shared" si="9"/>
        <v>32329.172643208109</v>
      </c>
      <c r="C250">
        <v>0</v>
      </c>
      <c r="D250">
        <f t="shared" si="10"/>
        <v>25863.338114566486</v>
      </c>
      <c r="E250">
        <f t="shared" si="11"/>
        <v>6465.8345286416225</v>
      </c>
    </row>
    <row r="251" spans="1:5">
      <c r="A251">
        <v>607.12912381359297</v>
      </c>
      <c r="B251">
        <f t="shared" si="9"/>
        <v>75000</v>
      </c>
      <c r="C251">
        <v>0</v>
      </c>
      <c r="D251">
        <f t="shared" si="10"/>
        <v>60000</v>
      </c>
      <c r="E251">
        <f t="shared" si="11"/>
        <v>15000</v>
      </c>
    </row>
    <row r="252" spans="1:5">
      <c r="A252">
        <v>410.46784875026708</v>
      </c>
      <c r="B252">
        <f t="shared" si="9"/>
        <v>61570.177312540065</v>
      </c>
      <c r="C252">
        <v>0</v>
      </c>
      <c r="D252">
        <f t="shared" si="10"/>
        <v>49256.141850032051</v>
      </c>
      <c r="E252">
        <f t="shared" si="11"/>
        <v>12314.035462508014</v>
      </c>
    </row>
    <row r="253" spans="1:5">
      <c r="A253">
        <v>273.68388927884763</v>
      </c>
      <c r="B253">
        <f t="shared" si="9"/>
        <v>41052.583391827146</v>
      </c>
      <c r="C253">
        <v>0</v>
      </c>
      <c r="D253">
        <f t="shared" si="10"/>
        <v>32842.066713461718</v>
      </c>
      <c r="E253">
        <f t="shared" si="11"/>
        <v>8210.5166783654277</v>
      </c>
    </row>
    <row r="254" spans="1:5">
      <c r="A254">
        <v>741.77068391979731</v>
      </c>
      <c r="B254">
        <f t="shared" si="9"/>
        <v>75000</v>
      </c>
      <c r="C254">
        <v>0</v>
      </c>
      <c r="D254">
        <f t="shared" si="10"/>
        <v>60000</v>
      </c>
      <c r="E254">
        <f t="shared" si="11"/>
        <v>15000</v>
      </c>
    </row>
    <row r="255" spans="1:5">
      <c r="A255">
        <v>432.00170903653066</v>
      </c>
      <c r="B255">
        <f t="shared" si="9"/>
        <v>64800.2563554796</v>
      </c>
      <c r="C255">
        <v>0</v>
      </c>
      <c r="D255">
        <f t="shared" si="10"/>
        <v>51840.205084383677</v>
      </c>
      <c r="E255">
        <f t="shared" si="11"/>
        <v>12960.051271095923</v>
      </c>
    </row>
    <row r="256" spans="1:5">
      <c r="A256">
        <v>574.81002227851195</v>
      </c>
      <c r="B256">
        <f t="shared" si="9"/>
        <v>75000</v>
      </c>
      <c r="C256">
        <v>0</v>
      </c>
      <c r="D256">
        <f t="shared" si="10"/>
        <v>60000</v>
      </c>
      <c r="E256">
        <f t="shared" si="11"/>
        <v>15000</v>
      </c>
    </row>
    <row r="257" spans="1:5">
      <c r="A257">
        <v>714.90829187902466</v>
      </c>
      <c r="B257">
        <f t="shared" si="9"/>
        <v>75000</v>
      </c>
      <c r="C257">
        <v>0</v>
      </c>
      <c r="D257">
        <f t="shared" si="10"/>
        <v>60000</v>
      </c>
      <c r="E257">
        <f t="shared" si="11"/>
        <v>15000</v>
      </c>
    </row>
    <row r="258" spans="1:5">
      <c r="A258">
        <v>661.82439649647517</v>
      </c>
      <c r="B258">
        <f t="shared" si="9"/>
        <v>75000</v>
      </c>
      <c r="C258">
        <v>0</v>
      </c>
      <c r="D258">
        <f t="shared" si="10"/>
        <v>60000</v>
      </c>
      <c r="E258">
        <f t="shared" si="11"/>
        <v>15000</v>
      </c>
    </row>
    <row r="259" spans="1:5">
      <c r="A259">
        <v>401.23905148472551</v>
      </c>
      <c r="B259">
        <f t="shared" ref="B259:B322" si="12">IF(A259&gt;500,500*150,A259*150)</f>
        <v>60185.857722708824</v>
      </c>
      <c r="C259">
        <v>0</v>
      </c>
      <c r="D259">
        <f t="shared" ref="D259:D322" si="13">IF(A259&gt;500,500*120,A259*120)</f>
        <v>48148.68617816706</v>
      </c>
      <c r="E259">
        <f t="shared" ref="E259:E322" si="14">B259-C259-D259</f>
        <v>12037.171544541765</v>
      </c>
    </row>
    <row r="260" spans="1:5">
      <c r="A260">
        <v>697.27469710379341</v>
      </c>
      <c r="B260">
        <f t="shared" si="12"/>
        <v>75000</v>
      </c>
      <c r="C260">
        <v>0</v>
      </c>
      <c r="D260">
        <f t="shared" si="13"/>
        <v>60000</v>
      </c>
      <c r="E260">
        <f t="shared" si="14"/>
        <v>15000</v>
      </c>
    </row>
    <row r="261" spans="1:5">
      <c r="A261">
        <v>201.94097720267342</v>
      </c>
      <c r="B261">
        <f t="shared" si="12"/>
        <v>30291.146580401015</v>
      </c>
      <c r="C261">
        <v>0</v>
      </c>
      <c r="D261">
        <f t="shared" si="13"/>
        <v>24232.917264320811</v>
      </c>
      <c r="E261">
        <f t="shared" si="14"/>
        <v>6058.2293160802037</v>
      </c>
    </row>
    <row r="262" spans="1:5">
      <c r="A262">
        <v>402.74056215094458</v>
      </c>
      <c r="B262">
        <f t="shared" si="12"/>
        <v>60411.084322641691</v>
      </c>
      <c r="C262">
        <v>0</v>
      </c>
      <c r="D262">
        <f t="shared" si="13"/>
        <v>48328.867458113353</v>
      </c>
      <c r="E262">
        <f t="shared" si="14"/>
        <v>12082.216864528338</v>
      </c>
    </row>
    <row r="263" spans="1:5">
      <c r="A263">
        <v>676.58314767906734</v>
      </c>
      <c r="B263">
        <f t="shared" si="12"/>
        <v>75000</v>
      </c>
      <c r="C263">
        <v>0</v>
      </c>
      <c r="D263">
        <f t="shared" si="13"/>
        <v>60000</v>
      </c>
      <c r="E263">
        <f t="shared" si="14"/>
        <v>15000</v>
      </c>
    </row>
    <row r="264" spans="1:5">
      <c r="A264">
        <v>464.04614398632771</v>
      </c>
      <c r="B264">
        <f t="shared" si="12"/>
        <v>69606.921597949156</v>
      </c>
      <c r="C264">
        <v>0</v>
      </c>
      <c r="D264">
        <f t="shared" si="13"/>
        <v>55685.537278359327</v>
      </c>
      <c r="E264">
        <f t="shared" si="14"/>
        <v>13921.38431958983</v>
      </c>
    </row>
    <row r="265" spans="1:5">
      <c r="A265">
        <v>661.95257423627436</v>
      </c>
      <c r="B265">
        <f t="shared" si="12"/>
        <v>75000</v>
      </c>
      <c r="C265">
        <v>0</v>
      </c>
      <c r="D265">
        <f t="shared" si="13"/>
        <v>60000</v>
      </c>
      <c r="E265">
        <f t="shared" si="14"/>
        <v>15000</v>
      </c>
    </row>
    <row r="266" spans="1:5">
      <c r="A266">
        <v>525.64470351268051</v>
      </c>
      <c r="B266">
        <f t="shared" si="12"/>
        <v>75000</v>
      </c>
      <c r="C266">
        <v>0</v>
      </c>
      <c r="D266">
        <f t="shared" si="13"/>
        <v>60000</v>
      </c>
      <c r="E266">
        <f t="shared" si="14"/>
        <v>15000</v>
      </c>
    </row>
    <row r="267" spans="1:5">
      <c r="A267">
        <v>647.28537858211007</v>
      </c>
      <c r="B267">
        <f t="shared" si="12"/>
        <v>75000</v>
      </c>
      <c r="C267">
        <v>0</v>
      </c>
      <c r="D267">
        <f t="shared" si="13"/>
        <v>60000</v>
      </c>
      <c r="E267">
        <f t="shared" si="14"/>
        <v>15000</v>
      </c>
    </row>
    <row r="268" spans="1:5">
      <c r="A268">
        <v>589.64201788384662</v>
      </c>
      <c r="B268">
        <f t="shared" si="12"/>
        <v>75000</v>
      </c>
      <c r="C268">
        <v>0</v>
      </c>
      <c r="D268">
        <f t="shared" si="13"/>
        <v>60000</v>
      </c>
      <c r="E268">
        <f t="shared" si="14"/>
        <v>15000</v>
      </c>
    </row>
    <row r="269" spans="1:5">
      <c r="A269">
        <v>604.56556901760928</v>
      </c>
      <c r="B269">
        <f t="shared" si="12"/>
        <v>75000</v>
      </c>
      <c r="C269">
        <v>0</v>
      </c>
      <c r="D269">
        <f t="shared" si="13"/>
        <v>60000</v>
      </c>
      <c r="E269">
        <f t="shared" si="14"/>
        <v>15000</v>
      </c>
    </row>
    <row r="270" spans="1:5">
      <c r="A270">
        <v>242.40852076784569</v>
      </c>
      <c r="B270">
        <f t="shared" si="12"/>
        <v>36361.27811517685</v>
      </c>
      <c r="C270">
        <v>0</v>
      </c>
      <c r="D270">
        <f t="shared" si="13"/>
        <v>29089.022492141481</v>
      </c>
      <c r="E270">
        <f t="shared" si="14"/>
        <v>7272.2556230353694</v>
      </c>
    </row>
    <row r="271" spans="1:5">
      <c r="A271">
        <v>754.89974669637138</v>
      </c>
      <c r="B271">
        <f t="shared" si="12"/>
        <v>75000</v>
      </c>
      <c r="C271">
        <v>0</v>
      </c>
      <c r="D271">
        <f t="shared" si="13"/>
        <v>60000</v>
      </c>
      <c r="E271">
        <f t="shared" si="14"/>
        <v>15000</v>
      </c>
    </row>
    <row r="272" spans="1:5">
      <c r="A272">
        <v>417.62749107333599</v>
      </c>
      <c r="B272">
        <f t="shared" si="12"/>
        <v>62644.123661000398</v>
      </c>
      <c r="C272">
        <v>0</v>
      </c>
      <c r="D272">
        <f t="shared" si="13"/>
        <v>50115.298928800315</v>
      </c>
      <c r="E272">
        <f t="shared" si="14"/>
        <v>12528.824732200083</v>
      </c>
    </row>
    <row r="273" spans="1:5">
      <c r="A273">
        <v>294.17401654103213</v>
      </c>
      <c r="B273">
        <f t="shared" si="12"/>
        <v>44126.10248115482</v>
      </c>
      <c r="C273">
        <v>0</v>
      </c>
      <c r="D273">
        <f t="shared" si="13"/>
        <v>35300.881984923857</v>
      </c>
      <c r="E273">
        <f t="shared" si="14"/>
        <v>8825.2204962309625</v>
      </c>
    </row>
    <row r="274" spans="1:5">
      <c r="A274">
        <v>574.31562242500081</v>
      </c>
      <c r="B274">
        <f t="shared" si="12"/>
        <v>75000</v>
      </c>
      <c r="C274">
        <v>0</v>
      </c>
      <c r="D274">
        <f t="shared" si="13"/>
        <v>60000</v>
      </c>
      <c r="E274">
        <f t="shared" si="14"/>
        <v>15000</v>
      </c>
    </row>
    <row r="275" spans="1:5">
      <c r="A275">
        <v>592.53517258217107</v>
      </c>
      <c r="B275">
        <f t="shared" si="12"/>
        <v>75000</v>
      </c>
      <c r="C275">
        <v>0</v>
      </c>
      <c r="D275">
        <f t="shared" si="13"/>
        <v>60000</v>
      </c>
      <c r="E275">
        <f t="shared" si="14"/>
        <v>15000</v>
      </c>
    </row>
    <row r="276" spans="1:5">
      <c r="A276">
        <v>697.95220801416053</v>
      </c>
      <c r="B276">
        <f t="shared" si="12"/>
        <v>75000</v>
      </c>
      <c r="C276">
        <v>0</v>
      </c>
      <c r="D276">
        <f t="shared" si="13"/>
        <v>60000</v>
      </c>
      <c r="E276">
        <f t="shared" si="14"/>
        <v>15000</v>
      </c>
    </row>
    <row r="277" spans="1:5">
      <c r="A277">
        <v>393.43852046266056</v>
      </c>
      <c r="B277">
        <f t="shared" si="12"/>
        <v>59015.778069399086</v>
      </c>
      <c r="C277">
        <v>0</v>
      </c>
      <c r="D277">
        <f t="shared" si="13"/>
        <v>47212.622455519268</v>
      </c>
      <c r="E277">
        <f t="shared" si="14"/>
        <v>11803.155613879819</v>
      </c>
    </row>
    <row r="278" spans="1:5">
      <c r="A278">
        <v>696.15771965697195</v>
      </c>
      <c r="B278">
        <f t="shared" si="12"/>
        <v>75000</v>
      </c>
      <c r="C278">
        <v>0</v>
      </c>
      <c r="D278">
        <f t="shared" si="13"/>
        <v>60000</v>
      </c>
      <c r="E278">
        <f t="shared" si="14"/>
        <v>15000</v>
      </c>
    </row>
    <row r="279" spans="1:5">
      <c r="A279">
        <v>647.50511185033724</v>
      </c>
      <c r="B279">
        <f t="shared" si="12"/>
        <v>75000</v>
      </c>
      <c r="C279">
        <v>0</v>
      </c>
      <c r="D279">
        <f t="shared" si="13"/>
        <v>60000</v>
      </c>
      <c r="E279">
        <f t="shared" si="14"/>
        <v>15000</v>
      </c>
    </row>
    <row r="280" spans="1:5">
      <c r="A280">
        <v>233.82061220130009</v>
      </c>
      <c r="B280">
        <f t="shared" si="12"/>
        <v>35073.091830195015</v>
      </c>
      <c r="C280">
        <v>0</v>
      </c>
      <c r="D280">
        <f t="shared" si="13"/>
        <v>28058.47346415601</v>
      </c>
      <c r="E280">
        <f t="shared" si="14"/>
        <v>7014.6183660390052</v>
      </c>
    </row>
    <row r="281" spans="1:5">
      <c r="A281">
        <v>397.19229712820822</v>
      </c>
      <c r="B281">
        <f t="shared" si="12"/>
        <v>59578.844569231231</v>
      </c>
      <c r="C281">
        <v>0</v>
      </c>
      <c r="D281">
        <f t="shared" si="13"/>
        <v>47663.075655384986</v>
      </c>
      <c r="E281">
        <f t="shared" si="14"/>
        <v>11915.768913846245</v>
      </c>
    </row>
    <row r="282" spans="1:5">
      <c r="A282">
        <v>309.59196752830593</v>
      </c>
      <c r="B282">
        <f t="shared" si="12"/>
        <v>46438.795129245889</v>
      </c>
      <c r="C282">
        <v>0</v>
      </c>
      <c r="D282">
        <f t="shared" si="13"/>
        <v>37151.036103396713</v>
      </c>
      <c r="E282">
        <f t="shared" si="14"/>
        <v>9287.7590258491764</v>
      </c>
    </row>
    <row r="283" spans="1:5">
      <c r="A283">
        <v>356.01062044129765</v>
      </c>
      <c r="B283">
        <f t="shared" si="12"/>
        <v>53401.593066194648</v>
      </c>
      <c r="C283">
        <v>0</v>
      </c>
      <c r="D283">
        <f t="shared" si="13"/>
        <v>42721.274452955717</v>
      </c>
      <c r="E283">
        <f t="shared" si="14"/>
        <v>10680.318613238931</v>
      </c>
    </row>
    <row r="284" spans="1:5">
      <c r="A284">
        <v>592.59010589922786</v>
      </c>
      <c r="B284">
        <f t="shared" si="12"/>
        <v>75000</v>
      </c>
      <c r="C284">
        <v>0</v>
      </c>
      <c r="D284">
        <f t="shared" si="13"/>
        <v>60000</v>
      </c>
      <c r="E284">
        <f t="shared" si="14"/>
        <v>15000</v>
      </c>
    </row>
    <row r="285" spans="1:5">
      <c r="A285">
        <v>475.34409619434189</v>
      </c>
      <c r="B285">
        <f t="shared" si="12"/>
        <v>71301.61442915129</v>
      </c>
      <c r="C285">
        <v>0</v>
      </c>
      <c r="D285">
        <f t="shared" si="13"/>
        <v>57041.291543321029</v>
      </c>
      <c r="E285">
        <f t="shared" si="14"/>
        <v>14260.322885830261</v>
      </c>
    </row>
    <row r="286" spans="1:5">
      <c r="A286">
        <v>789.69084749900821</v>
      </c>
      <c r="B286">
        <f t="shared" si="12"/>
        <v>75000</v>
      </c>
      <c r="C286">
        <v>0</v>
      </c>
      <c r="D286">
        <f t="shared" si="13"/>
        <v>60000</v>
      </c>
      <c r="E286">
        <f t="shared" si="14"/>
        <v>15000</v>
      </c>
    </row>
    <row r="287" spans="1:5">
      <c r="A287">
        <v>438.95992919705805</v>
      </c>
      <c r="B287">
        <f t="shared" si="12"/>
        <v>65843.989379558712</v>
      </c>
      <c r="C287">
        <v>0</v>
      </c>
      <c r="D287">
        <f t="shared" si="13"/>
        <v>52675.191503646965</v>
      </c>
      <c r="E287">
        <f t="shared" si="14"/>
        <v>13168.797875911747</v>
      </c>
    </row>
    <row r="288" spans="1:5">
      <c r="A288">
        <v>373.69914853358557</v>
      </c>
      <c r="B288">
        <f t="shared" si="12"/>
        <v>56054.872280037838</v>
      </c>
      <c r="C288">
        <v>0</v>
      </c>
      <c r="D288">
        <f t="shared" si="13"/>
        <v>44843.897824030268</v>
      </c>
      <c r="E288">
        <f t="shared" si="14"/>
        <v>11210.974456007571</v>
      </c>
    </row>
    <row r="289" spans="1:5">
      <c r="A289">
        <v>443.33628345591603</v>
      </c>
      <c r="B289">
        <f t="shared" si="12"/>
        <v>66500.442518387412</v>
      </c>
      <c r="C289">
        <v>0</v>
      </c>
      <c r="D289">
        <f t="shared" si="13"/>
        <v>53200.354014709927</v>
      </c>
      <c r="E289">
        <f t="shared" si="14"/>
        <v>13300.088503677485</v>
      </c>
    </row>
    <row r="290" spans="1:5">
      <c r="A290">
        <v>548.11243018890968</v>
      </c>
      <c r="B290">
        <f t="shared" si="12"/>
        <v>75000</v>
      </c>
      <c r="C290">
        <v>0</v>
      </c>
      <c r="D290">
        <f t="shared" si="13"/>
        <v>60000</v>
      </c>
      <c r="E290">
        <f t="shared" si="14"/>
        <v>15000</v>
      </c>
    </row>
    <row r="291" spans="1:5">
      <c r="A291">
        <v>386.95638904995883</v>
      </c>
      <c r="B291">
        <f t="shared" si="12"/>
        <v>58043.458357493822</v>
      </c>
      <c r="C291">
        <v>0</v>
      </c>
      <c r="D291">
        <f t="shared" si="13"/>
        <v>46434.766685995062</v>
      </c>
      <c r="E291">
        <f t="shared" si="14"/>
        <v>11608.69167149876</v>
      </c>
    </row>
    <row r="292" spans="1:5">
      <c r="A292">
        <v>428.1929990539262</v>
      </c>
      <c r="B292">
        <f t="shared" si="12"/>
        <v>64228.949858088927</v>
      </c>
      <c r="C292">
        <v>0</v>
      </c>
      <c r="D292">
        <f t="shared" si="13"/>
        <v>51383.159886471141</v>
      </c>
      <c r="E292">
        <f t="shared" si="14"/>
        <v>12845.789971617785</v>
      </c>
    </row>
    <row r="293" spans="1:5">
      <c r="A293">
        <v>679.34812463759272</v>
      </c>
      <c r="B293">
        <f t="shared" si="12"/>
        <v>75000</v>
      </c>
      <c r="C293">
        <v>0</v>
      </c>
      <c r="D293">
        <f t="shared" si="13"/>
        <v>60000</v>
      </c>
      <c r="E293">
        <f t="shared" si="14"/>
        <v>15000</v>
      </c>
    </row>
    <row r="294" spans="1:5">
      <c r="A294">
        <v>756.98721274452953</v>
      </c>
      <c r="B294">
        <f t="shared" si="12"/>
        <v>75000</v>
      </c>
      <c r="C294">
        <v>0</v>
      </c>
      <c r="D294">
        <f t="shared" si="13"/>
        <v>60000</v>
      </c>
      <c r="E294">
        <f t="shared" si="14"/>
        <v>15000</v>
      </c>
    </row>
    <row r="295" spans="1:5">
      <c r="A295">
        <v>264.0705587939085</v>
      </c>
      <c r="B295">
        <f t="shared" si="12"/>
        <v>39610.583819086278</v>
      </c>
      <c r="C295">
        <v>0</v>
      </c>
      <c r="D295">
        <f t="shared" si="13"/>
        <v>31688.467055269022</v>
      </c>
      <c r="E295">
        <f t="shared" si="14"/>
        <v>7922.1167638172556</v>
      </c>
    </row>
    <row r="296" spans="1:5">
      <c r="A296">
        <v>322.77596362193674</v>
      </c>
      <c r="B296">
        <f t="shared" si="12"/>
        <v>48416.394543290509</v>
      </c>
      <c r="C296">
        <v>0</v>
      </c>
      <c r="D296">
        <f t="shared" si="13"/>
        <v>38733.115634632406</v>
      </c>
      <c r="E296">
        <f t="shared" si="14"/>
        <v>9683.2789086581033</v>
      </c>
    </row>
    <row r="297" spans="1:5">
      <c r="A297">
        <v>506.43635364848785</v>
      </c>
      <c r="B297">
        <f t="shared" si="12"/>
        <v>75000</v>
      </c>
      <c r="C297">
        <v>0</v>
      </c>
      <c r="D297">
        <f t="shared" si="13"/>
        <v>60000</v>
      </c>
      <c r="E297">
        <f t="shared" si="14"/>
        <v>15000</v>
      </c>
    </row>
    <row r="298" spans="1:5">
      <c r="A298">
        <v>676.94936979277929</v>
      </c>
      <c r="B298">
        <f t="shared" si="12"/>
        <v>75000</v>
      </c>
      <c r="C298">
        <v>0</v>
      </c>
      <c r="D298">
        <f t="shared" si="13"/>
        <v>60000</v>
      </c>
      <c r="E298">
        <f t="shared" si="14"/>
        <v>15000</v>
      </c>
    </row>
    <row r="299" spans="1:5">
      <c r="A299">
        <v>698.44660786767179</v>
      </c>
      <c r="B299">
        <f t="shared" si="12"/>
        <v>75000</v>
      </c>
      <c r="C299">
        <v>0</v>
      </c>
      <c r="D299">
        <f t="shared" si="13"/>
        <v>60000</v>
      </c>
      <c r="E299">
        <f t="shared" si="14"/>
        <v>15000</v>
      </c>
    </row>
    <row r="300" spans="1:5">
      <c r="A300">
        <v>242.88460951567126</v>
      </c>
      <c r="B300">
        <f t="shared" si="12"/>
        <v>36432.691427350692</v>
      </c>
      <c r="C300">
        <v>0</v>
      </c>
      <c r="D300">
        <f t="shared" si="13"/>
        <v>29146.15314188055</v>
      </c>
      <c r="E300">
        <f t="shared" si="14"/>
        <v>7286.538285470142</v>
      </c>
    </row>
    <row r="301" spans="1:5">
      <c r="A301">
        <v>659.0227973265786</v>
      </c>
      <c r="B301">
        <f t="shared" si="12"/>
        <v>75000</v>
      </c>
      <c r="C301">
        <v>0</v>
      </c>
      <c r="D301">
        <f t="shared" si="13"/>
        <v>60000</v>
      </c>
      <c r="E301">
        <f t="shared" si="14"/>
        <v>15000</v>
      </c>
    </row>
    <row r="302" spans="1:5">
      <c r="A302">
        <v>533.2987456892605</v>
      </c>
      <c r="B302">
        <f t="shared" si="12"/>
        <v>75000</v>
      </c>
      <c r="C302">
        <v>0</v>
      </c>
      <c r="D302">
        <f t="shared" si="13"/>
        <v>60000</v>
      </c>
      <c r="E302">
        <f t="shared" si="14"/>
        <v>15000</v>
      </c>
    </row>
    <row r="303" spans="1:5">
      <c r="A303">
        <v>628.84609515671252</v>
      </c>
      <c r="B303">
        <f t="shared" si="12"/>
        <v>75000</v>
      </c>
      <c r="C303">
        <v>0</v>
      </c>
      <c r="D303">
        <f t="shared" si="13"/>
        <v>60000</v>
      </c>
      <c r="E303">
        <f t="shared" si="14"/>
        <v>15000</v>
      </c>
    </row>
    <row r="304" spans="1:5">
      <c r="A304">
        <v>627.83898434400464</v>
      </c>
      <c r="B304">
        <f t="shared" si="12"/>
        <v>75000</v>
      </c>
      <c r="C304">
        <v>0</v>
      </c>
      <c r="D304">
        <f t="shared" si="13"/>
        <v>60000</v>
      </c>
      <c r="E304">
        <f t="shared" si="14"/>
        <v>15000</v>
      </c>
    </row>
    <row r="305" spans="1:5">
      <c r="A305">
        <v>551.73802911465805</v>
      </c>
      <c r="B305">
        <f t="shared" si="12"/>
        <v>75000</v>
      </c>
      <c r="C305">
        <v>0</v>
      </c>
      <c r="D305">
        <f t="shared" si="13"/>
        <v>60000</v>
      </c>
      <c r="E305">
        <f t="shared" si="14"/>
        <v>15000</v>
      </c>
    </row>
    <row r="306" spans="1:5">
      <c r="A306">
        <v>783.97778252510147</v>
      </c>
      <c r="B306">
        <f t="shared" si="12"/>
        <v>75000</v>
      </c>
      <c r="C306">
        <v>0</v>
      </c>
      <c r="D306">
        <f t="shared" si="13"/>
        <v>60000</v>
      </c>
      <c r="E306">
        <f t="shared" si="14"/>
        <v>15000</v>
      </c>
    </row>
    <row r="307" spans="1:5">
      <c r="A307">
        <v>475.94836268196661</v>
      </c>
      <c r="B307">
        <f t="shared" si="12"/>
        <v>71392.254402294988</v>
      </c>
      <c r="C307">
        <v>0</v>
      </c>
      <c r="D307">
        <f t="shared" si="13"/>
        <v>57113.803521835995</v>
      </c>
      <c r="E307">
        <f t="shared" si="14"/>
        <v>14278.450880458993</v>
      </c>
    </row>
    <row r="308" spans="1:5">
      <c r="A308">
        <v>532.4747459334086</v>
      </c>
      <c r="B308">
        <f t="shared" si="12"/>
        <v>75000</v>
      </c>
      <c r="C308">
        <v>0</v>
      </c>
      <c r="D308">
        <f t="shared" si="13"/>
        <v>60000</v>
      </c>
      <c r="E308">
        <f t="shared" si="14"/>
        <v>15000</v>
      </c>
    </row>
    <row r="309" spans="1:5">
      <c r="A309">
        <v>569.97589037751391</v>
      </c>
      <c r="B309">
        <f t="shared" si="12"/>
        <v>75000</v>
      </c>
      <c r="C309">
        <v>0</v>
      </c>
      <c r="D309">
        <f t="shared" si="13"/>
        <v>60000</v>
      </c>
      <c r="E309">
        <f t="shared" si="14"/>
        <v>15000</v>
      </c>
    </row>
    <row r="310" spans="1:5">
      <c r="A310">
        <v>723.05673390911591</v>
      </c>
      <c r="B310">
        <f t="shared" si="12"/>
        <v>75000</v>
      </c>
      <c r="C310">
        <v>0</v>
      </c>
      <c r="D310">
        <f t="shared" si="13"/>
        <v>60000</v>
      </c>
      <c r="E310">
        <f t="shared" si="14"/>
        <v>15000</v>
      </c>
    </row>
    <row r="311" spans="1:5">
      <c r="A311">
        <v>706.70491653187651</v>
      </c>
      <c r="B311">
        <f t="shared" si="12"/>
        <v>75000</v>
      </c>
      <c r="C311">
        <v>0</v>
      </c>
      <c r="D311">
        <f t="shared" si="13"/>
        <v>60000</v>
      </c>
      <c r="E311">
        <f t="shared" si="14"/>
        <v>15000</v>
      </c>
    </row>
    <row r="312" spans="1:5">
      <c r="A312">
        <v>208.51466414380323</v>
      </c>
      <c r="B312">
        <f t="shared" si="12"/>
        <v>31277.199621570486</v>
      </c>
      <c r="C312">
        <v>0</v>
      </c>
      <c r="D312">
        <f t="shared" si="13"/>
        <v>25021.759697256388</v>
      </c>
      <c r="E312">
        <f t="shared" si="14"/>
        <v>6255.4399243140979</v>
      </c>
    </row>
    <row r="313" spans="1:5">
      <c r="A313">
        <v>700.68056276131483</v>
      </c>
      <c r="B313">
        <f t="shared" si="12"/>
        <v>75000</v>
      </c>
      <c r="C313">
        <v>0</v>
      </c>
      <c r="D313">
        <f t="shared" si="13"/>
        <v>60000</v>
      </c>
      <c r="E313">
        <f t="shared" si="14"/>
        <v>15000</v>
      </c>
    </row>
    <row r="314" spans="1:5">
      <c r="A314">
        <v>263.42967009491258</v>
      </c>
      <c r="B314">
        <f t="shared" si="12"/>
        <v>39514.450514236887</v>
      </c>
      <c r="C314">
        <v>0</v>
      </c>
      <c r="D314">
        <f t="shared" si="13"/>
        <v>31611.56041138951</v>
      </c>
      <c r="E314">
        <f t="shared" si="14"/>
        <v>7902.8901028473774</v>
      </c>
    </row>
    <row r="315" spans="1:5">
      <c r="A315">
        <v>461.04312265388961</v>
      </c>
      <c r="B315">
        <f t="shared" si="12"/>
        <v>69156.468398083438</v>
      </c>
      <c r="C315">
        <v>0</v>
      </c>
      <c r="D315">
        <f t="shared" si="13"/>
        <v>55325.174718466755</v>
      </c>
      <c r="E315">
        <f t="shared" si="14"/>
        <v>13831.293679616683</v>
      </c>
    </row>
    <row r="316" spans="1:5">
      <c r="A316">
        <v>499.67955565050204</v>
      </c>
      <c r="B316">
        <f t="shared" si="12"/>
        <v>74951.933347575308</v>
      </c>
      <c r="C316">
        <v>0</v>
      </c>
      <c r="D316">
        <f t="shared" si="13"/>
        <v>59961.546678060244</v>
      </c>
      <c r="E316">
        <f t="shared" si="14"/>
        <v>14990.386669515065</v>
      </c>
    </row>
    <row r="317" spans="1:5">
      <c r="A317">
        <v>321.98858607745598</v>
      </c>
      <c r="B317">
        <f t="shared" si="12"/>
        <v>48298.287911618398</v>
      </c>
      <c r="C317">
        <v>0</v>
      </c>
      <c r="D317">
        <f t="shared" si="13"/>
        <v>38638.63032929472</v>
      </c>
      <c r="E317">
        <f t="shared" si="14"/>
        <v>9659.6575823236781</v>
      </c>
    </row>
    <row r="318" spans="1:5">
      <c r="A318">
        <v>642.87240211188077</v>
      </c>
      <c r="B318">
        <f t="shared" si="12"/>
        <v>75000</v>
      </c>
      <c r="C318">
        <v>0</v>
      </c>
      <c r="D318">
        <f t="shared" si="13"/>
        <v>60000</v>
      </c>
      <c r="E318">
        <f t="shared" si="14"/>
        <v>15000</v>
      </c>
    </row>
    <row r="319" spans="1:5">
      <c r="A319">
        <v>609.43632312997829</v>
      </c>
      <c r="B319">
        <f t="shared" si="12"/>
        <v>75000</v>
      </c>
      <c r="C319">
        <v>0</v>
      </c>
      <c r="D319">
        <f t="shared" si="13"/>
        <v>60000</v>
      </c>
      <c r="E319">
        <f t="shared" si="14"/>
        <v>15000</v>
      </c>
    </row>
    <row r="320" spans="1:5">
      <c r="A320">
        <v>344.14502395702993</v>
      </c>
      <c r="B320">
        <f t="shared" si="12"/>
        <v>51621.753593554487</v>
      </c>
      <c r="C320">
        <v>0</v>
      </c>
      <c r="D320">
        <f t="shared" si="13"/>
        <v>41297.402874843596</v>
      </c>
      <c r="E320">
        <f t="shared" si="14"/>
        <v>10324.350718710892</v>
      </c>
    </row>
    <row r="321" spans="1:5">
      <c r="A321">
        <v>670.79683828241832</v>
      </c>
      <c r="B321">
        <f t="shared" si="12"/>
        <v>75000</v>
      </c>
      <c r="C321">
        <v>0</v>
      </c>
      <c r="D321">
        <f t="shared" si="13"/>
        <v>60000</v>
      </c>
      <c r="E321">
        <f t="shared" si="14"/>
        <v>15000</v>
      </c>
    </row>
    <row r="322" spans="1:5">
      <c r="A322">
        <v>696.35914181951352</v>
      </c>
      <c r="B322">
        <f t="shared" si="12"/>
        <v>75000</v>
      </c>
      <c r="C322">
        <v>0</v>
      </c>
      <c r="D322">
        <f t="shared" si="13"/>
        <v>60000</v>
      </c>
      <c r="E322">
        <f t="shared" si="14"/>
        <v>15000</v>
      </c>
    </row>
    <row r="323" spans="1:5">
      <c r="A323">
        <v>309.88494521927549</v>
      </c>
      <c r="B323">
        <f t="shared" ref="B323:B386" si="15">IF(A323&gt;500,500*150,A323*150)</f>
        <v>46482.741782891324</v>
      </c>
      <c r="C323">
        <v>0</v>
      </c>
      <c r="D323">
        <f t="shared" ref="D323:D386" si="16">IF(A323&gt;500,500*120,A323*120)</f>
        <v>37186.193426313061</v>
      </c>
      <c r="E323">
        <f t="shared" ref="E323:E386" si="17">B323-C323-D323</f>
        <v>9296.5483565782633</v>
      </c>
    </row>
    <row r="324" spans="1:5">
      <c r="A324">
        <v>578.32575457014673</v>
      </c>
      <c r="B324">
        <f t="shared" si="15"/>
        <v>75000</v>
      </c>
      <c r="C324">
        <v>0</v>
      </c>
      <c r="D324">
        <f t="shared" si="16"/>
        <v>60000</v>
      </c>
      <c r="E324">
        <f t="shared" si="17"/>
        <v>15000</v>
      </c>
    </row>
    <row r="325" spans="1:5">
      <c r="A325">
        <v>406.53096102786338</v>
      </c>
      <c r="B325">
        <f t="shared" si="15"/>
        <v>60979.644154179507</v>
      </c>
      <c r="C325">
        <v>0</v>
      </c>
      <c r="D325">
        <f t="shared" si="16"/>
        <v>48783.715323343604</v>
      </c>
      <c r="E325">
        <f t="shared" si="17"/>
        <v>12195.928830835903</v>
      </c>
    </row>
    <row r="326" spans="1:5">
      <c r="A326">
        <v>639.52146977141638</v>
      </c>
      <c r="B326">
        <f t="shared" si="15"/>
        <v>75000</v>
      </c>
      <c r="C326">
        <v>0</v>
      </c>
      <c r="D326">
        <f t="shared" si="16"/>
        <v>60000</v>
      </c>
      <c r="E326">
        <f t="shared" si="17"/>
        <v>15000</v>
      </c>
    </row>
    <row r="327" spans="1:5">
      <c r="A327">
        <v>433.48490859706408</v>
      </c>
      <c r="B327">
        <f t="shared" si="15"/>
        <v>65022.736289559609</v>
      </c>
      <c r="C327">
        <v>0</v>
      </c>
      <c r="D327">
        <f t="shared" si="16"/>
        <v>52018.189031647693</v>
      </c>
      <c r="E327">
        <f t="shared" si="17"/>
        <v>13004.547257911916</v>
      </c>
    </row>
    <row r="328" spans="1:5">
      <c r="A328">
        <v>335.39231543931396</v>
      </c>
      <c r="B328">
        <f t="shared" si="15"/>
        <v>50308.847315897096</v>
      </c>
      <c r="C328">
        <v>0</v>
      </c>
      <c r="D328">
        <f t="shared" si="16"/>
        <v>40247.077852717674</v>
      </c>
      <c r="E328">
        <f t="shared" si="17"/>
        <v>10061.769463179422</v>
      </c>
    </row>
    <row r="329" spans="1:5">
      <c r="A329">
        <v>790.51484725486011</v>
      </c>
      <c r="B329">
        <f t="shared" si="15"/>
        <v>75000</v>
      </c>
      <c r="C329">
        <v>0</v>
      </c>
      <c r="D329">
        <f t="shared" si="16"/>
        <v>60000</v>
      </c>
      <c r="E329">
        <f t="shared" si="17"/>
        <v>15000</v>
      </c>
    </row>
    <row r="330" spans="1:5">
      <c r="A330">
        <v>405.98162785729545</v>
      </c>
      <c r="B330">
        <f t="shared" si="15"/>
        <v>60897.244178594316</v>
      </c>
      <c r="C330">
        <v>0</v>
      </c>
      <c r="D330">
        <f t="shared" si="16"/>
        <v>48717.795342875455</v>
      </c>
      <c r="E330">
        <f t="shared" si="17"/>
        <v>12179.44883571886</v>
      </c>
    </row>
    <row r="331" spans="1:5">
      <c r="A331">
        <v>526.88985869930116</v>
      </c>
      <c r="B331">
        <f t="shared" si="15"/>
        <v>75000</v>
      </c>
      <c r="C331">
        <v>0</v>
      </c>
      <c r="D331">
        <f t="shared" si="16"/>
        <v>60000</v>
      </c>
      <c r="E331">
        <f t="shared" si="17"/>
        <v>15000</v>
      </c>
    </row>
    <row r="332" spans="1:5">
      <c r="A332">
        <v>232.59376812036501</v>
      </c>
      <c r="B332">
        <f t="shared" si="15"/>
        <v>34889.065218054755</v>
      </c>
      <c r="C332">
        <v>0</v>
      </c>
      <c r="D332">
        <f t="shared" si="16"/>
        <v>27911.252174443802</v>
      </c>
      <c r="E332">
        <f t="shared" si="17"/>
        <v>6977.8130436109532</v>
      </c>
    </row>
    <row r="333" spans="1:5">
      <c r="A333">
        <v>698.97762993255412</v>
      </c>
      <c r="B333">
        <f t="shared" si="15"/>
        <v>75000</v>
      </c>
      <c r="C333">
        <v>0</v>
      </c>
      <c r="D333">
        <f t="shared" si="16"/>
        <v>60000</v>
      </c>
      <c r="E333">
        <f t="shared" si="17"/>
        <v>15000</v>
      </c>
    </row>
    <row r="334" spans="1:5">
      <c r="A334">
        <v>282.9126865443892</v>
      </c>
      <c r="B334">
        <f t="shared" si="15"/>
        <v>42436.902981658379</v>
      </c>
      <c r="C334">
        <v>0</v>
      </c>
      <c r="D334">
        <f t="shared" si="16"/>
        <v>33949.522385326702</v>
      </c>
      <c r="E334">
        <f t="shared" si="17"/>
        <v>8487.3805963316772</v>
      </c>
    </row>
    <row r="335" spans="1:5">
      <c r="A335">
        <v>280.84353160191654</v>
      </c>
      <c r="B335">
        <f t="shared" si="15"/>
        <v>42126.529740287478</v>
      </c>
      <c r="C335">
        <v>0</v>
      </c>
      <c r="D335">
        <f t="shared" si="16"/>
        <v>33701.223792229983</v>
      </c>
      <c r="E335">
        <f t="shared" si="17"/>
        <v>8425.3059480574957</v>
      </c>
    </row>
    <row r="336" spans="1:5">
      <c r="A336">
        <v>441.010773033845</v>
      </c>
      <c r="B336">
        <f t="shared" si="15"/>
        <v>66151.615955076748</v>
      </c>
      <c r="C336">
        <v>0</v>
      </c>
      <c r="D336">
        <f t="shared" si="16"/>
        <v>52921.2927640614</v>
      </c>
      <c r="E336">
        <f t="shared" si="17"/>
        <v>13230.323191015348</v>
      </c>
    </row>
    <row r="337" spans="1:5">
      <c r="A337">
        <v>389.04385509811698</v>
      </c>
      <c r="B337">
        <f t="shared" si="15"/>
        <v>58356.578264717544</v>
      </c>
      <c r="C337">
        <v>0</v>
      </c>
      <c r="D337">
        <f t="shared" si="16"/>
        <v>46685.262611774036</v>
      </c>
      <c r="E337">
        <f t="shared" si="17"/>
        <v>11671.315652943507</v>
      </c>
    </row>
    <row r="338" spans="1:5">
      <c r="A338">
        <v>488.36329233680226</v>
      </c>
      <c r="B338">
        <f t="shared" si="15"/>
        <v>73254.493850520346</v>
      </c>
      <c r="C338">
        <v>0</v>
      </c>
      <c r="D338">
        <f t="shared" si="16"/>
        <v>58603.595080416271</v>
      </c>
      <c r="E338">
        <f t="shared" si="17"/>
        <v>14650.898770104075</v>
      </c>
    </row>
    <row r="339" spans="1:5">
      <c r="A339">
        <v>573.21695608386483</v>
      </c>
      <c r="B339">
        <f t="shared" si="15"/>
        <v>75000</v>
      </c>
      <c r="C339">
        <v>0</v>
      </c>
      <c r="D339">
        <f t="shared" si="16"/>
        <v>60000</v>
      </c>
      <c r="E339">
        <f t="shared" si="17"/>
        <v>15000</v>
      </c>
    </row>
    <row r="340" spans="1:5">
      <c r="A340">
        <v>631.29978331858274</v>
      </c>
      <c r="B340">
        <f t="shared" si="15"/>
        <v>75000</v>
      </c>
      <c r="C340">
        <v>0</v>
      </c>
      <c r="D340">
        <f t="shared" si="16"/>
        <v>60000</v>
      </c>
      <c r="E340">
        <f t="shared" si="17"/>
        <v>15000</v>
      </c>
    </row>
    <row r="341" spans="1:5">
      <c r="A341">
        <v>236.03625598925748</v>
      </c>
      <c r="B341">
        <f t="shared" si="15"/>
        <v>35405.438398388622</v>
      </c>
      <c r="C341">
        <v>0</v>
      </c>
      <c r="D341">
        <f t="shared" si="16"/>
        <v>28324.350718710899</v>
      </c>
      <c r="E341">
        <f t="shared" si="17"/>
        <v>7081.0876796777229</v>
      </c>
    </row>
    <row r="342" spans="1:5">
      <c r="A342">
        <v>234.05865657521286</v>
      </c>
      <c r="B342">
        <f t="shared" si="15"/>
        <v>35108.798486281928</v>
      </c>
      <c r="C342">
        <v>0</v>
      </c>
      <c r="D342">
        <f t="shared" si="16"/>
        <v>28087.038789025544</v>
      </c>
      <c r="E342">
        <f t="shared" si="17"/>
        <v>7021.7596972563842</v>
      </c>
    </row>
    <row r="343" spans="1:5">
      <c r="A343">
        <v>655.30564287240213</v>
      </c>
      <c r="B343">
        <f t="shared" si="15"/>
        <v>75000</v>
      </c>
      <c r="C343">
        <v>0</v>
      </c>
      <c r="D343">
        <f t="shared" si="16"/>
        <v>60000</v>
      </c>
      <c r="E343">
        <f t="shared" si="17"/>
        <v>15000</v>
      </c>
    </row>
    <row r="344" spans="1:5">
      <c r="A344">
        <v>689.58403271584211</v>
      </c>
      <c r="B344">
        <f t="shared" si="15"/>
        <v>75000</v>
      </c>
      <c r="C344">
        <v>0</v>
      </c>
      <c r="D344">
        <f t="shared" si="16"/>
        <v>60000</v>
      </c>
      <c r="E344">
        <f t="shared" si="17"/>
        <v>15000</v>
      </c>
    </row>
    <row r="345" spans="1:5">
      <c r="A345">
        <v>761.18045594653154</v>
      </c>
      <c r="B345">
        <f t="shared" si="15"/>
        <v>75000</v>
      </c>
      <c r="C345">
        <v>0</v>
      </c>
      <c r="D345">
        <f t="shared" si="16"/>
        <v>60000</v>
      </c>
      <c r="E345">
        <f t="shared" si="17"/>
        <v>15000</v>
      </c>
    </row>
    <row r="346" spans="1:5">
      <c r="A346">
        <v>717.67326883754993</v>
      </c>
      <c r="B346">
        <f t="shared" si="15"/>
        <v>75000</v>
      </c>
      <c r="C346">
        <v>0</v>
      </c>
      <c r="D346">
        <f t="shared" si="16"/>
        <v>60000</v>
      </c>
      <c r="E346">
        <f t="shared" si="17"/>
        <v>15000</v>
      </c>
    </row>
    <row r="347" spans="1:5">
      <c r="A347">
        <v>350.46235541856134</v>
      </c>
      <c r="B347">
        <f t="shared" si="15"/>
        <v>52569.353312784202</v>
      </c>
      <c r="C347">
        <v>0</v>
      </c>
      <c r="D347">
        <f t="shared" si="16"/>
        <v>42055.482650227365</v>
      </c>
      <c r="E347">
        <f t="shared" si="17"/>
        <v>10513.870662556837</v>
      </c>
    </row>
    <row r="348" spans="1:5">
      <c r="A348">
        <v>796.92373424481946</v>
      </c>
      <c r="B348">
        <f t="shared" si="15"/>
        <v>75000</v>
      </c>
      <c r="C348">
        <v>0</v>
      </c>
      <c r="D348">
        <f t="shared" si="16"/>
        <v>60000</v>
      </c>
      <c r="E348">
        <f t="shared" si="17"/>
        <v>15000</v>
      </c>
    </row>
    <row r="349" spans="1:5">
      <c r="A349">
        <v>368.07763908810693</v>
      </c>
      <c r="B349">
        <f t="shared" si="15"/>
        <v>55211.645863216043</v>
      </c>
      <c r="C349">
        <v>0</v>
      </c>
      <c r="D349">
        <f t="shared" si="16"/>
        <v>44169.316690572829</v>
      </c>
      <c r="E349">
        <f t="shared" si="17"/>
        <v>11042.329172643214</v>
      </c>
    </row>
    <row r="350" spans="1:5">
      <c r="A350">
        <v>587.95739616077162</v>
      </c>
      <c r="B350">
        <f t="shared" si="15"/>
        <v>75000</v>
      </c>
      <c r="C350">
        <v>0</v>
      </c>
      <c r="D350">
        <f t="shared" si="16"/>
        <v>60000</v>
      </c>
      <c r="E350">
        <f t="shared" si="17"/>
        <v>15000</v>
      </c>
    </row>
    <row r="351" spans="1:5">
      <c r="A351">
        <v>233.41776787621694</v>
      </c>
      <c r="B351">
        <f t="shared" si="15"/>
        <v>35012.665181432538</v>
      </c>
      <c r="C351">
        <v>0</v>
      </c>
      <c r="D351">
        <f t="shared" si="16"/>
        <v>28010.132145146032</v>
      </c>
      <c r="E351">
        <f t="shared" si="17"/>
        <v>7002.5330362865061</v>
      </c>
    </row>
    <row r="352" spans="1:5">
      <c r="A352">
        <v>366.15497299111911</v>
      </c>
      <c r="B352">
        <f t="shared" si="15"/>
        <v>54923.245948667864</v>
      </c>
      <c r="C352">
        <v>0</v>
      </c>
      <c r="D352">
        <f t="shared" si="16"/>
        <v>43938.596758934291</v>
      </c>
      <c r="E352">
        <f t="shared" si="17"/>
        <v>10984.649189733573</v>
      </c>
    </row>
    <row r="353" spans="1:5">
      <c r="A353">
        <v>707.16269417401645</v>
      </c>
      <c r="B353">
        <f t="shared" si="15"/>
        <v>75000</v>
      </c>
      <c r="C353">
        <v>0</v>
      </c>
      <c r="D353">
        <f t="shared" si="16"/>
        <v>60000</v>
      </c>
      <c r="E353">
        <f t="shared" si="17"/>
        <v>15000</v>
      </c>
    </row>
    <row r="354" spans="1:5">
      <c r="A354">
        <v>326.78609576708271</v>
      </c>
      <c r="B354">
        <f t="shared" si="15"/>
        <v>49017.91436506241</v>
      </c>
      <c r="C354">
        <v>0</v>
      </c>
      <c r="D354">
        <f t="shared" si="16"/>
        <v>39214.331492049925</v>
      </c>
      <c r="E354">
        <f t="shared" si="17"/>
        <v>9803.5828730124849</v>
      </c>
    </row>
    <row r="355" spans="1:5">
      <c r="A355">
        <v>259.25473799859617</v>
      </c>
      <c r="B355">
        <f t="shared" si="15"/>
        <v>38888.210699789423</v>
      </c>
      <c r="C355">
        <v>0</v>
      </c>
      <c r="D355">
        <f t="shared" si="16"/>
        <v>31110.568559831539</v>
      </c>
      <c r="E355">
        <f t="shared" si="17"/>
        <v>7777.642139957883</v>
      </c>
    </row>
    <row r="356" spans="1:5">
      <c r="A356">
        <v>430.02410962248604</v>
      </c>
      <c r="B356">
        <f t="shared" si="15"/>
        <v>64503.616443372906</v>
      </c>
      <c r="C356">
        <v>0</v>
      </c>
      <c r="D356">
        <f t="shared" si="16"/>
        <v>51602.893154698322</v>
      </c>
      <c r="E356">
        <f t="shared" si="17"/>
        <v>12900.723288674584</v>
      </c>
    </row>
    <row r="357" spans="1:5">
      <c r="A357">
        <v>486.42231513412884</v>
      </c>
      <c r="B357">
        <f t="shared" si="15"/>
        <v>72963.347270119324</v>
      </c>
      <c r="C357">
        <v>0</v>
      </c>
      <c r="D357">
        <f t="shared" si="16"/>
        <v>58370.677816095464</v>
      </c>
      <c r="E357">
        <f t="shared" si="17"/>
        <v>14592.66945402386</v>
      </c>
    </row>
    <row r="358" spans="1:5">
      <c r="A358">
        <v>491.71422467726677</v>
      </c>
      <c r="B358">
        <f t="shared" si="15"/>
        <v>73757.133701590021</v>
      </c>
      <c r="C358">
        <v>0</v>
      </c>
      <c r="D358">
        <f t="shared" si="16"/>
        <v>59005.706961272015</v>
      </c>
      <c r="E358">
        <f t="shared" si="17"/>
        <v>14751.426740318006</v>
      </c>
    </row>
    <row r="359" spans="1:5">
      <c r="A359">
        <v>610.73641163365573</v>
      </c>
      <c r="B359">
        <f t="shared" si="15"/>
        <v>75000</v>
      </c>
      <c r="C359">
        <v>0</v>
      </c>
      <c r="D359">
        <f t="shared" si="16"/>
        <v>60000</v>
      </c>
      <c r="E359">
        <f t="shared" si="17"/>
        <v>15000</v>
      </c>
    </row>
    <row r="360" spans="1:5">
      <c r="A360">
        <v>574.07757805108804</v>
      </c>
      <c r="B360">
        <f t="shared" si="15"/>
        <v>75000</v>
      </c>
      <c r="C360">
        <v>0</v>
      </c>
      <c r="D360">
        <f t="shared" si="16"/>
        <v>60000</v>
      </c>
      <c r="E360">
        <f t="shared" si="17"/>
        <v>15000</v>
      </c>
    </row>
    <row r="361" spans="1:5">
      <c r="A361">
        <v>247.49900814844204</v>
      </c>
      <c r="B361">
        <f t="shared" si="15"/>
        <v>37124.851222266305</v>
      </c>
      <c r="C361">
        <v>0</v>
      </c>
      <c r="D361">
        <f t="shared" si="16"/>
        <v>29699.880977813045</v>
      </c>
      <c r="E361">
        <f t="shared" si="17"/>
        <v>7424.9702444532595</v>
      </c>
    </row>
    <row r="362" spans="1:5">
      <c r="A362">
        <v>662.73995178075506</v>
      </c>
      <c r="B362">
        <f t="shared" si="15"/>
        <v>75000</v>
      </c>
      <c r="C362">
        <v>0</v>
      </c>
      <c r="D362">
        <f t="shared" si="16"/>
        <v>60000</v>
      </c>
      <c r="E362">
        <f t="shared" si="17"/>
        <v>15000</v>
      </c>
    </row>
    <row r="363" spans="1:5">
      <c r="A363">
        <v>432.77077547532576</v>
      </c>
      <c r="B363">
        <f t="shared" si="15"/>
        <v>64915.616321298861</v>
      </c>
      <c r="C363">
        <v>0</v>
      </c>
      <c r="D363">
        <f t="shared" si="16"/>
        <v>51932.493057039093</v>
      </c>
      <c r="E363">
        <f t="shared" si="17"/>
        <v>12983.123264259768</v>
      </c>
    </row>
    <row r="364" spans="1:5">
      <c r="A364">
        <v>408.36207159642322</v>
      </c>
      <c r="B364">
        <f t="shared" si="15"/>
        <v>61254.310739463486</v>
      </c>
      <c r="C364">
        <v>0</v>
      </c>
      <c r="D364">
        <f t="shared" si="16"/>
        <v>49003.448591570785</v>
      </c>
      <c r="E364">
        <f t="shared" si="17"/>
        <v>12250.862147892702</v>
      </c>
    </row>
    <row r="365" spans="1:5">
      <c r="A365">
        <v>725.74846644489878</v>
      </c>
      <c r="B365">
        <f t="shared" si="15"/>
        <v>75000</v>
      </c>
      <c r="C365">
        <v>0</v>
      </c>
      <c r="D365">
        <f t="shared" si="16"/>
        <v>60000</v>
      </c>
      <c r="E365">
        <f t="shared" si="17"/>
        <v>15000</v>
      </c>
    </row>
    <row r="366" spans="1:5">
      <c r="A366">
        <v>237.35465559862055</v>
      </c>
      <c r="B366">
        <f t="shared" si="15"/>
        <v>35603.198339793082</v>
      </c>
      <c r="C366">
        <v>0</v>
      </c>
      <c r="D366">
        <f t="shared" si="16"/>
        <v>28482.558671834468</v>
      </c>
      <c r="E366">
        <f t="shared" si="17"/>
        <v>7120.6396679586142</v>
      </c>
    </row>
    <row r="367" spans="1:5">
      <c r="A367">
        <v>622.76680806909394</v>
      </c>
      <c r="B367">
        <f t="shared" si="15"/>
        <v>75000</v>
      </c>
      <c r="C367">
        <v>0</v>
      </c>
      <c r="D367">
        <f t="shared" si="16"/>
        <v>60000</v>
      </c>
      <c r="E367">
        <f t="shared" si="17"/>
        <v>15000</v>
      </c>
    </row>
    <row r="368" spans="1:5">
      <c r="A368">
        <v>271.57811212500383</v>
      </c>
      <c r="B368">
        <f t="shared" si="15"/>
        <v>40736.716818750574</v>
      </c>
      <c r="C368">
        <v>0</v>
      </c>
      <c r="D368">
        <f t="shared" si="16"/>
        <v>32589.373455000459</v>
      </c>
      <c r="E368">
        <f t="shared" si="17"/>
        <v>8147.3433637501148</v>
      </c>
    </row>
    <row r="369" spans="1:5">
      <c r="A369">
        <v>512.90017395550399</v>
      </c>
      <c r="B369">
        <f t="shared" si="15"/>
        <v>75000</v>
      </c>
      <c r="C369">
        <v>0</v>
      </c>
      <c r="D369">
        <f t="shared" si="16"/>
        <v>60000</v>
      </c>
      <c r="E369">
        <f t="shared" si="17"/>
        <v>15000</v>
      </c>
    </row>
    <row r="370" spans="1:5">
      <c r="A370">
        <v>717.12393566698199</v>
      </c>
      <c r="B370">
        <f t="shared" si="15"/>
        <v>75000</v>
      </c>
      <c r="C370">
        <v>0</v>
      </c>
      <c r="D370">
        <f t="shared" si="16"/>
        <v>60000</v>
      </c>
      <c r="E370">
        <f t="shared" si="17"/>
        <v>15000</v>
      </c>
    </row>
    <row r="371" spans="1:5">
      <c r="A371">
        <v>345.40849024933618</v>
      </c>
      <c r="B371">
        <f t="shared" si="15"/>
        <v>51811.273537400426</v>
      </c>
      <c r="C371">
        <v>0</v>
      </c>
      <c r="D371">
        <f t="shared" si="16"/>
        <v>41449.018829920344</v>
      </c>
      <c r="E371">
        <f t="shared" si="17"/>
        <v>10362.254707480082</v>
      </c>
    </row>
    <row r="372" spans="1:5">
      <c r="A372">
        <v>361.1560411389508</v>
      </c>
      <c r="B372">
        <f t="shared" si="15"/>
        <v>54173.406170842616</v>
      </c>
      <c r="C372">
        <v>0</v>
      </c>
      <c r="D372">
        <f t="shared" si="16"/>
        <v>43338.724936674094</v>
      </c>
      <c r="E372">
        <f t="shared" si="17"/>
        <v>10834.681234168522</v>
      </c>
    </row>
    <row r="373" spans="1:5">
      <c r="A373">
        <v>241.40140995513778</v>
      </c>
      <c r="B373">
        <f t="shared" si="15"/>
        <v>36210.211493270668</v>
      </c>
      <c r="C373">
        <v>0</v>
      </c>
      <c r="D373">
        <f t="shared" si="16"/>
        <v>28968.169194616534</v>
      </c>
      <c r="E373">
        <f t="shared" si="17"/>
        <v>7242.0422986541344</v>
      </c>
    </row>
    <row r="374" spans="1:5">
      <c r="A374">
        <v>429.93255409405805</v>
      </c>
      <c r="B374">
        <f t="shared" si="15"/>
        <v>64489.883114108707</v>
      </c>
      <c r="C374">
        <v>0</v>
      </c>
      <c r="D374">
        <f t="shared" si="16"/>
        <v>51591.906491286965</v>
      </c>
      <c r="E374">
        <f t="shared" si="17"/>
        <v>12897.976622821741</v>
      </c>
    </row>
    <row r="375" spans="1:5">
      <c r="A375">
        <v>641.11453596606339</v>
      </c>
      <c r="B375">
        <f t="shared" si="15"/>
        <v>75000</v>
      </c>
      <c r="C375">
        <v>0</v>
      </c>
      <c r="D375">
        <f t="shared" si="16"/>
        <v>60000</v>
      </c>
      <c r="E375">
        <f t="shared" si="17"/>
        <v>15000</v>
      </c>
    </row>
    <row r="376" spans="1:5">
      <c r="A376">
        <v>783.62987151707512</v>
      </c>
      <c r="B376">
        <f t="shared" si="15"/>
        <v>75000</v>
      </c>
      <c r="C376">
        <v>0</v>
      </c>
      <c r="D376">
        <f t="shared" si="16"/>
        <v>60000</v>
      </c>
      <c r="E376">
        <f t="shared" si="17"/>
        <v>15000</v>
      </c>
    </row>
    <row r="377" spans="1:5">
      <c r="A377">
        <v>408.94802697836235</v>
      </c>
      <c r="B377">
        <f t="shared" si="15"/>
        <v>61342.204046754356</v>
      </c>
      <c r="C377">
        <v>0</v>
      </c>
      <c r="D377">
        <f t="shared" si="16"/>
        <v>49073.76323740348</v>
      </c>
      <c r="E377">
        <f t="shared" si="17"/>
        <v>12268.440809350875</v>
      </c>
    </row>
    <row r="378" spans="1:5">
      <c r="A378">
        <v>531.61412396618539</v>
      </c>
      <c r="B378">
        <f t="shared" si="15"/>
        <v>75000</v>
      </c>
      <c r="C378">
        <v>0</v>
      </c>
      <c r="D378">
        <f t="shared" si="16"/>
        <v>60000</v>
      </c>
      <c r="E378">
        <f t="shared" si="17"/>
        <v>15000</v>
      </c>
    </row>
    <row r="379" spans="1:5">
      <c r="A379">
        <v>596.30726035340433</v>
      </c>
      <c r="B379">
        <f t="shared" si="15"/>
        <v>75000</v>
      </c>
      <c r="C379">
        <v>0</v>
      </c>
      <c r="D379">
        <f t="shared" si="16"/>
        <v>60000</v>
      </c>
      <c r="E379">
        <f t="shared" si="17"/>
        <v>15000</v>
      </c>
    </row>
    <row r="380" spans="1:5">
      <c r="A380">
        <v>518.26532792138437</v>
      </c>
      <c r="B380">
        <f t="shared" si="15"/>
        <v>75000</v>
      </c>
      <c r="C380">
        <v>0</v>
      </c>
      <c r="D380">
        <f t="shared" si="16"/>
        <v>60000</v>
      </c>
      <c r="E380">
        <f t="shared" si="17"/>
        <v>15000</v>
      </c>
    </row>
    <row r="381" spans="1:5">
      <c r="A381">
        <v>661.78777428510398</v>
      </c>
      <c r="B381">
        <f t="shared" si="15"/>
        <v>75000</v>
      </c>
      <c r="C381">
        <v>0</v>
      </c>
      <c r="D381">
        <f t="shared" si="16"/>
        <v>60000</v>
      </c>
      <c r="E381">
        <f t="shared" si="17"/>
        <v>15000</v>
      </c>
    </row>
    <row r="382" spans="1:5">
      <c r="A382">
        <v>630.42085024567405</v>
      </c>
      <c r="B382">
        <f t="shared" si="15"/>
        <v>75000</v>
      </c>
      <c r="C382">
        <v>0</v>
      </c>
      <c r="D382">
        <f t="shared" si="16"/>
        <v>60000</v>
      </c>
      <c r="E382">
        <f t="shared" si="17"/>
        <v>15000</v>
      </c>
    </row>
    <row r="383" spans="1:5">
      <c r="A383">
        <v>644.66689046906959</v>
      </c>
      <c r="B383">
        <f t="shared" si="15"/>
        <v>75000</v>
      </c>
      <c r="C383">
        <v>0</v>
      </c>
      <c r="D383">
        <f t="shared" si="16"/>
        <v>60000</v>
      </c>
      <c r="E383">
        <f t="shared" si="17"/>
        <v>15000</v>
      </c>
    </row>
    <row r="384" spans="1:5">
      <c r="A384">
        <v>788.55555894650104</v>
      </c>
      <c r="B384">
        <f t="shared" si="15"/>
        <v>75000</v>
      </c>
      <c r="C384">
        <v>0</v>
      </c>
      <c r="D384">
        <f t="shared" si="16"/>
        <v>60000</v>
      </c>
      <c r="E384">
        <f t="shared" si="17"/>
        <v>15000</v>
      </c>
    </row>
    <row r="385" spans="1:5">
      <c r="A385">
        <v>256.10522782067324</v>
      </c>
      <c r="B385">
        <f t="shared" si="15"/>
        <v>38415.784173100983</v>
      </c>
      <c r="C385">
        <v>0</v>
      </c>
      <c r="D385">
        <f t="shared" si="16"/>
        <v>30732.627338480786</v>
      </c>
      <c r="E385">
        <f t="shared" si="17"/>
        <v>7683.1568346201966</v>
      </c>
    </row>
    <row r="386" spans="1:5">
      <c r="A386">
        <v>478.45698416089357</v>
      </c>
      <c r="B386">
        <f t="shared" si="15"/>
        <v>71768.547624134037</v>
      </c>
      <c r="C386">
        <v>0</v>
      </c>
      <c r="D386">
        <f t="shared" si="16"/>
        <v>57414.838099307228</v>
      </c>
      <c r="E386">
        <f t="shared" si="17"/>
        <v>14353.709524826809</v>
      </c>
    </row>
    <row r="387" spans="1:5">
      <c r="A387">
        <v>268.00744651631214</v>
      </c>
      <c r="B387">
        <f t="shared" ref="B387:B450" si="18">IF(A387&gt;500,500*150,A387*150)</f>
        <v>40201.116977446822</v>
      </c>
      <c r="C387">
        <v>0</v>
      </c>
      <c r="D387">
        <f t="shared" ref="D387:D450" si="19">IF(A387&gt;500,500*120,A387*120)</f>
        <v>32160.893581957458</v>
      </c>
      <c r="E387">
        <f t="shared" ref="E387:E450" si="20">B387-C387-D387</f>
        <v>8040.2233954893636</v>
      </c>
    </row>
    <row r="388" spans="1:5">
      <c r="A388">
        <v>634.43098239081996</v>
      </c>
      <c r="B388">
        <f t="shared" si="18"/>
        <v>75000</v>
      </c>
      <c r="C388">
        <v>0</v>
      </c>
      <c r="D388">
        <f t="shared" si="19"/>
        <v>60000</v>
      </c>
      <c r="E388">
        <f t="shared" si="20"/>
        <v>15000</v>
      </c>
    </row>
    <row r="389" spans="1:5">
      <c r="A389">
        <v>315.63463240455337</v>
      </c>
      <c r="B389">
        <f t="shared" si="18"/>
        <v>47345.194860683005</v>
      </c>
      <c r="C389">
        <v>0</v>
      </c>
      <c r="D389">
        <f t="shared" si="19"/>
        <v>37876.155888546404</v>
      </c>
      <c r="E389">
        <f t="shared" si="20"/>
        <v>9469.0389721366009</v>
      </c>
    </row>
    <row r="390" spans="1:5">
      <c r="A390">
        <v>473.65947447126683</v>
      </c>
      <c r="B390">
        <f t="shared" si="18"/>
        <v>71048.921170690024</v>
      </c>
      <c r="C390">
        <v>0</v>
      </c>
      <c r="D390">
        <f t="shared" si="19"/>
        <v>56839.136936552022</v>
      </c>
      <c r="E390">
        <f t="shared" si="20"/>
        <v>14209.784234138002</v>
      </c>
    </row>
    <row r="391" spans="1:5">
      <c r="A391">
        <v>465.51103244117559</v>
      </c>
      <c r="B391">
        <f t="shared" si="18"/>
        <v>69826.654866176337</v>
      </c>
      <c r="C391">
        <v>0</v>
      </c>
      <c r="D391">
        <f t="shared" si="19"/>
        <v>55861.323892941073</v>
      </c>
      <c r="E391">
        <f t="shared" si="20"/>
        <v>13965.330973235265</v>
      </c>
    </row>
    <row r="392" spans="1:5">
      <c r="A392">
        <v>379.79674672688986</v>
      </c>
      <c r="B392">
        <f t="shared" si="18"/>
        <v>56969.512009033482</v>
      </c>
      <c r="C392">
        <v>0</v>
      </c>
      <c r="D392">
        <f t="shared" si="19"/>
        <v>45575.609607226783</v>
      </c>
      <c r="E392">
        <f t="shared" si="20"/>
        <v>11393.902401806699</v>
      </c>
    </row>
    <row r="393" spans="1:5">
      <c r="A393">
        <v>404.53505050813317</v>
      </c>
      <c r="B393">
        <f t="shared" si="18"/>
        <v>60680.257576219978</v>
      </c>
      <c r="C393">
        <v>0</v>
      </c>
      <c r="D393">
        <f t="shared" si="19"/>
        <v>48544.206060975979</v>
      </c>
      <c r="E393">
        <f t="shared" si="20"/>
        <v>12136.051515243998</v>
      </c>
    </row>
    <row r="394" spans="1:5">
      <c r="A394">
        <v>615.90014343699454</v>
      </c>
      <c r="B394">
        <f t="shared" si="18"/>
        <v>75000</v>
      </c>
      <c r="C394">
        <v>0</v>
      </c>
      <c r="D394">
        <f t="shared" si="19"/>
        <v>60000</v>
      </c>
      <c r="E394">
        <f t="shared" si="20"/>
        <v>15000</v>
      </c>
    </row>
    <row r="395" spans="1:5">
      <c r="A395">
        <v>660.01159703360088</v>
      </c>
      <c r="B395">
        <f t="shared" si="18"/>
        <v>75000</v>
      </c>
      <c r="C395">
        <v>0</v>
      </c>
      <c r="D395">
        <f t="shared" si="19"/>
        <v>60000</v>
      </c>
      <c r="E395">
        <f t="shared" si="20"/>
        <v>15000</v>
      </c>
    </row>
    <row r="396" spans="1:5">
      <c r="A396">
        <v>788.48231452375865</v>
      </c>
      <c r="B396">
        <f t="shared" si="18"/>
        <v>75000</v>
      </c>
      <c r="C396">
        <v>0</v>
      </c>
      <c r="D396">
        <f t="shared" si="19"/>
        <v>60000</v>
      </c>
      <c r="E396">
        <f t="shared" si="20"/>
        <v>15000</v>
      </c>
    </row>
    <row r="397" spans="1:5">
      <c r="A397">
        <v>234.38825647755363</v>
      </c>
      <c r="B397">
        <f t="shared" si="18"/>
        <v>35158.238471633042</v>
      </c>
      <c r="C397">
        <v>0</v>
      </c>
      <c r="D397">
        <f t="shared" si="19"/>
        <v>28126.590777306435</v>
      </c>
      <c r="E397">
        <f t="shared" si="20"/>
        <v>7031.6476943266061</v>
      </c>
    </row>
    <row r="398" spans="1:5">
      <c r="A398">
        <v>261.36051515243997</v>
      </c>
      <c r="B398">
        <f t="shared" si="18"/>
        <v>39204.077272865994</v>
      </c>
      <c r="C398">
        <v>0</v>
      </c>
      <c r="D398">
        <f t="shared" si="19"/>
        <v>31363.261818292798</v>
      </c>
      <c r="E398">
        <f t="shared" si="20"/>
        <v>7840.8154545731959</v>
      </c>
    </row>
    <row r="399" spans="1:5">
      <c r="A399">
        <v>410.19318216498306</v>
      </c>
      <c r="B399">
        <f t="shared" si="18"/>
        <v>61528.977324747459</v>
      </c>
      <c r="C399">
        <v>0</v>
      </c>
      <c r="D399">
        <f t="shared" si="19"/>
        <v>49223.181859797965</v>
      </c>
      <c r="E399">
        <f t="shared" si="20"/>
        <v>12305.795464949493</v>
      </c>
    </row>
    <row r="400" spans="1:5">
      <c r="A400">
        <v>402.66731772820219</v>
      </c>
      <c r="B400">
        <f t="shared" si="18"/>
        <v>60400.097659230327</v>
      </c>
      <c r="C400">
        <v>0</v>
      </c>
      <c r="D400">
        <f t="shared" si="19"/>
        <v>48320.078127384266</v>
      </c>
      <c r="E400">
        <f t="shared" si="20"/>
        <v>12080.019531846061</v>
      </c>
    </row>
    <row r="401" spans="1:5">
      <c r="A401">
        <v>223.80443739127782</v>
      </c>
      <c r="B401">
        <f t="shared" si="18"/>
        <v>33570.66560869167</v>
      </c>
      <c r="C401">
        <v>0</v>
      </c>
      <c r="D401">
        <f t="shared" si="19"/>
        <v>26856.532486953336</v>
      </c>
      <c r="E401">
        <f t="shared" si="20"/>
        <v>6714.133121738334</v>
      </c>
    </row>
    <row r="402" spans="1:5">
      <c r="A402">
        <v>718.64375743888661</v>
      </c>
      <c r="B402">
        <f t="shared" si="18"/>
        <v>75000</v>
      </c>
      <c r="C402">
        <v>0</v>
      </c>
      <c r="D402">
        <f t="shared" si="19"/>
        <v>60000</v>
      </c>
      <c r="E402">
        <f t="shared" si="20"/>
        <v>15000</v>
      </c>
    </row>
    <row r="403" spans="1:5">
      <c r="A403">
        <v>397.3754081850642</v>
      </c>
      <c r="B403">
        <f t="shared" si="18"/>
        <v>59606.31122775963</v>
      </c>
      <c r="C403">
        <v>0</v>
      </c>
      <c r="D403">
        <f t="shared" si="19"/>
        <v>47685.048982207707</v>
      </c>
      <c r="E403">
        <f t="shared" si="20"/>
        <v>11921.262245551923</v>
      </c>
    </row>
    <row r="404" spans="1:5">
      <c r="A404">
        <v>457.58232367931151</v>
      </c>
      <c r="B404">
        <f t="shared" si="18"/>
        <v>68637.348551896721</v>
      </c>
      <c r="C404">
        <v>0</v>
      </c>
      <c r="D404">
        <f t="shared" si="19"/>
        <v>54909.878841517384</v>
      </c>
      <c r="E404">
        <f t="shared" si="20"/>
        <v>13727.469710379337</v>
      </c>
    </row>
    <row r="405" spans="1:5">
      <c r="A405">
        <v>329.56938383129364</v>
      </c>
      <c r="B405">
        <f t="shared" si="18"/>
        <v>49435.407574694043</v>
      </c>
      <c r="C405">
        <v>0</v>
      </c>
      <c r="D405">
        <f t="shared" si="19"/>
        <v>39548.326059755236</v>
      </c>
      <c r="E405">
        <f t="shared" si="20"/>
        <v>9887.0815149388072</v>
      </c>
    </row>
    <row r="406" spans="1:5">
      <c r="A406">
        <v>430.15228736228522</v>
      </c>
      <c r="B406">
        <f t="shared" si="18"/>
        <v>64522.843104342784</v>
      </c>
      <c r="C406">
        <v>0</v>
      </c>
      <c r="D406">
        <f t="shared" si="19"/>
        <v>51618.274483474226</v>
      </c>
      <c r="E406">
        <f t="shared" si="20"/>
        <v>12904.568620868558</v>
      </c>
    </row>
    <row r="407" spans="1:5">
      <c r="A407">
        <v>455.69627979369488</v>
      </c>
      <c r="B407">
        <f t="shared" si="18"/>
        <v>68354.441969054227</v>
      </c>
      <c r="C407">
        <v>0</v>
      </c>
      <c r="D407">
        <f t="shared" si="19"/>
        <v>54683.553575243386</v>
      </c>
      <c r="E407">
        <f t="shared" si="20"/>
        <v>13670.888393810841</v>
      </c>
    </row>
    <row r="408" spans="1:5">
      <c r="A408">
        <v>665.98101748710587</v>
      </c>
      <c r="B408">
        <f t="shared" si="18"/>
        <v>75000</v>
      </c>
      <c r="C408">
        <v>0</v>
      </c>
      <c r="D408">
        <f t="shared" si="19"/>
        <v>60000</v>
      </c>
      <c r="E408">
        <f t="shared" si="20"/>
        <v>15000</v>
      </c>
    </row>
    <row r="409" spans="1:5">
      <c r="A409">
        <v>467.94640949736015</v>
      </c>
      <c r="B409">
        <f t="shared" si="18"/>
        <v>70191.961424604029</v>
      </c>
      <c r="C409">
        <v>0</v>
      </c>
      <c r="D409">
        <f t="shared" si="19"/>
        <v>56153.569139683219</v>
      </c>
      <c r="E409">
        <f t="shared" si="20"/>
        <v>14038.39228492081</v>
      </c>
    </row>
    <row r="410" spans="1:5">
      <c r="A410">
        <v>383.34910122989595</v>
      </c>
      <c r="B410">
        <f t="shared" si="18"/>
        <v>57502.365184484392</v>
      </c>
      <c r="C410">
        <v>0</v>
      </c>
      <c r="D410">
        <f t="shared" si="19"/>
        <v>46001.89214758751</v>
      </c>
      <c r="E410">
        <f t="shared" si="20"/>
        <v>11500.473036896881</v>
      </c>
    </row>
    <row r="411" spans="1:5">
      <c r="A411">
        <v>514.34675130466621</v>
      </c>
      <c r="B411">
        <f t="shared" si="18"/>
        <v>75000</v>
      </c>
      <c r="C411">
        <v>0</v>
      </c>
      <c r="D411">
        <f t="shared" si="19"/>
        <v>60000</v>
      </c>
      <c r="E411">
        <f t="shared" si="20"/>
        <v>15000</v>
      </c>
    </row>
    <row r="412" spans="1:5">
      <c r="A412">
        <v>666.40217291787462</v>
      </c>
      <c r="B412">
        <f t="shared" si="18"/>
        <v>75000</v>
      </c>
      <c r="C412">
        <v>0</v>
      </c>
      <c r="D412">
        <f t="shared" si="19"/>
        <v>60000</v>
      </c>
      <c r="E412">
        <f t="shared" si="20"/>
        <v>15000</v>
      </c>
    </row>
    <row r="413" spans="1:5">
      <c r="A413">
        <v>745.08499404889074</v>
      </c>
      <c r="B413">
        <f t="shared" si="18"/>
        <v>75000</v>
      </c>
      <c r="C413">
        <v>0</v>
      </c>
      <c r="D413">
        <f t="shared" si="19"/>
        <v>60000</v>
      </c>
      <c r="E413">
        <f t="shared" si="20"/>
        <v>15000</v>
      </c>
    </row>
    <row r="414" spans="1:5">
      <c r="A414">
        <v>494.38764610736411</v>
      </c>
      <c r="B414">
        <f t="shared" si="18"/>
        <v>74158.146916104612</v>
      </c>
      <c r="C414">
        <v>0</v>
      </c>
      <c r="D414">
        <f t="shared" si="19"/>
        <v>59326.517532883692</v>
      </c>
      <c r="E414">
        <f t="shared" si="20"/>
        <v>14831.629383220919</v>
      </c>
    </row>
    <row r="415" spans="1:5">
      <c r="A415">
        <v>420.63051240577408</v>
      </c>
      <c r="B415">
        <f t="shared" si="18"/>
        <v>63094.576860866109</v>
      </c>
      <c r="C415">
        <v>0</v>
      </c>
      <c r="D415">
        <f t="shared" si="19"/>
        <v>50475.661488692887</v>
      </c>
      <c r="E415">
        <f t="shared" si="20"/>
        <v>12618.915372173222</v>
      </c>
    </row>
    <row r="416" spans="1:5">
      <c r="A416">
        <v>628.82778405102692</v>
      </c>
      <c r="B416">
        <f t="shared" si="18"/>
        <v>75000</v>
      </c>
      <c r="C416">
        <v>0</v>
      </c>
      <c r="D416">
        <f t="shared" si="19"/>
        <v>60000</v>
      </c>
      <c r="E416">
        <f t="shared" si="20"/>
        <v>15000</v>
      </c>
    </row>
    <row r="417" spans="1:5">
      <c r="A417">
        <v>615.07614368114264</v>
      </c>
      <c r="B417">
        <f t="shared" si="18"/>
        <v>75000</v>
      </c>
      <c r="C417">
        <v>0</v>
      </c>
      <c r="D417">
        <f t="shared" si="19"/>
        <v>60000</v>
      </c>
      <c r="E417">
        <f t="shared" si="20"/>
        <v>15000</v>
      </c>
    </row>
    <row r="418" spans="1:5">
      <c r="A418">
        <v>409.11282692953273</v>
      </c>
      <c r="B418">
        <f t="shared" si="18"/>
        <v>61366.924039429912</v>
      </c>
      <c r="C418">
        <v>0</v>
      </c>
      <c r="D418">
        <f t="shared" si="19"/>
        <v>49093.539231543924</v>
      </c>
      <c r="E418">
        <f t="shared" si="20"/>
        <v>12273.384807885988</v>
      </c>
    </row>
    <row r="419" spans="1:5">
      <c r="A419">
        <v>312.85134434034239</v>
      </c>
      <c r="B419">
        <f t="shared" si="18"/>
        <v>46927.701651051357</v>
      </c>
      <c r="C419">
        <v>0</v>
      </c>
      <c r="D419">
        <f t="shared" si="19"/>
        <v>37542.161320841085</v>
      </c>
      <c r="E419">
        <f t="shared" si="20"/>
        <v>9385.5403302102713</v>
      </c>
    </row>
    <row r="420" spans="1:5">
      <c r="A420">
        <v>211.38950773644214</v>
      </c>
      <c r="B420">
        <f t="shared" si="18"/>
        <v>31708.426160466322</v>
      </c>
      <c r="C420">
        <v>0</v>
      </c>
      <c r="D420">
        <f t="shared" si="19"/>
        <v>25366.740928373056</v>
      </c>
      <c r="E420">
        <f t="shared" si="20"/>
        <v>6341.6852320932667</v>
      </c>
    </row>
    <row r="421" spans="1:5">
      <c r="A421">
        <v>584.55153050325021</v>
      </c>
      <c r="B421">
        <f t="shared" si="18"/>
        <v>75000</v>
      </c>
      <c r="C421">
        <v>0</v>
      </c>
      <c r="D421">
        <f t="shared" si="19"/>
        <v>60000</v>
      </c>
      <c r="E421">
        <f t="shared" si="20"/>
        <v>15000</v>
      </c>
    </row>
    <row r="422" spans="1:5">
      <c r="A422">
        <v>464.21094393749809</v>
      </c>
      <c r="B422">
        <f t="shared" si="18"/>
        <v>69631.641590624713</v>
      </c>
      <c r="C422">
        <v>0</v>
      </c>
      <c r="D422">
        <f t="shared" si="19"/>
        <v>55705.31327249977</v>
      </c>
      <c r="E422">
        <f t="shared" si="20"/>
        <v>13926.328318124943</v>
      </c>
    </row>
    <row r="423" spans="1:5">
      <c r="A423">
        <v>511.23386333811459</v>
      </c>
      <c r="B423">
        <f t="shared" si="18"/>
        <v>75000</v>
      </c>
      <c r="C423">
        <v>0</v>
      </c>
      <c r="D423">
        <f t="shared" si="19"/>
        <v>60000</v>
      </c>
      <c r="E423">
        <f t="shared" si="20"/>
        <v>15000</v>
      </c>
    </row>
    <row r="424" spans="1:5">
      <c r="A424">
        <v>762.29743339335312</v>
      </c>
      <c r="B424">
        <f t="shared" si="18"/>
        <v>75000</v>
      </c>
      <c r="C424">
        <v>0</v>
      </c>
      <c r="D424">
        <f t="shared" si="19"/>
        <v>60000</v>
      </c>
      <c r="E424">
        <f t="shared" si="20"/>
        <v>15000</v>
      </c>
    </row>
    <row r="425" spans="1:5">
      <c r="A425">
        <v>782.43964964751126</v>
      </c>
      <c r="B425">
        <f t="shared" si="18"/>
        <v>75000</v>
      </c>
      <c r="C425">
        <v>0</v>
      </c>
      <c r="D425">
        <f t="shared" si="19"/>
        <v>60000</v>
      </c>
      <c r="E425">
        <f t="shared" si="20"/>
        <v>15000</v>
      </c>
    </row>
    <row r="426" spans="1:5">
      <c r="A426">
        <v>652.90688802758871</v>
      </c>
      <c r="B426">
        <f t="shared" si="18"/>
        <v>75000</v>
      </c>
      <c r="C426">
        <v>0</v>
      </c>
      <c r="D426">
        <f t="shared" si="19"/>
        <v>60000</v>
      </c>
      <c r="E426">
        <f t="shared" si="20"/>
        <v>15000</v>
      </c>
    </row>
    <row r="427" spans="1:5">
      <c r="A427">
        <v>796.22791222876674</v>
      </c>
      <c r="B427">
        <f t="shared" si="18"/>
        <v>75000</v>
      </c>
      <c r="C427">
        <v>0</v>
      </c>
      <c r="D427">
        <f t="shared" si="19"/>
        <v>60000</v>
      </c>
      <c r="E427">
        <f t="shared" si="20"/>
        <v>15000</v>
      </c>
    </row>
    <row r="428" spans="1:5">
      <c r="A428">
        <v>359.98413037507248</v>
      </c>
      <c r="B428">
        <f t="shared" si="18"/>
        <v>53997.61955626087</v>
      </c>
      <c r="C428">
        <v>0</v>
      </c>
      <c r="D428">
        <f t="shared" si="19"/>
        <v>43198.095645008696</v>
      </c>
      <c r="E428">
        <f t="shared" si="20"/>
        <v>10799.523911252174</v>
      </c>
    </row>
    <row r="429" spans="1:5">
      <c r="A429">
        <v>613.739432966094</v>
      </c>
      <c r="B429">
        <f t="shared" si="18"/>
        <v>75000</v>
      </c>
      <c r="C429">
        <v>0</v>
      </c>
      <c r="D429">
        <f t="shared" si="19"/>
        <v>60000</v>
      </c>
      <c r="E429">
        <f t="shared" si="20"/>
        <v>15000</v>
      </c>
    </row>
    <row r="430" spans="1:5">
      <c r="A430">
        <v>538.53572191534158</v>
      </c>
      <c r="B430">
        <f t="shared" si="18"/>
        <v>75000</v>
      </c>
      <c r="C430">
        <v>0</v>
      </c>
      <c r="D430">
        <f t="shared" si="19"/>
        <v>60000</v>
      </c>
      <c r="E430">
        <f t="shared" si="20"/>
        <v>15000</v>
      </c>
    </row>
    <row r="431" spans="1:5">
      <c r="A431">
        <v>442.51228370006413</v>
      </c>
      <c r="B431">
        <f t="shared" si="18"/>
        <v>66376.842555009614</v>
      </c>
      <c r="C431">
        <v>0</v>
      </c>
      <c r="D431">
        <f t="shared" si="19"/>
        <v>53101.474044007693</v>
      </c>
      <c r="E431">
        <f t="shared" si="20"/>
        <v>13275.368511001921</v>
      </c>
    </row>
    <row r="432" spans="1:5">
      <c r="A432">
        <v>386.18732261116367</v>
      </c>
      <c r="B432">
        <f t="shared" si="18"/>
        <v>57928.098391674546</v>
      </c>
      <c r="C432">
        <v>0</v>
      </c>
      <c r="D432">
        <f t="shared" si="19"/>
        <v>46342.478713339638</v>
      </c>
      <c r="E432">
        <f t="shared" si="20"/>
        <v>11585.619678334908</v>
      </c>
    </row>
    <row r="433" spans="1:5">
      <c r="A433">
        <v>416.10766930143132</v>
      </c>
      <c r="B433">
        <f t="shared" si="18"/>
        <v>62416.150395214696</v>
      </c>
      <c r="C433">
        <v>0</v>
      </c>
      <c r="D433">
        <f t="shared" si="19"/>
        <v>49932.92031617176</v>
      </c>
      <c r="E433">
        <f t="shared" si="20"/>
        <v>12483.230079042936</v>
      </c>
    </row>
    <row r="434" spans="1:5">
      <c r="A434">
        <v>360.03906369212928</v>
      </c>
      <c r="B434">
        <f t="shared" si="18"/>
        <v>54005.859553819391</v>
      </c>
      <c r="C434">
        <v>0</v>
      </c>
      <c r="D434">
        <f t="shared" si="19"/>
        <v>43204.687643055513</v>
      </c>
      <c r="E434">
        <f t="shared" si="20"/>
        <v>10801.171910763878</v>
      </c>
    </row>
    <row r="435" spans="1:5">
      <c r="A435">
        <v>677.71843623157451</v>
      </c>
      <c r="B435">
        <f t="shared" si="18"/>
        <v>75000</v>
      </c>
      <c r="C435">
        <v>0</v>
      </c>
      <c r="D435">
        <f t="shared" si="19"/>
        <v>60000</v>
      </c>
      <c r="E435">
        <f t="shared" si="20"/>
        <v>15000</v>
      </c>
    </row>
    <row r="436" spans="1:5">
      <c r="A436">
        <v>624.7810296945097</v>
      </c>
      <c r="B436">
        <f t="shared" si="18"/>
        <v>75000</v>
      </c>
      <c r="C436">
        <v>0</v>
      </c>
      <c r="D436">
        <f t="shared" si="19"/>
        <v>60000</v>
      </c>
      <c r="E436">
        <f t="shared" si="20"/>
        <v>15000</v>
      </c>
    </row>
    <row r="437" spans="1:5">
      <c r="A437">
        <v>337.77275917844173</v>
      </c>
      <c r="B437">
        <f t="shared" si="18"/>
        <v>50665.913876766259</v>
      </c>
      <c r="C437">
        <v>0</v>
      </c>
      <c r="D437">
        <f t="shared" si="19"/>
        <v>40532.73110141301</v>
      </c>
      <c r="E437">
        <f t="shared" si="20"/>
        <v>10133.182775353249</v>
      </c>
    </row>
    <row r="438" spans="1:5">
      <c r="A438">
        <v>272.95144505142366</v>
      </c>
      <c r="B438">
        <f t="shared" si="18"/>
        <v>40942.716757713548</v>
      </c>
      <c r="C438">
        <v>0</v>
      </c>
      <c r="D438">
        <f t="shared" si="19"/>
        <v>32754.173406170841</v>
      </c>
      <c r="E438">
        <f t="shared" si="20"/>
        <v>8188.5433515427067</v>
      </c>
    </row>
    <row r="439" spans="1:5">
      <c r="A439">
        <v>734.37299722281568</v>
      </c>
      <c r="B439">
        <f t="shared" si="18"/>
        <v>75000</v>
      </c>
      <c r="C439">
        <v>0</v>
      </c>
      <c r="D439">
        <f t="shared" si="19"/>
        <v>60000</v>
      </c>
      <c r="E439">
        <f t="shared" si="20"/>
        <v>15000</v>
      </c>
    </row>
    <row r="440" spans="1:5">
      <c r="A440">
        <v>380.73061311685535</v>
      </c>
      <c r="B440">
        <f t="shared" si="18"/>
        <v>57109.5919675283</v>
      </c>
      <c r="C440">
        <v>0</v>
      </c>
      <c r="D440">
        <f t="shared" si="19"/>
        <v>45687.673574022643</v>
      </c>
      <c r="E440">
        <f t="shared" si="20"/>
        <v>11421.918393505657</v>
      </c>
    </row>
    <row r="441" spans="1:5">
      <c r="A441">
        <v>355.88244270149846</v>
      </c>
      <c r="B441">
        <f t="shared" si="18"/>
        <v>53382.36640522477</v>
      </c>
      <c r="C441">
        <v>0</v>
      </c>
      <c r="D441">
        <f t="shared" si="19"/>
        <v>42705.893124179813</v>
      </c>
      <c r="E441">
        <f t="shared" si="20"/>
        <v>10676.473281044957</v>
      </c>
    </row>
    <row r="442" spans="1:5">
      <c r="A442">
        <v>369.670705282754</v>
      </c>
      <c r="B442">
        <f t="shared" si="18"/>
        <v>55450.605792413102</v>
      </c>
      <c r="C442">
        <v>0</v>
      </c>
      <c r="D442">
        <f t="shared" si="19"/>
        <v>44360.484633930479</v>
      </c>
      <c r="E442">
        <f t="shared" si="20"/>
        <v>11090.121158482623</v>
      </c>
    </row>
    <row r="443" spans="1:5">
      <c r="A443">
        <v>564.0797143467513</v>
      </c>
      <c r="B443">
        <f t="shared" si="18"/>
        <v>75000</v>
      </c>
      <c r="C443">
        <v>0</v>
      </c>
      <c r="D443">
        <f t="shared" si="19"/>
        <v>60000</v>
      </c>
      <c r="E443">
        <f t="shared" si="20"/>
        <v>15000</v>
      </c>
    </row>
    <row r="444" spans="1:5">
      <c r="A444">
        <v>612.75063325907161</v>
      </c>
      <c r="B444">
        <f t="shared" si="18"/>
        <v>75000</v>
      </c>
      <c r="C444">
        <v>0</v>
      </c>
      <c r="D444">
        <f t="shared" si="19"/>
        <v>60000</v>
      </c>
      <c r="E444">
        <f t="shared" si="20"/>
        <v>15000</v>
      </c>
    </row>
    <row r="445" spans="1:5">
      <c r="A445">
        <v>253.61491744743188</v>
      </c>
      <c r="B445">
        <f t="shared" si="18"/>
        <v>38042.237617114784</v>
      </c>
      <c r="C445">
        <v>0</v>
      </c>
      <c r="D445">
        <f t="shared" si="19"/>
        <v>30433.790093691827</v>
      </c>
      <c r="E445">
        <f t="shared" si="20"/>
        <v>7608.4475234229576</v>
      </c>
    </row>
    <row r="446" spans="1:5">
      <c r="A446">
        <v>222.79732657856991</v>
      </c>
      <c r="B446">
        <f t="shared" si="18"/>
        <v>33419.598986785488</v>
      </c>
      <c r="C446">
        <v>0</v>
      </c>
      <c r="D446">
        <f t="shared" si="19"/>
        <v>26735.679189428389</v>
      </c>
      <c r="E446">
        <f t="shared" si="20"/>
        <v>6683.919797357099</v>
      </c>
    </row>
    <row r="447" spans="1:5">
      <c r="A447">
        <v>782.60444959868164</v>
      </c>
      <c r="B447">
        <f t="shared" si="18"/>
        <v>75000</v>
      </c>
      <c r="C447">
        <v>0</v>
      </c>
      <c r="D447">
        <f t="shared" si="19"/>
        <v>60000</v>
      </c>
      <c r="E447">
        <f t="shared" si="20"/>
        <v>15000</v>
      </c>
    </row>
    <row r="448" spans="1:5">
      <c r="A448">
        <v>573.27188940092162</v>
      </c>
      <c r="B448">
        <f t="shared" si="18"/>
        <v>75000</v>
      </c>
      <c r="C448">
        <v>0</v>
      </c>
      <c r="D448">
        <f t="shared" si="19"/>
        <v>60000</v>
      </c>
      <c r="E448">
        <f t="shared" si="20"/>
        <v>15000</v>
      </c>
    </row>
    <row r="449" spans="1:5">
      <c r="A449">
        <v>475.1976073488571</v>
      </c>
      <c r="B449">
        <f t="shared" si="18"/>
        <v>71279.641102328562</v>
      </c>
      <c r="C449">
        <v>0</v>
      </c>
      <c r="D449">
        <f t="shared" si="19"/>
        <v>57023.712881862855</v>
      </c>
      <c r="E449">
        <f t="shared" si="20"/>
        <v>14255.928220465707</v>
      </c>
    </row>
    <row r="450" spans="1:5">
      <c r="A450">
        <v>595.26352732932526</v>
      </c>
      <c r="B450">
        <f t="shared" si="18"/>
        <v>75000</v>
      </c>
      <c r="C450">
        <v>0</v>
      </c>
      <c r="D450">
        <f t="shared" si="19"/>
        <v>60000</v>
      </c>
      <c r="E450">
        <f t="shared" si="20"/>
        <v>15000</v>
      </c>
    </row>
    <row r="451" spans="1:5">
      <c r="A451">
        <v>314.24298837244788</v>
      </c>
      <c r="B451">
        <f t="shared" ref="B451:B514" si="21">IF(A451&gt;500,500*150,A451*150)</f>
        <v>47136.448255867181</v>
      </c>
      <c r="C451">
        <v>0</v>
      </c>
      <c r="D451">
        <f t="shared" ref="D451:D514" si="22">IF(A451&gt;500,500*120,A451*120)</f>
        <v>37709.158604693745</v>
      </c>
      <c r="E451">
        <f t="shared" ref="E451:E514" si="23">B451-C451-D451</f>
        <v>9427.2896511734361</v>
      </c>
    </row>
    <row r="452" spans="1:5">
      <c r="A452">
        <v>749.58952604754779</v>
      </c>
      <c r="B452">
        <f t="shared" si="21"/>
        <v>75000</v>
      </c>
      <c r="C452">
        <v>0</v>
      </c>
      <c r="D452">
        <f t="shared" si="22"/>
        <v>60000</v>
      </c>
      <c r="E452">
        <f t="shared" si="23"/>
        <v>15000</v>
      </c>
    </row>
    <row r="453" spans="1:5">
      <c r="A453">
        <v>277.30948820459611</v>
      </c>
      <c r="B453">
        <f t="shared" si="21"/>
        <v>41596.423230689419</v>
      </c>
      <c r="C453">
        <v>0</v>
      </c>
      <c r="D453">
        <f t="shared" si="22"/>
        <v>33277.138584551532</v>
      </c>
      <c r="E453">
        <f t="shared" si="23"/>
        <v>8319.2846461378867</v>
      </c>
    </row>
    <row r="454" spans="1:5">
      <c r="A454">
        <v>661.00039674062327</v>
      </c>
      <c r="B454">
        <f t="shared" si="21"/>
        <v>75000</v>
      </c>
      <c r="C454">
        <v>0</v>
      </c>
      <c r="D454">
        <f t="shared" si="22"/>
        <v>60000</v>
      </c>
      <c r="E454">
        <f t="shared" si="23"/>
        <v>15000</v>
      </c>
    </row>
    <row r="455" spans="1:5">
      <c r="A455">
        <v>305.0691244239631</v>
      </c>
      <c r="B455">
        <f t="shared" si="21"/>
        <v>45760.368663594469</v>
      </c>
      <c r="C455">
        <v>0</v>
      </c>
      <c r="D455">
        <f t="shared" si="22"/>
        <v>36608.294930875571</v>
      </c>
      <c r="E455">
        <f t="shared" si="23"/>
        <v>9152.0737327188981</v>
      </c>
    </row>
    <row r="456" spans="1:5">
      <c r="A456">
        <v>200.0183111056856</v>
      </c>
      <c r="B456">
        <f t="shared" si="21"/>
        <v>30002.746665852839</v>
      </c>
      <c r="C456">
        <v>0</v>
      </c>
      <c r="D456">
        <f t="shared" si="22"/>
        <v>24002.19733268227</v>
      </c>
      <c r="E456">
        <f t="shared" si="23"/>
        <v>6000.5493331705693</v>
      </c>
    </row>
    <row r="457" spans="1:5">
      <c r="A457">
        <v>695.80980864894559</v>
      </c>
      <c r="B457">
        <f t="shared" si="21"/>
        <v>75000</v>
      </c>
      <c r="C457">
        <v>0</v>
      </c>
      <c r="D457">
        <f t="shared" si="22"/>
        <v>60000</v>
      </c>
      <c r="E457">
        <f t="shared" si="23"/>
        <v>15000</v>
      </c>
    </row>
    <row r="458" spans="1:5">
      <c r="A458">
        <v>579.97375408185064</v>
      </c>
      <c r="B458">
        <f t="shared" si="21"/>
        <v>75000</v>
      </c>
      <c r="C458">
        <v>0</v>
      </c>
      <c r="D458">
        <f t="shared" si="22"/>
        <v>60000</v>
      </c>
      <c r="E458">
        <f t="shared" si="23"/>
        <v>15000</v>
      </c>
    </row>
    <row r="459" spans="1:5">
      <c r="A459">
        <v>372.82021546067688</v>
      </c>
      <c r="B459">
        <f t="shared" si="21"/>
        <v>55923.032319101534</v>
      </c>
      <c r="C459">
        <v>0</v>
      </c>
      <c r="D459">
        <f t="shared" si="22"/>
        <v>44738.425855281224</v>
      </c>
      <c r="E459">
        <f t="shared" si="23"/>
        <v>11184.60646382031</v>
      </c>
    </row>
    <row r="460" spans="1:5">
      <c r="A460">
        <v>678.74385814996799</v>
      </c>
      <c r="B460">
        <f t="shared" si="21"/>
        <v>75000</v>
      </c>
      <c r="C460">
        <v>0</v>
      </c>
      <c r="D460">
        <f t="shared" si="22"/>
        <v>60000</v>
      </c>
      <c r="E460">
        <f t="shared" si="23"/>
        <v>15000</v>
      </c>
    </row>
    <row r="461" spans="1:5">
      <c r="A461">
        <v>346.34235663930173</v>
      </c>
      <c r="B461">
        <f t="shared" si="21"/>
        <v>51951.353495895259</v>
      </c>
      <c r="C461">
        <v>0</v>
      </c>
      <c r="D461">
        <f t="shared" si="22"/>
        <v>41561.082796716204</v>
      </c>
      <c r="E461">
        <f t="shared" si="23"/>
        <v>10390.270699179055</v>
      </c>
    </row>
    <row r="462" spans="1:5">
      <c r="A462">
        <v>371.11728263191628</v>
      </c>
      <c r="B462">
        <f t="shared" si="21"/>
        <v>55667.59239478744</v>
      </c>
      <c r="C462">
        <v>0</v>
      </c>
      <c r="D462">
        <f t="shared" si="22"/>
        <v>44534.073915829955</v>
      </c>
      <c r="E462">
        <f t="shared" si="23"/>
        <v>11133.518478957485</v>
      </c>
    </row>
    <row r="463" spans="1:5">
      <c r="A463">
        <v>562.85287026581625</v>
      </c>
      <c r="B463">
        <f t="shared" si="21"/>
        <v>75000</v>
      </c>
      <c r="C463">
        <v>0</v>
      </c>
      <c r="D463">
        <f t="shared" si="22"/>
        <v>60000</v>
      </c>
      <c r="E463">
        <f t="shared" si="23"/>
        <v>15000</v>
      </c>
    </row>
    <row r="464" spans="1:5">
      <c r="A464">
        <v>242.81136509292887</v>
      </c>
      <c r="B464">
        <f t="shared" si="21"/>
        <v>36421.704763939328</v>
      </c>
      <c r="C464">
        <v>0</v>
      </c>
      <c r="D464">
        <f t="shared" si="22"/>
        <v>29137.363811151463</v>
      </c>
      <c r="E464">
        <f t="shared" si="23"/>
        <v>7284.3409527878648</v>
      </c>
    </row>
    <row r="465" spans="1:5">
      <c r="A465">
        <v>577.79473250526439</v>
      </c>
      <c r="B465">
        <f t="shared" si="21"/>
        <v>75000</v>
      </c>
      <c r="C465">
        <v>0</v>
      </c>
      <c r="D465">
        <f t="shared" si="22"/>
        <v>60000</v>
      </c>
      <c r="E465">
        <f t="shared" si="23"/>
        <v>15000</v>
      </c>
    </row>
    <row r="466" spans="1:5">
      <c r="A466">
        <v>727.24997711111791</v>
      </c>
      <c r="B466">
        <f t="shared" si="21"/>
        <v>75000</v>
      </c>
      <c r="C466">
        <v>0</v>
      </c>
      <c r="D466">
        <f t="shared" si="22"/>
        <v>60000</v>
      </c>
      <c r="E466">
        <f t="shared" si="23"/>
        <v>15000</v>
      </c>
    </row>
    <row r="467" spans="1:5">
      <c r="A467">
        <v>478.73165074617754</v>
      </c>
      <c r="B467">
        <f t="shared" si="21"/>
        <v>71809.747611926636</v>
      </c>
      <c r="C467">
        <v>0</v>
      </c>
      <c r="D467">
        <f t="shared" si="22"/>
        <v>57447.798089541306</v>
      </c>
      <c r="E467">
        <f t="shared" si="23"/>
        <v>14361.94952238533</v>
      </c>
    </row>
    <row r="468" spans="1:5">
      <c r="A468">
        <v>735.76464125492112</v>
      </c>
      <c r="B468">
        <f t="shared" si="21"/>
        <v>75000</v>
      </c>
      <c r="C468">
        <v>0</v>
      </c>
      <c r="D468">
        <f t="shared" si="22"/>
        <v>60000</v>
      </c>
      <c r="E468">
        <f t="shared" si="23"/>
        <v>15000</v>
      </c>
    </row>
    <row r="469" spans="1:5">
      <c r="A469">
        <v>797.07022309030424</v>
      </c>
      <c r="B469">
        <f t="shared" si="21"/>
        <v>75000</v>
      </c>
      <c r="C469">
        <v>0</v>
      </c>
      <c r="D469">
        <f t="shared" si="22"/>
        <v>60000</v>
      </c>
      <c r="E469">
        <f t="shared" si="23"/>
        <v>15000</v>
      </c>
    </row>
    <row r="470" spans="1:5">
      <c r="A470">
        <v>315.32334360789821</v>
      </c>
      <c r="B470">
        <f t="shared" si="21"/>
        <v>47298.501541184734</v>
      </c>
      <c r="C470">
        <v>0</v>
      </c>
      <c r="D470">
        <f t="shared" si="22"/>
        <v>37838.801232947786</v>
      </c>
      <c r="E470">
        <f t="shared" si="23"/>
        <v>9459.7003082369483</v>
      </c>
    </row>
    <row r="471" spans="1:5">
      <c r="A471">
        <v>556.13269447920163</v>
      </c>
      <c r="B471">
        <f t="shared" si="21"/>
        <v>75000</v>
      </c>
      <c r="C471">
        <v>0</v>
      </c>
      <c r="D471">
        <f t="shared" si="22"/>
        <v>60000</v>
      </c>
      <c r="E471">
        <f t="shared" si="23"/>
        <v>15000</v>
      </c>
    </row>
    <row r="472" spans="1:5">
      <c r="A472">
        <v>440.73610644856103</v>
      </c>
      <c r="B472">
        <f t="shared" si="21"/>
        <v>66110.415967284149</v>
      </c>
      <c r="C472">
        <v>0</v>
      </c>
      <c r="D472">
        <f t="shared" si="22"/>
        <v>52888.332773827322</v>
      </c>
      <c r="E472">
        <f t="shared" si="23"/>
        <v>13222.083193456827</v>
      </c>
    </row>
    <row r="473" spans="1:5">
      <c r="A473">
        <v>484.27991576891384</v>
      </c>
      <c r="B473">
        <f t="shared" si="21"/>
        <v>72641.987365337074</v>
      </c>
      <c r="C473">
        <v>0</v>
      </c>
      <c r="D473">
        <f t="shared" si="22"/>
        <v>58113.589892269658</v>
      </c>
      <c r="E473">
        <f t="shared" si="23"/>
        <v>14528.397473067416</v>
      </c>
    </row>
    <row r="474" spans="1:5">
      <c r="A474">
        <v>606.21356852931308</v>
      </c>
      <c r="B474">
        <f t="shared" si="21"/>
        <v>75000</v>
      </c>
      <c r="C474">
        <v>0</v>
      </c>
      <c r="D474">
        <f t="shared" si="22"/>
        <v>60000</v>
      </c>
      <c r="E474">
        <f t="shared" si="23"/>
        <v>15000</v>
      </c>
    </row>
    <row r="475" spans="1:5">
      <c r="A475">
        <v>548.8082522049624</v>
      </c>
      <c r="B475">
        <f t="shared" si="21"/>
        <v>75000</v>
      </c>
      <c r="C475">
        <v>0</v>
      </c>
      <c r="D475">
        <f t="shared" si="22"/>
        <v>60000</v>
      </c>
      <c r="E475">
        <f t="shared" si="23"/>
        <v>15000</v>
      </c>
    </row>
    <row r="476" spans="1:5">
      <c r="A476">
        <v>497.51884517960144</v>
      </c>
      <c r="B476">
        <f t="shared" si="21"/>
        <v>74627.826776940215</v>
      </c>
      <c r="C476">
        <v>0</v>
      </c>
      <c r="D476">
        <f t="shared" si="22"/>
        <v>59702.261421552175</v>
      </c>
      <c r="E476">
        <f t="shared" si="23"/>
        <v>14925.56535538804</v>
      </c>
    </row>
    <row r="477" spans="1:5">
      <c r="A477">
        <v>716.88589129306922</v>
      </c>
      <c r="B477">
        <f t="shared" si="21"/>
        <v>75000</v>
      </c>
      <c r="C477">
        <v>0</v>
      </c>
      <c r="D477">
        <f t="shared" si="22"/>
        <v>60000</v>
      </c>
      <c r="E477">
        <f t="shared" si="23"/>
        <v>15000</v>
      </c>
    </row>
    <row r="478" spans="1:5">
      <c r="A478">
        <v>777.33085116122925</v>
      </c>
      <c r="B478">
        <f t="shared" si="21"/>
        <v>75000</v>
      </c>
      <c r="C478">
        <v>0</v>
      </c>
      <c r="D478">
        <f t="shared" si="22"/>
        <v>60000</v>
      </c>
      <c r="E478">
        <f t="shared" si="23"/>
        <v>15000</v>
      </c>
    </row>
    <row r="479" spans="1:5">
      <c r="A479">
        <v>795.51377910702843</v>
      </c>
      <c r="B479">
        <f t="shared" si="21"/>
        <v>75000</v>
      </c>
      <c r="C479">
        <v>0</v>
      </c>
      <c r="D479">
        <f t="shared" si="22"/>
        <v>60000</v>
      </c>
      <c r="E479">
        <f t="shared" si="23"/>
        <v>15000</v>
      </c>
    </row>
    <row r="480" spans="1:5">
      <c r="A480">
        <v>576.9157994323557</v>
      </c>
      <c r="B480">
        <f t="shared" si="21"/>
        <v>75000</v>
      </c>
      <c r="C480">
        <v>0</v>
      </c>
      <c r="D480">
        <f t="shared" si="22"/>
        <v>60000</v>
      </c>
      <c r="E480">
        <f t="shared" si="23"/>
        <v>15000</v>
      </c>
    </row>
    <row r="481" spans="1:5">
      <c r="A481">
        <v>721.40873439741199</v>
      </c>
      <c r="B481">
        <f t="shared" si="21"/>
        <v>75000</v>
      </c>
      <c r="C481">
        <v>0</v>
      </c>
      <c r="D481">
        <f t="shared" si="22"/>
        <v>60000</v>
      </c>
      <c r="E481">
        <f t="shared" si="23"/>
        <v>15000</v>
      </c>
    </row>
    <row r="482" spans="1:5">
      <c r="A482">
        <v>332.15124973296304</v>
      </c>
      <c r="B482">
        <f t="shared" si="21"/>
        <v>49822.687459944456</v>
      </c>
      <c r="C482">
        <v>0</v>
      </c>
      <c r="D482">
        <f t="shared" si="22"/>
        <v>39858.149967955564</v>
      </c>
      <c r="E482">
        <f t="shared" si="23"/>
        <v>9964.5374919888927</v>
      </c>
    </row>
    <row r="483" spans="1:5">
      <c r="A483">
        <v>736.42384105960264</v>
      </c>
      <c r="B483">
        <f t="shared" si="21"/>
        <v>75000</v>
      </c>
      <c r="C483">
        <v>0</v>
      </c>
      <c r="D483">
        <f t="shared" si="22"/>
        <v>60000</v>
      </c>
      <c r="E483">
        <f t="shared" si="23"/>
        <v>15000</v>
      </c>
    </row>
    <row r="484" spans="1:5">
      <c r="A484">
        <v>406.31122775963621</v>
      </c>
      <c r="B484">
        <f t="shared" si="21"/>
        <v>60946.684163945429</v>
      </c>
      <c r="C484">
        <v>0</v>
      </c>
      <c r="D484">
        <f t="shared" si="22"/>
        <v>48757.347331156343</v>
      </c>
      <c r="E484">
        <f t="shared" si="23"/>
        <v>12189.336832789086</v>
      </c>
    </row>
    <row r="485" spans="1:5">
      <c r="A485">
        <v>271.7795342875454</v>
      </c>
      <c r="B485">
        <f t="shared" si="21"/>
        <v>40766.930143131809</v>
      </c>
      <c r="C485">
        <v>0</v>
      </c>
      <c r="D485">
        <f t="shared" si="22"/>
        <v>32613.54411450545</v>
      </c>
      <c r="E485">
        <f t="shared" si="23"/>
        <v>8153.3860286263589</v>
      </c>
    </row>
    <row r="486" spans="1:5">
      <c r="A486">
        <v>380.3643910031434</v>
      </c>
      <c r="B486">
        <f t="shared" si="21"/>
        <v>57054.658650471509</v>
      </c>
      <c r="C486">
        <v>0</v>
      </c>
      <c r="D486">
        <f t="shared" si="22"/>
        <v>45643.726920377208</v>
      </c>
      <c r="E486">
        <f t="shared" si="23"/>
        <v>11410.9317300943</v>
      </c>
    </row>
    <row r="487" spans="1:5">
      <c r="A487">
        <v>247.97509689626759</v>
      </c>
      <c r="B487">
        <f t="shared" si="21"/>
        <v>37196.264534440139</v>
      </c>
      <c r="C487">
        <v>0</v>
      </c>
      <c r="D487">
        <f t="shared" si="22"/>
        <v>29757.01162755211</v>
      </c>
      <c r="E487">
        <f t="shared" si="23"/>
        <v>7439.2529068880285</v>
      </c>
    </row>
    <row r="488" spans="1:5">
      <c r="A488">
        <v>640.1989806817835</v>
      </c>
      <c r="B488">
        <f t="shared" si="21"/>
        <v>75000</v>
      </c>
      <c r="C488">
        <v>0</v>
      </c>
      <c r="D488">
        <f t="shared" si="22"/>
        <v>60000</v>
      </c>
      <c r="E488">
        <f t="shared" si="23"/>
        <v>15000</v>
      </c>
    </row>
    <row r="489" spans="1:5">
      <c r="A489">
        <v>453.02285836359749</v>
      </c>
      <c r="B489">
        <f t="shared" si="21"/>
        <v>67953.428754539622</v>
      </c>
      <c r="C489">
        <v>0</v>
      </c>
      <c r="D489">
        <f t="shared" si="22"/>
        <v>54362.743003631702</v>
      </c>
      <c r="E489">
        <f t="shared" si="23"/>
        <v>13590.68575090792</v>
      </c>
    </row>
    <row r="490" spans="1:5">
      <c r="A490">
        <v>222.02826013977477</v>
      </c>
      <c r="B490">
        <f t="shared" si="21"/>
        <v>33304.239020966219</v>
      </c>
      <c r="C490">
        <v>0</v>
      </c>
      <c r="D490">
        <f t="shared" si="22"/>
        <v>26643.391216772972</v>
      </c>
      <c r="E490">
        <f t="shared" si="23"/>
        <v>6660.8478041932467</v>
      </c>
    </row>
    <row r="491" spans="1:5">
      <c r="A491">
        <v>664.9555955687124</v>
      </c>
      <c r="B491">
        <f t="shared" si="21"/>
        <v>75000</v>
      </c>
      <c r="C491">
        <v>0</v>
      </c>
      <c r="D491">
        <f t="shared" si="22"/>
        <v>60000</v>
      </c>
      <c r="E491">
        <f t="shared" si="23"/>
        <v>15000</v>
      </c>
    </row>
    <row r="492" spans="1:5">
      <c r="A492">
        <v>469.24649800103765</v>
      </c>
      <c r="B492">
        <f t="shared" si="21"/>
        <v>70386.974700155653</v>
      </c>
      <c r="C492">
        <v>0</v>
      </c>
      <c r="D492">
        <f t="shared" si="22"/>
        <v>56309.579760124521</v>
      </c>
      <c r="E492">
        <f t="shared" si="23"/>
        <v>14077.394940031132</v>
      </c>
    </row>
    <row r="493" spans="1:5">
      <c r="A493">
        <v>408.5451826532792</v>
      </c>
      <c r="B493">
        <f t="shared" si="21"/>
        <v>61281.777397991878</v>
      </c>
      <c r="C493">
        <v>0</v>
      </c>
      <c r="D493">
        <f t="shared" si="22"/>
        <v>49025.421918393506</v>
      </c>
      <c r="E493">
        <f t="shared" si="23"/>
        <v>12256.355479598373</v>
      </c>
    </row>
    <row r="494" spans="1:5">
      <c r="A494">
        <v>580.17517624439222</v>
      </c>
      <c r="B494">
        <f t="shared" si="21"/>
        <v>75000</v>
      </c>
      <c r="C494">
        <v>0</v>
      </c>
      <c r="D494">
        <f t="shared" si="22"/>
        <v>60000</v>
      </c>
      <c r="E494">
        <f t="shared" si="23"/>
        <v>15000</v>
      </c>
    </row>
    <row r="495" spans="1:5">
      <c r="A495">
        <v>258.04620502334666</v>
      </c>
      <c r="B495">
        <f t="shared" si="21"/>
        <v>38706.930753501998</v>
      </c>
      <c r="C495">
        <v>0</v>
      </c>
      <c r="D495">
        <f t="shared" si="22"/>
        <v>30965.544602801598</v>
      </c>
      <c r="E495">
        <f t="shared" si="23"/>
        <v>7741.3861507004003</v>
      </c>
    </row>
    <row r="496" spans="1:5">
      <c r="A496">
        <v>461.92205572679831</v>
      </c>
      <c r="B496">
        <f t="shared" si="21"/>
        <v>69288.308359019749</v>
      </c>
      <c r="C496">
        <v>0</v>
      </c>
      <c r="D496">
        <f t="shared" si="22"/>
        <v>55430.646687215798</v>
      </c>
      <c r="E496">
        <f t="shared" si="23"/>
        <v>13857.661671803951</v>
      </c>
    </row>
    <row r="497" spans="1:5">
      <c r="A497">
        <v>590.6674398022401</v>
      </c>
      <c r="B497">
        <f t="shared" si="21"/>
        <v>75000</v>
      </c>
      <c r="C497">
        <v>0</v>
      </c>
      <c r="D497">
        <f t="shared" si="22"/>
        <v>60000</v>
      </c>
      <c r="E497">
        <f t="shared" si="23"/>
        <v>15000</v>
      </c>
    </row>
    <row r="498" spans="1:5">
      <c r="A498">
        <v>524.8573259681998</v>
      </c>
      <c r="B498">
        <f t="shared" si="21"/>
        <v>75000</v>
      </c>
      <c r="C498">
        <v>0</v>
      </c>
      <c r="D498">
        <f t="shared" si="22"/>
        <v>60000</v>
      </c>
      <c r="E498">
        <f t="shared" si="23"/>
        <v>15000</v>
      </c>
    </row>
    <row r="499" spans="1:5">
      <c r="A499">
        <v>236.51234473708303</v>
      </c>
      <c r="B499">
        <f t="shared" si="21"/>
        <v>35476.851710562456</v>
      </c>
      <c r="C499">
        <v>0</v>
      </c>
      <c r="D499">
        <f t="shared" si="22"/>
        <v>28381.481368449964</v>
      </c>
      <c r="E499">
        <f t="shared" si="23"/>
        <v>7095.3703421124919</v>
      </c>
    </row>
    <row r="500" spans="1:5">
      <c r="A500">
        <v>232.28247932370982</v>
      </c>
      <c r="B500">
        <f t="shared" si="21"/>
        <v>34842.37189855647</v>
      </c>
      <c r="C500">
        <v>0</v>
      </c>
      <c r="D500">
        <f t="shared" si="22"/>
        <v>27873.89751884518</v>
      </c>
      <c r="E500">
        <f t="shared" si="23"/>
        <v>6968.4743797112897</v>
      </c>
    </row>
    <row r="501" spans="1:5">
      <c r="A501">
        <v>532.14514603106784</v>
      </c>
      <c r="B501">
        <f t="shared" si="21"/>
        <v>75000</v>
      </c>
      <c r="C501">
        <v>0</v>
      </c>
      <c r="D501">
        <f t="shared" si="22"/>
        <v>60000</v>
      </c>
      <c r="E501">
        <f t="shared" si="23"/>
        <v>15000</v>
      </c>
    </row>
    <row r="502" spans="1:5">
      <c r="A502">
        <v>632.96609393597214</v>
      </c>
      <c r="B502">
        <f t="shared" si="21"/>
        <v>75000</v>
      </c>
      <c r="C502">
        <v>0</v>
      </c>
      <c r="D502">
        <f t="shared" si="22"/>
        <v>60000</v>
      </c>
      <c r="E502">
        <f t="shared" si="23"/>
        <v>15000</v>
      </c>
    </row>
    <row r="503" spans="1:5">
      <c r="A503">
        <v>443.83068330942717</v>
      </c>
      <c r="B503">
        <f t="shared" si="21"/>
        <v>66574.602496414082</v>
      </c>
      <c r="C503">
        <v>0</v>
      </c>
      <c r="D503">
        <f t="shared" si="22"/>
        <v>53259.681997131258</v>
      </c>
      <c r="E503">
        <f t="shared" si="23"/>
        <v>13314.920499282824</v>
      </c>
    </row>
    <row r="504" spans="1:5">
      <c r="A504">
        <v>627.58262886440616</v>
      </c>
      <c r="B504">
        <f t="shared" si="21"/>
        <v>75000</v>
      </c>
      <c r="C504">
        <v>0</v>
      </c>
      <c r="D504">
        <f t="shared" si="22"/>
        <v>60000</v>
      </c>
      <c r="E504">
        <f t="shared" si="23"/>
        <v>15000</v>
      </c>
    </row>
    <row r="505" spans="1:5">
      <c r="A505">
        <v>458.33307901242102</v>
      </c>
      <c r="B505">
        <f t="shared" si="21"/>
        <v>68749.961851863147</v>
      </c>
      <c r="C505">
        <v>0</v>
      </c>
      <c r="D505">
        <f t="shared" si="22"/>
        <v>54999.969481490523</v>
      </c>
      <c r="E505">
        <f t="shared" si="23"/>
        <v>13749.992370372624</v>
      </c>
    </row>
    <row r="506" spans="1:5">
      <c r="A506">
        <v>627.2530289620654</v>
      </c>
      <c r="B506">
        <f t="shared" si="21"/>
        <v>75000</v>
      </c>
      <c r="C506">
        <v>0</v>
      </c>
      <c r="D506">
        <f t="shared" si="22"/>
        <v>60000</v>
      </c>
      <c r="E506">
        <f t="shared" si="23"/>
        <v>15000</v>
      </c>
    </row>
    <row r="507" spans="1:5">
      <c r="A507">
        <v>215.54612872707298</v>
      </c>
      <c r="B507">
        <f t="shared" si="21"/>
        <v>32331.919309060948</v>
      </c>
      <c r="C507">
        <v>0</v>
      </c>
      <c r="D507">
        <f t="shared" si="22"/>
        <v>25865.53544724876</v>
      </c>
      <c r="E507">
        <f t="shared" si="23"/>
        <v>6466.3838618121881</v>
      </c>
    </row>
    <row r="508" spans="1:5">
      <c r="A508">
        <v>629.61516159550763</v>
      </c>
      <c r="B508">
        <f t="shared" si="21"/>
        <v>75000</v>
      </c>
      <c r="C508">
        <v>0</v>
      </c>
      <c r="D508">
        <f t="shared" si="22"/>
        <v>60000</v>
      </c>
      <c r="E508">
        <f t="shared" si="23"/>
        <v>15000</v>
      </c>
    </row>
    <row r="509" spans="1:5">
      <c r="A509">
        <v>758.0492568742942</v>
      </c>
      <c r="B509">
        <f t="shared" si="21"/>
        <v>75000</v>
      </c>
      <c r="C509">
        <v>0</v>
      </c>
      <c r="D509">
        <f t="shared" si="22"/>
        <v>60000</v>
      </c>
      <c r="E509">
        <f t="shared" si="23"/>
        <v>15000</v>
      </c>
    </row>
    <row r="510" spans="1:5">
      <c r="A510">
        <v>438.37397381511886</v>
      </c>
      <c r="B510">
        <f t="shared" si="21"/>
        <v>65756.096072267828</v>
      </c>
      <c r="C510">
        <v>0</v>
      </c>
      <c r="D510">
        <f t="shared" si="22"/>
        <v>52604.876857814263</v>
      </c>
      <c r="E510">
        <f t="shared" si="23"/>
        <v>13151.219214453566</v>
      </c>
    </row>
    <row r="511" spans="1:5">
      <c r="A511">
        <v>368.15088351084933</v>
      </c>
      <c r="B511">
        <f t="shared" si="21"/>
        <v>55222.6325266274</v>
      </c>
      <c r="C511">
        <v>0</v>
      </c>
      <c r="D511">
        <f t="shared" si="22"/>
        <v>44178.106021301923</v>
      </c>
      <c r="E511">
        <f t="shared" si="23"/>
        <v>11044.526505325477</v>
      </c>
    </row>
    <row r="512" spans="1:5">
      <c r="A512">
        <v>463.53343302713097</v>
      </c>
      <c r="B512">
        <f t="shared" si="21"/>
        <v>69530.014954069644</v>
      </c>
      <c r="C512">
        <v>0</v>
      </c>
      <c r="D512">
        <f t="shared" si="22"/>
        <v>55624.011963255718</v>
      </c>
      <c r="E512">
        <f t="shared" si="23"/>
        <v>13906.002990813926</v>
      </c>
    </row>
    <row r="513" spans="1:5">
      <c r="A513">
        <v>232.31910153508102</v>
      </c>
      <c r="B513">
        <f t="shared" si="21"/>
        <v>34847.865230262156</v>
      </c>
      <c r="C513">
        <v>0</v>
      </c>
      <c r="D513">
        <f t="shared" si="22"/>
        <v>27878.29218420972</v>
      </c>
      <c r="E513">
        <f t="shared" si="23"/>
        <v>6969.5730460524355</v>
      </c>
    </row>
    <row r="514" spans="1:5">
      <c r="A514">
        <v>733.86028626361895</v>
      </c>
      <c r="B514">
        <f t="shared" si="21"/>
        <v>75000</v>
      </c>
      <c r="C514">
        <v>0</v>
      </c>
      <c r="D514">
        <f t="shared" si="22"/>
        <v>60000</v>
      </c>
      <c r="E514">
        <f t="shared" si="23"/>
        <v>15000</v>
      </c>
    </row>
    <row r="515" spans="1:5">
      <c r="A515">
        <v>787.31040375988039</v>
      </c>
      <c r="B515">
        <f t="shared" ref="B515:B578" si="24">IF(A515&gt;500,500*150,A515*150)</f>
        <v>75000</v>
      </c>
      <c r="C515">
        <v>0</v>
      </c>
      <c r="D515">
        <f t="shared" ref="D515:D578" si="25">IF(A515&gt;500,500*120,A515*120)</f>
        <v>60000</v>
      </c>
      <c r="E515">
        <f t="shared" ref="E515:E578" si="26">B515-C515-D515</f>
        <v>15000</v>
      </c>
    </row>
    <row r="516" spans="1:5">
      <c r="A516">
        <v>507.75475325785089</v>
      </c>
      <c r="B516">
        <f t="shared" si="24"/>
        <v>75000</v>
      </c>
      <c r="C516">
        <v>0</v>
      </c>
      <c r="D516">
        <f t="shared" si="25"/>
        <v>60000</v>
      </c>
      <c r="E516">
        <f t="shared" si="26"/>
        <v>15000</v>
      </c>
    </row>
    <row r="517" spans="1:5">
      <c r="A517">
        <v>339.60386974700157</v>
      </c>
      <c r="B517">
        <f t="shared" si="24"/>
        <v>50940.580462050239</v>
      </c>
      <c r="C517">
        <v>0</v>
      </c>
      <c r="D517">
        <f t="shared" si="25"/>
        <v>40752.464369640191</v>
      </c>
      <c r="E517">
        <f t="shared" si="26"/>
        <v>10188.116092410048</v>
      </c>
    </row>
    <row r="518" spans="1:5">
      <c r="A518">
        <v>457.41752372814113</v>
      </c>
      <c r="B518">
        <f t="shared" si="24"/>
        <v>68612.628559221164</v>
      </c>
      <c r="C518">
        <v>0</v>
      </c>
      <c r="D518">
        <f t="shared" si="25"/>
        <v>54890.102847376933</v>
      </c>
      <c r="E518">
        <f t="shared" si="26"/>
        <v>13722.525711844231</v>
      </c>
    </row>
    <row r="519" spans="1:5">
      <c r="A519">
        <v>384.6125675222022</v>
      </c>
      <c r="B519">
        <f t="shared" si="24"/>
        <v>57691.88512833033</v>
      </c>
      <c r="C519">
        <v>0</v>
      </c>
      <c r="D519">
        <f t="shared" si="25"/>
        <v>46153.508102664266</v>
      </c>
      <c r="E519">
        <f t="shared" si="26"/>
        <v>11538.377025666065</v>
      </c>
    </row>
    <row r="520" spans="1:5">
      <c r="A520">
        <v>298.78841517380295</v>
      </c>
      <c r="B520">
        <f t="shared" si="24"/>
        <v>44818.26227607044</v>
      </c>
      <c r="C520">
        <v>0</v>
      </c>
      <c r="D520">
        <f t="shared" si="25"/>
        <v>35854.609820856356</v>
      </c>
      <c r="E520">
        <f t="shared" si="26"/>
        <v>8963.6524552140836</v>
      </c>
    </row>
    <row r="521" spans="1:5">
      <c r="A521">
        <v>756.14490188299203</v>
      </c>
      <c r="B521">
        <f t="shared" si="24"/>
        <v>75000</v>
      </c>
      <c r="C521">
        <v>0</v>
      </c>
      <c r="D521">
        <f t="shared" si="25"/>
        <v>60000</v>
      </c>
      <c r="E521">
        <f t="shared" si="26"/>
        <v>15000</v>
      </c>
    </row>
    <row r="522" spans="1:5">
      <c r="A522">
        <v>622.82174138615073</v>
      </c>
      <c r="B522">
        <f t="shared" si="24"/>
        <v>75000</v>
      </c>
      <c r="C522">
        <v>0</v>
      </c>
      <c r="D522">
        <f t="shared" si="25"/>
        <v>60000</v>
      </c>
      <c r="E522">
        <f t="shared" si="26"/>
        <v>15000</v>
      </c>
    </row>
    <row r="523" spans="1:5">
      <c r="A523">
        <v>491.4944914090396</v>
      </c>
      <c r="B523">
        <f t="shared" si="24"/>
        <v>73724.173711355936</v>
      </c>
      <c r="C523">
        <v>0</v>
      </c>
      <c r="D523">
        <f t="shared" si="25"/>
        <v>58979.338969084754</v>
      </c>
      <c r="E523">
        <f t="shared" si="26"/>
        <v>14744.834742271181</v>
      </c>
    </row>
    <row r="524" spans="1:5">
      <c r="A524">
        <v>424.84206671346169</v>
      </c>
      <c r="B524">
        <f t="shared" si="24"/>
        <v>63726.310007019252</v>
      </c>
      <c r="C524">
        <v>0</v>
      </c>
      <c r="D524">
        <f t="shared" si="25"/>
        <v>50981.048005615405</v>
      </c>
      <c r="E524">
        <f t="shared" si="26"/>
        <v>12745.262001403848</v>
      </c>
    </row>
    <row r="525" spans="1:5">
      <c r="A525">
        <v>670.41230506302077</v>
      </c>
      <c r="B525">
        <f t="shared" si="24"/>
        <v>75000</v>
      </c>
      <c r="C525">
        <v>0</v>
      </c>
      <c r="D525">
        <f t="shared" si="25"/>
        <v>60000</v>
      </c>
      <c r="E525">
        <f t="shared" si="26"/>
        <v>15000</v>
      </c>
    </row>
    <row r="526" spans="1:5">
      <c r="A526">
        <v>505.50248725852225</v>
      </c>
      <c r="B526">
        <f t="shared" si="24"/>
        <v>75000</v>
      </c>
      <c r="C526">
        <v>0</v>
      </c>
      <c r="D526">
        <f t="shared" si="25"/>
        <v>60000</v>
      </c>
      <c r="E526">
        <f t="shared" si="26"/>
        <v>15000</v>
      </c>
    </row>
    <row r="527" spans="1:5">
      <c r="A527">
        <v>458.73592333750418</v>
      </c>
      <c r="B527">
        <f t="shared" si="24"/>
        <v>68810.388500625631</v>
      </c>
      <c r="C527">
        <v>0</v>
      </c>
      <c r="D527">
        <f t="shared" si="25"/>
        <v>55048.310800500498</v>
      </c>
      <c r="E527">
        <f t="shared" si="26"/>
        <v>13762.077700125134</v>
      </c>
    </row>
    <row r="528" spans="1:5">
      <c r="A528">
        <v>201.68462172307505</v>
      </c>
      <c r="B528">
        <f t="shared" si="24"/>
        <v>30252.693258461259</v>
      </c>
      <c r="C528">
        <v>0</v>
      </c>
      <c r="D528">
        <f t="shared" si="25"/>
        <v>24202.154606769007</v>
      </c>
      <c r="E528">
        <f t="shared" si="26"/>
        <v>6050.5386516922517</v>
      </c>
    </row>
    <row r="529" spans="1:5">
      <c r="A529">
        <v>730.27130954924155</v>
      </c>
      <c r="B529">
        <f t="shared" si="24"/>
        <v>75000</v>
      </c>
      <c r="C529">
        <v>0</v>
      </c>
      <c r="D529">
        <f t="shared" si="25"/>
        <v>60000</v>
      </c>
      <c r="E529">
        <f t="shared" si="26"/>
        <v>15000</v>
      </c>
    </row>
    <row r="530" spans="1:5">
      <c r="A530">
        <v>276.28406628620257</v>
      </c>
      <c r="B530">
        <f t="shared" si="24"/>
        <v>41442.609942930387</v>
      </c>
      <c r="C530">
        <v>0</v>
      </c>
      <c r="D530">
        <f t="shared" si="25"/>
        <v>33154.087954344308</v>
      </c>
      <c r="E530">
        <f t="shared" si="26"/>
        <v>8288.5219885860788</v>
      </c>
    </row>
    <row r="531" spans="1:5">
      <c r="A531">
        <v>330.92440565202799</v>
      </c>
      <c r="B531">
        <f t="shared" si="24"/>
        <v>49638.660847804196</v>
      </c>
      <c r="C531">
        <v>0</v>
      </c>
      <c r="D531">
        <f t="shared" si="25"/>
        <v>39710.928678243356</v>
      </c>
      <c r="E531">
        <f t="shared" si="26"/>
        <v>9927.7321695608407</v>
      </c>
    </row>
    <row r="532" spans="1:5">
      <c r="A532">
        <v>524.8390148625142</v>
      </c>
      <c r="B532">
        <f t="shared" si="24"/>
        <v>75000</v>
      </c>
      <c r="C532">
        <v>0</v>
      </c>
      <c r="D532">
        <f t="shared" si="25"/>
        <v>60000</v>
      </c>
      <c r="E532">
        <f t="shared" si="26"/>
        <v>15000</v>
      </c>
    </row>
    <row r="533" spans="1:5">
      <c r="A533">
        <v>261.54362620929595</v>
      </c>
      <c r="B533">
        <f t="shared" si="24"/>
        <v>39231.543931394393</v>
      </c>
      <c r="C533">
        <v>0</v>
      </c>
      <c r="D533">
        <f t="shared" si="25"/>
        <v>31385.235145115515</v>
      </c>
      <c r="E533">
        <f t="shared" si="26"/>
        <v>7846.308786278878</v>
      </c>
    </row>
    <row r="534" spans="1:5">
      <c r="A534">
        <v>420.39246803186131</v>
      </c>
      <c r="B534">
        <f t="shared" si="24"/>
        <v>63058.870204779196</v>
      </c>
      <c r="C534">
        <v>0</v>
      </c>
      <c r="D534">
        <f t="shared" si="25"/>
        <v>50447.096163823357</v>
      </c>
      <c r="E534">
        <f t="shared" si="26"/>
        <v>12611.774040955839</v>
      </c>
    </row>
    <row r="535" spans="1:5">
      <c r="A535">
        <v>564.00646992400891</v>
      </c>
      <c r="B535">
        <f t="shared" si="24"/>
        <v>75000</v>
      </c>
      <c r="C535">
        <v>0</v>
      </c>
      <c r="D535">
        <f t="shared" si="25"/>
        <v>60000</v>
      </c>
      <c r="E535">
        <f t="shared" si="26"/>
        <v>15000</v>
      </c>
    </row>
    <row r="536" spans="1:5">
      <c r="A536">
        <v>591.60130619220558</v>
      </c>
      <c r="B536">
        <f t="shared" si="24"/>
        <v>75000</v>
      </c>
      <c r="C536">
        <v>0</v>
      </c>
      <c r="D536">
        <f t="shared" si="25"/>
        <v>60000</v>
      </c>
      <c r="E536">
        <f t="shared" si="26"/>
        <v>15000</v>
      </c>
    </row>
    <row r="537" spans="1:5">
      <c r="A537">
        <v>276.99819940794089</v>
      </c>
      <c r="B537">
        <f t="shared" si="24"/>
        <v>41549.729911191134</v>
      </c>
      <c r="C537">
        <v>0</v>
      </c>
      <c r="D537">
        <f t="shared" si="25"/>
        <v>33239.783928952907</v>
      </c>
      <c r="E537">
        <f t="shared" si="26"/>
        <v>8309.9459822382269</v>
      </c>
    </row>
    <row r="538" spans="1:5">
      <c r="A538">
        <v>585.86993011261325</v>
      </c>
      <c r="B538">
        <f t="shared" si="24"/>
        <v>75000</v>
      </c>
      <c r="C538">
        <v>0</v>
      </c>
      <c r="D538">
        <f t="shared" si="25"/>
        <v>60000</v>
      </c>
      <c r="E538">
        <f t="shared" si="26"/>
        <v>15000</v>
      </c>
    </row>
    <row r="539" spans="1:5">
      <c r="A539">
        <v>455.07370220038456</v>
      </c>
      <c r="B539">
        <f t="shared" si="24"/>
        <v>68261.055330057687</v>
      </c>
      <c r="C539">
        <v>0</v>
      </c>
      <c r="D539">
        <f t="shared" si="25"/>
        <v>54608.844264046144</v>
      </c>
      <c r="E539">
        <f t="shared" si="26"/>
        <v>13652.211066011543</v>
      </c>
    </row>
    <row r="540" spans="1:5">
      <c r="A540">
        <v>286.7213965269936</v>
      </c>
      <c r="B540">
        <f t="shared" si="24"/>
        <v>43008.209479049037</v>
      </c>
      <c r="C540">
        <v>0</v>
      </c>
      <c r="D540">
        <f t="shared" si="25"/>
        <v>34406.56758323923</v>
      </c>
      <c r="E540">
        <f t="shared" si="26"/>
        <v>8601.6418958098075</v>
      </c>
    </row>
    <row r="541" spans="1:5">
      <c r="A541">
        <v>294.04583880123295</v>
      </c>
      <c r="B541">
        <f t="shared" si="24"/>
        <v>44106.875820184941</v>
      </c>
      <c r="C541">
        <v>0</v>
      </c>
      <c r="D541">
        <f t="shared" si="25"/>
        <v>35285.500656147953</v>
      </c>
      <c r="E541">
        <f t="shared" si="26"/>
        <v>8821.3751640369883</v>
      </c>
    </row>
    <row r="542" spans="1:5">
      <c r="A542">
        <v>205.10879848628193</v>
      </c>
      <c r="B542">
        <f t="shared" si="24"/>
        <v>30766.31977294229</v>
      </c>
      <c r="C542">
        <v>0</v>
      </c>
      <c r="D542">
        <f t="shared" si="25"/>
        <v>24613.055818353831</v>
      </c>
      <c r="E542">
        <f t="shared" si="26"/>
        <v>6153.2639545884595</v>
      </c>
    </row>
    <row r="543" spans="1:5">
      <c r="A543">
        <v>252.97402874843593</v>
      </c>
      <c r="B543">
        <f t="shared" si="24"/>
        <v>37946.104312265386</v>
      </c>
      <c r="C543">
        <v>0</v>
      </c>
      <c r="D543">
        <f t="shared" si="25"/>
        <v>30356.883449812311</v>
      </c>
      <c r="E543">
        <f t="shared" si="26"/>
        <v>7589.2208624530758</v>
      </c>
    </row>
    <row r="544" spans="1:5">
      <c r="A544">
        <v>525.66301461836611</v>
      </c>
      <c r="B544">
        <f t="shared" si="24"/>
        <v>75000</v>
      </c>
      <c r="C544">
        <v>0</v>
      </c>
      <c r="D544">
        <f t="shared" si="25"/>
        <v>60000</v>
      </c>
      <c r="E544">
        <f t="shared" si="26"/>
        <v>15000</v>
      </c>
    </row>
    <row r="545" spans="1:5">
      <c r="A545">
        <v>680.41016876735739</v>
      </c>
      <c r="B545">
        <f t="shared" si="24"/>
        <v>75000</v>
      </c>
      <c r="C545">
        <v>0</v>
      </c>
      <c r="D545">
        <f t="shared" si="25"/>
        <v>60000</v>
      </c>
      <c r="E545">
        <f t="shared" si="26"/>
        <v>15000</v>
      </c>
    </row>
    <row r="546" spans="1:5">
      <c r="A546">
        <v>533.06070131534773</v>
      </c>
      <c r="B546">
        <f t="shared" si="24"/>
        <v>75000</v>
      </c>
      <c r="C546">
        <v>0</v>
      </c>
      <c r="D546">
        <f t="shared" si="25"/>
        <v>60000</v>
      </c>
      <c r="E546">
        <f t="shared" si="26"/>
        <v>15000</v>
      </c>
    </row>
    <row r="547" spans="1:5">
      <c r="A547">
        <v>218.6040833765679</v>
      </c>
      <c r="B547">
        <f t="shared" si="24"/>
        <v>32790.612506485188</v>
      </c>
      <c r="C547">
        <v>0</v>
      </c>
      <c r="D547">
        <f t="shared" si="25"/>
        <v>26232.490005188149</v>
      </c>
      <c r="E547">
        <f t="shared" si="26"/>
        <v>6558.122501297039</v>
      </c>
    </row>
    <row r="548" spans="1:5">
      <c r="A548">
        <v>748.74721518601029</v>
      </c>
      <c r="B548">
        <f t="shared" si="24"/>
        <v>75000</v>
      </c>
      <c r="C548">
        <v>0</v>
      </c>
      <c r="D548">
        <f t="shared" si="25"/>
        <v>60000</v>
      </c>
      <c r="E548">
        <f t="shared" si="26"/>
        <v>15000</v>
      </c>
    </row>
    <row r="549" spans="1:5">
      <c r="A549">
        <v>346.15924558244575</v>
      </c>
      <c r="B549">
        <f t="shared" si="24"/>
        <v>51923.886837366859</v>
      </c>
      <c r="C549">
        <v>0</v>
      </c>
      <c r="D549">
        <f t="shared" si="25"/>
        <v>41539.10946989349</v>
      </c>
      <c r="E549">
        <f t="shared" si="26"/>
        <v>10384.777367473369</v>
      </c>
    </row>
    <row r="550" spans="1:5">
      <c r="A550">
        <v>246.01580858790857</v>
      </c>
      <c r="B550">
        <f t="shared" si="24"/>
        <v>36902.371288186288</v>
      </c>
      <c r="C550">
        <v>0</v>
      </c>
      <c r="D550">
        <f t="shared" si="25"/>
        <v>29521.897030549029</v>
      </c>
      <c r="E550">
        <f t="shared" si="26"/>
        <v>7380.4742576372591</v>
      </c>
    </row>
    <row r="551" spans="1:5">
      <c r="A551">
        <v>403.3997619556261</v>
      </c>
      <c r="B551">
        <f t="shared" si="24"/>
        <v>60509.964293343917</v>
      </c>
      <c r="C551">
        <v>0</v>
      </c>
      <c r="D551">
        <f t="shared" si="25"/>
        <v>48407.971434675135</v>
      </c>
      <c r="E551">
        <f t="shared" si="26"/>
        <v>12101.992858668782</v>
      </c>
    </row>
    <row r="552" spans="1:5">
      <c r="A552">
        <v>260.49989318521682</v>
      </c>
      <c r="B552">
        <f t="shared" si="24"/>
        <v>39074.983977782525</v>
      </c>
      <c r="C552">
        <v>0</v>
      </c>
      <c r="D552">
        <f t="shared" si="25"/>
        <v>31259.987182226017</v>
      </c>
      <c r="E552">
        <f t="shared" si="26"/>
        <v>7814.996795556508</v>
      </c>
    </row>
    <row r="553" spans="1:5">
      <c r="A553">
        <v>301.04068117313147</v>
      </c>
      <c r="B553">
        <f t="shared" si="24"/>
        <v>45156.102175969718</v>
      </c>
      <c r="C553">
        <v>0</v>
      </c>
      <c r="D553">
        <f t="shared" si="25"/>
        <v>36124.881740775774</v>
      </c>
      <c r="E553">
        <f t="shared" si="26"/>
        <v>9031.2204351939436</v>
      </c>
    </row>
    <row r="554" spans="1:5">
      <c r="A554">
        <v>444.74623859370706</v>
      </c>
      <c r="B554">
        <f t="shared" si="24"/>
        <v>66711.935789056064</v>
      </c>
      <c r="C554">
        <v>0</v>
      </c>
      <c r="D554">
        <f t="shared" si="25"/>
        <v>53369.548631244848</v>
      </c>
      <c r="E554">
        <f t="shared" si="26"/>
        <v>13342.387157811216</v>
      </c>
    </row>
    <row r="555" spans="1:5">
      <c r="A555">
        <v>415.10055848872344</v>
      </c>
      <c r="B555">
        <f t="shared" si="24"/>
        <v>62265.083773308514</v>
      </c>
      <c r="C555">
        <v>0</v>
      </c>
      <c r="D555">
        <f t="shared" si="25"/>
        <v>49812.067018646812</v>
      </c>
      <c r="E555">
        <f t="shared" si="26"/>
        <v>12453.016754661701</v>
      </c>
    </row>
    <row r="556" spans="1:5">
      <c r="A556">
        <v>207.58079775383771</v>
      </c>
      <c r="B556">
        <f t="shared" si="24"/>
        <v>31137.119663075657</v>
      </c>
      <c r="C556">
        <v>0</v>
      </c>
      <c r="D556">
        <f t="shared" si="25"/>
        <v>24909.695730460524</v>
      </c>
      <c r="E556">
        <f t="shared" si="26"/>
        <v>6227.4239326151328</v>
      </c>
    </row>
    <row r="557" spans="1:5">
      <c r="A557">
        <v>495.7426679280984</v>
      </c>
      <c r="B557">
        <f t="shared" si="24"/>
        <v>74361.400189214764</v>
      </c>
      <c r="C557">
        <v>0</v>
      </c>
      <c r="D557">
        <f t="shared" si="25"/>
        <v>59489.120151371812</v>
      </c>
      <c r="E557">
        <f t="shared" si="26"/>
        <v>14872.280037842953</v>
      </c>
    </row>
    <row r="558" spans="1:5">
      <c r="A558">
        <v>405.65202795495463</v>
      </c>
      <c r="B558">
        <f t="shared" si="24"/>
        <v>60847.804193243195</v>
      </c>
      <c r="C558">
        <v>0</v>
      </c>
      <c r="D558">
        <f t="shared" si="25"/>
        <v>48678.243354594553</v>
      </c>
      <c r="E558">
        <f t="shared" si="26"/>
        <v>12169.560838648642</v>
      </c>
    </row>
    <row r="559" spans="1:5">
      <c r="A559">
        <v>539.28647724845121</v>
      </c>
      <c r="B559">
        <f t="shared" si="24"/>
        <v>75000</v>
      </c>
      <c r="C559">
        <v>0</v>
      </c>
      <c r="D559">
        <f t="shared" si="25"/>
        <v>60000</v>
      </c>
      <c r="E559">
        <f t="shared" si="26"/>
        <v>15000</v>
      </c>
    </row>
    <row r="560" spans="1:5">
      <c r="A560">
        <v>288.99197363200778</v>
      </c>
      <c r="B560">
        <f t="shared" si="24"/>
        <v>43348.796044801165</v>
      </c>
      <c r="C560">
        <v>0</v>
      </c>
      <c r="D560">
        <f t="shared" si="25"/>
        <v>34679.036835840932</v>
      </c>
      <c r="E560">
        <f t="shared" si="26"/>
        <v>8669.7592089602331</v>
      </c>
    </row>
    <row r="561" spans="1:5">
      <c r="A561">
        <v>465.85894344920194</v>
      </c>
      <c r="B561">
        <f t="shared" si="24"/>
        <v>69878.841517380293</v>
      </c>
      <c r="C561">
        <v>0</v>
      </c>
      <c r="D561">
        <f t="shared" si="25"/>
        <v>55903.07321390423</v>
      </c>
      <c r="E561">
        <f t="shared" si="26"/>
        <v>13975.768303476063</v>
      </c>
    </row>
    <row r="562" spans="1:5">
      <c r="A562">
        <v>523.68541520432143</v>
      </c>
      <c r="B562">
        <f t="shared" si="24"/>
        <v>75000</v>
      </c>
      <c r="C562">
        <v>0</v>
      </c>
      <c r="D562">
        <f t="shared" si="25"/>
        <v>60000</v>
      </c>
      <c r="E562">
        <f t="shared" si="26"/>
        <v>15000</v>
      </c>
    </row>
    <row r="563" spans="1:5">
      <c r="A563">
        <v>485.52507095553455</v>
      </c>
      <c r="B563">
        <f t="shared" si="24"/>
        <v>72828.760643330184</v>
      </c>
      <c r="C563">
        <v>0</v>
      </c>
      <c r="D563">
        <f t="shared" si="25"/>
        <v>58263.008514664143</v>
      </c>
      <c r="E563">
        <f t="shared" si="26"/>
        <v>14565.752128666041</v>
      </c>
    </row>
    <row r="564" spans="1:5">
      <c r="A564">
        <v>792.69386883144625</v>
      </c>
      <c r="B564">
        <f t="shared" si="24"/>
        <v>75000</v>
      </c>
      <c r="C564">
        <v>0</v>
      </c>
      <c r="D564">
        <f t="shared" si="25"/>
        <v>60000</v>
      </c>
      <c r="E564">
        <f t="shared" si="26"/>
        <v>15000</v>
      </c>
    </row>
    <row r="565" spans="1:5">
      <c r="A565">
        <v>797.54631183812978</v>
      </c>
      <c r="B565">
        <f t="shared" si="24"/>
        <v>75000</v>
      </c>
      <c r="C565">
        <v>0</v>
      </c>
      <c r="D565">
        <f t="shared" si="25"/>
        <v>60000</v>
      </c>
      <c r="E565">
        <f t="shared" si="26"/>
        <v>15000</v>
      </c>
    </row>
    <row r="566" spans="1:5">
      <c r="A566">
        <v>390.82003234962008</v>
      </c>
      <c r="B566">
        <f t="shared" si="24"/>
        <v>58623.004852443009</v>
      </c>
      <c r="C566">
        <v>0</v>
      </c>
      <c r="D566">
        <f t="shared" si="25"/>
        <v>46898.403881954408</v>
      </c>
      <c r="E566">
        <f t="shared" si="26"/>
        <v>11724.600970488602</v>
      </c>
    </row>
    <row r="567" spans="1:5">
      <c r="A567">
        <v>726.97531052583395</v>
      </c>
      <c r="B567">
        <f t="shared" si="24"/>
        <v>75000</v>
      </c>
      <c r="C567">
        <v>0</v>
      </c>
      <c r="D567">
        <f t="shared" si="25"/>
        <v>60000</v>
      </c>
      <c r="E567">
        <f t="shared" si="26"/>
        <v>15000</v>
      </c>
    </row>
    <row r="568" spans="1:5">
      <c r="A568">
        <v>451.88756981109043</v>
      </c>
      <c r="B568">
        <f t="shared" si="24"/>
        <v>67783.135471663569</v>
      </c>
      <c r="C568">
        <v>0</v>
      </c>
      <c r="D568">
        <f t="shared" si="25"/>
        <v>54226.508377330851</v>
      </c>
      <c r="E568">
        <f t="shared" si="26"/>
        <v>13556.627094332718</v>
      </c>
    </row>
    <row r="569" spans="1:5">
      <c r="A569">
        <v>333.03018280587173</v>
      </c>
      <c r="B569">
        <f t="shared" si="24"/>
        <v>49954.52742088076</v>
      </c>
      <c r="C569">
        <v>0</v>
      </c>
      <c r="D569">
        <f t="shared" si="25"/>
        <v>39963.621936704607</v>
      </c>
      <c r="E569">
        <f t="shared" si="26"/>
        <v>9990.9054841761535</v>
      </c>
    </row>
    <row r="570" spans="1:5">
      <c r="A570">
        <v>653.9323099459823</v>
      </c>
      <c r="B570">
        <f t="shared" si="24"/>
        <v>75000</v>
      </c>
      <c r="C570">
        <v>0</v>
      </c>
      <c r="D570">
        <f t="shared" si="25"/>
        <v>60000</v>
      </c>
      <c r="E570">
        <f t="shared" si="26"/>
        <v>15000</v>
      </c>
    </row>
    <row r="571" spans="1:5">
      <c r="A571">
        <v>301.88299203466903</v>
      </c>
      <c r="B571">
        <f t="shared" si="24"/>
        <v>45282.448805200358</v>
      </c>
      <c r="C571">
        <v>0</v>
      </c>
      <c r="D571">
        <f t="shared" si="25"/>
        <v>36225.959044160285</v>
      </c>
      <c r="E571">
        <f t="shared" si="26"/>
        <v>9056.4897610400731</v>
      </c>
    </row>
    <row r="572" spans="1:5">
      <c r="A572">
        <v>715.31113620410781</v>
      </c>
      <c r="B572">
        <f t="shared" si="24"/>
        <v>75000</v>
      </c>
      <c r="C572">
        <v>0</v>
      </c>
      <c r="D572">
        <f t="shared" si="25"/>
        <v>60000</v>
      </c>
      <c r="E572">
        <f t="shared" si="26"/>
        <v>15000</v>
      </c>
    </row>
    <row r="573" spans="1:5">
      <c r="A573">
        <v>535.58763389996034</v>
      </c>
      <c r="B573">
        <f t="shared" si="24"/>
        <v>75000</v>
      </c>
      <c r="C573">
        <v>0</v>
      </c>
      <c r="D573">
        <f t="shared" si="25"/>
        <v>60000</v>
      </c>
      <c r="E573">
        <f t="shared" si="26"/>
        <v>15000</v>
      </c>
    </row>
    <row r="574" spans="1:5">
      <c r="A574">
        <v>795.49546800134283</v>
      </c>
      <c r="B574">
        <f t="shared" si="24"/>
        <v>75000</v>
      </c>
      <c r="C574">
        <v>0</v>
      </c>
      <c r="D574">
        <f t="shared" si="25"/>
        <v>60000</v>
      </c>
      <c r="E574">
        <f t="shared" si="26"/>
        <v>15000</v>
      </c>
    </row>
    <row r="575" spans="1:5">
      <c r="A575">
        <v>246.25385296182134</v>
      </c>
      <c r="B575">
        <f t="shared" si="24"/>
        <v>36938.077944273202</v>
      </c>
      <c r="C575">
        <v>0</v>
      </c>
      <c r="D575">
        <f t="shared" si="25"/>
        <v>29550.46235541856</v>
      </c>
      <c r="E575">
        <f t="shared" si="26"/>
        <v>7387.6155888546418</v>
      </c>
    </row>
    <row r="576" spans="1:5">
      <c r="A576">
        <v>324.57045197912532</v>
      </c>
      <c r="B576">
        <f t="shared" si="24"/>
        <v>48685.567796868796</v>
      </c>
      <c r="C576">
        <v>0</v>
      </c>
      <c r="D576">
        <f t="shared" si="25"/>
        <v>38948.45423749504</v>
      </c>
      <c r="E576">
        <f t="shared" si="26"/>
        <v>9737.1135593737563</v>
      </c>
    </row>
    <row r="577" spans="1:5">
      <c r="A577">
        <v>531.81554612872708</v>
      </c>
      <c r="B577">
        <f t="shared" si="24"/>
        <v>75000</v>
      </c>
      <c r="C577">
        <v>0</v>
      </c>
      <c r="D577">
        <f t="shared" si="25"/>
        <v>60000</v>
      </c>
      <c r="E577">
        <f t="shared" si="26"/>
        <v>15000</v>
      </c>
    </row>
    <row r="578" spans="1:5">
      <c r="A578">
        <v>281.33793145542774</v>
      </c>
      <c r="B578">
        <f t="shared" si="24"/>
        <v>42200.689718314163</v>
      </c>
      <c r="C578">
        <v>0</v>
      </c>
      <c r="D578">
        <f t="shared" si="25"/>
        <v>33760.551774651329</v>
      </c>
      <c r="E578">
        <f t="shared" si="26"/>
        <v>8440.137943662834</v>
      </c>
    </row>
    <row r="579" spans="1:5">
      <c r="A579">
        <v>525.82781456953649</v>
      </c>
      <c r="B579">
        <f t="shared" ref="B579:B642" si="27">IF(A579&gt;500,500*150,A579*150)</f>
        <v>75000</v>
      </c>
      <c r="C579">
        <v>0</v>
      </c>
      <c r="D579">
        <f t="shared" ref="D579:D642" si="28">IF(A579&gt;500,500*120,A579*120)</f>
        <v>60000</v>
      </c>
      <c r="E579">
        <f t="shared" ref="E579:E642" si="29">B579-C579-D579</f>
        <v>15000</v>
      </c>
    </row>
    <row r="580" spans="1:5">
      <c r="A580">
        <v>392.92580950346382</v>
      </c>
      <c r="B580">
        <f t="shared" si="27"/>
        <v>58938.871425519574</v>
      </c>
      <c r="C580">
        <v>0</v>
      </c>
      <c r="D580">
        <f t="shared" si="28"/>
        <v>47151.097140415659</v>
      </c>
      <c r="E580">
        <f t="shared" si="29"/>
        <v>11787.774285103915</v>
      </c>
    </row>
    <row r="581" spans="1:5">
      <c r="A581">
        <v>250.57527390362256</v>
      </c>
      <c r="B581">
        <f t="shared" si="27"/>
        <v>37586.291085543387</v>
      </c>
      <c r="C581">
        <v>0</v>
      </c>
      <c r="D581">
        <f t="shared" si="28"/>
        <v>30069.032868434708</v>
      </c>
      <c r="E581">
        <f t="shared" si="29"/>
        <v>7517.2582171086797</v>
      </c>
    </row>
    <row r="582" spans="1:5">
      <c r="A582">
        <v>618.77498702963351</v>
      </c>
      <c r="B582">
        <f t="shared" si="27"/>
        <v>75000</v>
      </c>
      <c r="C582">
        <v>0</v>
      </c>
      <c r="D582">
        <f t="shared" si="28"/>
        <v>60000</v>
      </c>
      <c r="E582">
        <f t="shared" si="29"/>
        <v>15000</v>
      </c>
    </row>
    <row r="583" spans="1:5">
      <c r="A583">
        <v>236.53065584276862</v>
      </c>
      <c r="B583">
        <f t="shared" si="27"/>
        <v>35479.598376415292</v>
      </c>
      <c r="C583">
        <v>0</v>
      </c>
      <c r="D583">
        <f t="shared" si="28"/>
        <v>28383.678701132234</v>
      </c>
      <c r="E583">
        <f t="shared" si="29"/>
        <v>7095.9196752830576</v>
      </c>
    </row>
    <row r="584" spans="1:5">
      <c r="A584">
        <v>278.82930997650078</v>
      </c>
      <c r="B584">
        <f t="shared" si="27"/>
        <v>41824.396496475114</v>
      </c>
      <c r="C584">
        <v>0</v>
      </c>
      <c r="D584">
        <f t="shared" si="28"/>
        <v>33459.517197180096</v>
      </c>
      <c r="E584">
        <f t="shared" si="29"/>
        <v>8364.8792992950184</v>
      </c>
    </row>
    <row r="585" spans="1:5">
      <c r="A585">
        <v>577.33695486312445</v>
      </c>
      <c r="B585">
        <f t="shared" si="27"/>
        <v>75000</v>
      </c>
      <c r="C585">
        <v>0</v>
      </c>
      <c r="D585">
        <f t="shared" si="28"/>
        <v>60000</v>
      </c>
      <c r="E585">
        <f t="shared" si="29"/>
        <v>15000</v>
      </c>
    </row>
    <row r="586" spans="1:5">
      <c r="A586">
        <v>769.05423139133882</v>
      </c>
      <c r="B586">
        <f t="shared" si="27"/>
        <v>75000</v>
      </c>
      <c r="C586">
        <v>0</v>
      </c>
      <c r="D586">
        <f t="shared" si="28"/>
        <v>60000</v>
      </c>
      <c r="E586">
        <f t="shared" si="29"/>
        <v>15000</v>
      </c>
    </row>
    <row r="587" spans="1:5">
      <c r="A587">
        <v>342.18573564867091</v>
      </c>
      <c r="B587">
        <f t="shared" si="27"/>
        <v>51327.860347300637</v>
      </c>
      <c r="C587">
        <v>0</v>
      </c>
      <c r="D587">
        <f t="shared" si="28"/>
        <v>41062.288277840511</v>
      </c>
      <c r="E587">
        <f t="shared" si="29"/>
        <v>10265.572069460126</v>
      </c>
    </row>
    <row r="588" spans="1:5">
      <c r="A588">
        <v>248.30469679860835</v>
      </c>
      <c r="B588">
        <f t="shared" si="27"/>
        <v>37245.704519791252</v>
      </c>
      <c r="C588">
        <v>0</v>
      </c>
      <c r="D588">
        <f t="shared" si="28"/>
        <v>29796.563615833002</v>
      </c>
      <c r="E588">
        <f t="shared" si="29"/>
        <v>7449.1409039582504</v>
      </c>
    </row>
    <row r="589" spans="1:5">
      <c r="A589">
        <v>542.10638752403338</v>
      </c>
      <c r="B589">
        <f t="shared" si="27"/>
        <v>75000</v>
      </c>
      <c r="C589">
        <v>0</v>
      </c>
      <c r="D589">
        <f t="shared" si="28"/>
        <v>60000</v>
      </c>
      <c r="E589">
        <f t="shared" si="29"/>
        <v>15000</v>
      </c>
    </row>
    <row r="590" spans="1:5">
      <c r="A590">
        <v>257.89971617786188</v>
      </c>
      <c r="B590">
        <f t="shared" si="27"/>
        <v>38684.957426679284</v>
      </c>
      <c r="C590">
        <v>0</v>
      </c>
      <c r="D590">
        <f t="shared" si="28"/>
        <v>30947.965941343424</v>
      </c>
      <c r="E590">
        <f t="shared" si="29"/>
        <v>7736.9914853358605</v>
      </c>
    </row>
    <row r="591" spans="1:5">
      <c r="A591">
        <v>717.80144657734911</v>
      </c>
      <c r="B591">
        <f t="shared" si="27"/>
        <v>75000</v>
      </c>
      <c r="C591">
        <v>0</v>
      </c>
      <c r="D591">
        <f t="shared" si="28"/>
        <v>60000</v>
      </c>
      <c r="E591">
        <f t="shared" si="29"/>
        <v>15000</v>
      </c>
    </row>
    <row r="592" spans="1:5">
      <c r="A592">
        <v>219.51963866084782</v>
      </c>
      <c r="B592">
        <f t="shared" si="27"/>
        <v>32927.94579912717</v>
      </c>
      <c r="C592">
        <v>0</v>
      </c>
      <c r="D592">
        <f t="shared" si="28"/>
        <v>26342.356639301739</v>
      </c>
      <c r="E592">
        <f t="shared" si="29"/>
        <v>6585.5891598254311</v>
      </c>
    </row>
    <row r="593" spans="1:5">
      <c r="A593">
        <v>260.51820429090242</v>
      </c>
      <c r="B593">
        <f t="shared" si="27"/>
        <v>39077.730643635361</v>
      </c>
      <c r="C593">
        <v>0</v>
      </c>
      <c r="D593">
        <f t="shared" si="28"/>
        <v>31262.184514908291</v>
      </c>
      <c r="E593">
        <f t="shared" si="29"/>
        <v>7815.54612872707</v>
      </c>
    </row>
    <row r="594" spans="1:5">
      <c r="A594">
        <v>627.91222876674703</v>
      </c>
      <c r="B594">
        <f t="shared" si="27"/>
        <v>75000</v>
      </c>
      <c r="C594">
        <v>0</v>
      </c>
      <c r="D594">
        <f t="shared" si="28"/>
        <v>60000</v>
      </c>
      <c r="E594">
        <f t="shared" si="29"/>
        <v>15000</v>
      </c>
    </row>
    <row r="595" spans="1:5">
      <c r="A595">
        <v>367.63817255165259</v>
      </c>
      <c r="B595">
        <f t="shared" si="27"/>
        <v>55145.725882747887</v>
      </c>
      <c r="C595">
        <v>0</v>
      </c>
      <c r="D595">
        <f t="shared" si="28"/>
        <v>44116.580706198307</v>
      </c>
      <c r="E595">
        <f t="shared" si="29"/>
        <v>11029.14517654958</v>
      </c>
    </row>
    <row r="596" spans="1:5">
      <c r="A596">
        <v>383.7885677663503</v>
      </c>
      <c r="B596">
        <f t="shared" si="27"/>
        <v>57568.285164952547</v>
      </c>
      <c r="C596">
        <v>0</v>
      </c>
      <c r="D596">
        <f t="shared" si="28"/>
        <v>46054.628131962032</v>
      </c>
      <c r="E596">
        <f t="shared" si="29"/>
        <v>11513.657032990515</v>
      </c>
    </row>
    <row r="597" spans="1:5">
      <c r="A597">
        <v>646.09515671254621</v>
      </c>
      <c r="B597">
        <f t="shared" si="27"/>
        <v>75000</v>
      </c>
      <c r="C597">
        <v>0</v>
      </c>
      <c r="D597">
        <f t="shared" si="28"/>
        <v>60000</v>
      </c>
      <c r="E597">
        <f t="shared" si="29"/>
        <v>15000</v>
      </c>
    </row>
    <row r="598" spans="1:5">
      <c r="A598">
        <v>376.22608111819818</v>
      </c>
      <c r="B598">
        <f t="shared" si="27"/>
        <v>56433.91216772973</v>
      </c>
      <c r="C598">
        <v>0</v>
      </c>
      <c r="D598">
        <f t="shared" si="28"/>
        <v>45147.129734183778</v>
      </c>
      <c r="E598">
        <f t="shared" si="29"/>
        <v>11286.782433545952</v>
      </c>
    </row>
    <row r="599" spans="1:5">
      <c r="A599">
        <v>386.7366557817316</v>
      </c>
      <c r="B599">
        <f t="shared" si="27"/>
        <v>58010.498367259737</v>
      </c>
      <c r="C599">
        <v>0</v>
      </c>
      <c r="D599">
        <f t="shared" si="28"/>
        <v>46408.398693807794</v>
      </c>
      <c r="E599">
        <f t="shared" si="29"/>
        <v>11602.099673451943</v>
      </c>
    </row>
    <row r="600" spans="1:5">
      <c r="A600">
        <v>796.30115665150913</v>
      </c>
      <c r="B600">
        <f t="shared" si="27"/>
        <v>75000</v>
      </c>
      <c r="C600">
        <v>0</v>
      </c>
      <c r="D600">
        <f t="shared" si="28"/>
        <v>60000</v>
      </c>
      <c r="E600">
        <f t="shared" si="29"/>
        <v>15000</v>
      </c>
    </row>
    <row r="601" spans="1:5">
      <c r="A601">
        <v>212.89101840266122</v>
      </c>
      <c r="B601">
        <f t="shared" si="27"/>
        <v>31933.652760399182</v>
      </c>
      <c r="C601">
        <v>0</v>
      </c>
      <c r="D601">
        <f t="shared" si="28"/>
        <v>25546.922208319345</v>
      </c>
      <c r="E601">
        <f t="shared" si="29"/>
        <v>6386.7305520798363</v>
      </c>
    </row>
    <row r="602" spans="1:5">
      <c r="A602">
        <v>421.94891201513713</v>
      </c>
      <c r="B602">
        <f t="shared" si="27"/>
        <v>63292.336802270569</v>
      </c>
      <c r="C602">
        <v>0</v>
      </c>
      <c r="D602">
        <f t="shared" si="28"/>
        <v>50633.869441816452</v>
      </c>
      <c r="E602">
        <f t="shared" si="29"/>
        <v>12658.467360454117</v>
      </c>
    </row>
    <row r="603" spans="1:5">
      <c r="A603">
        <v>534.2692342905973</v>
      </c>
      <c r="B603">
        <f t="shared" si="27"/>
        <v>75000</v>
      </c>
      <c r="C603">
        <v>0</v>
      </c>
      <c r="D603">
        <f t="shared" si="28"/>
        <v>60000</v>
      </c>
      <c r="E603">
        <f t="shared" si="29"/>
        <v>15000</v>
      </c>
    </row>
    <row r="604" spans="1:5">
      <c r="A604">
        <v>330.53987243263043</v>
      </c>
      <c r="B604">
        <f t="shared" si="27"/>
        <v>49580.980864894562</v>
      </c>
      <c r="C604">
        <v>0</v>
      </c>
      <c r="D604">
        <f t="shared" si="28"/>
        <v>39664.784691915651</v>
      </c>
      <c r="E604">
        <f t="shared" si="29"/>
        <v>9916.1961729789109</v>
      </c>
    </row>
    <row r="605" spans="1:5">
      <c r="A605">
        <v>387.12118900112921</v>
      </c>
      <c r="B605">
        <f t="shared" si="27"/>
        <v>58068.178350169379</v>
      </c>
      <c r="C605">
        <v>0</v>
      </c>
      <c r="D605">
        <f t="shared" si="28"/>
        <v>46454.542680135506</v>
      </c>
      <c r="E605">
        <f t="shared" si="29"/>
        <v>11613.635670033873</v>
      </c>
    </row>
    <row r="606" spans="1:5">
      <c r="A606">
        <v>246.12567522202215</v>
      </c>
      <c r="B606">
        <f t="shared" si="27"/>
        <v>36918.851283303324</v>
      </c>
      <c r="C606">
        <v>0</v>
      </c>
      <c r="D606">
        <f t="shared" si="28"/>
        <v>29535.08102664266</v>
      </c>
      <c r="E606">
        <f t="shared" si="29"/>
        <v>7383.770256660664</v>
      </c>
    </row>
    <row r="607" spans="1:5">
      <c r="A607">
        <v>387.96349986266671</v>
      </c>
      <c r="B607">
        <f t="shared" si="27"/>
        <v>58194.524979400005</v>
      </c>
      <c r="C607">
        <v>0</v>
      </c>
      <c r="D607">
        <f t="shared" si="28"/>
        <v>46555.619983520002</v>
      </c>
      <c r="E607">
        <f t="shared" si="29"/>
        <v>11638.904995880002</v>
      </c>
    </row>
    <row r="608" spans="1:5">
      <c r="A608">
        <v>490.30426953947568</v>
      </c>
      <c r="B608">
        <f t="shared" si="27"/>
        <v>73545.640430921354</v>
      </c>
      <c r="C608">
        <v>0</v>
      </c>
      <c r="D608">
        <f t="shared" si="28"/>
        <v>58836.512344737079</v>
      </c>
      <c r="E608">
        <f t="shared" si="29"/>
        <v>14709.128086184275</v>
      </c>
    </row>
    <row r="609" spans="1:5">
      <c r="A609">
        <v>446.41254921109652</v>
      </c>
      <c r="B609">
        <f t="shared" si="27"/>
        <v>66961.882381664473</v>
      </c>
      <c r="C609">
        <v>0</v>
      </c>
      <c r="D609">
        <f t="shared" si="28"/>
        <v>53569.505905331585</v>
      </c>
      <c r="E609">
        <f t="shared" si="29"/>
        <v>13392.376476332887</v>
      </c>
    </row>
    <row r="610" spans="1:5">
      <c r="A610">
        <v>548.91811883907599</v>
      </c>
      <c r="B610">
        <f t="shared" si="27"/>
        <v>75000</v>
      </c>
      <c r="C610">
        <v>0</v>
      </c>
      <c r="D610">
        <f t="shared" si="28"/>
        <v>60000</v>
      </c>
      <c r="E610">
        <f t="shared" si="29"/>
        <v>15000</v>
      </c>
    </row>
    <row r="611" spans="1:5">
      <c r="A611">
        <v>748.14294869838557</v>
      </c>
      <c r="B611">
        <f t="shared" si="27"/>
        <v>75000</v>
      </c>
      <c r="C611">
        <v>0</v>
      </c>
      <c r="D611">
        <f t="shared" si="28"/>
        <v>60000</v>
      </c>
      <c r="E611">
        <f t="shared" si="29"/>
        <v>15000</v>
      </c>
    </row>
    <row r="612" spans="1:5">
      <c r="A612">
        <v>672.6645710623493</v>
      </c>
      <c r="B612">
        <f t="shared" si="27"/>
        <v>75000</v>
      </c>
      <c r="C612">
        <v>0</v>
      </c>
      <c r="D612">
        <f t="shared" si="28"/>
        <v>60000</v>
      </c>
      <c r="E612">
        <f t="shared" si="29"/>
        <v>15000</v>
      </c>
    </row>
    <row r="613" spans="1:5">
      <c r="A613">
        <v>705.73442793053982</v>
      </c>
      <c r="B613">
        <f t="shared" si="27"/>
        <v>75000</v>
      </c>
      <c r="C613">
        <v>0</v>
      </c>
      <c r="D613">
        <f t="shared" si="28"/>
        <v>60000</v>
      </c>
      <c r="E613">
        <f t="shared" si="29"/>
        <v>15000</v>
      </c>
    </row>
    <row r="614" spans="1:5">
      <c r="A614">
        <v>367.03390606402786</v>
      </c>
      <c r="B614">
        <f t="shared" si="27"/>
        <v>55055.085909604182</v>
      </c>
      <c r="C614">
        <v>0</v>
      </c>
      <c r="D614">
        <f t="shared" si="28"/>
        <v>44044.068727683341</v>
      </c>
      <c r="E614">
        <f t="shared" si="29"/>
        <v>11011.017181920841</v>
      </c>
    </row>
    <row r="615" spans="1:5">
      <c r="A615">
        <v>659.93835261085849</v>
      </c>
      <c r="B615">
        <f t="shared" si="27"/>
        <v>75000</v>
      </c>
      <c r="C615">
        <v>0</v>
      </c>
      <c r="D615">
        <f t="shared" si="28"/>
        <v>60000</v>
      </c>
      <c r="E615">
        <f t="shared" si="29"/>
        <v>15000</v>
      </c>
    </row>
    <row r="616" spans="1:5">
      <c r="A616">
        <v>575.98193304239021</v>
      </c>
      <c r="B616">
        <f t="shared" si="27"/>
        <v>75000</v>
      </c>
      <c r="C616">
        <v>0</v>
      </c>
      <c r="D616">
        <f t="shared" si="28"/>
        <v>60000</v>
      </c>
      <c r="E616">
        <f t="shared" si="29"/>
        <v>15000</v>
      </c>
    </row>
    <row r="617" spans="1:5">
      <c r="A617">
        <v>468.3309427167577</v>
      </c>
      <c r="B617">
        <f t="shared" si="27"/>
        <v>70249.641407513656</v>
      </c>
      <c r="C617">
        <v>0</v>
      </c>
      <c r="D617">
        <f t="shared" si="28"/>
        <v>56199.713126010924</v>
      </c>
      <c r="E617">
        <f t="shared" si="29"/>
        <v>14049.928281502733</v>
      </c>
    </row>
    <row r="618" spans="1:5">
      <c r="A618">
        <v>295.65721610156561</v>
      </c>
      <c r="B618">
        <f t="shared" si="27"/>
        <v>44348.582415234843</v>
      </c>
      <c r="C618">
        <v>0</v>
      </c>
      <c r="D618">
        <f t="shared" si="28"/>
        <v>35478.865932187873</v>
      </c>
      <c r="E618">
        <f t="shared" si="29"/>
        <v>8869.7164830469701</v>
      </c>
    </row>
    <row r="619" spans="1:5">
      <c r="A619">
        <v>722.89193395794553</v>
      </c>
      <c r="B619">
        <f t="shared" si="27"/>
        <v>75000</v>
      </c>
      <c r="C619">
        <v>0</v>
      </c>
      <c r="D619">
        <f t="shared" si="28"/>
        <v>60000</v>
      </c>
      <c r="E619">
        <f t="shared" si="29"/>
        <v>15000</v>
      </c>
    </row>
    <row r="620" spans="1:5">
      <c r="A620">
        <v>546.53767509994805</v>
      </c>
      <c r="B620">
        <f t="shared" si="27"/>
        <v>75000</v>
      </c>
      <c r="C620">
        <v>0</v>
      </c>
      <c r="D620">
        <f t="shared" si="28"/>
        <v>60000</v>
      </c>
      <c r="E620">
        <f t="shared" si="29"/>
        <v>15000</v>
      </c>
    </row>
    <row r="621" spans="1:5">
      <c r="A621">
        <v>360.82644123660998</v>
      </c>
      <c r="B621">
        <f t="shared" si="27"/>
        <v>54123.966185491496</v>
      </c>
      <c r="C621">
        <v>0</v>
      </c>
      <c r="D621">
        <f t="shared" si="28"/>
        <v>43299.172948393199</v>
      </c>
      <c r="E621">
        <f t="shared" si="29"/>
        <v>10824.793237098296</v>
      </c>
    </row>
    <row r="622" spans="1:5">
      <c r="A622">
        <v>358.31781975768303</v>
      </c>
      <c r="B622">
        <f t="shared" si="27"/>
        <v>53747.672963652454</v>
      </c>
      <c r="C622">
        <v>0</v>
      </c>
      <c r="D622">
        <f t="shared" si="28"/>
        <v>42998.138370921966</v>
      </c>
      <c r="E622">
        <f t="shared" si="29"/>
        <v>10749.534592730488</v>
      </c>
    </row>
    <row r="623" spans="1:5">
      <c r="A623">
        <v>256.12353892635883</v>
      </c>
      <c r="B623">
        <f t="shared" si="27"/>
        <v>38418.530838953826</v>
      </c>
      <c r="C623">
        <v>0</v>
      </c>
      <c r="D623">
        <f t="shared" si="28"/>
        <v>30734.82467116306</v>
      </c>
      <c r="E623">
        <f t="shared" si="29"/>
        <v>7683.7061677907659</v>
      </c>
    </row>
    <row r="624" spans="1:5">
      <c r="A624">
        <v>557.67082735679196</v>
      </c>
      <c r="B624">
        <f t="shared" si="27"/>
        <v>75000</v>
      </c>
      <c r="C624">
        <v>0</v>
      </c>
      <c r="D624">
        <f t="shared" si="28"/>
        <v>60000</v>
      </c>
      <c r="E624">
        <f t="shared" si="29"/>
        <v>15000</v>
      </c>
    </row>
    <row r="625" spans="1:5">
      <c r="A625">
        <v>371.0074159978027</v>
      </c>
      <c r="B625">
        <f t="shared" si="27"/>
        <v>55651.112399670405</v>
      </c>
      <c r="C625">
        <v>0</v>
      </c>
      <c r="D625">
        <f t="shared" si="28"/>
        <v>44520.889919736321</v>
      </c>
      <c r="E625">
        <f t="shared" si="29"/>
        <v>11130.222479934084</v>
      </c>
    </row>
    <row r="626" spans="1:5">
      <c r="A626">
        <v>568.60255745109407</v>
      </c>
      <c r="B626">
        <f t="shared" si="27"/>
        <v>75000</v>
      </c>
      <c r="C626">
        <v>0</v>
      </c>
      <c r="D626">
        <f t="shared" si="28"/>
        <v>60000</v>
      </c>
      <c r="E626">
        <f t="shared" si="29"/>
        <v>15000</v>
      </c>
    </row>
    <row r="627" spans="1:5">
      <c r="A627">
        <v>788.39075899533066</v>
      </c>
      <c r="B627">
        <f t="shared" si="27"/>
        <v>75000</v>
      </c>
      <c r="C627">
        <v>0</v>
      </c>
      <c r="D627">
        <f t="shared" si="28"/>
        <v>60000</v>
      </c>
      <c r="E627">
        <f t="shared" si="29"/>
        <v>15000</v>
      </c>
    </row>
    <row r="628" spans="1:5">
      <c r="A628">
        <v>614.94796594134345</v>
      </c>
      <c r="B628">
        <f t="shared" si="27"/>
        <v>75000</v>
      </c>
      <c r="C628">
        <v>0</v>
      </c>
      <c r="D628">
        <f t="shared" si="28"/>
        <v>60000</v>
      </c>
      <c r="E628">
        <f t="shared" si="29"/>
        <v>15000</v>
      </c>
    </row>
    <row r="629" spans="1:5">
      <c r="A629">
        <v>206.99484237189856</v>
      </c>
      <c r="B629">
        <f t="shared" si="27"/>
        <v>31049.226355784784</v>
      </c>
      <c r="C629">
        <v>0</v>
      </c>
      <c r="D629">
        <f t="shared" si="28"/>
        <v>24839.381084627828</v>
      </c>
      <c r="E629">
        <f t="shared" si="29"/>
        <v>6209.8452711569553</v>
      </c>
    </row>
    <row r="630" spans="1:5">
      <c r="A630">
        <v>527.3842585528123</v>
      </c>
      <c r="B630">
        <f t="shared" si="27"/>
        <v>75000</v>
      </c>
      <c r="C630">
        <v>0</v>
      </c>
      <c r="D630">
        <f t="shared" si="28"/>
        <v>60000</v>
      </c>
      <c r="E630">
        <f t="shared" si="29"/>
        <v>15000</v>
      </c>
    </row>
    <row r="631" spans="1:5">
      <c r="A631">
        <v>441.15726187932978</v>
      </c>
      <c r="B631">
        <f t="shared" si="27"/>
        <v>66173.589281899462</v>
      </c>
      <c r="C631">
        <v>0</v>
      </c>
      <c r="D631">
        <f t="shared" si="28"/>
        <v>52938.871425519574</v>
      </c>
      <c r="E631">
        <f t="shared" si="29"/>
        <v>13234.717856379888</v>
      </c>
    </row>
    <row r="632" spans="1:5">
      <c r="A632">
        <v>281.39286477248453</v>
      </c>
      <c r="B632">
        <f t="shared" si="27"/>
        <v>42208.929715872677</v>
      </c>
      <c r="C632">
        <v>0</v>
      </c>
      <c r="D632">
        <f t="shared" si="28"/>
        <v>33767.143772698146</v>
      </c>
      <c r="E632">
        <f t="shared" si="29"/>
        <v>8441.785943174531</v>
      </c>
    </row>
    <row r="633" spans="1:5">
      <c r="A633">
        <v>496.82302316354867</v>
      </c>
      <c r="B633">
        <f t="shared" si="27"/>
        <v>74523.453474532304</v>
      </c>
      <c r="C633">
        <v>0</v>
      </c>
      <c r="D633">
        <f t="shared" si="28"/>
        <v>59618.762779625838</v>
      </c>
      <c r="E633">
        <f t="shared" si="29"/>
        <v>14904.690694906465</v>
      </c>
    </row>
    <row r="634" spans="1:5">
      <c r="A634">
        <v>699.32554094058048</v>
      </c>
      <c r="B634">
        <f t="shared" si="27"/>
        <v>75000</v>
      </c>
      <c r="C634">
        <v>0</v>
      </c>
      <c r="D634">
        <f t="shared" si="28"/>
        <v>60000</v>
      </c>
      <c r="E634">
        <f t="shared" si="29"/>
        <v>15000</v>
      </c>
    </row>
    <row r="635" spans="1:5">
      <c r="A635">
        <v>674.2576372569963</v>
      </c>
      <c r="B635">
        <f t="shared" si="27"/>
        <v>75000</v>
      </c>
      <c r="C635">
        <v>0</v>
      </c>
      <c r="D635">
        <f t="shared" si="28"/>
        <v>60000</v>
      </c>
      <c r="E635">
        <f t="shared" si="29"/>
        <v>15000</v>
      </c>
    </row>
    <row r="636" spans="1:5">
      <c r="A636">
        <v>716.35486922818689</v>
      </c>
      <c r="B636">
        <f t="shared" si="27"/>
        <v>75000</v>
      </c>
      <c r="C636">
        <v>0</v>
      </c>
      <c r="D636">
        <f t="shared" si="28"/>
        <v>60000</v>
      </c>
      <c r="E636">
        <f t="shared" si="29"/>
        <v>15000</v>
      </c>
    </row>
    <row r="637" spans="1:5">
      <c r="A637">
        <v>646.82760093997013</v>
      </c>
      <c r="B637">
        <f t="shared" si="27"/>
        <v>75000</v>
      </c>
      <c r="C637">
        <v>0</v>
      </c>
      <c r="D637">
        <f t="shared" si="28"/>
        <v>60000</v>
      </c>
      <c r="E637">
        <f t="shared" si="29"/>
        <v>15000</v>
      </c>
    </row>
    <row r="638" spans="1:5">
      <c r="A638">
        <v>512.49732963042084</v>
      </c>
      <c r="B638">
        <f t="shared" si="27"/>
        <v>75000</v>
      </c>
      <c r="C638">
        <v>0</v>
      </c>
      <c r="D638">
        <f t="shared" si="28"/>
        <v>60000</v>
      </c>
      <c r="E638">
        <f t="shared" si="29"/>
        <v>15000</v>
      </c>
    </row>
    <row r="639" spans="1:5">
      <c r="A639">
        <v>361.83355204931792</v>
      </c>
      <c r="B639">
        <f t="shared" si="27"/>
        <v>54275.032807397685</v>
      </c>
      <c r="C639">
        <v>0</v>
      </c>
      <c r="D639">
        <f t="shared" si="28"/>
        <v>43420.026245918147</v>
      </c>
      <c r="E639">
        <f t="shared" si="29"/>
        <v>10855.006561479539</v>
      </c>
    </row>
    <row r="640" spans="1:5">
      <c r="A640">
        <v>321.62236396374402</v>
      </c>
      <c r="B640">
        <f t="shared" si="27"/>
        <v>48243.354594561606</v>
      </c>
      <c r="C640">
        <v>0</v>
      </c>
      <c r="D640">
        <f t="shared" si="28"/>
        <v>38594.683675649285</v>
      </c>
      <c r="E640">
        <f t="shared" si="29"/>
        <v>9648.6709189123212</v>
      </c>
    </row>
    <row r="641" spans="1:5">
      <c r="A641">
        <v>277.91375469222083</v>
      </c>
      <c r="B641">
        <f t="shared" si="27"/>
        <v>41687.063203833124</v>
      </c>
      <c r="C641">
        <v>0</v>
      </c>
      <c r="D641">
        <f t="shared" si="28"/>
        <v>33349.650563066498</v>
      </c>
      <c r="E641">
        <f t="shared" si="29"/>
        <v>8337.4126407666263</v>
      </c>
    </row>
    <row r="642" spans="1:5">
      <c r="A642">
        <v>724.85122226630449</v>
      </c>
      <c r="B642">
        <f t="shared" si="27"/>
        <v>75000</v>
      </c>
      <c r="C642">
        <v>0</v>
      </c>
      <c r="D642">
        <f t="shared" si="28"/>
        <v>60000</v>
      </c>
      <c r="E642">
        <f t="shared" si="29"/>
        <v>15000</v>
      </c>
    </row>
    <row r="643" spans="1:5">
      <c r="A643">
        <v>468.49574266792808</v>
      </c>
      <c r="B643">
        <f t="shared" ref="B643:B706" si="30">IF(A643&gt;500,500*150,A643*150)</f>
        <v>70274.361400189213</v>
      </c>
      <c r="C643">
        <v>0</v>
      </c>
      <c r="D643">
        <f t="shared" ref="D643:D706" si="31">IF(A643&gt;500,500*120,A643*120)</f>
        <v>56219.489120151367</v>
      </c>
      <c r="E643">
        <f t="shared" ref="E643:E706" si="32">B643-C643-D643</f>
        <v>14054.872280037845</v>
      </c>
    </row>
    <row r="644" spans="1:5">
      <c r="A644">
        <v>589.09268471327869</v>
      </c>
      <c r="B644">
        <f t="shared" si="30"/>
        <v>75000</v>
      </c>
      <c r="C644">
        <v>0</v>
      </c>
      <c r="D644">
        <f t="shared" si="31"/>
        <v>60000</v>
      </c>
      <c r="E644">
        <f t="shared" si="32"/>
        <v>15000</v>
      </c>
    </row>
    <row r="645" spans="1:5">
      <c r="A645">
        <v>658.27204199346909</v>
      </c>
      <c r="B645">
        <f t="shared" si="30"/>
        <v>75000</v>
      </c>
      <c r="C645">
        <v>0</v>
      </c>
      <c r="D645">
        <f t="shared" si="31"/>
        <v>60000</v>
      </c>
      <c r="E645">
        <f t="shared" si="32"/>
        <v>15000</v>
      </c>
    </row>
    <row r="646" spans="1:5">
      <c r="A646">
        <v>400.90945158238469</v>
      </c>
      <c r="B646">
        <f t="shared" si="30"/>
        <v>60136.417737357704</v>
      </c>
      <c r="C646">
        <v>0</v>
      </c>
      <c r="D646">
        <f t="shared" si="31"/>
        <v>48109.134189886165</v>
      </c>
      <c r="E646">
        <f t="shared" si="32"/>
        <v>12027.283547471539</v>
      </c>
    </row>
    <row r="647" spans="1:5">
      <c r="A647">
        <v>293.25846125675218</v>
      </c>
      <c r="B647">
        <f t="shared" si="30"/>
        <v>43988.76918851283</v>
      </c>
      <c r="C647">
        <v>0</v>
      </c>
      <c r="D647">
        <f t="shared" si="31"/>
        <v>35191.015350810259</v>
      </c>
      <c r="E647">
        <f t="shared" si="32"/>
        <v>8797.7538377025703</v>
      </c>
    </row>
    <row r="648" spans="1:5">
      <c r="A648">
        <v>642.90902432325197</v>
      </c>
      <c r="B648">
        <f t="shared" si="30"/>
        <v>75000</v>
      </c>
      <c r="C648">
        <v>0</v>
      </c>
      <c r="D648">
        <f t="shared" si="31"/>
        <v>60000</v>
      </c>
      <c r="E648">
        <f t="shared" si="32"/>
        <v>15000</v>
      </c>
    </row>
    <row r="649" spans="1:5">
      <c r="A649">
        <v>451.15512558366652</v>
      </c>
      <c r="B649">
        <f t="shared" si="30"/>
        <v>67673.268837549971</v>
      </c>
      <c r="C649">
        <v>0</v>
      </c>
      <c r="D649">
        <f t="shared" si="31"/>
        <v>54138.615070039981</v>
      </c>
      <c r="E649">
        <f t="shared" si="32"/>
        <v>13534.65376750999</v>
      </c>
    </row>
    <row r="650" spans="1:5">
      <c r="A650">
        <v>743.29050569170204</v>
      </c>
      <c r="B650">
        <f t="shared" si="30"/>
        <v>75000</v>
      </c>
      <c r="C650">
        <v>0</v>
      </c>
      <c r="D650">
        <f t="shared" si="31"/>
        <v>60000</v>
      </c>
      <c r="E650">
        <f t="shared" si="32"/>
        <v>15000</v>
      </c>
    </row>
    <row r="651" spans="1:5">
      <c r="A651">
        <v>751.09103671376693</v>
      </c>
      <c r="B651">
        <f t="shared" si="30"/>
        <v>75000</v>
      </c>
      <c r="C651">
        <v>0</v>
      </c>
      <c r="D651">
        <f t="shared" si="31"/>
        <v>60000</v>
      </c>
      <c r="E651">
        <f t="shared" si="32"/>
        <v>15000</v>
      </c>
    </row>
    <row r="652" spans="1:5">
      <c r="A652">
        <v>670.59541611987675</v>
      </c>
      <c r="B652">
        <f t="shared" si="30"/>
        <v>75000</v>
      </c>
      <c r="C652">
        <v>0</v>
      </c>
      <c r="D652">
        <f t="shared" si="31"/>
        <v>60000</v>
      </c>
      <c r="E652">
        <f t="shared" si="32"/>
        <v>15000</v>
      </c>
    </row>
    <row r="653" spans="1:5">
      <c r="A653">
        <v>796.99697866756185</v>
      </c>
      <c r="B653">
        <f t="shared" si="30"/>
        <v>75000</v>
      </c>
      <c r="C653">
        <v>0</v>
      </c>
      <c r="D653">
        <f t="shared" si="31"/>
        <v>60000</v>
      </c>
      <c r="E653">
        <f t="shared" si="32"/>
        <v>15000</v>
      </c>
    </row>
    <row r="654" spans="1:5">
      <c r="A654">
        <v>721.68340098269607</v>
      </c>
      <c r="B654">
        <f t="shared" si="30"/>
        <v>75000</v>
      </c>
      <c r="C654">
        <v>0</v>
      </c>
      <c r="D654">
        <f t="shared" si="31"/>
        <v>60000</v>
      </c>
      <c r="E654">
        <f t="shared" si="32"/>
        <v>15000</v>
      </c>
    </row>
    <row r="655" spans="1:5">
      <c r="A655">
        <v>459.90783410138249</v>
      </c>
      <c r="B655">
        <f t="shared" si="30"/>
        <v>68986.17511520737</v>
      </c>
      <c r="C655">
        <v>0</v>
      </c>
      <c r="D655">
        <f t="shared" si="31"/>
        <v>55188.940092165896</v>
      </c>
      <c r="E655">
        <f t="shared" si="32"/>
        <v>13797.235023041474</v>
      </c>
    </row>
    <row r="656" spans="1:5">
      <c r="A656">
        <v>536.55812250129702</v>
      </c>
      <c r="B656">
        <f t="shared" si="30"/>
        <v>75000</v>
      </c>
      <c r="C656">
        <v>0</v>
      </c>
      <c r="D656">
        <f t="shared" si="31"/>
        <v>60000</v>
      </c>
      <c r="E656">
        <f t="shared" si="32"/>
        <v>15000</v>
      </c>
    </row>
    <row r="657" spans="1:5">
      <c r="A657">
        <v>247.865230262154</v>
      </c>
      <c r="B657">
        <f t="shared" si="30"/>
        <v>37179.784539323096</v>
      </c>
      <c r="C657">
        <v>0</v>
      </c>
      <c r="D657">
        <f t="shared" si="31"/>
        <v>29743.82763145848</v>
      </c>
      <c r="E657">
        <f t="shared" si="32"/>
        <v>7435.9569078646164</v>
      </c>
    </row>
    <row r="658" spans="1:5">
      <c r="A658">
        <v>344.18164616840113</v>
      </c>
      <c r="B658">
        <f t="shared" si="30"/>
        <v>51627.246925260173</v>
      </c>
      <c r="C658">
        <v>0</v>
      </c>
      <c r="D658">
        <f t="shared" si="31"/>
        <v>41301.797540208136</v>
      </c>
      <c r="E658">
        <f t="shared" si="32"/>
        <v>10325.449385052038</v>
      </c>
    </row>
    <row r="659" spans="1:5">
      <c r="A659">
        <v>702.5666066469314</v>
      </c>
      <c r="B659">
        <f t="shared" si="30"/>
        <v>75000</v>
      </c>
      <c r="C659">
        <v>0</v>
      </c>
      <c r="D659">
        <f t="shared" si="31"/>
        <v>60000</v>
      </c>
      <c r="E659">
        <f t="shared" si="32"/>
        <v>15000</v>
      </c>
    </row>
    <row r="660" spans="1:5">
      <c r="A660">
        <v>571.62388988921782</v>
      </c>
      <c r="B660">
        <f t="shared" si="30"/>
        <v>75000</v>
      </c>
      <c r="C660">
        <v>0</v>
      </c>
      <c r="D660">
        <f t="shared" si="31"/>
        <v>60000</v>
      </c>
      <c r="E660">
        <f t="shared" si="32"/>
        <v>15000</v>
      </c>
    </row>
    <row r="661" spans="1:5">
      <c r="A661">
        <v>573.74797814874717</v>
      </c>
      <c r="B661">
        <f t="shared" si="30"/>
        <v>75000</v>
      </c>
      <c r="C661">
        <v>0</v>
      </c>
      <c r="D661">
        <f t="shared" si="31"/>
        <v>60000</v>
      </c>
      <c r="E661">
        <f t="shared" si="32"/>
        <v>15000</v>
      </c>
    </row>
    <row r="662" spans="1:5">
      <c r="A662">
        <v>713.71807000946069</v>
      </c>
      <c r="B662">
        <f t="shared" si="30"/>
        <v>75000</v>
      </c>
      <c r="C662">
        <v>0</v>
      </c>
      <c r="D662">
        <f t="shared" si="31"/>
        <v>60000</v>
      </c>
      <c r="E662">
        <f t="shared" si="32"/>
        <v>15000</v>
      </c>
    </row>
    <row r="663" spans="1:5">
      <c r="A663">
        <v>231.76976836451308</v>
      </c>
      <c r="B663">
        <f t="shared" si="30"/>
        <v>34765.465254676965</v>
      </c>
      <c r="C663">
        <v>0</v>
      </c>
      <c r="D663">
        <f t="shared" si="31"/>
        <v>27812.372203741572</v>
      </c>
      <c r="E663">
        <f t="shared" si="32"/>
        <v>6953.093050935393</v>
      </c>
    </row>
    <row r="664" spans="1:5">
      <c r="A664">
        <v>432.56935331278419</v>
      </c>
      <c r="B664">
        <f t="shared" si="30"/>
        <v>64885.402996917626</v>
      </c>
      <c r="C664">
        <v>0</v>
      </c>
      <c r="D664">
        <f t="shared" si="31"/>
        <v>51908.322397534102</v>
      </c>
      <c r="E664">
        <f t="shared" si="32"/>
        <v>12977.080599383524</v>
      </c>
    </row>
    <row r="665" spans="1:5">
      <c r="A665">
        <v>358.75728629413737</v>
      </c>
      <c r="B665">
        <f t="shared" si="30"/>
        <v>53813.592944120603</v>
      </c>
      <c r="C665">
        <v>0</v>
      </c>
      <c r="D665">
        <f t="shared" si="31"/>
        <v>43050.874355296488</v>
      </c>
      <c r="E665">
        <f t="shared" si="32"/>
        <v>10762.718588824115</v>
      </c>
    </row>
    <row r="666" spans="1:5">
      <c r="A666">
        <v>514.05377361369665</v>
      </c>
      <c r="B666">
        <f t="shared" si="30"/>
        <v>75000</v>
      </c>
      <c r="C666">
        <v>0</v>
      </c>
      <c r="D666">
        <f t="shared" si="31"/>
        <v>60000</v>
      </c>
      <c r="E666">
        <f t="shared" si="32"/>
        <v>15000</v>
      </c>
    </row>
    <row r="667" spans="1:5">
      <c r="A667">
        <v>787.60338145084995</v>
      </c>
      <c r="B667">
        <f t="shared" si="30"/>
        <v>75000</v>
      </c>
      <c r="C667">
        <v>0</v>
      </c>
      <c r="D667">
        <f t="shared" si="31"/>
        <v>60000</v>
      </c>
      <c r="E667">
        <f t="shared" si="32"/>
        <v>15000</v>
      </c>
    </row>
    <row r="668" spans="1:5">
      <c r="A668">
        <v>625.44022949919122</v>
      </c>
      <c r="B668">
        <f t="shared" si="30"/>
        <v>75000</v>
      </c>
      <c r="C668">
        <v>0</v>
      </c>
      <c r="D668">
        <f t="shared" si="31"/>
        <v>60000</v>
      </c>
      <c r="E668">
        <f t="shared" si="32"/>
        <v>15000</v>
      </c>
    </row>
    <row r="669" spans="1:5">
      <c r="A669">
        <v>406.64082766197697</v>
      </c>
      <c r="B669">
        <f t="shared" si="30"/>
        <v>60996.124149296549</v>
      </c>
      <c r="C669">
        <v>0</v>
      </c>
      <c r="D669">
        <f t="shared" si="31"/>
        <v>48796.899319437238</v>
      </c>
      <c r="E669">
        <f t="shared" si="32"/>
        <v>12199.224829859311</v>
      </c>
    </row>
    <row r="670" spans="1:5">
      <c r="A670">
        <v>268.73989074373605</v>
      </c>
      <c r="B670">
        <f t="shared" si="30"/>
        <v>40310.983611560405</v>
      </c>
      <c r="C670">
        <v>0</v>
      </c>
      <c r="D670">
        <f t="shared" si="31"/>
        <v>32248.786889248327</v>
      </c>
      <c r="E670">
        <f t="shared" si="32"/>
        <v>8062.1967223120773</v>
      </c>
    </row>
    <row r="671" spans="1:5">
      <c r="A671">
        <v>695.38865321817684</v>
      </c>
      <c r="B671">
        <f t="shared" si="30"/>
        <v>75000</v>
      </c>
      <c r="C671">
        <v>0</v>
      </c>
      <c r="D671">
        <f t="shared" si="31"/>
        <v>60000</v>
      </c>
      <c r="E671">
        <f t="shared" si="32"/>
        <v>15000</v>
      </c>
    </row>
    <row r="672" spans="1:5">
      <c r="A672">
        <v>786.10187078463082</v>
      </c>
      <c r="B672">
        <f t="shared" si="30"/>
        <v>75000</v>
      </c>
      <c r="C672">
        <v>0</v>
      </c>
      <c r="D672">
        <f t="shared" si="31"/>
        <v>60000</v>
      </c>
      <c r="E672">
        <f t="shared" si="32"/>
        <v>15000</v>
      </c>
    </row>
    <row r="673" spans="1:5">
      <c r="A673">
        <v>273.72051149021883</v>
      </c>
      <c r="B673">
        <f t="shared" si="30"/>
        <v>41058.076723532824</v>
      </c>
      <c r="C673">
        <v>0</v>
      </c>
      <c r="D673">
        <f t="shared" si="31"/>
        <v>32846.461378826258</v>
      </c>
      <c r="E673">
        <f t="shared" si="32"/>
        <v>8211.6153447065662</v>
      </c>
    </row>
    <row r="674" spans="1:5">
      <c r="A674">
        <v>216.84621723075045</v>
      </c>
      <c r="B674">
        <f t="shared" si="30"/>
        <v>32526.932584612568</v>
      </c>
      <c r="C674">
        <v>0</v>
      </c>
      <c r="D674">
        <f t="shared" si="31"/>
        <v>26021.546067690055</v>
      </c>
      <c r="E674">
        <f t="shared" si="32"/>
        <v>6505.3865169225137</v>
      </c>
    </row>
    <row r="675" spans="1:5">
      <c r="A675">
        <v>413.6173589281899</v>
      </c>
      <c r="B675">
        <f t="shared" si="30"/>
        <v>62042.603839228483</v>
      </c>
      <c r="C675">
        <v>0</v>
      </c>
      <c r="D675">
        <f t="shared" si="31"/>
        <v>49634.083071382789</v>
      </c>
      <c r="E675">
        <f t="shared" si="32"/>
        <v>12408.520767845694</v>
      </c>
    </row>
    <row r="676" spans="1:5">
      <c r="A676">
        <v>512.07617419965209</v>
      </c>
      <c r="B676">
        <f t="shared" si="30"/>
        <v>75000</v>
      </c>
      <c r="C676">
        <v>0</v>
      </c>
      <c r="D676">
        <f t="shared" si="31"/>
        <v>60000</v>
      </c>
      <c r="E676">
        <f t="shared" si="32"/>
        <v>15000</v>
      </c>
    </row>
    <row r="677" spans="1:5">
      <c r="A677">
        <v>348.53968932157352</v>
      </c>
      <c r="B677">
        <f t="shared" si="30"/>
        <v>52280.95339823603</v>
      </c>
      <c r="C677">
        <v>0</v>
      </c>
      <c r="D677">
        <f t="shared" si="31"/>
        <v>41824.76271858882</v>
      </c>
      <c r="E677">
        <f t="shared" si="32"/>
        <v>10456.19067964721</v>
      </c>
    </row>
    <row r="678" spans="1:5">
      <c r="A678">
        <v>749.27823725089263</v>
      </c>
      <c r="B678">
        <f t="shared" si="30"/>
        <v>75000</v>
      </c>
      <c r="C678">
        <v>0</v>
      </c>
      <c r="D678">
        <f t="shared" si="31"/>
        <v>60000</v>
      </c>
      <c r="E678">
        <f t="shared" si="32"/>
        <v>15000</v>
      </c>
    </row>
    <row r="679" spans="1:5">
      <c r="A679">
        <v>399.9755851924192</v>
      </c>
      <c r="B679">
        <f t="shared" si="30"/>
        <v>59996.337778862879</v>
      </c>
      <c r="C679">
        <v>0</v>
      </c>
      <c r="D679">
        <f t="shared" si="31"/>
        <v>47997.070223090304</v>
      </c>
      <c r="E679">
        <f t="shared" si="32"/>
        <v>11999.267555772574</v>
      </c>
    </row>
    <row r="680" spans="1:5">
      <c r="A680">
        <v>439.3078402050844</v>
      </c>
      <c r="B680">
        <f t="shared" si="30"/>
        <v>65896.176030762654</v>
      </c>
      <c r="C680">
        <v>0</v>
      </c>
      <c r="D680">
        <f t="shared" si="31"/>
        <v>52716.94082461013</v>
      </c>
      <c r="E680">
        <f t="shared" si="32"/>
        <v>13179.235206152523</v>
      </c>
    </row>
    <row r="681" spans="1:5">
      <c r="A681">
        <v>796.66737876522109</v>
      </c>
      <c r="B681">
        <f t="shared" si="30"/>
        <v>75000</v>
      </c>
      <c r="C681">
        <v>0</v>
      </c>
      <c r="D681">
        <f t="shared" si="31"/>
        <v>60000</v>
      </c>
      <c r="E681">
        <f t="shared" si="32"/>
        <v>15000</v>
      </c>
    </row>
    <row r="682" spans="1:5">
      <c r="A682">
        <v>249.34842982268745</v>
      </c>
      <c r="B682">
        <f t="shared" si="30"/>
        <v>37402.26447340312</v>
      </c>
      <c r="C682">
        <v>0</v>
      </c>
      <c r="D682">
        <f t="shared" si="31"/>
        <v>29921.811578722492</v>
      </c>
      <c r="E682">
        <f t="shared" si="32"/>
        <v>7480.4528946806277</v>
      </c>
    </row>
    <row r="683" spans="1:5">
      <c r="A683">
        <v>764.45814386425366</v>
      </c>
      <c r="B683">
        <f t="shared" si="30"/>
        <v>75000</v>
      </c>
      <c r="C683">
        <v>0</v>
      </c>
      <c r="D683">
        <f t="shared" si="31"/>
        <v>60000</v>
      </c>
      <c r="E683">
        <f t="shared" si="32"/>
        <v>15000</v>
      </c>
    </row>
    <row r="684" spans="1:5">
      <c r="A684">
        <v>357.54875331888786</v>
      </c>
      <c r="B684">
        <f t="shared" si="30"/>
        <v>53632.312997833178</v>
      </c>
      <c r="C684">
        <v>0</v>
      </c>
      <c r="D684">
        <f t="shared" si="31"/>
        <v>42905.850398266542</v>
      </c>
      <c r="E684">
        <f t="shared" si="32"/>
        <v>10726.462599566636</v>
      </c>
    </row>
    <row r="685" spans="1:5">
      <c r="A685">
        <v>389.39176610614339</v>
      </c>
      <c r="B685">
        <f t="shared" si="30"/>
        <v>58408.764915921507</v>
      </c>
      <c r="C685">
        <v>0</v>
      </c>
      <c r="D685">
        <f t="shared" si="31"/>
        <v>46727.011932737209</v>
      </c>
      <c r="E685">
        <f t="shared" si="32"/>
        <v>11681.752983184299</v>
      </c>
    </row>
    <row r="686" spans="1:5">
      <c r="A686">
        <v>481.53324991607411</v>
      </c>
      <c r="B686">
        <f t="shared" si="30"/>
        <v>72229.987487411112</v>
      </c>
      <c r="C686">
        <v>0</v>
      </c>
      <c r="D686">
        <f t="shared" si="31"/>
        <v>57783.989989928894</v>
      </c>
      <c r="E686">
        <f t="shared" si="32"/>
        <v>14445.997497482218</v>
      </c>
    </row>
    <row r="687" spans="1:5">
      <c r="A687">
        <v>478.51191747795036</v>
      </c>
      <c r="B687">
        <f t="shared" si="30"/>
        <v>71776.787621692551</v>
      </c>
      <c r="C687">
        <v>0</v>
      </c>
      <c r="D687">
        <f t="shared" si="31"/>
        <v>57421.430097354045</v>
      </c>
      <c r="E687">
        <f t="shared" si="32"/>
        <v>14355.357524338506</v>
      </c>
    </row>
    <row r="688" spans="1:5">
      <c r="A688">
        <v>458.13165684987945</v>
      </c>
      <c r="B688">
        <f t="shared" si="30"/>
        <v>68719.748527481919</v>
      </c>
      <c r="C688">
        <v>0</v>
      </c>
      <c r="D688">
        <f t="shared" si="31"/>
        <v>54975.798821985532</v>
      </c>
      <c r="E688">
        <f t="shared" si="32"/>
        <v>13743.949705496387</v>
      </c>
    </row>
    <row r="689" spans="1:5">
      <c r="A689">
        <v>335.39231543931396</v>
      </c>
      <c r="B689">
        <f t="shared" si="30"/>
        <v>50308.847315897096</v>
      </c>
      <c r="C689">
        <v>0</v>
      </c>
      <c r="D689">
        <f t="shared" si="31"/>
        <v>40247.077852717674</v>
      </c>
      <c r="E689">
        <f t="shared" si="32"/>
        <v>10061.769463179422</v>
      </c>
    </row>
    <row r="690" spans="1:5">
      <c r="A690">
        <v>571.75206762901701</v>
      </c>
      <c r="B690">
        <f t="shared" si="30"/>
        <v>75000</v>
      </c>
      <c r="C690">
        <v>0</v>
      </c>
      <c r="D690">
        <f t="shared" si="31"/>
        <v>60000</v>
      </c>
      <c r="E690">
        <f t="shared" si="32"/>
        <v>15000</v>
      </c>
    </row>
    <row r="691" spans="1:5">
      <c r="A691">
        <v>208.752708517716</v>
      </c>
      <c r="B691">
        <f t="shared" si="30"/>
        <v>31312.906277657399</v>
      </c>
      <c r="C691">
        <v>0</v>
      </c>
      <c r="D691">
        <f t="shared" si="31"/>
        <v>25050.325022125919</v>
      </c>
      <c r="E691">
        <f t="shared" si="32"/>
        <v>6262.5812555314806</v>
      </c>
    </row>
    <row r="692" spans="1:5">
      <c r="A692">
        <v>708.07824945829645</v>
      </c>
      <c r="B692">
        <f t="shared" si="30"/>
        <v>75000</v>
      </c>
      <c r="C692">
        <v>0</v>
      </c>
      <c r="D692">
        <f t="shared" si="31"/>
        <v>60000</v>
      </c>
      <c r="E692">
        <f t="shared" si="32"/>
        <v>15000</v>
      </c>
    </row>
    <row r="693" spans="1:5">
      <c r="A693">
        <v>533.59172338023006</v>
      </c>
      <c r="B693">
        <f t="shared" si="30"/>
        <v>75000</v>
      </c>
      <c r="C693">
        <v>0</v>
      </c>
      <c r="D693">
        <f t="shared" si="31"/>
        <v>60000</v>
      </c>
      <c r="E693">
        <f t="shared" si="32"/>
        <v>15000</v>
      </c>
    </row>
    <row r="694" spans="1:5">
      <c r="A694">
        <v>523.50230414746545</v>
      </c>
      <c r="B694">
        <f t="shared" si="30"/>
        <v>75000</v>
      </c>
      <c r="C694">
        <v>0</v>
      </c>
      <c r="D694">
        <f t="shared" si="31"/>
        <v>60000</v>
      </c>
      <c r="E694">
        <f t="shared" si="32"/>
        <v>15000</v>
      </c>
    </row>
    <row r="695" spans="1:5">
      <c r="A695">
        <v>543.86425366985077</v>
      </c>
      <c r="B695">
        <f t="shared" si="30"/>
        <v>75000</v>
      </c>
      <c r="C695">
        <v>0</v>
      </c>
      <c r="D695">
        <f t="shared" si="31"/>
        <v>60000</v>
      </c>
      <c r="E695">
        <f t="shared" si="32"/>
        <v>15000</v>
      </c>
    </row>
    <row r="696" spans="1:5">
      <c r="A696">
        <v>243.85509811700797</v>
      </c>
      <c r="B696">
        <f t="shared" si="30"/>
        <v>36578.264717551196</v>
      </c>
      <c r="C696">
        <v>0</v>
      </c>
      <c r="D696">
        <f t="shared" si="31"/>
        <v>29262.611774040957</v>
      </c>
      <c r="E696">
        <f t="shared" si="32"/>
        <v>7315.6529435102384</v>
      </c>
    </row>
    <row r="697" spans="1:5">
      <c r="A697">
        <v>566.47846919156473</v>
      </c>
      <c r="B697">
        <f t="shared" si="30"/>
        <v>75000</v>
      </c>
      <c r="C697">
        <v>0</v>
      </c>
      <c r="D697">
        <f t="shared" si="31"/>
        <v>60000</v>
      </c>
      <c r="E697">
        <f t="shared" si="32"/>
        <v>15000</v>
      </c>
    </row>
    <row r="698" spans="1:5">
      <c r="A698">
        <v>713.04055909909357</v>
      </c>
      <c r="B698">
        <f t="shared" si="30"/>
        <v>75000</v>
      </c>
      <c r="C698">
        <v>0</v>
      </c>
      <c r="D698">
        <f t="shared" si="31"/>
        <v>60000</v>
      </c>
      <c r="E698">
        <f t="shared" si="32"/>
        <v>15000</v>
      </c>
    </row>
    <row r="699" spans="1:5">
      <c r="A699">
        <v>283.80993072298349</v>
      </c>
      <c r="B699">
        <f t="shared" si="30"/>
        <v>42571.489608447526</v>
      </c>
      <c r="C699">
        <v>0</v>
      </c>
      <c r="D699">
        <f t="shared" si="31"/>
        <v>34057.191686758022</v>
      </c>
      <c r="E699">
        <f t="shared" si="32"/>
        <v>8514.2979216895037</v>
      </c>
    </row>
    <row r="700" spans="1:5">
      <c r="A700">
        <v>779.21689504684593</v>
      </c>
      <c r="B700">
        <f t="shared" si="30"/>
        <v>75000</v>
      </c>
      <c r="C700">
        <v>0</v>
      </c>
      <c r="D700">
        <f t="shared" si="31"/>
        <v>60000</v>
      </c>
      <c r="E700">
        <f t="shared" si="32"/>
        <v>15000</v>
      </c>
    </row>
    <row r="701" spans="1:5">
      <c r="A701">
        <v>652.28431043427838</v>
      </c>
      <c r="B701">
        <f t="shared" si="30"/>
        <v>75000</v>
      </c>
      <c r="C701">
        <v>0</v>
      </c>
      <c r="D701">
        <f t="shared" si="31"/>
        <v>60000</v>
      </c>
      <c r="E701">
        <f t="shared" si="32"/>
        <v>15000</v>
      </c>
    </row>
    <row r="702" spans="1:5">
      <c r="A702">
        <v>307.77916806543169</v>
      </c>
      <c r="B702">
        <f t="shared" si="30"/>
        <v>46166.875209814752</v>
      </c>
      <c r="C702">
        <v>0</v>
      </c>
      <c r="D702">
        <f t="shared" si="31"/>
        <v>36933.500167851802</v>
      </c>
      <c r="E702">
        <f t="shared" si="32"/>
        <v>9233.3750419629505</v>
      </c>
    </row>
    <row r="703" spans="1:5">
      <c r="A703">
        <v>359.8193304239021</v>
      </c>
      <c r="B703">
        <f t="shared" si="30"/>
        <v>53972.899563585313</v>
      </c>
      <c r="C703">
        <v>0</v>
      </c>
      <c r="D703">
        <f t="shared" si="31"/>
        <v>43178.319650868252</v>
      </c>
      <c r="E703">
        <f t="shared" si="32"/>
        <v>10794.579912717061</v>
      </c>
    </row>
    <row r="704" spans="1:5">
      <c r="A704">
        <v>319.93774224066897</v>
      </c>
      <c r="B704">
        <f t="shared" si="30"/>
        <v>47990.661336100347</v>
      </c>
      <c r="C704">
        <v>0</v>
      </c>
      <c r="D704">
        <f t="shared" si="31"/>
        <v>38392.529068880278</v>
      </c>
      <c r="E704">
        <f t="shared" si="32"/>
        <v>9598.1322672200695</v>
      </c>
    </row>
    <row r="705" spans="1:5">
      <c r="A705">
        <v>474.97787408062993</v>
      </c>
      <c r="B705">
        <f t="shared" si="30"/>
        <v>71246.681112094491</v>
      </c>
      <c r="C705">
        <v>0</v>
      </c>
      <c r="D705">
        <f t="shared" si="31"/>
        <v>56997.344889675594</v>
      </c>
      <c r="E705">
        <f t="shared" si="32"/>
        <v>14249.336222418897</v>
      </c>
    </row>
    <row r="706" spans="1:5">
      <c r="A706">
        <v>251.45420697653128</v>
      </c>
      <c r="B706">
        <f t="shared" si="30"/>
        <v>37718.131046479692</v>
      </c>
      <c r="C706">
        <v>0</v>
      </c>
      <c r="D706">
        <f t="shared" si="31"/>
        <v>30174.504837183755</v>
      </c>
      <c r="E706">
        <f t="shared" si="32"/>
        <v>7543.6262092959369</v>
      </c>
    </row>
    <row r="707" spans="1:5">
      <c r="A707">
        <v>653.98724326303909</v>
      </c>
      <c r="B707">
        <f t="shared" ref="B707:B770" si="33">IF(A707&gt;500,500*150,A707*150)</f>
        <v>75000</v>
      </c>
      <c r="C707">
        <v>0</v>
      </c>
      <c r="D707">
        <f t="shared" ref="D707:D770" si="34">IF(A707&gt;500,500*120,A707*120)</f>
        <v>60000</v>
      </c>
      <c r="E707">
        <f t="shared" ref="E707:E770" si="35">B707-C707-D707</f>
        <v>15000</v>
      </c>
    </row>
    <row r="708" spans="1:5">
      <c r="A708">
        <v>380.23621326334421</v>
      </c>
      <c r="B708">
        <f t="shared" si="33"/>
        <v>57035.431989501631</v>
      </c>
      <c r="C708">
        <v>0</v>
      </c>
      <c r="D708">
        <f t="shared" si="34"/>
        <v>45628.345591601304</v>
      </c>
      <c r="E708">
        <f t="shared" si="35"/>
        <v>11407.086397900326</v>
      </c>
    </row>
    <row r="709" spans="1:5">
      <c r="A709">
        <v>710.71504867702265</v>
      </c>
      <c r="B709">
        <f t="shared" si="33"/>
        <v>75000</v>
      </c>
      <c r="C709">
        <v>0</v>
      </c>
      <c r="D709">
        <f t="shared" si="34"/>
        <v>60000</v>
      </c>
      <c r="E709">
        <f t="shared" si="35"/>
        <v>15000</v>
      </c>
    </row>
    <row r="710" spans="1:5">
      <c r="A710">
        <v>559.72167119357891</v>
      </c>
      <c r="B710">
        <f t="shared" si="33"/>
        <v>75000</v>
      </c>
      <c r="C710">
        <v>0</v>
      </c>
      <c r="D710">
        <f t="shared" si="34"/>
        <v>60000</v>
      </c>
      <c r="E710">
        <f t="shared" si="35"/>
        <v>15000</v>
      </c>
    </row>
    <row r="711" spans="1:5">
      <c r="A711">
        <v>687.2219000824</v>
      </c>
      <c r="B711">
        <f t="shared" si="33"/>
        <v>75000</v>
      </c>
      <c r="C711">
        <v>0</v>
      </c>
      <c r="D711">
        <f t="shared" si="34"/>
        <v>60000</v>
      </c>
      <c r="E711">
        <f t="shared" si="35"/>
        <v>15000</v>
      </c>
    </row>
    <row r="712" spans="1:5">
      <c r="A712">
        <v>393.69487594225893</v>
      </c>
      <c r="B712">
        <f t="shared" si="33"/>
        <v>59054.231391338843</v>
      </c>
      <c r="C712">
        <v>0</v>
      </c>
      <c r="D712">
        <f t="shared" si="34"/>
        <v>47243.385113071068</v>
      </c>
      <c r="E712">
        <f t="shared" si="35"/>
        <v>11810.846278267774</v>
      </c>
    </row>
    <row r="713" spans="1:5">
      <c r="A713">
        <v>369.43266090884123</v>
      </c>
      <c r="B713">
        <f t="shared" si="33"/>
        <v>55414.899136326181</v>
      </c>
      <c r="C713">
        <v>0</v>
      </c>
      <c r="D713">
        <f t="shared" si="34"/>
        <v>44331.919309060948</v>
      </c>
      <c r="E713">
        <f t="shared" si="35"/>
        <v>11082.979827265233</v>
      </c>
    </row>
    <row r="714" spans="1:5">
      <c r="A714">
        <v>570.10406811731309</v>
      </c>
      <c r="B714">
        <f t="shared" si="33"/>
        <v>75000</v>
      </c>
      <c r="C714">
        <v>0</v>
      </c>
      <c r="D714">
        <f t="shared" si="34"/>
        <v>60000</v>
      </c>
      <c r="E714">
        <f t="shared" si="35"/>
        <v>15000</v>
      </c>
    </row>
    <row r="715" spans="1:5">
      <c r="A715">
        <v>444.36170537430951</v>
      </c>
      <c r="B715">
        <f t="shared" si="33"/>
        <v>66654.255806146422</v>
      </c>
      <c r="C715">
        <v>0</v>
      </c>
      <c r="D715">
        <f t="shared" si="34"/>
        <v>53323.404644917144</v>
      </c>
      <c r="E715">
        <f t="shared" si="35"/>
        <v>13330.851161229279</v>
      </c>
    </row>
    <row r="716" spans="1:5">
      <c r="A716">
        <v>713.22367015594955</v>
      </c>
      <c r="B716">
        <f t="shared" si="33"/>
        <v>75000</v>
      </c>
      <c r="C716">
        <v>0</v>
      </c>
      <c r="D716">
        <f t="shared" si="34"/>
        <v>60000</v>
      </c>
      <c r="E716">
        <f t="shared" si="35"/>
        <v>15000</v>
      </c>
    </row>
    <row r="717" spans="1:5">
      <c r="A717">
        <v>770.62898648030023</v>
      </c>
      <c r="B717">
        <f t="shared" si="33"/>
        <v>75000</v>
      </c>
      <c r="C717">
        <v>0</v>
      </c>
      <c r="D717">
        <f t="shared" si="34"/>
        <v>60000</v>
      </c>
      <c r="E717">
        <f t="shared" si="35"/>
        <v>15000</v>
      </c>
    </row>
    <row r="718" spans="1:5">
      <c r="A718">
        <v>290.1821955015717</v>
      </c>
      <c r="B718">
        <f t="shared" si="33"/>
        <v>43527.329325235754</v>
      </c>
      <c r="C718">
        <v>0</v>
      </c>
      <c r="D718">
        <f t="shared" si="34"/>
        <v>34821.863460188601</v>
      </c>
      <c r="E718">
        <f t="shared" si="35"/>
        <v>8705.4658650471538</v>
      </c>
    </row>
    <row r="719" spans="1:5">
      <c r="A719">
        <v>305.05081331827751</v>
      </c>
      <c r="B719">
        <f t="shared" si="33"/>
        <v>45757.621997741626</v>
      </c>
      <c r="C719">
        <v>0</v>
      </c>
      <c r="D719">
        <f t="shared" si="34"/>
        <v>36606.097598193301</v>
      </c>
      <c r="E719">
        <f t="shared" si="35"/>
        <v>9151.5243995483252</v>
      </c>
    </row>
    <row r="720" spans="1:5">
      <c r="A720">
        <v>493.03262428662981</v>
      </c>
      <c r="B720">
        <f t="shared" si="33"/>
        <v>73954.893642994473</v>
      </c>
      <c r="C720">
        <v>0</v>
      </c>
      <c r="D720">
        <f t="shared" si="34"/>
        <v>59163.91491439558</v>
      </c>
      <c r="E720">
        <f t="shared" si="35"/>
        <v>14790.978728598893</v>
      </c>
    </row>
    <row r="721" spans="1:5">
      <c r="A721">
        <v>271.61473433637502</v>
      </c>
      <c r="B721">
        <f t="shared" si="33"/>
        <v>40742.210150456252</v>
      </c>
      <c r="C721">
        <v>0</v>
      </c>
      <c r="D721">
        <f t="shared" si="34"/>
        <v>32593.768120365003</v>
      </c>
      <c r="E721">
        <f t="shared" si="35"/>
        <v>8148.4420300912498</v>
      </c>
    </row>
    <row r="722" spans="1:5">
      <c r="A722">
        <v>687.2402111880856</v>
      </c>
      <c r="B722">
        <f t="shared" si="33"/>
        <v>75000</v>
      </c>
      <c r="C722">
        <v>0</v>
      </c>
      <c r="D722">
        <f t="shared" si="34"/>
        <v>60000</v>
      </c>
      <c r="E722">
        <f t="shared" si="35"/>
        <v>15000</v>
      </c>
    </row>
    <row r="723" spans="1:5">
      <c r="A723">
        <v>549.32096316415914</v>
      </c>
      <c r="B723">
        <f t="shared" si="33"/>
        <v>75000</v>
      </c>
      <c r="C723">
        <v>0</v>
      </c>
      <c r="D723">
        <f t="shared" si="34"/>
        <v>60000</v>
      </c>
      <c r="E723">
        <f t="shared" si="35"/>
        <v>15000</v>
      </c>
    </row>
    <row r="724" spans="1:5">
      <c r="A724">
        <v>447.27317117831967</v>
      </c>
      <c r="B724">
        <f t="shared" si="33"/>
        <v>67090.975676747956</v>
      </c>
      <c r="C724">
        <v>0</v>
      </c>
      <c r="D724">
        <f t="shared" si="34"/>
        <v>53672.780541398359</v>
      </c>
      <c r="E724">
        <f t="shared" si="35"/>
        <v>13418.195135349597</v>
      </c>
    </row>
    <row r="725" spans="1:5">
      <c r="A725">
        <v>767.5527207251198</v>
      </c>
      <c r="B725">
        <f t="shared" si="33"/>
        <v>75000</v>
      </c>
      <c r="C725">
        <v>0</v>
      </c>
      <c r="D725">
        <f t="shared" si="34"/>
        <v>60000</v>
      </c>
      <c r="E725">
        <f t="shared" si="35"/>
        <v>15000</v>
      </c>
    </row>
    <row r="726" spans="1:5">
      <c r="A726">
        <v>463.67992187261575</v>
      </c>
      <c r="B726">
        <f t="shared" si="33"/>
        <v>69551.988280892358</v>
      </c>
      <c r="C726">
        <v>0</v>
      </c>
      <c r="D726">
        <f t="shared" si="34"/>
        <v>55641.590624713892</v>
      </c>
      <c r="E726">
        <f t="shared" si="35"/>
        <v>13910.397656178466</v>
      </c>
    </row>
    <row r="727" spans="1:5">
      <c r="A727">
        <v>606.52485732596824</v>
      </c>
      <c r="B727">
        <f t="shared" si="33"/>
        <v>75000</v>
      </c>
      <c r="C727">
        <v>0</v>
      </c>
      <c r="D727">
        <f t="shared" si="34"/>
        <v>60000</v>
      </c>
      <c r="E727">
        <f t="shared" si="35"/>
        <v>15000</v>
      </c>
    </row>
    <row r="728" spans="1:5">
      <c r="A728">
        <v>378.13043610950041</v>
      </c>
      <c r="B728">
        <f t="shared" si="33"/>
        <v>56719.565416425059</v>
      </c>
      <c r="C728">
        <v>0</v>
      </c>
      <c r="D728">
        <f t="shared" si="34"/>
        <v>45375.652333140046</v>
      </c>
      <c r="E728">
        <f t="shared" si="35"/>
        <v>11343.913083285013</v>
      </c>
    </row>
    <row r="729" spans="1:5">
      <c r="A729">
        <v>481.40507217627493</v>
      </c>
      <c r="B729">
        <f t="shared" si="33"/>
        <v>72210.760826441241</v>
      </c>
      <c r="C729">
        <v>0</v>
      </c>
      <c r="D729">
        <f t="shared" si="34"/>
        <v>57768.60866115299</v>
      </c>
      <c r="E729">
        <f t="shared" si="35"/>
        <v>14442.152165288251</v>
      </c>
    </row>
    <row r="730" spans="1:5">
      <c r="A730">
        <v>361.79692983794672</v>
      </c>
      <c r="B730">
        <f t="shared" si="33"/>
        <v>54269.539475692007</v>
      </c>
      <c r="C730">
        <v>0</v>
      </c>
      <c r="D730">
        <f t="shared" si="34"/>
        <v>43415.631580553607</v>
      </c>
      <c r="E730">
        <f t="shared" si="35"/>
        <v>10853.9078951384</v>
      </c>
    </row>
    <row r="731" spans="1:5">
      <c r="A731">
        <v>316.2022766808069</v>
      </c>
      <c r="B731">
        <f t="shared" si="33"/>
        <v>47430.341502121039</v>
      </c>
      <c r="C731">
        <v>0</v>
      </c>
      <c r="D731">
        <f t="shared" si="34"/>
        <v>37944.273201696829</v>
      </c>
      <c r="E731">
        <f t="shared" si="35"/>
        <v>9486.0683004242092</v>
      </c>
    </row>
    <row r="732" spans="1:5">
      <c r="A732">
        <v>267.87926877651296</v>
      </c>
      <c r="B732">
        <f t="shared" si="33"/>
        <v>40181.890316476944</v>
      </c>
      <c r="C732">
        <v>0</v>
      </c>
      <c r="D732">
        <f t="shared" si="34"/>
        <v>32145.512253181554</v>
      </c>
      <c r="E732">
        <f t="shared" si="35"/>
        <v>8036.3780632953894</v>
      </c>
    </row>
    <row r="733" spans="1:5">
      <c r="A733">
        <v>663.16110721152381</v>
      </c>
      <c r="B733">
        <f t="shared" si="33"/>
        <v>75000</v>
      </c>
      <c r="C733">
        <v>0</v>
      </c>
      <c r="D733">
        <f t="shared" si="34"/>
        <v>60000</v>
      </c>
      <c r="E733">
        <f t="shared" si="35"/>
        <v>15000</v>
      </c>
    </row>
    <row r="734" spans="1:5">
      <c r="A734">
        <v>541.30069887386708</v>
      </c>
      <c r="B734">
        <f t="shared" si="33"/>
        <v>75000</v>
      </c>
      <c r="C734">
        <v>0</v>
      </c>
      <c r="D734">
        <f t="shared" si="34"/>
        <v>60000</v>
      </c>
      <c r="E734">
        <f t="shared" si="35"/>
        <v>15000</v>
      </c>
    </row>
    <row r="735" spans="1:5">
      <c r="A735">
        <v>370.14679403057954</v>
      </c>
      <c r="B735">
        <f t="shared" si="33"/>
        <v>55522.019104586929</v>
      </c>
      <c r="C735">
        <v>0</v>
      </c>
      <c r="D735">
        <f t="shared" si="34"/>
        <v>44417.615283669547</v>
      </c>
      <c r="E735">
        <f t="shared" si="35"/>
        <v>11104.403820917381</v>
      </c>
    </row>
    <row r="736" spans="1:5">
      <c r="A736">
        <v>228.2357249671926</v>
      </c>
      <c r="B736">
        <f t="shared" si="33"/>
        <v>34235.358745078891</v>
      </c>
      <c r="C736">
        <v>0</v>
      </c>
      <c r="D736">
        <f t="shared" si="34"/>
        <v>27388.286996063111</v>
      </c>
      <c r="E736">
        <f t="shared" si="35"/>
        <v>6847.0717490157804</v>
      </c>
    </row>
    <row r="737" spans="1:5">
      <c r="A737">
        <v>716.61122470778525</v>
      </c>
      <c r="B737">
        <f t="shared" si="33"/>
        <v>75000</v>
      </c>
      <c r="C737">
        <v>0</v>
      </c>
      <c r="D737">
        <f t="shared" si="34"/>
        <v>60000</v>
      </c>
      <c r="E737">
        <f t="shared" si="35"/>
        <v>15000</v>
      </c>
    </row>
    <row r="738" spans="1:5">
      <c r="A738">
        <v>273.940244758446</v>
      </c>
      <c r="B738">
        <f t="shared" si="33"/>
        <v>41091.036713766902</v>
      </c>
      <c r="C738">
        <v>0</v>
      </c>
      <c r="D738">
        <f t="shared" si="34"/>
        <v>32872.829371013519</v>
      </c>
      <c r="E738">
        <f t="shared" si="35"/>
        <v>8218.2073427533833</v>
      </c>
    </row>
    <row r="739" spans="1:5">
      <c r="A739">
        <v>603.79650257881406</v>
      </c>
      <c r="B739">
        <f t="shared" si="33"/>
        <v>75000</v>
      </c>
      <c r="C739">
        <v>0</v>
      </c>
      <c r="D739">
        <f t="shared" si="34"/>
        <v>60000</v>
      </c>
      <c r="E739">
        <f t="shared" si="35"/>
        <v>15000</v>
      </c>
    </row>
    <row r="740" spans="1:5">
      <c r="A740">
        <v>300.94912564470349</v>
      </c>
      <c r="B740">
        <f t="shared" si="33"/>
        <v>45142.368846705525</v>
      </c>
      <c r="C740">
        <v>0</v>
      </c>
      <c r="D740">
        <f t="shared" si="34"/>
        <v>36113.895077364417</v>
      </c>
      <c r="E740">
        <f t="shared" si="35"/>
        <v>9028.473769341108</v>
      </c>
    </row>
    <row r="741" spans="1:5">
      <c r="A741">
        <v>372.6371044038209</v>
      </c>
      <c r="B741">
        <f t="shared" si="33"/>
        <v>55895.565660573135</v>
      </c>
      <c r="C741">
        <v>0</v>
      </c>
      <c r="D741">
        <f t="shared" si="34"/>
        <v>44716.452528458511</v>
      </c>
      <c r="E741">
        <f t="shared" si="35"/>
        <v>11179.113132114624</v>
      </c>
    </row>
    <row r="742" spans="1:5">
      <c r="A742">
        <v>498.59920041505171</v>
      </c>
      <c r="B742">
        <f t="shared" si="33"/>
        <v>74789.880062257755</v>
      </c>
      <c r="C742">
        <v>0</v>
      </c>
      <c r="D742">
        <f t="shared" si="34"/>
        <v>59831.904049806202</v>
      </c>
      <c r="E742">
        <f t="shared" si="35"/>
        <v>14957.976012451552</v>
      </c>
    </row>
    <row r="743" spans="1:5">
      <c r="A743">
        <v>505.96026490066231</v>
      </c>
      <c r="B743">
        <f t="shared" si="33"/>
        <v>75000</v>
      </c>
      <c r="C743">
        <v>0</v>
      </c>
      <c r="D743">
        <f t="shared" si="34"/>
        <v>60000</v>
      </c>
      <c r="E743">
        <f t="shared" si="35"/>
        <v>15000</v>
      </c>
    </row>
    <row r="744" spans="1:5">
      <c r="A744">
        <v>203.25937681203649</v>
      </c>
      <c r="B744">
        <f t="shared" si="33"/>
        <v>30488.906521805475</v>
      </c>
      <c r="C744">
        <v>0</v>
      </c>
      <c r="D744">
        <f t="shared" si="34"/>
        <v>24391.12521744438</v>
      </c>
      <c r="E744">
        <f t="shared" si="35"/>
        <v>6097.781304361095</v>
      </c>
    </row>
    <row r="745" spans="1:5">
      <c r="A745">
        <v>227.83288064210944</v>
      </c>
      <c r="B745">
        <f t="shared" si="33"/>
        <v>34174.932096316414</v>
      </c>
      <c r="C745">
        <v>0</v>
      </c>
      <c r="D745">
        <f t="shared" si="34"/>
        <v>27339.945677053132</v>
      </c>
      <c r="E745">
        <f t="shared" si="35"/>
        <v>6834.9864192632813</v>
      </c>
    </row>
    <row r="746" spans="1:5">
      <c r="A746">
        <v>480.47120578630938</v>
      </c>
      <c r="B746">
        <f t="shared" si="33"/>
        <v>72070.680867946401</v>
      </c>
      <c r="C746">
        <v>0</v>
      </c>
      <c r="D746">
        <f t="shared" si="34"/>
        <v>57656.54469435713</v>
      </c>
      <c r="E746">
        <f t="shared" si="35"/>
        <v>14414.136173589271</v>
      </c>
    </row>
    <row r="747" spans="1:5">
      <c r="A747">
        <v>615.97338785973693</v>
      </c>
      <c r="B747">
        <f t="shared" si="33"/>
        <v>75000</v>
      </c>
      <c r="C747">
        <v>0</v>
      </c>
      <c r="D747">
        <f t="shared" si="34"/>
        <v>60000</v>
      </c>
      <c r="E747">
        <f t="shared" si="35"/>
        <v>15000</v>
      </c>
    </row>
    <row r="748" spans="1:5">
      <c r="A748">
        <v>612.12805566576128</v>
      </c>
      <c r="B748">
        <f t="shared" si="33"/>
        <v>75000</v>
      </c>
      <c r="C748">
        <v>0</v>
      </c>
      <c r="D748">
        <f t="shared" si="34"/>
        <v>60000</v>
      </c>
      <c r="E748">
        <f t="shared" si="35"/>
        <v>15000</v>
      </c>
    </row>
    <row r="749" spans="1:5">
      <c r="A749">
        <v>666.98812829981375</v>
      </c>
      <c r="B749">
        <f t="shared" si="33"/>
        <v>75000</v>
      </c>
      <c r="C749">
        <v>0</v>
      </c>
      <c r="D749">
        <f t="shared" si="34"/>
        <v>60000</v>
      </c>
      <c r="E749">
        <f t="shared" si="35"/>
        <v>15000</v>
      </c>
    </row>
    <row r="750" spans="1:5">
      <c r="A750">
        <v>518.66817224646752</v>
      </c>
      <c r="B750">
        <f t="shared" si="33"/>
        <v>75000</v>
      </c>
      <c r="C750">
        <v>0</v>
      </c>
      <c r="D750">
        <f t="shared" si="34"/>
        <v>60000</v>
      </c>
      <c r="E750">
        <f t="shared" si="35"/>
        <v>15000</v>
      </c>
    </row>
    <row r="751" spans="1:5">
      <c r="A751">
        <v>776.37867366557816</v>
      </c>
      <c r="B751">
        <f t="shared" si="33"/>
        <v>75000</v>
      </c>
      <c r="C751">
        <v>0</v>
      </c>
      <c r="D751">
        <f t="shared" si="34"/>
        <v>60000</v>
      </c>
      <c r="E751">
        <f t="shared" si="35"/>
        <v>15000</v>
      </c>
    </row>
    <row r="752" spans="1:5">
      <c r="A752">
        <v>680.66652424695576</v>
      </c>
      <c r="B752">
        <f t="shared" si="33"/>
        <v>75000</v>
      </c>
      <c r="C752">
        <v>0</v>
      </c>
      <c r="D752">
        <f t="shared" si="34"/>
        <v>60000</v>
      </c>
      <c r="E752">
        <f t="shared" si="35"/>
        <v>15000</v>
      </c>
    </row>
    <row r="753" spans="1:5">
      <c r="A753">
        <v>688.32056642353587</v>
      </c>
      <c r="B753">
        <f t="shared" si="33"/>
        <v>75000</v>
      </c>
      <c r="C753">
        <v>0</v>
      </c>
      <c r="D753">
        <f t="shared" si="34"/>
        <v>60000</v>
      </c>
      <c r="E753">
        <f t="shared" si="35"/>
        <v>15000</v>
      </c>
    </row>
    <row r="754" spans="1:5">
      <c r="A754">
        <v>745.24979400006112</v>
      </c>
      <c r="B754">
        <f t="shared" si="33"/>
        <v>75000</v>
      </c>
      <c r="C754">
        <v>0</v>
      </c>
      <c r="D754">
        <f t="shared" si="34"/>
        <v>60000</v>
      </c>
      <c r="E754">
        <f t="shared" si="35"/>
        <v>15000</v>
      </c>
    </row>
    <row r="755" spans="1:5">
      <c r="A755">
        <v>510.33661915952024</v>
      </c>
      <c r="B755">
        <f t="shared" si="33"/>
        <v>75000</v>
      </c>
      <c r="C755">
        <v>0</v>
      </c>
      <c r="D755">
        <f t="shared" si="34"/>
        <v>60000</v>
      </c>
      <c r="E755">
        <f t="shared" si="35"/>
        <v>15000</v>
      </c>
    </row>
    <row r="756" spans="1:5">
      <c r="A756">
        <v>581.01748710592983</v>
      </c>
      <c r="B756">
        <f t="shared" si="33"/>
        <v>75000</v>
      </c>
      <c r="C756">
        <v>0</v>
      </c>
      <c r="D756">
        <f t="shared" si="34"/>
        <v>60000</v>
      </c>
      <c r="E756">
        <f t="shared" si="35"/>
        <v>15000</v>
      </c>
    </row>
    <row r="757" spans="1:5">
      <c r="A757">
        <v>250.35554063539536</v>
      </c>
      <c r="B757">
        <f t="shared" si="33"/>
        <v>37553.331095309302</v>
      </c>
      <c r="C757">
        <v>0</v>
      </c>
      <c r="D757">
        <f t="shared" si="34"/>
        <v>30042.664876247443</v>
      </c>
      <c r="E757">
        <f t="shared" si="35"/>
        <v>7510.666219061859</v>
      </c>
    </row>
    <row r="758" spans="1:5">
      <c r="A758">
        <v>760.04516739402447</v>
      </c>
      <c r="B758">
        <f t="shared" si="33"/>
        <v>75000</v>
      </c>
      <c r="C758">
        <v>0</v>
      </c>
      <c r="D758">
        <f t="shared" si="34"/>
        <v>60000</v>
      </c>
      <c r="E758">
        <f t="shared" si="35"/>
        <v>15000</v>
      </c>
    </row>
    <row r="759" spans="1:5">
      <c r="A759">
        <v>492.50160222174748</v>
      </c>
      <c r="B759">
        <f t="shared" si="33"/>
        <v>73875.240333262118</v>
      </c>
      <c r="C759">
        <v>0</v>
      </c>
      <c r="D759">
        <f t="shared" si="34"/>
        <v>59100.192266609694</v>
      </c>
      <c r="E759">
        <f t="shared" si="35"/>
        <v>14775.048066652424</v>
      </c>
    </row>
    <row r="760" spans="1:5">
      <c r="A760">
        <v>767.00338755455186</v>
      </c>
      <c r="B760">
        <f t="shared" si="33"/>
        <v>75000</v>
      </c>
      <c r="C760">
        <v>0</v>
      </c>
      <c r="D760">
        <f t="shared" si="34"/>
        <v>60000</v>
      </c>
      <c r="E760">
        <f t="shared" si="35"/>
        <v>15000</v>
      </c>
    </row>
    <row r="761" spans="1:5">
      <c r="A761">
        <v>458.79085665456097</v>
      </c>
      <c r="B761">
        <f t="shared" si="33"/>
        <v>68818.628498184145</v>
      </c>
      <c r="C761">
        <v>0</v>
      </c>
      <c r="D761">
        <f t="shared" si="34"/>
        <v>55054.902798547315</v>
      </c>
      <c r="E761">
        <f t="shared" si="35"/>
        <v>13763.725699636831</v>
      </c>
    </row>
    <row r="762" spans="1:5">
      <c r="A762">
        <v>344.67604602191227</v>
      </c>
      <c r="B762">
        <f t="shared" si="33"/>
        <v>51701.406903286843</v>
      </c>
      <c r="C762">
        <v>0</v>
      </c>
      <c r="D762">
        <f t="shared" si="34"/>
        <v>41361.125522629474</v>
      </c>
      <c r="E762">
        <f t="shared" si="35"/>
        <v>10340.281380657369</v>
      </c>
    </row>
    <row r="763" spans="1:5">
      <c r="A763">
        <v>781.78044984282963</v>
      </c>
      <c r="B763">
        <f t="shared" si="33"/>
        <v>75000</v>
      </c>
      <c r="C763">
        <v>0</v>
      </c>
      <c r="D763">
        <f t="shared" si="34"/>
        <v>60000</v>
      </c>
      <c r="E763">
        <f t="shared" si="35"/>
        <v>15000</v>
      </c>
    </row>
    <row r="764" spans="1:5">
      <c r="A764">
        <v>750.39521469771421</v>
      </c>
      <c r="B764">
        <f t="shared" si="33"/>
        <v>75000</v>
      </c>
      <c r="C764">
        <v>0</v>
      </c>
      <c r="D764">
        <f t="shared" si="34"/>
        <v>60000</v>
      </c>
      <c r="E764">
        <f t="shared" si="35"/>
        <v>15000</v>
      </c>
    </row>
    <row r="765" spans="1:5">
      <c r="A765">
        <v>412.50038148136844</v>
      </c>
      <c r="B765">
        <f t="shared" si="33"/>
        <v>61875.057222205265</v>
      </c>
      <c r="C765">
        <v>0</v>
      </c>
      <c r="D765">
        <f t="shared" si="34"/>
        <v>49500.045777764215</v>
      </c>
      <c r="E765">
        <f t="shared" si="35"/>
        <v>12375.01144444105</v>
      </c>
    </row>
    <row r="766" spans="1:5">
      <c r="A766">
        <v>599.69481490524004</v>
      </c>
      <c r="B766">
        <f t="shared" si="33"/>
        <v>75000</v>
      </c>
      <c r="C766">
        <v>0</v>
      </c>
      <c r="D766">
        <f t="shared" si="34"/>
        <v>60000</v>
      </c>
      <c r="E766">
        <f t="shared" si="35"/>
        <v>15000</v>
      </c>
    </row>
    <row r="767" spans="1:5">
      <c r="A767">
        <v>785.13138218329414</v>
      </c>
      <c r="B767">
        <f t="shared" si="33"/>
        <v>75000</v>
      </c>
      <c r="C767">
        <v>0</v>
      </c>
      <c r="D767">
        <f t="shared" si="34"/>
        <v>60000</v>
      </c>
      <c r="E767">
        <f t="shared" si="35"/>
        <v>15000</v>
      </c>
    </row>
    <row r="768" spans="1:5">
      <c r="A768">
        <v>484.73769341105378</v>
      </c>
      <c r="B768">
        <f t="shared" si="33"/>
        <v>72710.654011658073</v>
      </c>
      <c r="C768">
        <v>0</v>
      </c>
      <c r="D768">
        <f t="shared" si="34"/>
        <v>58168.523209326457</v>
      </c>
      <c r="E768">
        <f t="shared" si="35"/>
        <v>14542.130802331616</v>
      </c>
    </row>
    <row r="769" spans="1:5">
      <c r="A769">
        <v>627.271340067751</v>
      </c>
      <c r="B769">
        <f t="shared" si="33"/>
        <v>75000</v>
      </c>
      <c r="C769">
        <v>0</v>
      </c>
      <c r="D769">
        <f t="shared" si="34"/>
        <v>60000</v>
      </c>
      <c r="E769">
        <f t="shared" si="35"/>
        <v>15000</v>
      </c>
    </row>
    <row r="770" spans="1:5">
      <c r="A770">
        <v>348.31995605334635</v>
      </c>
      <c r="B770">
        <f t="shared" si="33"/>
        <v>52247.993408001952</v>
      </c>
      <c r="C770">
        <v>0</v>
      </c>
      <c r="D770">
        <f t="shared" si="34"/>
        <v>41798.394726401559</v>
      </c>
      <c r="E770">
        <f t="shared" si="35"/>
        <v>10449.598681600393</v>
      </c>
    </row>
    <row r="771" spans="1:5">
      <c r="A771">
        <v>220.96621601001007</v>
      </c>
      <c r="B771">
        <f t="shared" ref="B771:B834" si="36">IF(A771&gt;500,500*150,A771*150)</f>
        <v>33144.932401501508</v>
      </c>
      <c r="C771">
        <v>0</v>
      </c>
      <c r="D771">
        <f t="shared" ref="D771:D834" si="37">IF(A771&gt;500,500*120,A771*120)</f>
        <v>26515.945921201208</v>
      </c>
      <c r="E771">
        <f t="shared" ref="E771:E834" si="38">B771-C771-D771</f>
        <v>6628.9864803003002</v>
      </c>
    </row>
    <row r="772" spans="1:5">
      <c r="A772">
        <v>550.34638508255262</v>
      </c>
      <c r="B772">
        <f t="shared" si="36"/>
        <v>75000</v>
      </c>
      <c r="C772">
        <v>0</v>
      </c>
      <c r="D772">
        <f t="shared" si="37"/>
        <v>60000</v>
      </c>
      <c r="E772">
        <f t="shared" si="38"/>
        <v>15000</v>
      </c>
    </row>
    <row r="773" spans="1:5">
      <c r="A773">
        <v>455.95263527329325</v>
      </c>
      <c r="B773">
        <f t="shared" si="36"/>
        <v>68392.895290993984</v>
      </c>
      <c r="C773">
        <v>0</v>
      </c>
      <c r="D773">
        <f t="shared" si="37"/>
        <v>54714.316232795187</v>
      </c>
      <c r="E773">
        <f t="shared" si="38"/>
        <v>13678.579058198797</v>
      </c>
    </row>
    <row r="774" spans="1:5">
      <c r="A774">
        <v>351.01168858912934</v>
      </c>
      <c r="B774">
        <f t="shared" si="36"/>
        <v>52651.7532883694</v>
      </c>
      <c r="C774">
        <v>0</v>
      </c>
      <c r="D774">
        <f t="shared" si="37"/>
        <v>42121.40263069552</v>
      </c>
      <c r="E774">
        <f t="shared" si="38"/>
        <v>10530.35065767388</v>
      </c>
    </row>
    <row r="775" spans="1:5">
      <c r="A775">
        <v>650.83773308511604</v>
      </c>
      <c r="B775">
        <f t="shared" si="36"/>
        <v>75000</v>
      </c>
      <c r="C775">
        <v>0</v>
      </c>
      <c r="D775">
        <f t="shared" si="37"/>
        <v>60000</v>
      </c>
      <c r="E775">
        <f t="shared" si="38"/>
        <v>15000</v>
      </c>
    </row>
    <row r="776" spans="1:5">
      <c r="A776">
        <v>633.99151585436562</v>
      </c>
      <c r="B776">
        <f t="shared" si="36"/>
        <v>75000</v>
      </c>
      <c r="C776">
        <v>0</v>
      </c>
      <c r="D776">
        <f t="shared" si="37"/>
        <v>60000</v>
      </c>
      <c r="E776">
        <f t="shared" si="38"/>
        <v>15000</v>
      </c>
    </row>
    <row r="777" spans="1:5">
      <c r="A777">
        <v>623.9570299386578</v>
      </c>
      <c r="B777">
        <f t="shared" si="36"/>
        <v>75000</v>
      </c>
      <c r="C777">
        <v>0</v>
      </c>
      <c r="D777">
        <f t="shared" si="37"/>
        <v>60000</v>
      </c>
      <c r="E777">
        <f t="shared" si="38"/>
        <v>15000</v>
      </c>
    </row>
    <row r="778" spans="1:5">
      <c r="A778">
        <v>574.15082247383043</v>
      </c>
      <c r="B778">
        <f t="shared" si="36"/>
        <v>75000</v>
      </c>
      <c r="C778">
        <v>0</v>
      </c>
      <c r="D778">
        <f t="shared" si="37"/>
        <v>60000</v>
      </c>
      <c r="E778">
        <f t="shared" si="38"/>
        <v>15000</v>
      </c>
    </row>
    <row r="779" spans="1:5">
      <c r="A779">
        <v>248.17651905880916</v>
      </c>
      <c r="B779">
        <f t="shared" si="36"/>
        <v>37226.477858821374</v>
      </c>
      <c r="C779">
        <v>0</v>
      </c>
      <c r="D779">
        <f t="shared" si="37"/>
        <v>29781.182287057098</v>
      </c>
      <c r="E779">
        <f t="shared" si="38"/>
        <v>7445.2955717642762</v>
      </c>
    </row>
    <row r="780" spans="1:5">
      <c r="A780">
        <v>297.61650440992463</v>
      </c>
      <c r="B780">
        <f t="shared" si="36"/>
        <v>44642.475661488694</v>
      </c>
      <c r="C780">
        <v>0</v>
      </c>
      <c r="D780">
        <f t="shared" si="37"/>
        <v>35713.980529190958</v>
      </c>
      <c r="E780">
        <f t="shared" si="38"/>
        <v>8928.4951322977358</v>
      </c>
    </row>
    <row r="781" spans="1:5">
      <c r="A781">
        <v>698.53816339609978</v>
      </c>
      <c r="B781">
        <f t="shared" si="36"/>
        <v>75000</v>
      </c>
      <c r="C781">
        <v>0</v>
      </c>
      <c r="D781">
        <f t="shared" si="37"/>
        <v>60000</v>
      </c>
      <c r="E781">
        <f t="shared" si="38"/>
        <v>15000</v>
      </c>
    </row>
    <row r="782" spans="1:5">
      <c r="A782">
        <v>656.77053132724996</v>
      </c>
      <c r="B782">
        <f t="shared" si="36"/>
        <v>75000</v>
      </c>
      <c r="C782">
        <v>0</v>
      </c>
      <c r="D782">
        <f t="shared" si="37"/>
        <v>60000</v>
      </c>
      <c r="E782">
        <f t="shared" si="38"/>
        <v>15000</v>
      </c>
    </row>
    <row r="783" spans="1:5">
      <c r="A783">
        <v>573.10708944975124</v>
      </c>
      <c r="B783">
        <f t="shared" si="36"/>
        <v>75000</v>
      </c>
      <c r="C783">
        <v>0</v>
      </c>
      <c r="D783">
        <f t="shared" si="37"/>
        <v>60000</v>
      </c>
      <c r="E783">
        <f t="shared" si="38"/>
        <v>15000</v>
      </c>
    </row>
    <row r="784" spans="1:5">
      <c r="A784">
        <v>329.16653950621048</v>
      </c>
      <c r="B784">
        <f t="shared" si="36"/>
        <v>49374.980925931573</v>
      </c>
      <c r="C784">
        <v>0</v>
      </c>
      <c r="D784">
        <f t="shared" si="37"/>
        <v>39499.984740745262</v>
      </c>
      <c r="E784">
        <f t="shared" si="38"/>
        <v>9874.9961851863118</v>
      </c>
    </row>
    <row r="785" spans="1:5">
      <c r="A785">
        <v>211.04159672841578</v>
      </c>
      <c r="B785">
        <f t="shared" si="36"/>
        <v>31656.239509262366</v>
      </c>
      <c r="C785">
        <v>0</v>
      </c>
      <c r="D785">
        <f t="shared" si="37"/>
        <v>25324.991607409895</v>
      </c>
      <c r="E785">
        <f t="shared" si="38"/>
        <v>6331.2479018524718</v>
      </c>
    </row>
    <row r="786" spans="1:5">
      <c r="A786">
        <v>219.15341654713583</v>
      </c>
      <c r="B786">
        <f t="shared" si="36"/>
        <v>32873.012482070379</v>
      </c>
      <c r="C786">
        <v>0</v>
      </c>
      <c r="D786">
        <f t="shared" si="37"/>
        <v>26298.409985656301</v>
      </c>
      <c r="E786">
        <f t="shared" si="38"/>
        <v>6574.6024964140779</v>
      </c>
    </row>
    <row r="787" spans="1:5">
      <c r="A787">
        <v>621.64983062227248</v>
      </c>
      <c r="B787">
        <f t="shared" si="36"/>
        <v>75000</v>
      </c>
      <c r="C787">
        <v>0</v>
      </c>
      <c r="D787">
        <f t="shared" si="37"/>
        <v>60000</v>
      </c>
      <c r="E787">
        <f t="shared" si="38"/>
        <v>15000</v>
      </c>
    </row>
    <row r="788" spans="1:5">
      <c r="A788">
        <v>269.76531266212959</v>
      </c>
      <c r="B788">
        <f t="shared" si="36"/>
        <v>40464.796899319437</v>
      </c>
      <c r="C788">
        <v>0</v>
      </c>
      <c r="D788">
        <f t="shared" si="37"/>
        <v>32371.837519455552</v>
      </c>
      <c r="E788">
        <f t="shared" si="38"/>
        <v>8092.9593798638853</v>
      </c>
    </row>
    <row r="789" spans="1:5">
      <c r="A789">
        <v>450.53254799035619</v>
      </c>
      <c r="B789">
        <f t="shared" si="36"/>
        <v>67579.88219855343</v>
      </c>
      <c r="C789">
        <v>0</v>
      </c>
      <c r="D789">
        <f t="shared" si="37"/>
        <v>54063.905758842746</v>
      </c>
      <c r="E789">
        <f t="shared" si="38"/>
        <v>13515.976439710685</v>
      </c>
    </row>
    <row r="790" spans="1:5">
      <c r="A790">
        <v>757.02383495590072</v>
      </c>
      <c r="B790">
        <f t="shared" si="36"/>
        <v>75000</v>
      </c>
      <c r="C790">
        <v>0</v>
      </c>
      <c r="D790">
        <f t="shared" si="37"/>
        <v>60000</v>
      </c>
      <c r="E790">
        <f t="shared" si="38"/>
        <v>15000</v>
      </c>
    </row>
    <row r="791" spans="1:5">
      <c r="A791">
        <v>518.37519455549796</v>
      </c>
      <c r="B791">
        <f t="shared" si="36"/>
        <v>75000</v>
      </c>
      <c r="C791">
        <v>0</v>
      </c>
      <c r="D791">
        <f t="shared" si="37"/>
        <v>60000</v>
      </c>
      <c r="E791">
        <f t="shared" si="38"/>
        <v>15000</v>
      </c>
    </row>
    <row r="792" spans="1:5">
      <c r="A792">
        <v>610.77303384502693</v>
      </c>
      <c r="B792">
        <f t="shared" si="36"/>
        <v>75000</v>
      </c>
      <c r="C792">
        <v>0</v>
      </c>
      <c r="D792">
        <f t="shared" si="37"/>
        <v>60000</v>
      </c>
      <c r="E792">
        <f t="shared" si="38"/>
        <v>15000</v>
      </c>
    </row>
    <row r="793" spans="1:5">
      <c r="A793">
        <v>647.61497848445083</v>
      </c>
      <c r="B793">
        <f t="shared" si="36"/>
        <v>75000</v>
      </c>
      <c r="C793">
        <v>0</v>
      </c>
      <c r="D793">
        <f t="shared" si="37"/>
        <v>60000</v>
      </c>
      <c r="E793">
        <f t="shared" si="38"/>
        <v>15000</v>
      </c>
    </row>
    <row r="794" spans="1:5">
      <c r="A794">
        <v>364.76332895901362</v>
      </c>
      <c r="B794">
        <f t="shared" si="36"/>
        <v>54714.49934385204</v>
      </c>
      <c r="C794">
        <v>0</v>
      </c>
      <c r="D794">
        <f t="shared" si="37"/>
        <v>43771.599475081632</v>
      </c>
      <c r="E794">
        <f t="shared" si="38"/>
        <v>10942.899868770408</v>
      </c>
    </row>
    <row r="795" spans="1:5">
      <c r="A795">
        <v>321.27445295571766</v>
      </c>
      <c r="B795">
        <f t="shared" si="36"/>
        <v>48191.16794335765</v>
      </c>
      <c r="C795">
        <v>0</v>
      </c>
      <c r="D795">
        <f t="shared" si="37"/>
        <v>38552.93435468612</v>
      </c>
      <c r="E795">
        <f t="shared" si="38"/>
        <v>9638.23358867153</v>
      </c>
    </row>
    <row r="796" spans="1:5">
      <c r="A796">
        <v>454.37788018433179</v>
      </c>
      <c r="B796">
        <f t="shared" si="36"/>
        <v>68156.682027649775</v>
      </c>
      <c r="C796">
        <v>0</v>
      </c>
      <c r="D796">
        <f t="shared" si="37"/>
        <v>54525.345622119814</v>
      </c>
      <c r="E796">
        <f t="shared" si="38"/>
        <v>13631.336405529961</v>
      </c>
    </row>
    <row r="797" spans="1:5">
      <c r="A797">
        <v>567.22922452467424</v>
      </c>
      <c r="B797">
        <f t="shared" si="36"/>
        <v>75000</v>
      </c>
      <c r="C797">
        <v>0</v>
      </c>
      <c r="D797">
        <f t="shared" si="37"/>
        <v>60000</v>
      </c>
      <c r="E797">
        <f t="shared" si="38"/>
        <v>15000</v>
      </c>
    </row>
    <row r="798" spans="1:5">
      <c r="A798">
        <v>432.14819788201544</v>
      </c>
      <c r="B798">
        <f t="shared" si="36"/>
        <v>64822.229682302313</v>
      </c>
      <c r="C798">
        <v>0</v>
      </c>
      <c r="D798">
        <f t="shared" si="37"/>
        <v>51857.783745841851</v>
      </c>
      <c r="E798">
        <f t="shared" si="38"/>
        <v>12964.445936460463</v>
      </c>
    </row>
    <row r="799" spans="1:5">
      <c r="A799">
        <v>707.21762749107324</v>
      </c>
      <c r="B799">
        <f t="shared" si="36"/>
        <v>75000</v>
      </c>
      <c r="C799">
        <v>0</v>
      </c>
      <c r="D799">
        <f t="shared" si="37"/>
        <v>60000</v>
      </c>
      <c r="E799">
        <f t="shared" si="38"/>
        <v>15000</v>
      </c>
    </row>
    <row r="800" spans="1:5">
      <c r="A800">
        <v>331.98644978179266</v>
      </c>
      <c r="B800">
        <f t="shared" si="36"/>
        <v>49797.9674672689</v>
      </c>
      <c r="C800">
        <v>0</v>
      </c>
      <c r="D800">
        <f t="shared" si="37"/>
        <v>39838.37397381512</v>
      </c>
      <c r="E800">
        <f t="shared" si="38"/>
        <v>9959.59349345378</v>
      </c>
    </row>
    <row r="801" spans="1:5">
      <c r="A801">
        <v>229.37101351969972</v>
      </c>
      <c r="B801">
        <f t="shared" si="36"/>
        <v>34405.652027954959</v>
      </c>
      <c r="C801">
        <v>0</v>
      </c>
      <c r="D801">
        <f t="shared" si="37"/>
        <v>27524.521622363965</v>
      </c>
      <c r="E801">
        <f t="shared" si="38"/>
        <v>6881.1304055909932</v>
      </c>
    </row>
    <row r="802" spans="1:5">
      <c r="A802">
        <v>557.34122745445109</v>
      </c>
      <c r="B802">
        <f t="shared" si="36"/>
        <v>75000</v>
      </c>
      <c r="C802">
        <v>0</v>
      </c>
      <c r="D802">
        <f t="shared" si="37"/>
        <v>60000</v>
      </c>
      <c r="E802">
        <f t="shared" si="38"/>
        <v>15000</v>
      </c>
    </row>
    <row r="803" spans="1:5">
      <c r="A803">
        <v>607.27561265907775</v>
      </c>
      <c r="B803">
        <f t="shared" si="36"/>
        <v>75000</v>
      </c>
      <c r="C803">
        <v>0</v>
      </c>
      <c r="D803">
        <f t="shared" si="37"/>
        <v>60000</v>
      </c>
      <c r="E803">
        <f t="shared" si="38"/>
        <v>15000</v>
      </c>
    </row>
    <row r="804" spans="1:5">
      <c r="A804">
        <v>373.27799310281682</v>
      </c>
      <c r="B804">
        <f t="shared" si="36"/>
        <v>55991.698965422525</v>
      </c>
      <c r="C804">
        <v>0</v>
      </c>
      <c r="D804">
        <f t="shared" si="37"/>
        <v>44793.359172338016</v>
      </c>
      <c r="E804">
        <f t="shared" si="38"/>
        <v>11198.339793084509</v>
      </c>
    </row>
    <row r="805" spans="1:5">
      <c r="A805">
        <v>376.0612811670278</v>
      </c>
      <c r="B805">
        <f t="shared" si="36"/>
        <v>56409.192175054173</v>
      </c>
      <c r="C805">
        <v>0</v>
      </c>
      <c r="D805">
        <f t="shared" si="37"/>
        <v>45127.353740043334</v>
      </c>
      <c r="E805">
        <f t="shared" si="38"/>
        <v>11281.838435010839</v>
      </c>
    </row>
    <row r="806" spans="1:5">
      <c r="A806">
        <v>220.85634937589649</v>
      </c>
      <c r="B806">
        <f t="shared" si="36"/>
        <v>33128.452406384473</v>
      </c>
      <c r="C806">
        <v>0</v>
      </c>
      <c r="D806">
        <f t="shared" si="37"/>
        <v>26502.761925107578</v>
      </c>
      <c r="E806">
        <f t="shared" si="38"/>
        <v>6625.6904812768953</v>
      </c>
    </row>
    <row r="807" spans="1:5">
      <c r="A807">
        <v>360.29541917172764</v>
      </c>
      <c r="B807">
        <f t="shared" si="36"/>
        <v>54044.312875759148</v>
      </c>
      <c r="C807">
        <v>0</v>
      </c>
      <c r="D807">
        <f t="shared" si="37"/>
        <v>43235.450300607321</v>
      </c>
      <c r="E807">
        <f t="shared" si="38"/>
        <v>10808.862575151827</v>
      </c>
    </row>
    <row r="808" spans="1:5">
      <c r="A808">
        <v>520.57252723776969</v>
      </c>
      <c r="B808">
        <f t="shared" si="36"/>
        <v>75000</v>
      </c>
      <c r="C808">
        <v>0</v>
      </c>
      <c r="D808">
        <f t="shared" si="37"/>
        <v>60000</v>
      </c>
      <c r="E808">
        <f t="shared" si="38"/>
        <v>15000</v>
      </c>
    </row>
    <row r="809" spans="1:5">
      <c r="A809">
        <v>403.63780632953888</v>
      </c>
      <c r="B809">
        <f t="shared" si="36"/>
        <v>60545.670949430831</v>
      </c>
      <c r="C809">
        <v>0</v>
      </c>
      <c r="D809">
        <f t="shared" si="37"/>
        <v>48436.536759544666</v>
      </c>
      <c r="E809">
        <f t="shared" si="38"/>
        <v>12109.134189886165</v>
      </c>
    </row>
    <row r="810" spans="1:5">
      <c r="A810">
        <v>263.59447004608296</v>
      </c>
      <c r="B810">
        <f t="shared" si="36"/>
        <v>39539.170506912444</v>
      </c>
      <c r="C810">
        <v>0</v>
      </c>
      <c r="D810">
        <f t="shared" si="37"/>
        <v>31631.336405529953</v>
      </c>
      <c r="E810">
        <f t="shared" si="38"/>
        <v>7907.8341013824902</v>
      </c>
    </row>
    <row r="811" spans="1:5">
      <c r="A811">
        <v>653.63933225501273</v>
      </c>
      <c r="B811">
        <f t="shared" si="36"/>
        <v>75000</v>
      </c>
      <c r="C811">
        <v>0</v>
      </c>
      <c r="D811">
        <f t="shared" si="37"/>
        <v>60000</v>
      </c>
      <c r="E811">
        <f t="shared" si="38"/>
        <v>15000</v>
      </c>
    </row>
    <row r="812" spans="1:5">
      <c r="A812">
        <v>781.76213873714403</v>
      </c>
      <c r="B812">
        <f t="shared" si="36"/>
        <v>75000</v>
      </c>
      <c r="C812">
        <v>0</v>
      </c>
      <c r="D812">
        <f t="shared" si="37"/>
        <v>60000</v>
      </c>
      <c r="E812">
        <f t="shared" si="38"/>
        <v>15000</v>
      </c>
    </row>
    <row r="813" spans="1:5">
      <c r="A813">
        <v>379.10092471083715</v>
      </c>
      <c r="B813">
        <f t="shared" si="36"/>
        <v>56865.13870662557</v>
      </c>
      <c r="C813">
        <v>0</v>
      </c>
      <c r="D813">
        <f t="shared" si="37"/>
        <v>45492.110965300461</v>
      </c>
      <c r="E813">
        <f t="shared" si="38"/>
        <v>11373.02774132511</v>
      </c>
    </row>
    <row r="814" spans="1:5">
      <c r="A814">
        <v>513.04666280098877</v>
      </c>
      <c r="B814">
        <f t="shared" si="36"/>
        <v>75000</v>
      </c>
      <c r="C814">
        <v>0</v>
      </c>
      <c r="D814">
        <f t="shared" si="37"/>
        <v>60000</v>
      </c>
      <c r="E814">
        <f t="shared" si="38"/>
        <v>15000</v>
      </c>
    </row>
    <row r="815" spans="1:5">
      <c r="A815">
        <v>419.60509048738061</v>
      </c>
      <c r="B815">
        <f t="shared" si="36"/>
        <v>62940.763573107091</v>
      </c>
      <c r="C815">
        <v>0</v>
      </c>
      <c r="D815">
        <f t="shared" si="37"/>
        <v>50352.61085848567</v>
      </c>
      <c r="E815">
        <f t="shared" si="38"/>
        <v>12588.152714621421</v>
      </c>
    </row>
    <row r="816" spans="1:5">
      <c r="A816">
        <v>415.46678060243539</v>
      </c>
      <c r="B816">
        <f t="shared" si="36"/>
        <v>62320.017090365305</v>
      </c>
      <c r="C816">
        <v>0</v>
      </c>
      <c r="D816">
        <f t="shared" si="37"/>
        <v>49856.013672292247</v>
      </c>
      <c r="E816">
        <f t="shared" si="38"/>
        <v>12464.003418073058</v>
      </c>
    </row>
    <row r="817" spans="1:5">
      <c r="A817">
        <v>259.07162694174019</v>
      </c>
      <c r="B817">
        <f t="shared" si="36"/>
        <v>38860.74404126103</v>
      </c>
      <c r="C817">
        <v>0</v>
      </c>
      <c r="D817">
        <f t="shared" si="37"/>
        <v>31088.595233008822</v>
      </c>
      <c r="E817">
        <f t="shared" si="38"/>
        <v>7772.1488082522083</v>
      </c>
    </row>
    <row r="818" spans="1:5">
      <c r="A818">
        <v>401.14749595629752</v>
      </c>
      <c r="B818">
        <f t="shared" si="36"/>
        <v>60172.124393444625</v>
      </c>
      <c r="C818">
        <v>0</v>
      </c>
      <c r="D818">
        <f t="shared" si="37"/>
        <v>48137.699514755703</v>
      </c>
      <c r="E818">
        <f t="shared" si="38"/>
        <v>12034.424878688922</v>
      </c>
    </row>
    <row r="819" spans="1:5">
      <c r="A819">
        <v>756.80410168767355</v>
      </c>
      <c r="B819">
        <f t="shared" si="36"/>
        <v>75000</v>
      </c>
      <c r="C819">
        <v>0</v>
      </c>
      <c r="D819">
        <f t="shared" si="37"/>
        <v>60000</v>
      </c>
      <c r="E819">
        <f t="shared" si="38"/>
        <v>15000</v>
      </c>
    </row>
    <row r="820" spans="1:5">
      <c r="A820">
        <v>642.79915768913838</v>
      </c>
      <c r="B820">
        <f t="shared" si="36"/>
        <v>75000</v>
      </c>
      <c r="C820">
        <v>0</v>
      </c>
      <c r="D820">
        <f t="shared" si="37"/>
        <v>60000</v>
      </c>
      <c r="E820">
        <f t="shared" si="38"/>
        <v>15000</v>
      </c>
    </row>
    <row r="821" spans="1:5">
      <c r="A821">
        <v>530.35065767387914</v>
      </c>
      <c r="B821">
        <f t="shared" si="36"/>
        <v>75000</v>
      </c>
      <c r="C821">
        <v>0</v>
      </c>
      <c r="D821">
        <f t="shared" si="37"/>
        <v>60000</v>
      </c>
      <c r="E821">
        <f t="shared" si="38"/>
        <v>15000</v>
      </c>
    </row>
    <row r="822" spans="1:5">
      <c r="A822">
        <v>717.8563798944059</v>
      </c>
      <c r="B822">
        <f t="shared" si="36"/>
        <v>75000</v>
      </c>
      <c r="C822">
        <v>0</v>
      </c>
      <c r="D822">
        <f t="shared" si="37"/>
        <v>60000</v>
      </c>
      <c r="E822">
        <f t="shared" si="38"/>
        <v>15000</v>
      </c>
    </row>
    <row r="823" spans="1:5">
      <c r="A823">
        <v>644.46546830652801</v>
      </c>
      <c r="B823">
        <f t="shared" si="36"/>
        <v>75000</v>
      </c>
      <c r="C823">
        <v>0</v>
      </c>
      <c r="D823">
        <f t="shared" si="37"/>
        <v>60000</v>
      </c>
      <c r="E823">
        <f t="shared" si="38"/>
        <v>15000</v>
      </c>
    </row>
    <row r="824" spans="1:5">
      <c r="A824">
        <v>778.53938413647882</v>
      </c>
      <c r="B824">
        <f t="shared" si="36"/>
        <v>75000</v>
      </c>
      <c r="C824">
        <v>0</v>
      </c>
      <c r="D824">
        <f t="shared" si="37"/>
        <v>60000</v>
      </c>
      <c r="E824">
        <f t="shared" si="38"/>
        <v>15000</v>
      </c>
    </row>
    <row r="825" spans="1:5">
      <c r="A825">
        <v>390.56367687002171</v>
      </c>
      <c r="B825">
        <f t="shared" si="36"/>
        <v>58584.551530503253</v>
      </c>
      <c r="C825">
        <v>0</v>
      </c>
      <c r="D825">
        <f t="shared" si="37"/>
        <v>46867.641224402607</v>
      </c>
      <c r="E825">
        <f t="shared" si="38"/>
        <v>11716.910306100646</v>
      </c>
    </row>
    <row r="826" spans="1:5">
      <c r="A826">
        <v>743.89477217932676</v>
      </c>
      <c r="B826">
        <f t="shared" si="36"/>
        <v>75000</v>
      </c>
      <c r="C826">
        <v>0</v>
      </c>
      <c r="D826">
        <f t="shared" si="37"/>
        <v>60000</v>
      </c>
      <c r="E826">
        <f t="shared" si="38"/>
        <v>15000</v>
      </c>
    </row>
    <row r="827" spans="1:5">
      <c r="A827">
        <v>519.25412762840665</v>
      </c>
      <c r="B827">
        <f t="shared" si="36"/>
        <v>75000</v>
      </c>
      <c r="C827">
        <v>0</v>
      </c>
      <c r="D827">
        <f t="shared" si="37"/>
        <v>60000</v>
      </c>
      <c r="E827">
        <f t="shared" si="38"/>
        <v>15000</v>
      </c>
    </row>
    <row r="828" spans="1:5">
      <c r="A828">
        <v>776.34205145420697</v>
      </c>
      <c r="B828">
        <f t="shared" si="36"/>
        <v>75000</v>
      </c>
      <c r="C828">
        <v>0</v>
      </c>
      <c r="D828">
        <f t="shared" si="37"/>
        <v>60000</v>
      </c>
      <c r="E828">
        <f t="shared" si="38"/>
        <v>15000</v>
      </c>
    </row>
    <row r="829" spans="1:5">
      <c r="A829">
        <v>688.0458998382519</v>
      </c>
      <c r="B829">
        <f t="shared" si="36"/>
        <v>75000</v>
      </c>
      <c r="C829">
        <v>0</v>
      </c>
      <c r="D829">
        <f t="shared" si="37"/>
        <v>60000</v>
      </c>
      <c r="E829">
        <f t="shared" si="38"/>
        <v>15000</v>
      </c>
    </row>
    <row r="830" spans="1:5">
      <c r="A830">
        <v>306.57063509018218</v>
      </c>
      <c r="B830">
        <f t="shared" si="36"/>
        <v>45985.595263527328</v>
      </c>
      <c r="C830">
        <v>0</v>
      </c>
      <c r="D830">
        <f t="shared" si="37"/>
        <v>36788.476210821864</v>
      </c>
      <c r="E830">
        <f t="shared" si="38"/>
        <v>9197.1190527054641</v>
      </c>
    </row>
    <row r="831" spans="1:5">
      <c r="A831">
        <v>682.66243476668592</v>
      </c>
      <c r="B831">
        <f t="shared" si="36"/>
        <v>75000</v>
      </c>
      <c r="C831">
        <v>0</v>
      </c>
      <c r="D831">
        <f t="shared" si="37"/>
        <v>60000</v>
      </c>
      <c r="E831">
        <f t="shared" si="38"/>
        <v>15000</v>
      </c>
    </row>
    <row r="832" spans="1:5">
      <c r="A832">
        <v>681.25247962889489</v>
      </c>
      <c r="B832">
        <f t="shared" si="36"/>
        <v>75000</v>
      </c>
      <c r="C832">
        <v>0</v>
      </c>
      <c r="D832">
        <f t="shared" si="37"/>
        <v>60000</v>
      </c>
      <c r="E832">
        <f t="shared" si="38"/>
        <v>15000</v>
      </c>
    </row>
    <row r="833" spans="1:5">
      <c r="A833">
        <v>539.08505508590963</v>
      </c>
      <c r="B833">
        <f t="shared" si="36"/>
        <v>75000</v>
      </c>
      <c r="C833">
        <v>0</v>
      </c>
      <c r="D833">
        <f t="shared" si="37"/>
        <v>60000</v>
      </c>
      <c r="E833">
        <f t="shared" si="38"/>
        <v>15000</v>
      </c>
    </row>
    <row r="834" spans="1:5">
      <c r="A834">
        <v>402.52082888271741</v>
      </c>
      <c r="B834">
        <f t="shared" si="36"/>
        <v>60378.124332407613</v>
      </c>
      <c r="C834">
        <v>0</v>
      </c>
      <c r="D834">
        <f t="shared" si="37"/>
        <v>48302.499465926092</v>
      </c>
      <c r="E834">
        <f t="shared" si="38"/>
        <v>12075.624866481521</v>
      </c>
    </row>
    <row r="835" spans="1:5">
      <c r="A835">
        <v>408.12402722251045</v>
      </c>
      <c r="B835">
        <f t="shared" ref="B835:B898" si="39">IF(A835&gt;500,500*150,A835*150)</f>
        <v>61218.604083376566</v>
      </c>
      <c r="C835">
        <v>0</v>
      </c>
      <c r="D835">
        <f t="shared" ref="D835:D898" si="40">IF(A835&gt;500,500*120,A835*120)</f>
        <v>48974.883266701254</v>
      </c>
      <c r="E835">
        <f t="shared" ref="E835:E898" si="41">B835-C835-D835</f>
        <v>12243.720816675312</v>
      </c>
    </row>
    <row r="836" spans="1:5">
      <c r="A836">
        <v>383.38572344126715</v>
      </c>
      <c r="B836">
        <f t="shared" si="39"/>
        <v>57507.85851619007</v>
      </c>
      <c r="C836">
        <v>0</v>
      </c>
      <c r="D836">
        <f t="shared" si="40"/>
        <v>46006.286812952058</v>
      </c>
      <c r="E836">
        <f t="shared" si="41"/>
        <v>11501.571703238013</v>
      </c>
    </row>
    <row r="837" spans="1:5">
      <c r="A837">
        <v>242.06060975981933</v>
      </c>
      <c r="B837">
        <f t="shared" si="39"/>
        <v>36309.091463972902</v>
      </c>
      <c r="C837">
        <v>0</v>
      </c>
      <c r="D837">
        <f t="shared" si="40"/>
        <v>29047.27317117832</v>
      </c>
      <c r="E837">
        <f t="shared" si="41"/>
        <v>7261.8182927945818</v>
      </c>
    </row>
    <row r="838" spans="1:5">
      <c r="A838">
        <v>530.6985686819055</v>
      </c>
      <c r="B838">
        <f t="shared" si="39"/>
        <v>75000</v>
      </c>
      <c r="C838">
        <v>0</v>
      </c>
      <c r="D838">
        <f t="shared" si="40"/>
        <v>60000</v>
      </c>
      <c r="E838">
        <f t="shared" si="41"/>
        <v>15000</v>
      </c>
    </row>
    <row r="839" spans="1:5">
      <c r="A839">
        <v>316.51356547746207</v>
      </c>
      <c r="B839">
        <f t="shared" si="39"/>
        <v>47477.034821619309</v>
      </c>
      <c r="C839">
        <v>0</v>
      </c>
      <c r="D839">
        <f t="shared" si="40"/>
        <v>37981.627857295447</v>
      </c>
      <c r="E839">
        <f t="shared" si="41"/>
        <v>9495.4069643238618</v>
      </c>
    </row>
    <row r="840" spans="1:5">
      <c r="A840">
        <v>366.50288399914547</v>
      </c>
      <c r="B840">
        <f t="shared" si="39"/>
        <v>54975.43259987182</v>
      </c>
      <c r="C840">
        <v>0</v>
      </c>
      <c r="D840">
        <f t="shared" si="40"/>
        <v>43980.346079897456</v>
      </c>
      <c r="E840">
        <f t="shared" si="41"/>
        <v>10995.086519974364</v>
      </c>
    </row>
    <row r="841" spans="1:5">
      <c r="A841">
        <v>606.50654622028264</v>
      </c>
      <c r="B841">
        <f t="shared" si="39"/>
        <v>75000</v>
      </c>
      <c r="C841">
        <v>0</v>
      </c>
      <c r="D841">
        <f t="shared" si="40"/>
        <v>60000</v>
      </c>
      <c r="E841">
        <f t="shared" si="41"/>
        <v>15000</v>
      </c>
    </row>
    <row r="842" spans="1:5">
      <c r="A842">
        <v>780.04089480269784</v>
      </c>
      <c r="B842">
        <f t="shared" si="39"/>
        <v>75000</v>
      </c>
      <c r="C842">
        <v>0</v>
      </c>
      <c r="D842">
        <f t="shared" si="40"/>
        <v>60000</v>
      </c>
      <c r="E842">
        <f t="shared" si="41"/>
        <v>15000</v>
      </c>
    </row>
    <row r="843" spans="1:5">
      <c r="A843">
        <v>688.72341074861902</v>
      </c>
      <c r="B843">
        <f t="shared" si="39"/>
        <v>75000</v>
      </c>
      <c r="C843">
        <v>0</v>
      </c>
      <c r="D843">
        <f t="shared" si="40"/>
        <v>60000</v>
      </c>
      <c r="E843">
        <f t="shared" si="41"/>
        <v>15000</v>
      </c>
    </row>
    <row r="844" spans="1:5">
      <c r="A844">
        <v>245.31998657185585</v>
      </c>
      <c r="B844">
        <f t="shared" si="39"/>
        <v>36797.997985778376</v>
      </c>
      <c r="C844">
        <v>0</v>
      </c>
      <c r="D844">
        <f t="shared" si="40"/>
        <v>29438.398388622703</v>
      </c>
      <c r="E844">
        <f t="shared" si="41"/>
        <v>7359.5995971556731</v>
      </c>
    </row>
    <row r="845" spans="1:5">
      <c r="A845">
        <v>516.2694174016541</v>
      </c>
      <c r="B845">
        <f t="shared" si="39"/>
        <v>75000</v>
      </c>
      <c r="C845">
        <v>0</v>
      </c>
      <c r="D845">
        <f t="shared" si="40"/>
        <v>60000</v>
      </c>
      <c r="E845">
        <f t="shared" si="41"/>
        <v>15000</v>
      </c>
    </row>
    <row r="846" spans="1:5">
      <c r="A846">
        <v>214.79537339396344</v>
      </c>
      <c r="B846">
        <f t="shared" si="39"/>
        <v>32219.306009094518</v>
      </c>
      <c r="C846">
        <v>0</v>
      </c>
      <c r="D846">
        <f t="shared" si="40"/>
        <v>25775.444807275613</v>
      </c>
      <c r="E846">
        <f t="shared" si="41"/>
        <v>6443.8612018189051</v>
      </c>
    </row>
    <row r="847" spans="1:5">
      <c r="A847">
        <v>683.99914548173479</v>
      </c>
      <c r="B847">
        <f t="shared" si="39"/>
        <v>75000</v>
      </c>
      <c r="C847">
        <v>0</v>
      </c>
      <c r="D847">
        <f t="shared" si="40"/>
        <v>60000</v>
      </c>
      <c r="E847">
        <f t="shared" si="41"/>
        <v>15000</v>
      </c>
    </row>
    <row r="848" spans="1:5">
      <c r="A848">
        <v>585.22904141361732</v>
      </c>
      <c r="B848">
        <f t="shared" si="39"/>
        <v>75000</v>
      </c>
      <c r="C848">
        <v>0</v>
      </c>
      <c r="D848">
        <f t="shared" si="40"/>
        <v>60000</v>
      </c>
      <c r="E848">
        <f t="shared" si="41"/>
        <v>15000</v>
      </c>
    </row>
    <row r="849" spans="1:5">
      <c r="A849">
        <v>245.44816431165503</v>
      </c>
      <c r="B849">
        <f t="shared" si="39"/>
        <v>36817.224646748255</v>
      </c>
      <c r="C849">
        <v>0</v>
      </c>
      <c r="D849">
        <f t="shared" si="40"/>
        <v>29453.779717398604</v>
      </c>
      <c r="E849">
        <f t="shared" si="41"/>
        <v>7363.4449293496509</v>
      </c>
    </row>
    <row r="850" spans="1:5">
      <c r="A850">
        <v>202.08746604815821</v>
      </c>
      <c r="B850">
        <f t="shared" si="39"/>
        <v>30313.119907223732</v>
      </c>
      <c r="C850">
        <v>0</v>
      </c>
      <c r="D850">
        <f t="shared" si="40"/>
        <v>24250.495925778985</v>
      </c>
      <c r="E850">
        <f t="shared" si="41"/>
        <v>6062.6239814447472</v>
      </c>
    </row>
    <row r="851" spans="1:5">
      <c r="A851">
        <v>733.16446424756612</v>
      </c>
      <c r="B851">
        <f t="shared" si="39"/>
        <v>75000</v>
      </c>
      <c r="C851">
        <v>0</v>
      </c>
      <c r="D851">
        <f t="shared" si="40"/>
        <v>60000</v>
      </c>
      <c r="E851">
        <f t="shared" si="41"/>
        <v>15000</v>
      </c>
    </row>
    <row r="852" spans="1:5">
      <c r="A852">
        <v>598.10174871059303</v>
      </c>
      <c r="B852">
        <f t="shared" si="39"/>
        <v>75000</v>
      </c>
      <c r="C852">
        <v>0</v>
      </c>
      <c r="D852">
        <f t="shared" si="40"/>
        <v>60000</v>
      </c>
      <c r="E852">
        <f t="shared" si="41"/>
        <v>15000</v>
      </c>
    </row>
    <row r="853" spans="1:5">
      <c r="A853">
        <v>345.7747123630482</v>
      </c>
      <c r="B853">
        <f t="shared" si="39"/>
        <v>51866.206854457232</v>
      </c>
      <c r="C853">
        <v>0</v>
      </c>
      <c r="D853">
        <f t="shared" si="40"/>
        <v>41492.965483565786</v>
      </c>
      <c r="E853">
        <f t="shared" si="41"/>
        <v>10373.241370891446</v>
      </c>
    </row>
    <row r="854" spans="1:5">
      <c r="A854">
        <v>624.54298532059693</v>
      </c>
      <c r="B854">
        <f t="shared" si="39"/>
        <v>75000</v>
      </c>
      <c r="C854">
        <v>0</v>
      </c>
      <c r="D854">
        <f t="shared" si="40"/>
        <v>60000</v>
      </c>
      <c r="E854">
        <f t="shared" si="41"/>
        <v>15000</v>
      </c>
    </row>
    <row r="855" spans="1:5">
      <c r="A855">
        <v>474.81307412945955</v>
      </c>
      <c r="B855">
        <f t="shared" si="39"/>
        <v>71221.961119418935</v>
      </c>
      <c r="C855">
        <v>0</v>
      </c>
      <c r="D855">
        <f t="shared" si="40"/>
        <v>56977.568895535143</v>
      </c>
      <c r="E855">
        <f t="shared" si="41"/>
        <v>14244.392223883791</v>
      </c>
    </row>
    <row r="856" spans="1:5">
      <c r="A856">
        <v>208.14844203009125</v>
      </c>
      <c r="B856">
        <f t="shared" si="39"/>
        <v>31222.266304513687</v>
      </c>
      <c r="C856">
        <v>0</v>
      </c>
      <c r="D856">
        <f t="shared" si="40"/>
        <v>24977.81304361095</v>
      </c>
      <c r="E856">
        <f t="shared" si="41"/>
        <v>6244.4532609027374</v>
      </c>
    </row>
    <row r="857" spans="1:5">
      <c r="A857">
        <v>624.17676320688497</v>
      </c>
      <c r="B857">
        <f t="shared" si="39"/>
        <v>75000</v>
      </c>
      <c r="C857">
        <v>0</v>
      </c>
      <c r="D857">
        <f t="shared" si="40"/>
        <v>60000</v>
      </c>
      <c r="E857">
        <f t="shared" si="41"/>
        <v>15000</v>
      </c>
    </row>
    <row r="858" spans="1:5">
      <c r="A858">
        <v>622.60200811792356</v>
      </c>
      <c r="B858">
        <f t="shared" si="39"/>
        <v>75000</v>
      </c>
      <c r="C858">
        <v>0</v>
      </c>
      <c r="D858">
        <f t="shared" si="40"/>
        <v>60000</v>
      </c>
      <c r="E858">
        <f t="shared" si="41"/>
        <v>15000</v>
      </c>
    </row>
    <row r="859" spans="1:5">
      <c r="A859">
        <v>503.98266548661763</v>
      </c>
      <c r="B859">
        <f t="shared" si="39"/>
        <v>75000</v>
      </c>
      <c r="C859">
        <v>0</v>
      </c>
      <c r="D859">
        <f t="shared" si="40"/>
        <v>60000</v>
      </c>
      <c r="E859">
        <f t="shared" si="41"/>
        <v>15000</v>
      </c>
    </row>
    <row r="860" spans="1:5">
      <c r="A860">
        <v>281.41117587817013</v>
      </c>
      <c r="B860">
        <f t="shared" si="39"/>
        <v>42211.67638172552</v>
      </c>
      <c r="C860">
        <v>0</v>
      </c>
      <c r="D860">
        <f t="shared" si="40"/>
        <v>33769.341105380416</v>
      </c>
      <c r="E860">
        <f t="shared" si="41"/>
        <v>8442.3352763451039</v>
      </c>
    </row>
    <row r="861" spans="1:5">
      <c r="A861">
        <v>429.38322092349011</v>
      </c>
      <c r="B861">
        <f t="shared" si="39"/>
        <v>64407.483138523516</v>
      </c>
      <c r="C861">
        <v>0</v>
      </c>
      <c r="D861">
        <f t="shared" si="40"/>
        <v>51525.986510818817</v>
      </c>
      <c r="E861">
        <f t="shared" si="41"/>
        <v>12881.496627704699</v>
      </c>
    </row>
    <row r="862" spans="1:5">
      <c r="A862">
        <v>209.64995269631032</v>
      </c>
      <c r="B862">
        <f t="shared" si="39"/>
        <v>31447.49290444655</v>
      </c>
      <c r="C862">
        <v>0</v>
      </c>
      <c r="D862">
        <f t="shared" si="40"/>
        <v>25157.994323557239</v>
      </c>
      <c r="E862">
        <f t="shared" si="41"/>
        <v>6289.4985808893107</v>
      </c>
    </row>
    <row r="863" spans="1:5">
      <c r="A863">
        <v>301.46183660390028</v>
      </c>
      <c r="B863">
        <f t="shared" si="39"/>
        <v>45219.275490585045</v>
      </c>
      <c r="C863">
        <v>0</v>
      </c>
      <c r="D863">
        <f t="shared" si="40"/>
        <v>36175.420392468033</v>
      </c>
      <c r="E863">
        <f t="shared" si="41"/>
        <v>9043.8550981170119</v>
      </c>
    </row>
    <row r="864" spans="1:5">
      <c r="A864">
        <v>512.57057405316323</v>
      </c>
      <c r="B864">
        <f t="shared" si="39"/>
        <v>75000</v>
      </c>
      <c r="C864">
        <v>0</v>
      </c>
      <c r="D864">
        <f t="shared" si="40"/>
        <v>60000</v>
      </c>
      <c r="E864">
        <f t="shared" si="41"/>
        <v>15000</v>
      </c>
    </row>
    <row r="865" spans="1:5">
      <c r="A865">
        <v>566.33198034607994</v>
      </c>
      <c r="B865">
        <f t="shared" si="39"/>
        <v>75000</v>
      </c>
      <c r="C865">
        <v>0</v>
      </c>
      <c r="D865">
        <f t="shared" si="40"/>
        <v>60000</v>
      </c>
      <c r="E865">
        <f t="shared" si="41"/>
        <v>15000</v>
      </c>
    </row>
    <row r="866" spans="1:5">
      <c r="A866">
        <v>604.12610248115482</v>
      </c>
      <c r="B866">
        <f t="shared" si="39"/>
        <v>75000</v>
      </c>
      <c r="C866">
        <v>0</v>
      </c>
      <c r="D866">
        <f t="shared" si="40"/>
        <v>60000</v>
      </c>
      <c r="E866">
        <f t="shared" si="41"/>
        <v>15000</v>
      </c>
    </row>
    <row r="867" spans="1:5">
      <c r="A867">
        <v>612.75063325907161</v>
      </c>
      <c r="B867">
        <f t="shared" si="39"/>
        <v>75000</v>
      </c>
      <c r="C867">
        <v>0</v>
      </c>
      <c r="D867">
        <f t="shared" si="40"/>
        <v>60000</v>
      </c>
      <c r="E867">
        <f t="shared" si="41"/>
        <v>15000</v>
      </c>
    </row>
    <row r="868" spans="1:5">
      <c r="A868">
        <v>763.04818872646263</v>
      </c>
      <c r="B868">
        <f t="shared" si="39"/>
        <v>75000</v>
      </c>
      <c r="C868">
        <v>0</v>
      </c>
      <c r="D868">
        <f t="shared" si="40"/>
        <v>60000</v>
      </c>
      <c r="E868">
        <f t="shared" si="41"/>
        <v>15000</v>
      </c>
    </row>
    <row r="869" spans="1:5">
      <c r="A869">
        <v>256.85598315378274</v>
      </c>
      <c r="B869">
        <f t="shared" si="39"/>
        <v>38528.397473067409</v>
      </c>
      <c r="C869">
        <v>0</v>
      </c>
      <c r="D869">
        <f t="shared" si="40"/>
        <v>30822.717978453929</v>
      </c>
      <c r="E869">
        <f t="shared" si="41"/>
        <v>7705.6794946134796</v>
      </c>
    </row>
    <row r="870" spans="1:5">
      <c r="A870">
        <v>221.91839350566119</v>
      </c>
      <c r="B870">
        <f t="shared" si="39"/>
        <v>33287.759025849176</v>
      </c>
      <c r="C870">
        <v>0</v>
      </c>
      <c r="D870">
        <f t="shared" si="40"/>
        <v>26630.207220679342</v>
      </c>
      <c r="E870">
        <f t="shared" si="41"/>
        <v>6657.5518051698346</v>
      </c>
    </row>
    <row r="871" spans="1:5">
      <c r="A871">
        <v>245.41154210028384</v>
      </c>
      <c r="B871">
        <f t="shared" si="39"/>
        <v>36811.731315042576</v>
      </c>
      <c r="C871">
        <v>0</v>
      </c>
      <c r="D871">
        <f t="shared" si="40"/>
        <v>29449.38505203406</v>
      </c>
      <c r="E871">
        <f t="shared" si="41"/>
        <v>7362.346263008516</v>
      </c>
    </row>
    <row r="872" spans="1:5">
      <c r="A872">
        <v>543.97412030396436</v>
      </c>
      <c r="B872">
        <f t="shared" si="39"/>
        <v>75000</v>
      </c>
      <c r="C872">
        <v>0</v>
      </c>
      <c r="D872">
        <f t="shared" si="40"/>
        <v>60000</v>
      </c>
      <c r="E872">
        <f t="shared" si="41"/>
        <v>15000</v>
      </c>
    </row>
    <row r="873" spans="1:5">
      <c r="A873">
        <v>265.88335825678274</v>
      </c>
      <c r="B873">
        <f t="shared" si="39"/>
        <v>39882.503738517415</v>
      </c>
      <c r="C873">
        <v>0</v>
      </c>
      <c r="D873">
        <f t="shared" si="40"/>
        <v>31906.00299081393</v>
      </c>
      <c r="E873">
        <f t="shared" si="41"/>
        <v>7976.5007477034851</v>
      </c>
    </row>
    <row r="874" spans="1:5">
      <c r="A874">
        <v>373.36954863124481</v>
      </c>
      <c r="B874">
        <f t="shared" si="39"/>
        <v>56005.432294686725</v>
      </c>
      <c r="C874">
        <v>0</v>
      </c>
      <c r="D874">
        <f t="shared" si="40"/>
        <v>44804.34583574938</v>
      </c>
      <c r="E874">
        <f t="shared" si="41"/>
        <v>11201.086458937345</v>
      </c>
    </row>
    <row r="875" spans="1:5">
      <c r="A875">
        <v>353.57524338511308</v>
      </c>
      <c r="B875">
        <f t="shared" si="39"/>
        <v>53036.286507766963</v>
      </c>
      <c r="C875">
        <v>0</v>
      </c>
      <c r="D875">
        <f t="shared" si="40"/>
        <v>42429.02920621357</v>
      </c>
      <c r="E875">
        <f t="shared" si="41"/>
        <v>10607.257301553393</v>
      </c>
    </row>
    <row r="876" spans="1:5">
      <c r="A876">
        <v>637.91009247108377</v>
      </c>
      <c r="B876">
        <f t="shared" si="39"/>
        <v>75000</v>
      </c>
      <c r="C876">
        <v>0</v>
      </c>
      <c r="D876">
        <f t="shared" si="40"/>
        <v>60000</v>
      </c>
      <c r="E876">
        <f t="shared" si="41"/>
        <v>15000</v>
      </c>
    </row>
    <row r="877" spans="1:5">
      <c r="A877">
        <v>211.33457441938535</v>
      </c>
      <c r="B877">
        <f t="shared" si="39"/>
        <v>31700.186162907801</v>
      </c>
      <c r="C877">
        <v>0</v>
      </c>
      <c r="D877">
        <f t="shared" si="40"/>
        <v>25360.148930326242</v>
      </c>
      <c r="E877">
        <f t="shared" si="41"/>
        <v>6340.0372325815588</v>
      </c>
    </row>
    <row r="878" spans="1:5">
      <c r="A878">
        <v>208.05688650166326</v>
      </c>
      <c r="B878">
        <f t="shared" si="39"/>
        <v>31208.532975249487</v>
      </c>
      <c r="C878">
        <v>0</v>
      </c>
      <c r="D878">
        <f t="shared" si="40"/>
        <v>24966.826380199593</v>
      </c>
      <c r="E878">
        <f t="shared" si="41"/>
        <v>6241.7065950498945</v>
      </c>
    </row>
    <row r="879" spans="1:5">
      <c r="A879">
        <v>778.15485091708126</v>
      </c>
      <c r="B879">
        <f t="shared" si="39"/>
        <v>75000</v>
      </c>
      <c r="C879">
        <v>0</v>
      </c>
      <c r="D879">
        <f t="shared" si="40"/>
        <v>60000</v>
      </c>
      <c r="E879">
        <f t="shared" si="41"/>
        <v>15000</v>
      </c>
    </row>
    <row r="880" spans="1:5">
      <c r="A880">
        <v>352.80617694631792</v>
      </c>
      <c r="B880">
        <f t="shared" si="39"/>
        <v>52920.926541947687</v>
      </c>
      <c r="C880">
        <v>0</v>
      </c>
      <c r="D880">
        <f t="shared" si="40"/>
        <v>42336.741233558147</v>
      </c>
      <c r="E880">
        <f t="shared" si="41"/>
        <v>10584.18530838954</v>
      </c>
    </row>
    <row r="881" spans="1:5">
      <c r="A881">
        <v>576.97073274941249</v>
      </c>
      <c r="B881">
        <f t="shared" si="39"/>
        <v>75000</v>
      </c>
      <c r="C881">
        <v>0</v>
      </c>
      <c r="D881">
        <f t="shared" si="40"/>
        <v>60000</v>
      </c>
      <c r="E881">
        <f t="shared" si="41"/>
        <v>15000</v>
      </c>
    </row>
    <row r="882" spans="1:5">
      <c r="A882">
        <v>351.61595507675406</v>
      </c>
      <c r="B882">
        <f t="shared" si="39"/>
        <v>52742.393261513113</v>
      </c>
      <c r="C882">
        <v>0</v>
      </c>
      <c r="D882">
        <f t="shared" si="40"/>
        <v>42193.914609210486</v>
      </c>
      <c r="E882">
        <f t="shared" si="41"/>
        <v>10548.478652302627</v>
      </c>
    </row>
    <row r="883" spans="1:5">
      <c r="A883">
        <v>311.78930021057772</v>
      </c>
      <c r="B883">
        <f t="shared" si="39"/>
        <v>46768.39503158666</v>
      </c>
      <c r="C883">
        <v>0</v>
      </c>
      <c r="D883">
        <f t="shared" si="40"/>
        <v>37414.716025269328</v>
      </c>
      <c r="E883">
        <f t="shared" si="41"/>
        <v>9353.6790063173321</v>
      </c>
    </row>
    <row r="884" spans="1:5">
      <c r="A884">
        <v>402.39265114291823</v>
      </c>
      <c r="B884">
        <f t="shared" si="39"/>
        <v>60358.897671437735</v>
      </c>
      <c r="C884">
        <v>0</v>
      </c>
      <c r="D884">
        <f t="shared" si="40"/>
        <v>48287.118137150188</v>
      </c>
      <c r="E884">
        <f t="shared" si="41"/>
        <v>12071.779534287547</v>
      </c>
    </row>
    <row r="885" spans="1:5">
      <c r="A885">
        <v>446.5956602679525</v>
      </c>
      <c r="B885">
        <f t="shared" si="39"/>
        <v>66989.349040192872</v>
      </c>
      <c r="C885">
        <v>0</v>
      </c>
      <c r="D885">
        <f t="shared" si="40"/>
        <v>53591.479232154299</v>
      </c>
      <c r="E885">
        <f t="shared" si="41"/>
        <v>13397.869808038573</v>
      </c>
    </row>
    <row r="886" spans="1:5">
      <c r="A886">
        <v>777.8252510147405</v>
      </c>
      <c r="B886">
        <f t="shared" si="39"/>
        <v>75000</v>
      </c>
      <c r="C886">
        <v>0</v>
      </c>
      <c r="D886">
        <f t="shared" si="40"/>
        <v>60000</v>
      </c>
      <c r="E886">
        <f t="shared" si="41"/>
        <v>15000</v>
      </c>
    </row>
    <row r="887" spans="1:5">
      <c r="A887">
        <v>457.1977904599139</v>
      </c>
      <c r="B887">
        <f t="shared" si="39"/>
        <v>68579.668568987079</v>
      </c>
      <c r="C887">
        <v>0</v>
      </c>
      <c r="D887">
        <f t="shared" si="40"/>
        <v>54863.734855189672</v>
      </c>
      <c r="E887">
        <f t="shared" si="41"/>
        <v>13715.933713797407</v>
      </c>
    </row>
    <row r="888" spans="1:5">
      <c r="A888">
        <v>706.22882778405096</v>
      </c>
      <c r="B888">
        <f t="shared" si="39"/>
        <v>75000</v>
      </c>
      <c r="C888">
        <v>0</v>
      </c>
      <c r="D888">
        <f t="shared" si="40"/>
        <v>60000</v>
      </c>
      <c r="E888">
        <f t="shared" si="41"/>
        <v>15000</v>
      </c>
    </row>
    <row r="889" spans="1:5">
      <c r="A889">
        <v>278.60957670827355</v>
      </c>
      <c r="B889">
        <f t="shared" si="39"/>
        <v>41791.436506241036</v>
      </c>
      <c r="C889">
        <v>0</v>
      </c>
      <c r="D889">
        <f t="shared" si="40"/>
        <v>33433.149204992827</v>
      </c>
      <c r="E889">
        <f t="shared" si="41"/>
        <v>8358.2873012482087</v>
      </c>
    </row>
    <row r="890" spans="1:5">
      <c r="A890">
        <v>360.24048585467085</v>
      </c>
      <c r="B890">
        <f t="shared" si="39"/>
        <v>54036.072878200626</v>
      </c>
      <c r="C890">
        <v>0</v>
      </c>
      <c r="D890">
        <f t="shared" si="40"/>
        <v>43228.858302560504</v>
      </c>
      <c r="E890">
        <f t="shared" si="41"/>
        <v>10807.214575640122</v>
      </c>
    </row>
    <row r="891" spans="1:5">
      <c r="A891">
        <v>547.48985259559913</v>
      </c>
      <c r="B891">
        <f t="shared" si="39"/>
        <v>75000</v>
      </c>
      <c r="C891">
        <v>0</v>
      </c>
      <c r="D891">
        <f t="shared" si="40"/>
        <v>60000</v>
      </c>
      <c r="E891">
        <f t="shared" si="41"/>
        <v>15000</v>
      </c>
    </row>
    <row r="892" spans="1:5">
      <c r="A892">
        <v>703.57371745963928</v>
      </c>
      <c r="B892">
        <f t="shared" si="39"/>
        <v>75000</v>
      </c>
      <c r="C892">
        <v>0</v>
      </c>
      <c r="D892">
        <f t="shared" si="40"/>
        <v>60000</v>
      </c>
      <c r="E892">
        <f t="shared" si="41"/>
        <v>15000</v>
      </c>
    </row>
    <row r="893" spans="1:5">
      <c r="A893">
        <v>739.44517349772639</v>
      </c>
      <c r="B893">
        <f t="shared" si="39"/>
        <v>75000</v>
      </c>
      <c r="C893">
        <v>0</v>
      </c>
      <c r="D893">
        <f t="shared" si="40"/>
        <v>60000</v>
      </c>
      <c r="E893">
        <f t="shared" si="41"/>
        <v>15000</v>
      </c>
    </row>
    <row r="894" spans="1:5">
      <c r="A894">
        <v>446.81539353617973</v>
      </c>
      <c r="B894">
        <f t="shared" si="39"/>
        <v>67022.309030426957</v>
      </c>
      <c r="C894">
        <v>0</v>
      </c>
      <c r="D894">
        <f t="shared" si="40"/>
        <v>53617.847224341567</v>
      </c>
      <c r="E894">
        <f t="shared" si="41"/>
        <v>13404.46180608539</v>
      </c>
    </row>
    <row r="895" spans="1:5">
      <c r="A895">
        <v>597.36930448316912</v>
      </c>
      <c r="B895">
        <f t="shared" si="39"/>
        <v>75000</v>
      </c>
      <c r="C895">
        <v>0</v>
      </c>
      <c r="D895">
        <f t="shared" si="40"/>
        <v>60000</v>
      </c>
      <c r="E895">
        <f t="shared" si="41"/>
        <v>15000</v>
      </c>
    </row>
    <row r="896" spans="1:5">
      <c r="A896">
        <v>474.72151860103151</v>
      </c>
      <c r="B896">
        <f t="shared" si="39"/>
        <v>71208.22779015472</v>
      </c>
      <c r="C896">
        <v>0</v>
      </c>
      <c r="D896">
        <f t="shared" si="40"/>
        <v>56966.582232123779</v>
      </c>
      <c r="E896">
        <f t="shared" si="41"/>
        <v>14241.645558030941</v>
      </c>
    </row>
    <row r="897" spans="1:5">
      <c r="A897">
        <v>314.73738822595908</v>
      </c>
      <c r="B897">
        <f t="shared" si="39"/>
        <v>47210.608233893865</v>
      </c>
      <c r="C897">
        <v>0</v>
      </c>
      <c r="D897">
        <f t="shared" si="40"/>
        <v>37768.486587115091</v>
      </c>
      <c r="E897">
        <f t="shared" si="41"/>
        <v>9442.1216467787744</v>
      </c>
    </row>
    <row r="898" spans="1:5">
      <c r="A898">
        <v>701.17496261482597</v>
      </c>
      <c r="B898">
        <f t="shared" si="39"/>
        <v>75000</v>
      </c>
      <c r="C898">
        <v>0</v>
      </c>
      <c r="D898">
        <f t="shared" si="40"/>
        <v>60000</v>
      </c>
      <c r="E898">
        <f t="shared" si="41"/>
        <v>15000</v>
      </c>
    </row>
    <row r="899" spans="1:5">
      <c r="A899">
        <v>354.10626544999548</v>
      </c>
      <c r="B899">
        <f t="shared" ref="B899:B962" si="42">IF(A899&gt;500,500*150,A899*150)</f>
        <v>53115.939817499318</v>
      </c>
      <c r="C899">
        <v>0</v>
      </c>
      <c r="D899">
        <f t="shared" ref="D899:D962" si="43">IF(A899&gt;500,500*120,A899*120)</f>
        <v>42492.751853999456</v>
      </c>
      <c r="E899">
        <f t="shared" ref="E899:E962" si="44">B899-C899-D899</f>
        <v>10623.187963499862</v>
      </c>
    </row>
    <row r="900" spans="1:5">
      <c r="A900">
        <v>663.36252937406539</v>
      </c>
      <c r="B900">
        <f t="shared" si="42"/>
        <v>75000</v>
      </c>
      <c r="C900">
        <v>0</v>
      </c>
      <c r="D900">
        <f t="shared" si="43"/>
        <v>60000</v>
      </c>
      <c r="E900">
        <f t="shared" si="44"/>
        <v>15000</v>
      </c>
    </row>
    <row r="901" spans="1:5">
      <c r="A901">
        <v>717.0873134556108</v>
      </c>
      <c r="B901">
        <f t="shared" si="42"/>
        <v>75000</v>
      </c>
      <c r="C901">
        <v>0</v>
      </c>
      <c r="D901">
        <f t="shared" si="43"/>
        <v>60000</v>
      </c>
      <c r="E901">
        <f t="shared" si="44"/>
        <v>15000</v>
      </c>
    </row>
    <row r="902" spans="1:5">
      <c r="A902">
        <v>354.61897640919221</v>
      </c>
      <c r="B902">
        <f t="shared" si="42"/>
        <v>53192.846461378831</v>
      </c>
      <c r="C902">
        <v>0</v>
      </c>
      <c r="D902">
        <f t="shared" si="43"/>
        <v>42554.277169103065</v>
      </c>
      <c r="E902">
        <f t="shared" si="44"/>
        <v>10638.569292275766</v>
      </c>
    </row>
    <row r="903" spans="1:5">
      <c r="A903">
        <v>716.70278023621324</v>
      </c>
      <c r="B903">
        <f t="shared" si="42"/>
        <v>75000</v>
      </c>
      <c r="C903">
        <v>0</v>
      </c>
      <c r="D903">
        <f t="shared" si="43"/>
        <v>60000</v>
      </c>
      <c r="E903">
        <f t="shared" si="44"/>
        <v>15000</v>
      </c>
    </row>
    <row r="904" spans="1:5">
      <c r="A904">
        <v>693.96038697470021</v>
      </c>
      <c r="B904">
        <f t="shared" si="42"/>
        <v>75000</v>
      </c>
      <c r="C904">
        <v>0</v>
      </c>
      <c r="D904">
        <f t="shared" si="43"/>
        <v>60000</v>
      </c>
      <c r="E904">
        <f t="shared" si="44"/>
        <v>15000</v>
      </c>
    </row>
    <row r="905" spans="1:5">
      <c r="A905">
        <v>608.90530106509595</v>
      </c>
      <c r="B905">
        <f t="shared" si="42"/>
        <v>75000</v>
      </c>
      <c r="C905">
        <v>0</v>
      </c>
      <c r="D905">
        <f t="shared" si="43"/>
        <v>60000</v>
      </c>
      <c r="E905">
        <f t="shared" si="44"/>
        <v>15000</v>
      </c>
    </row>
    <row r="906" spans="1:5">
      <c r="A906">
        <v>312.32032227546006</v>
      </c>
      <c r="B906">
        <f t="shared" si="42"/>
        <v>46848.048341319009</v>
      </c>
      <c r="C906">
        <v>0</v>
      </c>
      <c r="D906">
        <f t="shared" si="43"/>
        <v>37478.438673055207</v>
      </c>
      <c r="E906">
        <f t="shared" si="44"/>
        <v>9369.6096682638017</v>
      </c>
    </row>
    <row r="907" spans="1:5">
      <c r="A907">
        <v>792.14453566087832</v>
      </c>
      <c r="B907">
        <f t="shared" si="42"/>
        <v>75000</v>
      </c>
      <c r="C907">
        <v>0</v>
      </c>
      <c r="D907">
        <f t="shared" si="43"/>
        <v>60000</v>
      </c>
      <c r="E907">
        <f t="shared" si="44"/>
        <v>15000</v>
      </c>
    </row>
    <row r="908" spans="1:5">
      <c r="A908">
        <v>477.79778435621205</v>
      </c>
      <c r="B908">
        <f t="shared" si="42"/>
        <v>71669.66765343181</v>
      </c>
      <c r="C908">
        <v>0</v>
      </c>
      <c r="D908">
        <f t="shared" si="43"/>
        <v>57335.734122745445</v>
      </c>
      <c r="E908">
        <f t="shared" si="44"/>
        <v>14333.933530686365</v>
      </c>
    </row>
    <row r="909" spans="1:5">
      <c r="A909">
        <v>459.3768120365001</v>
      </c>
      <c r="B909">
        <f t="shared" si="42"/>
        <v>68906.521805475015</v>
      </c>
      <c r="C909">
        <v>0</v>
      </c>
      <c r="D909">
        <f t="shared" si="43"/>
        <v>55125.21744438001</v>
      </c>
      <c r="E909">
        <f t="shared" si="44"/>
        <v>13781.304361095004</v>
      </c>
    </row>
    <row r="910" spans="1:5">
      <c r="A910">
        <v>657.64946440015865</v>
      </c>
      <c r="B910">
        <f t="shared" si="42"/>
        <v>75000</v>
      </c>
      <c r="C910">
        <v>0</v>
      </c>
      <c r="D910">
        <f t="shared" si="43"/>
        <v>60000</v>
      </c>
      <c r="E910">
        <f t="shared" si="44"/>
        <v>15000</v>
      </c>
    </row>
    <row r="911" spans="1:5">
      <c r="A911">
        <v>357.65861995300151</v>
      </c>
      <c r="B911">
        <f t="shared" si="42"/>
        <v>53648.792992950228</v>
      </c>
      <c r="C911">
        <v>0</v>
      </c>
      <c r="D911">
        <f t="shared" si="43"/>
        <v>42919.034394360184</v>
      </c>
      <c r="E911">
        <f t="shared" si="44"/>
        <v>10729.758598590044</v>
      </c>
    </row>
    <row r="912" spans="1:5">
      <c r="A912">
        <v>301.38859218115789</v>
      </c>
      <c r="B912">
        <f t="shared" si="42"/>
        <v>45208.288827173681</v>
      </c>
      <c r="C912">
        <v>0</v>
      </c>
      <c r="D912">
        <f t="shared" si="43"/>
        <v>36166.631061738946</v>
      </c>
      <c r="E912">
        <f t="shared" si="44"/>
        <v>9041.6577654347348</v>
      </c>
    </row>
    <row r="913" spans="1:5">
      <c r="A913">
        <v>254.12762840662862</v>
      </c>
      <c r="B913">
        <f t="shared" si="42"/>
        <v>38119.14426099429</v>
      </c>
      <c r="C913">
        <v>0</v>
      </c>
      <c r="D913">
        <f t="shared" si="43"/>
        <v>30495.315408795435</v>
      </c>
      <c r="E913">
        <f t="shared" si="44"/>
        <v>7623.8288521988543</v>
      </c>
    </row>
    <row r="914" spans="1:5">
      <c r="A914">
        <v>398.10785241248817</v>
      </c>
      <c r="B914">
        <f t="shared" si="42"/>
        <v>59716.177861873228</v>
      </c>
      <c r="C914">
        <v>0</v>
      </c>
      <c r="D914">
        <f t="shared" si="43"/>
        <v>47772.942289498584</v>
      </c>
      <c r="E914">
        <f t="shared" si="44"/>
        <v>11943.235572374644</v>
      </c>
    </row>
    <row r="915" spans="1:5">
      <c r="A915">
        <v>397.54020813623464</v>
      </c>
      <c r="B915">
        <f t="shared" si="42"/>
        <v>59631.031220435194</v>
      </c>
      <c r="C915">
        <v>0</v>
      </c>
      <c r="D915">
        <f t="shared" si="43"/>
        <v>47704.824976348158</v>
      </c>
      <c r="E915">
        <f t="shared" si="44"/>
        <v>11926.206244087036</v>
      </c>
    </row>
    <row r="916" spans="1:5">
      <c r="A916">
        <v>491.20151371806998</v>
      </c>
      <c r="B916">
        <f t="shared" si="42"/>
        <v>73680.227057710494</v>
      </c>
      <c r="C916">
        <v>0</v>
      </c>
      <c r="D916">
        <f t="shared" si="43"/>
        <v>58944.181646168399</v>
      </c>
      <c r="E916">
        <f t="shared" si="44"/>
        <v>14736.045411542094</v>
      </c>
    </row>
    <row r="917" spans="1:5">
      <c r="A917">
        <v>276.30237739188817</v>
      </c>
      <c r="B917">
        <f t="shared" si="42"/>
        <v>41445.356608783222</v>
      </c>
      <c r="C917">
        <v>0</v>
      </c>
      <c r="D917">
        <f t="shared" si="43"/>
        <v>33156.285287026578</v>
      </c>
      <c r="E917">
        <f t="shared" si="44"/>
        <v>8289.0713217566445</v>
      </c>
    </row>
    <row r="918" spans="1:5">
      <c r="A918">
        <v>597.14957121494183</v>
      </c>
      <c r="B918">
        <f t="shared" si="42"/>
        <v>75000</v>
      </c>
      <c r="C918">
        <v>0</v>
      </c>
      <c r="D918">
        <f t="shared" si="43"/>
        <v>60000</v>
      </c>
      <c r="E918">
        <f t="shared" si="44"/>
        <v>15000</v>
      </c>
    </row>
    <row r="919" spans="1:5">
      <c r="A919">
        <v>683.21176793725385</v>
      </c>
      <c r="B919">
        <f t="shared" si="42"/>
        <v>75000</v>
      </c>
      <c r="C919">
        <v>0</v>
      </c>
      <c r="D919">
        <f t="shared" si="43"/>
        <v>60000</v>
      </c>
      <c r="E919">
        <f t="shared" si="44"/>
        <v>15000</v>
      </c>
    </row>
    <row r="920" spans="1:5">
      <c r="A920">
        <v>348.04528946806238</v>
      </c>
      <c r="B920">
        <f t="shared" si="42"/>
        <v>52206.79342020936</v>
      </c>
      <c r="C920">
        <v>0</v>
      </c>
      <c r="D920">
        <f t="shared" si="43"/>
        <v>41765.434736167488</v>
      </c>
      <c r="E920">
        <f t="shared" si="44"/>
        <v>10441.358684041872</v>
      </c>
    </row>
    <row r="921" spans="1:5">
      <c r="A921">
        <v>477.88933988464004</v>
      </c>
      <c r="B921">
        <f t="shared" si="42"/>
        <v>71683.40098269601</v>
      </c>
      <c r="C921">
        <v>0</v>
      </c>
      <c r="D921">
        <f t="shared" si="43"/>
        <v>57346.720786156802</v>
      </c>
      <c r="E921">
        <f t="shared" si="44"/>
        <v>14336.680196539208</v>
      </c>
    </row>
    <row r="922" spans="1:5">
      <c r="A922">
        <v>334.87960448011722</v>
      </c>
      <c r="B922">
        <f t="shared" si="42"/>
        <v>50231.940672017583</v>
      </c>
      <c r="C922">
        <v>0</v>
      </c>
      <c r="D922">
        <f t="shared" si="43"/>
        <v>40185.552537614065</v>
      </c>
      <c r="E922">
        <f t="shared" si="44"/>
        <v>10046.388134403518</v>
      </c>
    </row>
    <row r="923" spans="1:5">
      <c r="A923">
        <v>265.49882503738519</v>
      </c>
      <c r="B923">
        <f t="shared" si="42"/>
        <v>39824.82375560778</v>
      </c>
      <c r="C923">
        <v>0</v>
      </c>
      <c r="D923">
        <f t="shared" si="43"/>
        <v>31859.859004486221</v>
      </c>
      <c r="E923">
        <f t="shared" si="44"/>
        <v>7964.9647511215589</v>
      </c>
    </row>
    <row r="924" spans="1:5">
      <c r="A924">
        <v>345.46342356639298</v>
      </c>
      <c r="B924">
        <f t="shared" si="42"/>
        <v>51819.513534958947</v>
      </c>
      <c r="C924">
        <v>0</v>
      </c>
      <c r="D924">
        <f t="shared" si="43"/>
        <v>41455.610827967161</v>
      </c>
      <c r="E924">
        <f t="shared" si="44"/>
        <v>10363.902706991787</v>
      </c>
    </row>
    <row r="925" spans="1:5">
      <c r="A925">
        <v>260.17029328287606</v>
      </c>
      <c r="B925">
        <f t="shared" si="42"/>
        <v>39025.543992431412</v>
      </c>
      <c r="C925">
        <v>0</v>
      </c>
      <c r="D925">
        <f t="shared" si="43"/>
        <v>31220.435193945126</v>
      </c>
      <c r="E925">
        <f t="shared" si="44"/>
        <v>7805.1087984862861</v>
      </c>
    </row>
    <row r="926" spans="1:5">
      <c r="A926">
        <v>442.20099490340897</v>
      </c>
      <c r="B926">
        <f t="shared" si="42"/>
        <v>66330.149235511344</v>
      </c>
      <c r="C926">
        <v>0</v>
      </c>
      <c r="D926">
        <f t="shared" si="43"/>
        <v>53064.119388409075</v>
      </c>
      <c r="E926">
        <f t="shared" si="44"/>
        <v>13266.029847102269</v>
      </c>
    </row>
    <row r="927" spans="1:5">
      <c r="A927">
        <v>447.8408154545732</v>
      </c>
      <c r="B927">
        <f t="shared" si="42"/>
        <v>67176.122318185982</v>
      </c>
      <c r="C927">
        <v>0</v>
      </c>
      <c r="D927">
        <f t="shared" si="43"/>
        <v>53740.897854548784</v>
      </c>
      <c r="E927">
        <f t="shared" si="44"/>
        <v>13435.224463637198</v>
      </c>
    </row>
    <row r="928" spans="1:5">
      <c r="A928">
        <v>485.23209326456492</v>
      </c>
      <c r="B928">
        <f t="shared" si="42"/>
        <v>72784.813989684742</v>
      </c>
      <c r="C928">
        <v>0</v>
      </c>
      <c r="D928">
        <f t="shared" si="43"/>
        <v>58227.851191747788</v>
      </c>
      <c r="E928">
        <f t="shared" si="44"/>
        <v>14556.962797936954</v>
      </c>
    </row>
    <row r="929" spans="1:5">
      <c r="A929">
        <v>781.76213873714403</v>
      </c>
      <c r="B929">
        <f t="shared" si="42"/>
        <v>75000</v>
      </c>
      <c r="C929">
        <v>0</v>
      </c>
      <c r="D929">
        <f t="shared" si="43"/>
        <v>60000</v>
      </c>
      <c r="E929">
        <f t="shared" si="44"/>
        <v>15000</v>
      </c>
    </row>
    <row r="930" spans="1:5">
      <c r="A930">
        <v>251.41758476516009</v>
      </c>
      <c r="B930">
        <f t="shared" si="42"/>
        <v>37712.637714774013</v>
      </c>
      <c r="C930">
        <v>0</v>
      </c>
      <c r="D930">
        <f t="shared" si="43"/>
        <v>30170.110171819211</v>
      </c>
      <c r="E930">
        <f t="shared" si="44"/>
        <v>7542.5275429548019</v>
      </c>
    </row>
    <row r="931" spans="1:5">
      <c r="A931">
        <v>508.90835291604361</v>
      </c>
      <c r="B931">
        <f t="shared" si="42"/>
        <v>75000</v>
      </c>
      <c r="C931">
        <v>0</v>
      </c>
      <c r="D931">
        <f t="shared" si="43"/>
        <v>60000</v>
      </c>
      <c r="E931">
        <f t="shared" si="44"/>
        <v>15000</v>
      </c>
    </row>
    <row r="932" spans="1:5">
      <c r="A932">
        <v>604.21765800958281</v>
      </c>
      <c r="B932">
        <f t="shared" si="42"/>
        <v>75000</v>
      </c>
      <c r="C932">
        <v>0</v>
      </c>
      <c r="D932">
        <f t="shared" si="43"/>
        <v>60000</v>
      </c>
      <c r="E932">
        <f t="shared" si="44"/>
        <v>15000</v>
      </c>
    </row>
    <row r="933" spans="1:5">
      <c r="A933">
        <v>213.09244056520279</v>
      </c>
      <c r="B933">
        <f t="shared" si="42"/>
        <v>31963.86608478042</v>
      </c>
      <c r="C933">
        <v>0</v>
      </c>
      <c r="D933">
        <f t="shared" si="43"/>
        <v>25571.092867824336</v>
      </c>
      <c r="E933">
        <f t="shared" si="44"/>
        <v>6392.7732169560841</v>
      </c>
    </row>
    <row r="934" spans="1:5">
      <c r="A934">
        <v>507.64488662373731</v>
      </c>
      <c r="B934">
        <f t="shared" si="42"/>
        <v>75000</v>
      </c>
      <c r="C934">
        <v>0</v>
      </c>
      <c r="D934">
        <f t="shared" si="43"/>
        <v>60000</v>
      </c>
      <c r="E934">
        <f t="shared" si="44"/>
        <v>15000</v>
      </c>
    </row>
    <row r="935" spans="1:5">
      <c r="A935">
        <v>743.76659443952758</v>
      </c>
      <c r="B935">
        <f t="shared" si="42"/>
        <v>75000</v>
      </c>
      <c r="C935">
        <v>0</v>
      </c>
      <c r="D935">
        <f t="shared" si="43"/>
        <v>60000</v>
      </c>
      <c r="E935">
        <f t="shared" si="44"/>
        <v>15000</v>
      </c>
    </row>
    <row r="936" spans="1:5">
      <c r="A936">
        <v>326.16351817377239</v>
      </c>
      <c r="B936">
        <f t="shared" si="42"/>
        <v>48924.527726065855</v>
      </c>
      <c r="C936">
        <v>0</v>
      </c>
      <c r="D936">
        <f t="shared" si="43"/>
        <v>39139.62218085269</v>
      </c>
      <c r="E936">
        <f t="shared" si="44"/>
        <v>9784.9055452131652</v>
      </c>
    </row>
    <row r="937" spans="1:5">
      <c r="A937">
        <v>256.3615833002716</v>
      </c>
      <c r="B937">
        <f t="shared" si="42"/>
        <v>38454.237495040739</v>
      </c>
      <c r="C937">
        <v>0</v>
      </c>
      <c r="D937">
        <f t="shared" si="43"/>
        <v>30763.389996032594</v>
      </c>
      <c r="E937">
        <f t="shared" si="44"/>
        <v>7690.847499008145</v>
      </c>
    </row>
    <row r="938" spans="1:5">
      <c r="A938">
        <v>684.36536759544674</v>
      </c>
      <c r="B938">
        <f t="shared" si="42"/>
        <v>75000</v>
      </c>
      <c r="C938">
        <v>0</v>
      </c>
      <c r="D938">
        <f t="shared" si="43"/>
        <v>60000</v>
      </c>
      <c r="E938">
        <f t="shared" si="44"/>
        <v>15000</v>
      </c>
    </row>
    <row r="939" spans="1:5">
      <c r="A939">
        <v>692.01940977202673</v>
      </c>
      <c r="B939">
        <f t="shared" si="42"/>
        <v>75000</v>
      </c>
      <c r="C939">
        <v>0</v>
      </c>
      <c r="D939">
        <f t="shared" si="43"/>
        <v>60000</v>
      </c>
      <c r="E939">
        <f t="shared" si="44"/>
        <v>15000</v>
      </c>
    </row>
    <row r="940" spans="1:5">
      <c r="A940">
        <v>252.05847346415601</v>
      </c>
      <c r="B940">
        <f t="shared" si="42"/>
        <v>37808.771019623404</v>
      </c>
      <c r="C940">
        <v>0</v>
      </c>
      <c r="D940">
        <f t="shared" si="43"/>
        <v>30247.01681569872</v>
      </c>
      <c r="E940">
        <f t="shared" si="44"/>
        <v>7561.7542039246837</v>
      </c>
    </row>
    <row r="941" spans="1:5">
      <c r="A941">
        <v>549.22940763573115</v>
      </c>
      <c r="B941">
        <f t="shared" si="42"/>
        <v>75000</v>
      </c>
      <c r="C941">
        <v>0</v>
      </c>
      <c r="D941">
        <f t="shared" si="43"/>
        <v>60000</v>
      </c>
      <c r="E941">
        <f t="shared" si="44"/>
        <v>15000</v>
      </c>
    </row>
    <row r="942" spans="1:5">
      <c r="A942">
        <v>247.05954161198767</v>
      </c>
      <c r="B942">
        <f t="shared" si="42"/>
        <v>37058.931241798149</v>
      </c>
      <c r="C942">
        <v>0</v>
      </c>
      <c r="D942">
        <f t="shared" si="43"/>
        <v>29647.14499343852</v>
      </c>
      <c r="E942">
        <f t="shared" si="44"/>
        <v>7411.7862483596291</v>
      </c>
    </row>
    <row r="943" spans="1:5">
      <c r="A943">
        <v>521.92754905850393</v>
      </c>
      <c r="B943">
        <f t="shared" si="42"/>
        <v>75000</v>
      </c>
      <c r="C943">
        <v>0</v>
      </c>
      <c r="D943">
        <f t="shared" si="43"/>
        <v>60000</v>
      </c>
      <c r="E943">
        <f t="shared" si="44"/>
        <v>15000</v>
      </c>
    </row>
    <row r="944" spans="1:5">
      <c r="A944">
        <v>282.87606433301795</v>
      </c>
      <c r="B944">
        <f t="shared" si="42"/>
        <v>42431.409649952693</v>
      </c>
      <c r="C944">
        <v>0</v>
      </c>
      <c r="D944">
        <f t="shared" si="43"/>
        <v>33945.127719962155</v>
      </c>
      <c r="E944">
        <f t="shared" si="44"/>
        <v>8486.2819299905386</v>
      </c>
    </row>
    <row r="945" spans="1:5">
      <c r="A945">
        <v>471.27903073213901</v>
      </c>
      <c r="B945">
        <f t="shared" si="42"/>
        <v>70691.854609820846</v>
      </c>
      <c r="C945">
        <v>0</v>
      </c>
      <c r="D945">
        <f t="shared" si="43"/>
        <v>56553.483687856678</v>
      </c>
      <c r="E945">
        <f t="shared" si="44"/>
        <v>14138.370921964168</v>
      </c>
    </row>
    <row r="946" spans="1:5">
      <c r="A946">
        <v>508.74355296487323</v>
      </c>
      <c r="B946">
        <f t="shared" si="42"/>
        <v>75000</v>
      </c>
      <c r="C946">
        <v>0</v>
      </c>
      <c r="D946">
        <f t="shared" si="43"/>
        <v>60000</v>
      </c>
      <c r="E946">
        <f t="shared" si="44"/>
        <v>15000</v>
      </c>
    </row>
    <row r="947" spans="1:5">
      <c r="A947">
        <v>639.00875881221964</v>
      </c>
      <c r="B947">
        <f t="shared" si="42"/>
        <v>75000</v>
      </c>
      <c r="C947">
        <v>0</v>
      </c>
      <c r="D947">
        <f t="shared" si="43"/>
        <v>60000</v>
      </c>
      <c r="E947">
        <f t="shared" si="44"/>
        <v>15000</v>
      </c>
    </row>
    <row r="948" spans="1:5">
      <c r="A948">
        <v>268.75820184942165</v>
      </c>
      <c r="B948">
        <f t="shared" si="42"/>
        <v>40313.730277413248</v>
      </c>
      <c r="C948">
        <v>0</v>
      </c>
      <c r="D948">
        <f t="shared" si="43"/>
        <v>32250.984221930597</v>
      </c>
      <c r="E948">
        <f t="shared" si="44"/>
        <v>8062.7460554826503</v>
      </c>
    </row>
    <row r="949" spans="1:5">
      <c r="A949">
        <v>572.15491195410016</v>
      </c>
      <c r="B949">
        <f t="shared" si="42"/>
        <v>75000</v>
      </c>
      <c r="C949">
        <v>0</v>
      </c>
      <c r="D949">
        <f t="shared" si="43"/>
        <v>60000</v>
      </c>
      <c r="E949">
        <f t="shared" si="44"/>
        <v>15000</v>
      </c>
    </row>
    <row r="950" spans="1:5">
      <c r="A950">
        <v>420.77700125125887</v>
      </c>
      <c r="B950">
        <f t="shared" si="42"/>
        <v>63116.55018768883</v>
      </c>
      <c r="C950">
        <v>0</v>
      </c>
      <c r="D950">
        <f t="shared" si="43"/>
        <v>50493.240150151061</v>
      </c>
      <c r="E950">
        <f t="shared" si="44"/>
        <v>12623.310037537769</v>
      </c>
    </row>
    <row r="951" spans="1:5">
      <c r="A951">
        <v>288.11304055909909</v>
      </c>
      <c r="B951">
        <f t="shared" si="42"/>
        <v>43216.956083864861</v>
      </c>
      <c r="C951">
        <v>0</v>
      </c>
      <c r="D951">
        <f t="shared" si="43"/>
        <v>34573.564867091889</v>
      </c>
      <c r="E951">
        <f t="shared" si="44"/>
        <v>8643.3912167729723</v>
      </c>
    </row>
    <row r="952" spans="1:5">
      <c r="A952">
        <v>677.77336954863131</v>
      </c>
      <c r="B952">
        <f t="shared" si="42"/>
        <v>75000</v>
      </c>
      <c r="C952">
        <v>0</v>
      </c>
      <c r="D952">
        <f t="shared" si="43"/>
        <v>60000</v>
      </c>
      <c r="E952">
        <f t="shared" si="44"/>
        <v>15000</v>
      </c>
    </row>
    <row r="953" spans="1:5">
      <c r="A953">
        <v>339.71373638111515</v>
      </c>
      <c r="B953">
        <f t="shared" si="42"/>
        <v>50957.060457167274</v>
      </c>
      <c r="C953">
        <v>0</v>
      </c>
      <c r="D953">
        <f t="shared" si="43"/>
        <v>40765.648365733818</v>
      </c>
      <c r="E953">
        <f t="shared" si="44"/>
        <v>10191.412091433456</v>
      </c>
    </row>
    <row r="954" spans="1:5">
      <c r="A954">
        <v>343.35764641254923</v>
      </c>
      <c r="B954">
        <f t="shared" si="42"/>
        <v>51503.646961882383</v>
      </c>
      <c r="C954">
        <v>0</v>
      </c>
      <c r="D954">
        <f t="shared" si="43"/>
        <v>41202.917569505909</v>
      </c>
      <c r="E954">
        <f t="shared" si="44"/>
        <v>10300.729392376474</v>
      </c>
    </row>
    <row r="955" spans="1:5">
      <c r="A955">
        <v>417.59086886196479</v>
      </c>
      <c r="B955">
        <f t="shared" si="42"/>
        <v>62638.63032929472</v>
      </c>
      <c r="C955">
        <v>0</v>
      </c>
      <c r="D955">
        <f t="shared" si="43"/>
        <v>50110.904263435776</v>
      </c>
      <c r="E955">
        <f t="shared" si="44"/>
        <v>12527.726065858944</v>
      </c>
    </row>
    <row r="956" spans="1:5">
      <c r="A956">
        <v>678.56074709311201</v>
      </c>
      <c r="B956">
        <f t="shared" si="42"/>
        <v>75000</v>
      </c>
      <c r="C956">
        <v>0</v>
      </c>
      <c r="D956">
        <f t="shared" si="43"/>
        <v>60000</v>
      </c>
      <c r="E956">
        <f t="shared" si="44"/>
        <v>15000</v>
      </c>
    </row>
    <row r="957" spans="1:5">
      <c r="A957">
        <v>727.26828821680351</v>
      </c>
      <c r="B957">
        <f t="shared" si="42"/>
        <v>75000</v>
      </c>
      <c r="C957">
        <v>0</v>
      </c>
      <c r="D957">
        <f t="shared" si="43"/>
        <v>60000</v>
      </c>
      <c r="E957">
        <f t="shared" si="44"/>
        <v>15000</v>
      </c>
    </row>
    <row r="958" spans="1:5">
      <c r="A958">
        <v>538.75545518356887</v>
      </c>
      <c r="B958">
        <f t="shared" si="42"/>
        <v>75000</v>
      </c>
      <c r="C958">
        <v>0</v>
      </c>
      <c r="D958">
        <f t="shared" si="43"/>
        <v>60000</v>
      </c>
      <c r="E958">
        <f t="shared" si="44"/>
        <v>15000</v>
      </c>
    </row>
    <row r="959" spans="1:5">
      <c r="A959">
        <v>774.16302987762083</v>
      </c>
      <c r="B959">
        <f t="shared" si="42"/>
        <v>75000</v>
      </c>
      <c r="C959">
        <v>0</v>
      </c>
      <c r="D959">
        <f t="shared" si="43"/>
        <v>60000</v>
      </c>
      <c r="E959">
        <f t="shared" si="44"/>
        <v>15000</v>
      </c>
    </row>
    <row r="960" spans="1:5">
      <c r="A960">
        <v>330.37507248146005</v>
      </c>
      <c r="B960">
        <f t="shared" si="42"/>
        <v>49556.260872219005</v>
      </c>
      <c r="C960">
        <v>0</v>
      </c>
      <c r="D960">
        <f t="shared" si="43"/>
        <v>39645.008697775207</v>
      </c>
      <c r="E960">
        <f t="shared" si="44"/>
        <v>9911.2521744437981</v>
      </c>
    </row>
    <row r="961" spans="1:5">
      <c r="A961">
        <v>358.5192419202246</v>
      </c>
      <c r="B961">
        <f t="shared" si="42"/>
        <v>53777.886288033689</v>
      </c>
      <c r="C961">
        <v>0</v>
      </c>
      <c r="D961">
        <f t="shared" si="43"/>
        <v>43022.30903042695</v>
      </c>
      <c r="E961">
        <f t="shared" si="44"/>
        <v>10755.577257606739</v>
      </c>
    </row>
    <row r="962" spans="1:5">
      <c r="A962">
        <v>631.39133884701073</v>
      </c>
      <c r="B962">
        <f t="shared" si="42"/>
        <v>75000</v>
      </c>
      <c r="C962">
        <v>0</v>
      </c>
      <c r="D962">
        <f t="shared" si="43"/>
        <v>60000</v>
      </c>
      <c r="E962">
        <f t="shared" si="44"/>
        <v>15000</v>
      </c>
    </row>
    <row r="963" spans="1:5">
      <c r="A963">
        <v>697.62260811181977</v>
      </c>
      <c r="B963">
        <f t="shared" ref="B963:B1001" si="45">IF(A963&gt;500,500*150,A963*150)</f>
        <v>75000</v>
      </c>
      <c r="C963">
        <v>0</v>
      </c>
      <c r="D963">
        <f t="shared" ref="D963:D1001" si="46">IF(A963&gt;500,500*120,A963*120)</f>
        <v>60000</v>
      </c>
      <c r="E963">
        <f t="shared" ref="E963:E1001" si="47">B963-C963-D963</f>
        <v>15000</v>
      </c>
    </row>
    <row r="964" spans="1:5">
      <c r="A964">
        <v>674.2576372569963</v>
      </c>
      <c r="B964">
        <f t="shared" si="45"/>
        <v>75000</v>
      </c>
      <c r="C964">
        <v>0</v>
      </c>
      <c r="D964">
        <f t="shared" si="46"/>
        <v>60000</v>
      </c>
      <c r="E964">
        <f t="shared" si="47"/>
        <v>15000</v>
      </c>
    </row>
    <row r="965" spans="1:5">
      <c r="A965">
        <v>429.0353099154637</v>
      </c>
      <c r="B965">
        <f t="shared" si="45"/>
        <v>64355.296487319552</v>
      </c>
      <c r="C965">
        <v>0</v>
      </c>
      <c r="D965">
        <f t="shared" si="46"/>
        <v>51484.237189855645</v>
      </c>
      <c r="E965">
        <f t="shared" si="47"/>
        <v>12871.059297463908</v>
      </c>
    </row>
    <row r="966" spans="1:5">
      <c r="A966">
        <v>578.61873226111641</v>
      </c>
      <c r="B966">
        <f t="shared" si="45"/>
        <v>75000</v>
      </c>
      <c r="C966">
        <v>0</v>
      </c>
      <c r="D966">
        <f t="shared" si="46"/>
        <v>60000</v>
      </c>
      <c r="E966">
        <f t="shared" si="47"/>
        <v>15000</v>
      </c>
    </row>
    <row r="967" spans="1:5">
      <c r="A967">
        <v>783.81298257393109</v>
      </c>
      <c r="B967">
        <f t="shared" si="45"/>
        <v>75000</v>
      </c>
      <c r="C967">
        <v>0</v>
      </c>
      <c r="D967">
        <f t="shared" si="46"/>
        <v>60000</v>
      </c>
      <c r="E967">
        <f t="shared" si="47"/>
        <v>15000</v>
      </c>
    </row>
    <row r="968" spans="1:5">
      <c r="A968">
        <v>619.10458693197427</v>
      </c>
      <c r="B968">
        <f t="shared" si="45"/>
        <v>75000</v>
      </c>
      <c r="C968">
        <v>0</v>
      </c>
      <c r="D968">
        <f t="shared" si="46"/>
        <v>60000</v>
      </c>
      <c r="E968">
        <f t="shared" si="47"/>
        <v>15000</v>
      </c>
    </row>
    <row r="969" spans="1:5">
      <c r="A969">
        <v>622.91329691457872</v>
      </c>
      <c r="B969">
        <f t="shared" si="45"/>
        <v>75000</v>
      </c>
      <c r="C969">
        <v>0</v>
      </c>
      <c r="D969">
        <f t="shared" si="46"/>
        <v>60000</v>
      </c>
      <c r="E969">
        <f t="shared" si="47"/>
        <v>15000</v>
      </c>
    </row>
    <row r="970" spans="1:5">
      <c r="A970">
        <v>395.67247535630361</v>
      </c>
      <c r="B970">
        <f t="shared" si="45"/>
        <v>59350.871303445543</v>
      </c>
      <c r="C970">
        <v>0</v>
      </c>
      <c r="D970">
        <f t="shared" si="46"/>
        <v>47480.69704275643</v>
      </c>
      <c r="E970">
        <f t="shared" si="47"/>
        <v>11870.174260689113</v>
      </c>
    </row>
    <row r="971" spans="1:5">
      <c r="A971">
        <v>484.6278267769402</v>
      </c>
      <c r="B971">
        <f t="shared" si="45"/>
        <v>72694.17401654103</v>
      </c>
      <c r="C971">
        <v>0</v>
      </c>
      <c r="D971">
        <f t="shared" si="46"/>
        <v>58155.339213232823</v>
      </c>
      <c r="E971">
        <f t="shared" si="47"/>
        <v>14538.834803308207</v>
      </c>
    </row>
    <row r="972" spans="1:5">
      <c r="A972">
        <v>616.52272103030487</v>
      </c>
      <c r="B972">
        <f t="shared" si="45"/>
        <v>75000</v>
      </c>
      <c r="C972">
        <v>0</v>
      </c>
      <c r="D972">
        <f t="shared" si="46"/>
        <v>60000</v>
      </c>
      <c r="E972">
        <f t="shared" si="47"/>
        <v>15000</v>
      </c>
    </row>
    <row r="973" spans="1:5">
      <c r="A973">
        <v>463.42356639301738</v>
      </c>
      <c r="B973">
        <f t="shared" si="45"/>
        <v>69513.534958952601</v>
      </c>
      <c r="C973">
        <v>0</v>
      </c>
      <c r="D973">
        <f t="shared" si="46"/>
        <v>55610.827967162084</v>
      </c>
      <c r="E973">
        <f t="shared" si="47"/>
        <v>13902.706991790517</v>
      </c>
    </row>
    <row r="974" spans="1:5">
      <c r="A974">
        <v>378.64314706869715</v>
      </c>
      <c r="B974">
        <f t="shared" si="45"/>
        <v>56796.472060304572</v>
      </c>
      <c r="C974">
        <v>0</v>
      </c>
      <c r="D974">
        <f t="shared" si="46"/>
        <v>45437.177648243654</v>
      </c>
      <c r="E974">
        <f t="shared" si="47"/>
        <v>11359.294412060917</v>
      </c>
    </row>
    <row r="975" spans="1:5">
      <c r="A975">
        <v>214.00799584948271</v>
      </c>
      <c r="B975">
        <f t="shared" si="45"/>
        <v>32101.199377422407</v>
      </c>
      <c r="C975">
        <v>0</v>
      </c>
      <c r="D975">
        <f t="shared" si="46"/>
        <v>25680.959501937927</v>
      </c>
      <c r="E975">
        <f t="shared" si="47"/>
        <v>6420.2398754844799</v>
      </c>
    </row>
    <row r="976" spans="1:5">
      <c r="A976">
        <v>617.95098727378149</v>
      </c>
      <c r="B976">
        <f t="shared" si="45"/>
        <v>75000</v>
      </c>
      <c r="C976">
        <v>0</v>
      </c>
      <c r="D976">
        <f t="shared" si="46"/>
        <v>60000</v>
      </c>
      <c r="E976">
        <f t="shared" si="47"/>
        <v>15000</v>
      </c>
    </row>
    <row r="977" spans="1:5">
      <c r="A977">
        <v>416.40064699240088</v>
      </c>
      <c r="B977">
        <f t="shared" si="45"/>
        <v>62460.097048860131</v>
      </c>
      <c r="C977">
        <v>0</v>
      </c>
      <c r="D977">
        <f t="shared" si="46"/>
        <v>49968.077639088107</v>
      </c>
      <c r="E977">
        <f t="shared" si="47"/>
        <v>12492.019409772023</v>
      </c>
    </row>
    <row r="978" spans="1:5">
      <c r="A978">
        <v>269.34415723136084</v>
      </c>
      <c r="B978">
        <f t="shared" si="45"/>
        <v>40401.623584704124</v>
      </c>
      <c r="C978">
        <v>0</v>
      </c>
      <c r="D978">
        <f t="shared" si="46"/>
        <v>32321.2988677633</v>
      </c>
      <c r="E978">
        <f t="shared" si="47"/>
        <v>8080.3247169408241</v>
      </c>
    </row>
    <row r="979" spans="1:5">
      <c r="A979">
        <v>628.49818414868616</v>
      </c>
      <c r="B979">
        <f t="shared" si="45"/>
        <v>75000</v>
      </c>
      <c r="C979">
        <v>0</v>
      </c>
      <c r="D979">
        <f t="shared" si="46"/>
        <v>60000</v>
      </c>
      <c r="E979">
        <f t="shared" si="47"/>
        <v>15000</v>
      </c>
    </row>
    <row r="980" spans="1:5">
      <c r="A980">
        <v>508.10266426587725</v>
      </c>
      <c r="B980">
        <f t="shared" si="45"/>
        <v>75000</v>
      </c>
      <c r="C980">
        <v>0</v>
      </c>
      <c r="D980">
        <f t="shared" si="46"/>
        <v>60000</v>
      </c>
      <c r="E980">
        <f t="shared" si="47"/>
        <v>15000</v>
      </c>
    </row>
    <row r="981" spans="1:5">
      <c r="A981">
        <v>365.16617328409677</v>
      </c>
      <c r="B981">
        <f t="shared" si="45"/>
        <v>54774.925992614517</v>
      </c>
      <c r="C981">
        <v>0</v>
      </c>
      <c r="D981">
        <f t="shared" si="46"/>
        <v>43819.940794091613</v>
      </c>
      <c r="E981">
        <f t="shared" si="47"/>
        <v>10954.985198522903</v>
      </c>
    </row>
    <row r="982" spans="1:5">
      <c r="A982">
        <v>305.67339091158789</v>
      </c>
      <c r="B982">
        <f t="shared" si="45"/>
        <v>45851.008636738181</v>
      </c>
      <c r="C982">
        <v>0</v>
      </c>
      <c r="D982">
        <f t="shared" si="46"/>
        <v>36680.806909390543</v>
      </c>
      <c r="E982">
        <f t="shared" si="47"/>
        <v>9170.2017273476376</v>
      </c>
    </row>
    <row r="983" spans="1:5">
      <c r="A983">
        <v>451.00863673818174</v>
      </c>
      <c r="B983">
        <f t="shared" si="45"/>
        <v>67651.295510727257</v>
      </c>
      <c r="C983">
        <v>0</v>
      </c>
      <c r="D983">
        <f t="shared" si="46"/>
        <v>54121.036408581807</v>
      </c>
      <c r="E983">
        <f t="shared" si="47"/>
        <v>13530.25910214545</v>
      </c>
    </row>
    <row r="984" spans="1:5">
      <c r="A984">
        <v>708.20642719809564</v>
      </c>
      <c r="B984">
        <f t="shared" si="45"/>
        <v>75000</v>
      </c>
      <c r="C984">
        <v>0</v>
      </c>
      <c r="D984">
        <f t="shared" si="46"/>
        <v>60000</v>
      </c>
      <c r="E984">
        <f t="shared" si="47"/>
        <v>15000</v>
      </c>
    </row>
    <row r="985" spans="1:5">
      <c r="A985">
        <v>575.57908871730706</v>
      </c>
      <c r="B985">
        <f t="shared" si="45"/>
        <v>75000</v>
      </c>
      <c r="C985">
        <v>0</v>
      </c>
      <c r="D985">
        <f t="shared" si="46"/>
        <v>60000</v>
      </c>
      <c r="E985">
        <f t="shared" si="47"/>
        <v>15000</v>
      </c>
    </row>
    <row r="986" spans="1:5">
      <c r="A986">
        <v>201.24515518662068</v>
      </c>
      <c r="B986">
        <f t="shared" si="45"/>
        <v>30186.773277993103</v>
      </c>
      <c r="C986">
        <v>0</v>
      </c>
      <c r="D986">
        <f t="shared" si="46"/>
        <v>24149.418622394482</v>
      </c>
      <c r="E986">
        <f t="shared" si="47"/>
        <v>6037.3546555986213</v>
      </c>
    </row>
    <row r="987" spans="1:5">
      <c r="A987">
        <v>507.00399792474138</v>
      </c>
      <c r="B987">
        <f t="shared" si="45"/>
        <v>75000</v>
      </c>
      <c r="C987">
        <v>0</v>
      </c>
      <c r="D987">
        <f t="shared" si="46"/>
        <v>60000</v>
      </c>
      <c r="E987">
        <f t="shared" si="47"/>
        <v>15000</v>
      </c>
    </row>
    <row r="988" spans="1:5">
      <c r="A988">
        <v>343.00973540452287</v>
      </c>
      <c r="B988">
        <f t="shared" si="45"/>
        <v>51451.460310678434</v>
      </c>
      <c r="C988">
        <v>0</v>
      </c>
      <c r="D988">
        <f t="shared" si="46"/>
        <v>41161.168248542745</v>
      </c>
      <c r="E988">
        <f t="shared" si="47"/>
        <v>10290.29206213569</v>
      </c>
    </row>
    <row r="989" spans="1:5">
      <c r="A989">
        <v>370.14679403057954</v>
      </c>
      <c r="B989">
        <f t="shared" si="45"/>
        <v>55522.019104586929</v>
      </c>
      <c r="C989">
        <v>0</v>
      </c>
      <c r="D989">
        <f t="shared" si="46"/>
        <v>44417.615283669547</v>
      </c>
      <c r="E989">
        <f t="shared" si="47"/>
        <v>11104.403820917381</v>
      </c>
    </row>
    <row r="990" spans="1:5">
      <c r="A990">
        <v>798.13226722006891</v>
      </c>
      <c r="B990">
        <f t="shared" si="45"/>
        <v>75000</v>
      </c>
      <c r="C990">
        <v>0</v>
      </c>
      <c r="D990">
        <f t="shared" si="46"/>
        <v>60000</v>
      </c>
      <c r="E990">
        <f t="shared" si="47"/>
        <v>15000</v>
      </c>
    </row>
    <row r="991" spans="1:5">
      <c r="A991">
        <v>341.27018036439097</v>
      </c>
      <c r="B991">
        <f t="shared" si="45"/>
        <v>51190.527054658647</v>
      </c>
      <c r="C991">
        <v>0</v>
      </c>
      <c r="D991">
        <f t="shared" si="46"/>
        <v>40952.421643726913</v>
      </c>
      <c r="E991">
        <f t="shared" si="47"/>
        <v>10238.105410931734</v>
      </c>
    </row>
    <row r="992" spans="1:5">
      <c r="A992">
        <v>265.18753624073003</v>
      </c>
      <c r="B992">
        <f t="shared" si="45"/>
        <v>39778.130436109503</v>
      </c>
      <c r="C992">
        <v>0</v>
      </c>
      <c r="D992">
        <f t="shared" si="46"/>
        <v>31822.504348887604</v>
      </c>
      <c r="E992">
        <f t="shared" si="47"/>
        <v>7955.6260872218991</v>
      </c>
    </row>
    <row r="993" spans="1:5">
      <c r="A993">
        <v>229.93865779595325</v>
      </c>
      <c r="B993">
        <f t="shared" si="45"/>
        <v>34490.798669392985</v>
      </c>
      <c r="C993">
        <v>0</v>
      </c>
      <c r="D993">
        <f t="shared" si="46"/>
        <v>27592.638935514391</v>
      </c>
      <c r="E993">
        <f t="shared" si="47"/>
        <v>6898.1597338785941</v>
      </c>
    </row>
    <row r="994" spans="1:5">
      <c r="A994">
        <v>236.31092257454145</v>
      </c>
      <c r="B994">
        <f t="shared" si="45"/>
        <v>35446.638386181221</v>
      </c>
      <c r="C994">
        <v>0</v>
      </c>
      <c r="D994">
        <f t="shared" si="46"/>
        <v>28357.310708944973</v>
      </c>
      <c r="E994">
        <f t="shared" si="47"/>
        <v>7089.3276772362478</v>
      </c>
    </row>
    <row r="995" spans="1:5">
      <c r="A995">
        <v>484.40809350871302</v>
      </c>
      <c r="B995">
        <f t="shared" si="45"/>
        <v>72661.21402630696</v>
      </c>
      <c r="C995">
        <v>0</v>
      </c>
      <c r="D995">
        <f t="shared" si="46"/>
        <v>58128.971221045562</v>
      </c>
      <c r="E995">
        <f t="shared" si="47"/>
        <v>14532.242805261398</v>
      </c>
    </row>
    <row r="996" spans="1:5">
      <c r="A996">
        <v>530.80843531601909</v>
      </c>
      <c r="B996">
        <f t="shared" si="45"/>
        <v>75000</v>
      </c>
      <c r="C996">
        <v>0</v>
      </c>
      <c r="D996">
        <f t="shared" si="46"/>
        <v>60000</v>
      </c>
      <c r="E996">
        <f t="shared" si="47"/>
        <v>15000</v>
      </c>
    </row>
    <row r="997" spans="1:5">
      <c r="A997">
        <v>742.7961058381909</v>
      </c>
      <c r="B997">
        <f t="shared" si="45"/>
        <v>75000</v>
      </c>
      <c r="C997">
        <v>0</v>
      </c>
      <c r="D997">
        <f t="shared" si="46"/>
        <v>60000</v>
      </c>
      <c r="E997">
        <f t="shared" si="47"/>
        <v>15000</v>
      </c>
    </row>
    <row r="998" spans="1:5">
      <c r="A998">
        <v>783.90453810235908</v>
      </c>
      <c r="B998">
        <f t="shared" si="45"/>
        <v>75000</v>
      </c>
      <c r="C998">
        <v>0</v>
      </c>
      <c r="D998">
        <f t="shared" si="46"/>
        <v>60000</v>
      </c>
      <c r="E998">
        <f t="shared" si="47"/>
        <v>15000</v>
      </c>
    </row>
    <row r="999" spans="1:5">
      <c r="A999">
        <v>337.71782586138494</v>
      </c>
      <c r="B999">
        <f t="shared" si="45"/>
        <v>50657.673879207738</v>
      </c>
      <c r="C999">
        <v>0</v>
      </c>
      <c r="D999">
        <f t="shared" si="46"/>
        <v>40526.139103366193</v>
      </c>
      <c r="E999">
        <f t="shared" si="47"/>
        <v>10131.534775841545</v>
      </c>
    </row>
    <row r="1000" spans="1:5">
      <c r="A1000">
        <v>219.92248298593097</v>
      </c>
      <c r="B1000">
        <f t="shared" si="45"/>
        <v>32988.372447889647</v>
      </c>
      <c r="C1000">
        <v>0</v>
      </c>
      <c r="D1000">
        <f t="shared" si="46"/>
        <v>26390.697958311717</v>
      </c>
      <c r="E1000">
        <f t="shared" si="47"/>
        <v>6597.6744895779302</v>
      </c>
    </row>
    <row r="1001" spans="1:5">
      <c r="A1001">
        <v>516.87368388927882</v>
      </c>
      <c r="B1001">
        <f t="shared" si="45"/>
        <v>75000</v>
      </c>
      <c r="C1001">
        <v>0</v>
      </c>
      <c r="D1001">
        <f t="shared" si="46"/>
        <v>60000</v>
      </c>
      <c r="E1001">
        <f t="shared" si="47"/>
        <v>15000</v>
      </c>
    </row>
    <row r="1002" spans="1:5">
      <c r="D1002" t="s">
        <v>149</v>
      </c>
      <c r="E1002">
        <f>AVERAGE(E2:E1001)</f>
        <v>12693.216803491328</v>
      </c>
    </row>
    <row r="1003" spans="1:5" ht="28.8">
      <c r="D1003" s="115" t="s">
        <v>150</v>
      </c>
      <c r="E1003">
        <f>_xlfn.STDEV.P(E2:E1001)</f>
        <v>2936.5091597006385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EE51-599F-3D47-ADA7-52AA7DD3BB67}">
  <sheetPr codeName="Sheet2"/>
  <dimension ref="A1:C49"/>
  <sheetViews>
    <sheetView zoomScale="86" workbookViewId="0">
      <selection activeCell="F37" sqref="F37"/>
    </sheetView>
  </sheetViews>
  <sheetFormatPr defaultColWidth="11.5546875" defaultRowHeight="14.4"/>
  <cols>
    <col min="3" max="3" width="14.44140625" customWidth="1"/>
  </cols>
  <sheetData>
    <row r="1" spans="1:3" ht="47.4" thickBot="1">
      <c r="A1" s="98" t="s">
        <v>0</v>
      </c>
      <c r="B1" s="99" t="s">
        <v>1</v>
      </c>
      <c r="C1" s="100" t="s">
        <v>4</v>
      </c>
    </row>
    <row r="2" spans="1:3" ht="15.6">
      <c r="A2" s="96">
        <v>43466</v>
      </c>
      <c r="B2" s="97">
        <v>927616</v>
      </c>
      <c r="C2" s="15"/>
    </row>
    <row r="3" spans="1:3" ht="15.6">
      <c r="A3" s="7">
        <v>43497</v>
      </c>
      <c r="B3" s="95">
        <v>642223</v>
      </c>
      <c r="C3" s="9"/>
    </row>
    <row r="4" spans="1:3" ht="15.6">
      <c r="A4" s="7">
        <v>43525</v>
      </c>
      <c r="B4" s="95">
        <v>569679</v>
      </c>
      <c r="C4" s="9"/>
    </row>
    <row r="5" spans="1:3" ht="15.6">
      <c r="A5" s="7">
        <v>43556</v>
      </c>
      <c r="B5" s="95">
        <v>594002</v>
      </c>
      <c r="C5" s="9"/>
    </row>
    <row r="6" spans="1:3" ht="15.6">
      <c r="A6" s="7">
        <v>43586</v>
      </c>
      <c r="B6" s="95">
        <v>605950</v>
      </c>
      <c r="C6" s="9"/>
    </row>
    <row r="7" spans="1:3" ht="15.6">
      <c r="A7" s="7">
        <v>43617</v>
      </c>
      <c r="B7" s="95">
        <v>787416</v>
      </c>
      <c r="C7" s="10">
        <f>AVERAGE(B2:B13)</f>
        <v>785237.83333333337</v>
      </c>
    </row>
    <row r="8" spans="1:3" ht="15.6">
      <c r="A8" s="7">
        <v>43647</v>
      </c>
      <c r="B8" s="95">
        <v>867448</v>
      </c>
      <c r="C8" s="10">
        <f t="shared" ref="C8:C43" si="0">AVERAGE(B3:B14)</f>
        <v>791521.25</v>
      </c>
    </row>
    <row r="9" spans="1:3" ht="15.6">
      <c r="A9" s="7">
        <v>43678</v>
      </c>
      <c r="B9" s="95">
        <v>753375</v>
      </c>
      <c r="C9" s="10">
        <f t="shared" si="0"/>
        <v>794543.83333333337</v>
      </c>
    </row>
    <row r="10" spans="1:3" ht="15.6">
      <c r="A10" s="7">
        <v>43709</v>
      </c>
      <c r="B10" s="95">
        <v>793026</v>
      </c>
      <c r="C10" s="10">
        <f t="shared" si="0"/>
        <v>795343.91666666663</v>
      </c>
    </row>
    <row r="11" spans="1:3" ht="15.6">
      <c r="A11" s="7">
        <v>43739</v>
      </c>
      <c r="B11" s="95">
        <v>962370</v>
      </c>
      <c r="C11" s="10">
        <f t="shared" si="0"/>
        <v>795343.91666666663</v>
      </c>
    </row>
    <row r="12" spans="1:3" ht="15.6">
      <c r="A12" s="7">
        <v>43770</v>
      </c>
      <c r="B12" s="95">
        <v>992133</v>
      </c>
      <c r="C12" s="10">
        <f t="shared" si="0"/>
        <v>796481.83333333337</v>
      </c>
    </row>
    <row r="13" spans="1:3" ht="15.6">
      <c r="A13" s="7">
        <v>43800</v>
      </c>
      <c r="B13" s="95">
        <v>927616</v>
      </c>
      <c r="C13" s="10">
        <f t="shared" si="0"/>
        <v>797557.58333333337</v>
      </c>
    </row>
    <row r="14" spans="1:3" ht="15.6">
      <c r="A14" s="7">
        <v>43831</v>
      </c>
      <c r="B14" s="95">
        <v>1003017</v>
      </c>
      <c r="C14" s="10">
        <f t="shared" si="0"/>
        <v>797772.75</v>
      </c>
    </row>
    <row r="15" spans="1:3" ht="15.6">
      <c r="A15" s="7">
        <v>43862</v>
      </c>
      <c r="B15" s="95">
        <v>678494</v>
      </c>
      <c r="C15" s="10">
        <f t="shared" si="0"/>
        <v>797772.75</v>
      </c>
    </row>
    <row r="16" spans="1:3" ht="15.6">
      <c r="A16" s="7">
        <v>43891</v>
      </c>
      <c r="B16" s="95">
        <v>579280</v>
      </c>
      <c r="C16" s="10">
        <f t="shared" si="0"/>
        <v>797772.75</v>
      </c>
    </row>
    <row r="17" spans="1:3" ht="15.6">
      <c r="A17" s="7">
        <v>43922</v>
      </c>
      <c r="B17" s="95">
        <v>594002</v>
      </c>
      <c r="C17" s="10">
        <f t="shared" si="0"/>
        <v>802256.83333333337</v>
      </c>
    </row>
    <row r="18" spans="1:3" ht="15.6">
      <c r="A18" s="7">
        <v>43952</v>
      </c>
      <c r="B18" s="95">
        <v>619605</v>
      </c>
      <c r="C18" s="10">
        <f t="shared" si="0"/>
        <v>806879.66666666663</v>
      </c>
    </row>
    <row r="19" spans="1:3" ht="15.6">
      <c r="A19" s="7">
        <v>43983</v>
      </c>
      <c r="B19" s="95">
        <v>800325</v>
      </c>
      <c r="C19" s="10">
        <f t="shared" si="0"/>
        <v>813163.08333333337</v>
      </c>
    </row>
    <row r="20" spans="1:3" ht="15.6">
      <c r="A20" s="7">
        <v>44013</v>
      </c>
      <c r="B20" s="95">
        <v>870030</v>
      </c>
      <c r="C20" s="10">
        <f t="shared" si="0"/>
        <v>822092.25</v>
      </c>
    </row>
    <row r="21" spans="1:3" ht="15.6">
      <c r="A21" s="7">
        <v>44044</v>
      </c>
      <c r="B21" s="95">
        <v>753375</v>
      </c>
      <c r="C21" s="10">
        <f t="shared" si="0"/>
        <v>826359.5</v>
      </c>
    </row>
    <row r="22" spans="1:3" ht="15.6">
      <c r="A22" s="7">
        <v>44075</v>
      </c>
      <c r="B22" s="95">
        <v>793026</v>
      </c>
      <c r="C22" s="10">
        <f t="shared" si="0"/>
        <v>832226.91666666663</v>
      </c>
    </row>
    <row r="23" spans="1:3" ht="15.6">
      <c r="A23" s="7">
        <v>44105</v>
      </c>
      <c r="B23" s="95">
        <v>1016179</v>
      </c>
      <c r="C23" s="10">
        <f t="shared" si="0"/>
        <v>839054.41666666663</v>
      </c>
    </row>
    <row r="24" spans="1:3" ht="15.6">
      <c r="A24" s="7">
        <v>44136</v>
      </c>
      <c r="B24" s="95">
        <v>1047607</v>
      </c>
      <c r="C24" s="10">
        <f t="shared" si="0"/>
        <v>847162.08333333337</v>
      </c>
    </row>
    <row r="25" spans="1:3" ht="15.6">
      <c r="A25" s="7">
        <v>44166</v>
      </c>
      <c r="B25" s="95">
        <v>1003017</v>
      </c>
      <c r="C25" s="10">
        <f t="shared" si="0"/>
        <v>858349.33333333337</v>
      </c>
    </row>
    <row r="26" spans="1:3" ht="15.6">
      <c r="A26" s="7">
        <v>44197</v>
      </c>
      <c r="B26" s="95">
        <v>1110167</v>
      </c>
      <c r="C26" s="10">
        <f t="shared" si="0"/>
        <v>872978.66666666663</v>
      </c>
    </row>
    <row r="27" spans="1:3" ht="15.6">
      <c r="A27" s="7">
        <v>44228</v>
      </c>
      <c r="B27" s="95">
        <v>729701</v>
      </c>
      <c r="C27" s="10">
        <f t="shared" si="0"/>
        <v>882147.08333333337</v>
      </c>
    </row>
    <row r="28" spans="1:3" ht="15.6">
      <c r="A28" s="7">
        <v>44256</v>
      </c>
      <c r="B28" s="95">
        <v>649689</v>
      </c>
      <c r="C28" s="10">
        <f t="shared" si="0"/>
        <v>891798</v>
      </c>
    </row>
    <row r="29" spans="1:3" ht="15.6">
      <c r="A29" s="7">
        <v>44287</v>
      </c>
      <c r="B29" s="95">
        <v>675932</v>
      </c>
      <c r="C29" s="10">
        <f t="shared" si="0"/>
        <v>901628.58333333337</v>
      </c>
    </row>
    <row r="30" spans="1:3" ht="15.6">
      <c r="A30" s="7">
        <v>44317</v>
      </c>
      <c r="B30" s="95">
        <v>716897</v>
      </c>
      <c r="C30" s="10">
        <f t="shared" si="0"/>
        <v>911763.16666666663</v>
      </c>
    </row>
    <row r="31" spans="1:3" ht="15.6">
      <c r="A31" s="7">
        <v>44348</v>
      </c>
      <c r="B31" s="95">
        <v>934572</v>
      </c>
      <c r="C31" s="10">
        <f t="shared" si="0"/>
        <v>920692.33333333337</v>
      </c>
    </row>
    <row r="32" spans="1:3" ht="15.6">
      <c r="A32" s="7">
        <v>44378</v>
      </c>
      <c r="B32" s="95">
        <v>1045582</v>
      </c>
      <c r="C32" s="10">
        <f t="shared" si="0"/>
        <v>939195.16666666663</v>
      </c>
    </row>
    <row r="33" spans="1:3" ht="15.6">
      <c r="A33" s="7">
        <v>44409</v>
      </c>
      <c r="B33" s="95">
        <v>863396</v>
      </c>
      <c r="C33" s="10">
        <f t="shared" si="0"/>
        <v>951356.91666666663</v>
      </c>
    </row>
    <row r="34" spans="1:3" ht="15.6">
      <c r="A34" s="7">
        <v>44440</v>
      </c>
      <c r="B34" s="95">
        <v>908837</v>
      </c>
      <c r="C34" s="10">
        <f t="shared" si="0"/>
        <v>962185.08333333337</v>
      </c>
    </row>
    <row r="35" spans="1:3" ht="15.6">
      <c r="A35" s="7">
        <v>44470</v>
      </c>
      <c r="B35" s="95">
        <v>1134146</v>
      </c>
      <c r="C35" s="10">
        <f t="shared" si="0"/>
        <v>973450.66666666663</v>
      </c>
    </row>
    <row r="36" spans="1:3" ht="15.6">
      <c r="A36" s="7">
        <v>44501</v>
      </c>
      <c r="B36" s="95">
        <v>1169222</v>
      </c>
      <c r="C36" s="10">
        <f t="shared" si="0"/>
        <v>985399</v>
      </c>
    </row>
    <row r="37" spans="1:3" ht="15.6">
      <c r="A37" s="7">
        <v>44531</v>
      </c>
      <c r="B37" s="95">
        <v>1110167</v>
      </c>
      <c r="C37" s="10">
        <f t="shared" si="0"/>
        <v>1000975.25</v>
      </c>
    </row>
    <row r="38" spans="1:3" ht="15.6">
      <c r="A38" s="7">
        <v>44562</v>
      </c>
      <c r="B38" s="95">
        <v>1332201</v>
      </c>
      <c r="C38" s="10">
        <f t="shared" si="0"/>
        <v>1018401.6666666666</v>
      </c>
    </row>
    <row r="39" spans="1:3" ht="15.6">
      <c r="A39" s="7">
        <v>44593</v>
      </c>
      <c r="B39" s="95">
        <v>875642</v>
      </c>
      <c r="C39" s="10">
        <f t="shared" si="0"/>
        <v>1032791.6666666666</v>
      </c>
    </row>
    <row r="40" spans="1:3" ht="15.6">
      <c r="A40" s="7">
        <v>44621</v>
      </c>
      <c r="B40" s="95">
        <v>779627</v>
      </c>
      <c r="C40" s="10">
        <f t="shared" si="0"/>
        <v>1047939</v>
      </c>
    </row>
    <row r="41" spans="1:3" ht="15.6">
      <c r="A41" s="7">
        <v>44652</v>
      </c>
      <c r="B41" s="95">
        <v>811119</v>
      </c>
      <c r="C41" s="10">
        <f t="shared" si="0"/>
        <v>1066841.5</v>
      </c>
    </row>
    <row r="42" spans="1:3" ht="15.6">
      <c r="A42" s="7">
        <v>44682</v>
      </c>
      <c r="B42" s="95">
        <v>860277</v>
      </c>
      <c r="C42" s="10">
        <f t="shared" si="0"/>
        <v>1086328.5833333333</v>
      </c>
    </row>
    <row r="43" spans="1:3" ht="15.6">
      <c r="A43" s="7">
        <v>44713</v>
      </c>
      <c r="B43" s="95">
        <v>1121487</v>
      </c>
      <c r="C43" s="10">
        <f t="shared" si="0"/>
        <v>1104831.4166666667</v>
      </c>
    </row>
    <row r="44" spans="1:3" ht="15.6">
      <c r="A44" s="7">
        <v>44743</v>
      </c>
      <c r="B44" s="95">
        <v>1254699</v>
      </c>
      <c r="C44" s="10"/>
    </row>
    <row r="45" spans="1:3" ht="15.6">
      <c r="A45" s="7">
        <v>44774</v>
      </c>
      <c r="B45" s="95">
        <v>1036076</v>
      </c>
      <c r="C45" s="10"/>
    </row>
    <row r="46" spans="1:3" ht="15.6">
      <c r="A46" s="7">
        <v>44805</v>
      </c>
      <c r="B46" s="95">
        <v>1090605</v>
      </c>
      <c r="C46" s="10"/>
    </row>
    <row r="47" spans="1:3" ht="15.6">
      <c r="A47" s="7">
        <v>44835</v>
      </c>
      <c r="B47" s="95">
        <v>1360976</v>
      </c>
      <c r="C47" s="10"/>
    </row>
    <row r="48" spans="1:3" ht="15.6">
      <c r="A48" s="7">
        <v>44866</v>
      </c>
      <c r="B48" s="95">
        <v>1403067</v>
      </c>
      <c r="C48" s="10"/>
    </row>
    <row r="49" spans="1:3" ht="15.6">
      <c r="A49" s="7">
        <v>44896</v>
      </c>
      <c r="B49" s="95">
        <v>1332201</v>
      </c>
      <c r="C49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CA07-C753-6A43-B3C1-52C7729F504F}">
  <sheetPr codeName="Sheet3"/>
  <dimension ref="A1:M49"/>
  <sheetViews>
    <sheetView zoomScale="67" workbookViewId="0">
      <selection activeCell="J30" sqref="J30"/>
    </sheetView>
  </sheetViews>
  <sheetFormatPr defaultColWidth="11.5546875" defaultRowHeight="14.4"/>
  <cols>
    <col min="1" max="1" width="14.44140625" customWidth="1"/>
    <col min="2" max="2" width="14.33203125" customWidth="1"/>
    <col min="3" max="3" width="16.77734375" customWidth="1"/>
    <col min="4" max="4" width="14.77734375" customWidth="1"/>
    <col min="5" max="5" width="12.77734375" customWidth="1"/>
    <col min="6" max="6" width="13.109375" customWidth="1"/>
    <col min="8" max="8" width="25.109375" bestFit="1" customWidth="1"/>
    <col min="9" max="9" width="21.44140625" customWidth="1"/>
    <col min="10" max="14" width="12.6640625" bestFit="1" customWidth="1"/>
    <col min="15" max="21" width="12.109375" bestFit="1" customWidth="1"/>
  </cols>
  <sheetData>
    <row r="1" spans="1:13" s="114" customFormat="1" ht="54.6" thickBot="1">
      <c r="A1" s="110" t="s">
        <v>0</v>
      </c>
      <c r="B1" s="111" t="s">
        <v>1</v>
      </c>
      <c r="C1" s="112" t="s">
        <v>4</v>
      </c>
      <c r="D1" s="112" t="s">
        <v>5</v>
      </c>
      <c r="E1" s="112" t="s">
        <v>6</v>
      </c>
      <c r="F1" s="113" t="s">
        <v>7</v>
      </c>
    </row>
    <row r="2" spans="1:13" ht="15.6">
      <c r="A2" s="16">
        <v>43466</v>
      </c>
      <c r="B2" s="14">
        <v>927616</v>
      </c>
      <c r="C2" s="15"/>
      <c r="D2" s="15"/>
      <c r="E2" s="15">
        <f>YEAR(A2)</f>
        <v>2019</v>
      </c>
      <c r="F2" s="17">
        <f>MONTH(A2)</f>
        <v>1</v>
      </c>
      <c r="G2" s="8"/>
    </row>
    <row r="3" spans="1:13" ht="15.6">
      <c r="A3" s="18">
        <v>43497</v>
      </c>
      <c r="B3" s="5">
        <v>642223</v>
      </c>
      <c r="C3" s="9"/>
      <c r="D3" s="9"/>
      <c r="E3" s="9">
        <f t="shared" ref="E3:E49" si="0">YEAR(A3)</f>
        <v>2019</v>
      </c>
      <c r="F3" s="19">
        <f t="shared" ref="F3:F49" si="1">MONTH(A3)</f>
        <v>2</v>
      </c>
      <c r="G3" s="8"/>
    </row>
    <row r="4" spans="1:13" ht="15.6">
      <c r="A4" s="18">
        <v>43525</v>
      </c>
      <c r="B4" s="5">
        <v>569679</v>
      </c>
      <c r="C4" s="9"/>
      <c r="D4" s="9"/>
      <c r="E4" s="9">
        <f t="shared" si="0"/>
        <v>2019</v>
      </c>
      <c r="F4" s="19">
        <f t="shared" si="1"/>
        <v>3</v>
      </c>
      <c r="G4" s="8"/>
    </row>
    <row r="5" spans="1:13" ht="15.6">
      <c r="A5" s="18">
        <v>43556</v>
      </c>
      <c r="B5" s="5">
        <v>594002</v>
      </c>
      <c r="C5" s="9"/>
      <c r="D5" s="9"/>
      <c r="E5" s="9">
        <f t="shared" si="0"/>
        <v>2019</v>
      </c>
      <c r="F5" s="19">
        <f t="shared" si="1"/>
        <v>4</v>
      </c>
      <c r="G5" s="8"/>
    </row>
    <row r="6" spans="1:13" ht="15.6">
      <c r="A6" s="18">
        <v>43586</v>
      </c>
      <c r="B6" s="5">
        <v>605950</v>
      </c>
      <c r="C6" s="9"/>
      <c r="D6" s="9"/>
      <c r="E6" s="9">
        <f t="shared" si="0"/>
        <v>2019</v>
      </c>
      <c r="F6" s="19">
        <f t="shared" si="1"/>
        <v>5</v>
      </c>
      <c r="G6" s="8"/>
      <c r="H6" s="12" t="s">
        <v>11</v>
      </c>
      <c r="I6" s="12" t="s">
        <v>10</v>
      </c>
    </row>
    <row r="7" spans="1:13" ht="15.6">
      <c r="A7" s="18">
        <v>43617</v>
      </c>
      <c r="B7" s="5">
        <v>787416</v>
      </c>
      <c r="C7" s="10"/>
      <c r="D7" s="9"/>
      <c r="E7" s="9">
        <f t="shared" si="0"/>
        <v>2019</v>
      </c>
      <c r="F7" s="19">
        <f t="shared" si="1"/>
        <v>6</v>
      </c>
      <c r="G7" s="8"/>
      <c r="H7" s="12" t="s">
        <v>8</v>
      </c>
      <c r="I7">
        <v>2019</v>
      </c>
      <c r="J7">
        <v>2020</v>
      </c>
      <c r="K7">
        <v>2021</v>
      </c>
      <c r="L7">
        <v>2022</v>
      </c>
      <c r="M7" t="s">
        <v>9</v>
      </c>
    </row>
    <row r="8" spans="1:13" ht="15.6">
      <c r="A8" s="18">
        <v>43647</v>
      </c>
      <c r="B8" s="5">
        <v>867448</v>
      </c>
      <c r="C8" s="10">
        <f>AVERAGE(B2:B13)</f>
        <v>785237.83333333337</v>
      </c>
      <c r="D8" s="10">
        <f>B8-C8</f>
        <v>82210.166666666628</v>
      </c>
      <c r="E8" s="9">
        <f t="shared" si="0"/>
        <v>2019</v>
      </c>
      <c r="F8" s="19">
        <f t="shared" si="1"/>
        <v>7</v>
      </c>
      <c r="G8" s="8"/>
      <c r="H8" s="13">
        <v>1</v>
      </c>
      <c r="J8">
        <v>205459.41666666663</v>
      </c>
      <c r="K8">
        <v>251817.66666666663</v>
      </c>
      <c r="L8">
        <v>331225.75</v>
      </c>
      <c r="M8">
        <v>262834.27777777775</v>
      </c>
    </row>
    <row r="9" spans="1:13" ht="15.6">
      <c r="A9" s="18">
        <v>43678</v>
      </c>
      <c r="B9" s="5">
        <v>753375</v>
      </c>
      <c r="C9" s="10">
        <f t="shared" ref="C9:C43" si="2">AVERAGE(B3:B14)</f>
        <v>791521.25</v>
      </c>
      <c r="D9" s="10">
        <f t="shared" ref="D9:D43" si="3">B9-C9</f>
        <v>-38146.25</v>
      </c>
      <c r="E9" s="9">
        <f t="shared" si="0"/>
        <v>2019</v>
      </c>
      <c r="F9" s="19">
        <f t="shared" si="1"/>
        <v>8</v>
      </c>
      <c r="G9" s="8"/>
      <c r="H9" s="13">
        <v>2</v>
      </c>
      <c r="J9">
        <v>-119278.75</v>
      </c>
      <c r="K9">
        <v>-143277.66666666663</v>
      </c>
      <c r="L9">
        <v>-142759.66666666663</v>
      </c>
      <c r="M9">
        <v>-135105.36111111109</v>
      </c>
    </row>
    <row r="10" spans="1:13" ht="15.6">
      <c r="A10" s="18">
        <v>43709</v>
      </c>
      <c r="B10" s="5">
        <v>793026</v>
      </c>
      <c r="C10" s="10">
        <f t="shared" si="2"/>
        <v>794543.83333333337</v>
      </c>
      <c r="D10" s="10">
        <f t="shared" si="3"/>
        <v>-1517.8333333333721</v>
      </c>
      <c r="E10" s="9">
        <f t="shared" si="0"/>
        <v>2019</v>
      </c>
      <c r="F10" s="19">
        <f t="shared" si="1"/>
        <v>9</v>
      </c>
      <c r="G10" s="8"/>
      <c r="H10" s="13">
        <v>3</v>
      </c>
      <c r="J10">
        <v>-218492.75</v>
      </c>
      <c r="K10">
        <v>-232458.08333333337</v>
      </c>
      <c r="L10">
        <v>-253164.66666666663</v>
      </c>
      <c r="M10">
        <v>-234705.16666666666</v>
      </c>
    </row>
    <row r="11" spans="1:13" ht="15.6">
      <c r="A11" s="18">
        <v>43739</v>
      </c>
      <c r="B11" s="5">
        <v>962370</v>
      </c>
      <c r="C11" s="10">
        <f t="shared" si="2"/>
        <v>795343.91666666663</v>
      </c>
      <c r="D11" s="10">
        <f t="shared" si="3"/>
        <v>167026.08333333337</v>
      </c>
      <c r="E11" s="9">
        <f t="shared" si="0"/>
        <v>2019</v>
      </c>
      <c r="F11" s="19">
        <f t="shared" si="1"/>
        <v>10</v>
      </c>
      <c r="G11" s="8"/>
      <c r="H11" s="13">
        <v>4</v>
      </c>
      <c r="J11">
        <v>-203770.75</v>
      </c>
      <c r="K11">
        <v>-215866</v>
      </c>
      <c r="L11">
        <v>-236820</v>
      </c>
      <c r="M11">
        <v>-218818.91666666666</v>
      </c>
    </row>
    <row r="12" spans="1:13" ht="15.6">
      <c r="A12" s="18">
        <v>43770</v>
      </c>
      <c r="B12" s="5">
        <v>992133</v>
      </c>
      <c r="C12" s="10">
        <f t="shared" si="2"/>
        <v>795343.91666666663</v>
      </c>
      <c r="D12" s="10">
        <f t="shared" si="3"/>
        <v>196789.08333333337</v>
      </c>
      <c r="E12" s="9">
        <f t="shared" si="0"/>
        <v>2019</v>
      </c>
      <c r="F12" s="19">
        <f t="shared" si="1"/>
        <v>11</v>
      </c>
      <c r="G12" s="8"/>
      <c r="H12" s="13">
        <v>5</v>
      </c>
      <c r="J12">
        <v>-182651.83333333337</v>
      </c>
      <c r="K12">
        <v>-184731.58333333337</v>
      </c>
      <c r="L12">
        <v>-206564.5</v>
      </c>
      <c r="M12">
        <v>-191315.97222222225</v>
      </c>
    </row>
    <row r="13" spans="1:13" ht="15.6">
      <c r="A13" s="18">
        <v>43800</v>
      </c>
      <c r="B13" s="5">
        <v>927616</v>
      </c>
      <c r="C13" s="10">
        <f t="shared" si="2"/>
        <v>796481.83333333337</v>
      </c>
      <c r="D13" s="10">
        <f t="shared" si="3"/>
        <v>131134.16666666663</v>
      </c>
      <c r="E13" s="9">
        <f t="shared" si="0"/>
        <v>2019</v>
      </c>
      <c r="F13" s="19">
        <f t="shared" si="1"/>
        <v>12</v>
      </c>
      <c r="G13" s="8"/>
      <c r="H13" s="13">
        <v>6</v>
      </c>
      <c r="J13">
        <v>-6554.6666666666279</v>
      </c>
      <c r="K13">
        <v>22808.833333333372</v>
      </c>
      <c r="L13">
        <v>35158.416666666744</v>
      </c>
      <c r="M13">
        <v>17137.527777777828</v>
      </c>
    </row>
    <row r="14" spans="1:13" ht="15.6">
      <c r="A14" s="18">
        <v>43831</v>
      </c>
      <c r="B14" s="5">
        <v>1003017</v>
      </c>
      <c r="C14" s="10">
        <f t="shared" si="2"/>
        <v>797557.58333333337</v>
      </c>
      <c r="D14" s="10">
        <f t="shared" si="3"/>
        <v>205459.41666666663</v>
      </c>
      <c r="E14" s="9">
        <f t="shared" si="0"/>
        <v>2020</v>
      </c>
      <c r="F14" s="19">
        <f t="shared" si="1"/>
        <v>1</v>
      </c>
      <c r="G14" s="8"/>
      <c r="H14" s="13">
        <v>7</v>
      </c>
      <c r="I14">
        <v>82210.166666666628</v>
      </c>
      <c r="J14">
        <v>56866.916666666628</v>
      </c>
      <c r="K14">
        <v>124889.66666666663</v>
      </c>
      <c r="L14">
        <v>149867.58333333326</v>
      </c>
      <c r="M14">
        <v>103458.58333333328</v>
      </c>
    </row>
    <row r="15" spans="1:13" ht="15.6">
      <c r="A15" s="18">
        <v>43862</v>
      </c>
      <c r="B15" s="5">
        <v>678494</v>
      </c>
      <c r="C15" s="10">
        <f t="shared" si="2"/>
        <v>797772.75</v>
      </c>
      <c r="D15" s="10">
        <f t="shared" si="3"/>
        <v>-119278.75</v>
      </c>
      <c r="E15" s="9">
        <f t="shared" si="0"/>
        <v>2020</v>
      </c>
      <c r="F15" s="19">
        <f t="shared" si="1"/>
        <v>2</v>
      </c>
      <c r="G15" s="8"/>
      <c r="H15" s="13">
        <v>8</v>
      </c>
      <c r="I15">
        <v>-38146.25</v>
      </c>
      <c r="J15">
        <v>-68717.25</v>
      </c>
      <c r="K15">
        <v>-75799.166666666628</v>
      </c>
      <c r="M15">
        <v>-60887.55555555554</v>
      </c>
    </row>
    <row r="16" spans="1:13" ht="15.6">
      <c r="A16" s="18">
        <v>43891</v>
      </c>
      <c r="B16" s="5">
        <v>579280</v>
      </c>
      <c r="C16" s="10">
        <f t="shared" si="2"/>
        <v>797772.75</v>
      </c>
      <c r="D16" s="10">
        <f t="shared" si="3"/>
        <v>-218492.75</v>
      </c>
      <c r="E16" s="9">
        <f t="shared" si="0"/>
        <v>2020</v>
      </c>
      <c r="F16" s="19">
        <f t="shared" si="1"/>
        <v>3</v>
      </c>
      <c r="G16" s="8"/>
      <c r="H16" s="13">
        <v>9</v>
      </c>
      <c r="I16">
        <v>-1517.8333333333721</v>
      </c>
      <c r="J16">
        <v>-33333.5</v>
      </c>
      <c r="K16">
        <v>-42519.916666666628</v>
      </c>
      <c r="M16">
        <v>-25790.416666666668</v>
      </c>
    </row>
    <row r="17" spans="1:13" ht="15.6">
      <c r="A17" s="18">
        <v>43922</v>
      </c>
      <c r="B17" s="5">
        <v>594002</v>
      </c>
      <c r="C17" s="10">
        <f t="shared" si="2"/>
        <v>797772.75</v>
      </c>
      <c r="D17" s="10">
        <f t="shared" si="3"/>
        <v>-203770.75</v>
      </c>
      <c r="E17" s="9">
        <f t="shared" si="0"/>
        <v>2020</v>
      </c>
      <c r="F17" s="19">
        <f t="shared" si="1"/>
        <v>4</v>
      </c>
      <c r="G17" s="8"/>
      <c r="H17" s="13">
        <v>10</v>
      </c>
      <c r="I17">
        <v>167026.08333333337</v>
      </c>
      <c r="J17">
        <v>183952.08333333337</v>
      </c>
      <c r="K17">
        <v>171960.91666666663</v>
      </c>
      <c r="M17">
        <v>174313.02777777778</v>
      </c>
    </row>
    <row r="18" spans="1:13" ht="15.6">
      <c r="A18" s="18">
        <v>43952</v>
      </c>
      <c r="B18" s="5">
        <v>619605</v>
      </c>
      <c r="C18" s="10">
        <f t="shared" si="2"/>
        <v>802256.83333333337</v>
      </c>
      <c r="D18" s="10">
        <f t="shared" si="3"/>
        <v>-182651.83333333337</v>
      </c>
      <c r="E18" s="9">
        <f t="shared" si="0"/>
        <v>2020</v>
      </c>
      <c r="F18" s="19">
        <f t="shared" si="1"/>
        <v>5</v>
      </c>
      <c r="G18" s="8"/>
      <c r="H18" s="13">
        <v>11</v>
      </c>
      <c r="I18">
        <v>196789.08333333337</v>
      </c>
      <c r="J18">
        <v>208552.58333333337</v>
      </c>
      <c r="K18">
        <v>195771.33333333337</v>
      </c>
      <c r="M18">
        <v>200371.00000000003</v>
      </c>
    </row>
    <row r="19" spans="1:13" ht="15.6">
      <c r="A19" s="18">
        <v>43983</v>
      </c>
      <c r="B19" s="5">
        <v>800325</v>
      </c>
      <c r="C19" s="10">
        <f t="shared" si="2"/>
        <v>806879.66666666663</v>
      </c>
      <c r="D19" s="10">
        <f t="shared" si="3"/>
        <v>-6554.6666666666279</v>
      </c>
      <c r="E19" s="9">
        <f t="shared" si="0"/>
        <v>2020</v>
      </c>
      <c r="F19" s="19">
        <f t="shared" si="1"/>
        <v>6</v>
      </c>
      <c r="G19" s="8"/>
      <c r="H19" s="13">
        <v>12</v>
      </c>
      <c r="I19">
        <v>131134.16666666663</v>
      </c>
      <c r="J19">
        <v>155854.91666666663</v>
      </c>
      <c r="K19">
        <v>124768</v>
      </c>
      <c r="M19">
        <v>137252.36111111109</v>
      </c>
    </row>
    <row r="20" spans="1:13" ht="15.6">
      <c r="A20" s="18">
        <v>44013</v>
      </c>
      <c r="B20" s="5">
        <v>870030</v>
      </c>
      <c r="C20" s="10">
        <f t="shared" si="2"/>
        <v>813163.08333333337</v>
      </c>
      <c r="D20" s="10">
        <f t="shared" si="3"/>
        <v>56866.916666666628</v>
      </c>
      <c r="E20" s="9">
        <f t="shared" si="0"/>
        <v>2020</v>
      </c>
      <c r="F20" s="19">
        <f t="shared" si="1"/>
        <v>7</v>
      </c>
      <c r="G20" s="8"/>
      <c r="H20" s="13" t="s">
        <v>9</v>
      </c>
      <c r="I20">
        <v>89582.569444444438</v>
      </c>
      <c r="J20">
        <v>-1842.7986111111143</v>
      </c>
      <c r="K20">
        <v>-219.66666666666666</v>
      </c>
      <c r="L20">
        <v>-46151.011904761894</v>
      </c>
      <c r="M20">
        <v>5126.7229729729788</v>
      </c>
    </row>
    <row r="21" spans="1:13" ht="15.6">
      <c r="A21" s="18">
        <v>44044</v>
      </c>
      <c r="B21" s="5">
        <v>753375</v>
      </c>
      <c r="C21" s="10">
        <f t="shared" si="2"/>
        <v>822092.25</v>
      </c>
      <c r="D21" s="10">
        <f t="shared" si="3"/>
        <v>-68717.25</v>
      </c>
      <c r="E21" s="9">
        <f t="shared" si="0"/>
        <v>2020</v>
      </c>
      <c r="F21" s="19">
        <f t="shared" si="1"/>
        <v>8</v>
      </c>
      <c r="G21" s="8"/>
    </row>
    <row r="22" spans="1:13" ht="15.6">
      <c r="A22" s="18">
        <v>44075</v>
      </c>
      <c r="B22" s="5">
        <v>793026</v>
      </c>
      <c r="C22" s="10">
        <f t="shared" si="2"/>
        <v>826359.5</v>
      </c>
      <c r="D22" s="10">
        <f t="shared" si="3"/>
        <v>-33333.5</v>
      </c>
      <c r="E22" s="9">
        <f t="shared" si="0"/>
        <v>2020</v>
      </c>
      <c r="F22" s="19">
        <f t="shared" si="1"/>
        <v>9</v>
      </c>
      <c r="G22" s="8"/>
    </row>
    <row r="23" spans="1:13" ht="15.6">
      <c r="A23" s="18">
        <v>44105</v>
      </c>
      <c r="B23" s="5">
        <v>1016179</v>
      </c>
      <c r="C23" s="10">
        <f t="shared" si="2"/>
        <v>832226.91666666663</v>
      </c>
      <c r="D23" s="10">
        <f t="shared" si="3"/>
        <v>183952.08333333337</v>
      </c>
      <c r="E23" s="9">
        <f t="shared" si="0"/>
        <v>2020</v>
      </c>
      <c r="F23" s="19">
        <f t="shared" si="1"/>
        <v>10</v>
      </c>
      <c r="G23" s="8"/>
    </row>
    <row r="24" spans="1:13" ht="15.6">
      <c r="A24" s="18">
        <v>44136</v>
      </c>
      <c r="B24" s="5">
        <v>1047607</v>
      </c>
      <c r="C24" s="10">
        <f t="shared" si="2"/>
        <v>839054.41666666663</v>
      </c>
      <c r="D24" s="10">
        <f t="shared" si="3"/>
        <v>208552.58333333337</v>
      </c>
      <c r="E24" s="9">
        <f t="shared" si="0"/>
        <v>2020</v>
      </c>
      <c r="F24" s="19">
        <f t="shared" si="1"/>
        <v>11</v>
      </c>
      <c r="G24" s="8"/>
    </row>
    <row r="25" spans="1:13" ht="15.6">
      <c r="A25" s="18">
        <v>44166</v>
      </c>
      <c r="B25" s="5">
        <v>1003017</v>
      </c>
      <c r="C25" s="10">
        <f t="shared" si="2"/>
        <v>847162.08333333337</v>
      </c>
      <c r="D25" s="10">
        <f t="shared" si="3"/>
        <v>155854.91666666663</v>
      </c>
      <c r="E25" s="9">
        <f t="shared" si="0"/>
        <v>2020</v>
      </c>
      <c r="F25" s="19">
        <f t="shared" si="1"/>
        <v>12</v>
      </c>
      <c r="G25" s="8"/>
    </row>
    <row r="26" spans="1:13" ht="15.6">
      <c r="A26" s="18">
        <v>44197</v>
      </c>
      <c r="B26" s="5">
        <v>1110167</v>
      </c>
      <c r="C26" s="10">
        <f t="shared" si="2"/>
        <v>858349.33333333337</v>
      </c>
      <c r="D26" s="10">
        <f t="shared" si="3"/>
        <v>251817.66666666663</v>
      </c>
      <c r="E26" s="9">
        <f t="shared" si="0"/>
        <v>2021</v>
      </c>
      <c r="F26" s="19">
        <f t="shared" si="1"/>
        <v>1</v>
      </c>
      <c r="G26" s="8"/>
    </row>
    <row r="27" spans="1:13" ht="15.6">
      <c r="A27" s="18">
        <v>44228</v>
      </c>
      <c r="B27" s="5">
        <v>729701</v>
      </c>
      <c r="C27" s="10">
        <f t="shared" si="2"/>
        <v>872978.66666666663</v>
      </c>
      <c r="D27" s="10">
        <f t="shared" si="3"/>
        <v>-143277.66666666663</v>
      </c>
      <c r="E27" s="9">
        <f t="shared" si="0"/>
        <v>2021</v>
      </c>
      <c r="F27" s="19">
        <f t="shared" si="1"/>
        <v>2</v>
      </c>
      <c r="G27" s="8"/>
    </row>
    <row r="28" spans="1:13" ht="15.6">
      <c r="A28" s="18">
        <v>44256</v>
      </c>
      <c r="B28" s="5">
        <v>649689</v>
      </c>
      <c r="C28" s="10">
        <f t="shared" si="2"/>
        <v>882147.08333333337</v>
      </c>
      <c r="D28" s="10">
        <f t="shared" si="3"/>
        <v>-232458.08333333337</v>
      </c>
      <c r="E28" s="9">
        <f t="shared" si="0"/>
        <v>2021</v>
      </c>
      <c r="F28" s="19">
        <f t="shared" si="1"/>
        <v>3</v>
      </c>
      <c r="G28" s="8"/>
    </row>
    <row r="29" spans="1:13" ht="15.6">
      <c r="A29" s="18">
        <v>44287</v>
      </c>
      <c r="B29" s="5">
        <v>675932</v>
      </c>
      <c r="C29" s="10">
        <f t="shared" si="2"/>
        <v>891798</v>
      </c>
      <c r="D29" s="10">
        <f t="shared" si="3"/>
        <v>-215866</v>
      </c>
      <c r="E29" s="9">
        <f t="shared" si="0"/>
        <v>2021</v>
      </c>
      <c r="F29" s="19">
        <f t="shared" si="1"/>
        <v>4</v>
      </c>
      <c r="G29" s="8"/>
    </row>
    <row r="30" spans="1:13" ht="15.6">
      <c r="A30" s="18">
        <v>44317</v>
      </c>
      <c r="B30" s="5">
        <v>716897</v>
      </c>
      <c r="C30" s="10">
        <f t="shared" si="2"/>
        <v>901628.58333333337</v>
      </c>
      <c r="D30" s="10">
        <f t="shared" si="3"/>
        <v>-184731.58333333337</v>
      </c>
      <c r="E30" s="9">
        <f t="shared" si="0"/>
        <v>2021</v>
      </c>
      <c r="F30" s="19">
        <f t="shared" si="1"/>
        <v>5</v>
      </c>
      <c r="G30" s="8"/>
    </row>
    <row r="31" spans="1:13" ht="15.6">
      <c r="A31" s="18">
        <v>44348</v>
      </c>
      <c r="B31" s="5">
        <v>934572</v>
      </c>
      <c r="C31" s="10">
        <f t="shared" si="2"/>
        <v>911763.16666666663</v>
      </c>
      <c r="D31" s="10">
        <f t="shared" si="3"/>
        <v>22808.833333333372</v>
      </c>
      <c r="E31" s="9">
        <f t="shared" si="0"/>
        <v>2021</v>
      </c>
      <c r="F31" s="19">
        <f t="shared" si="1"/>
        <v>6</v>
      </c>
      <c r="G31" s="8"/>
    </row>
    <row r="32" spans="1:13" ht="15.6">
      <c r="A32" s="18">
        <v>44378</v>
      </c>
      <c r="B32" s="5">
        <v>1045582</v>
      </c>
      <c r="C32" s="10">
        <f t="shared" si="2"/>
        <v>920692.33333333337</v>
      </c>
      <c r="D32" s="10">
        <f t="shared" si="3"/>
        <v>124889.66666666663</v>
      </c>
      <c r="E32" s="9">
        <f t="shared" si="0"/>
        <v>2021</v>
      </c>
      <c r="F32" s="19">
        <f t="shared" si="1"/>
        <v>7</v>
      </c>
      <c r="G32" s="8"/>
    </row>
    <row r="33" spans="1:7" ht="15.6">
      <c r="A33" s="18">
        <v>44409</v>
      </c>
      <c r="B33" s="5">
        <v>863396</v>
      </c>
      <c r="C33" s="10">
        <f t="shared" si="2"/>
        <v>939195.16666666663</v>
      </c>
      <c r="D33" s="10">
        <f t="shared" si="3"/>
        <v>-75799.166666666628</v>
      </c>
      <c r="E33" s="9">
        <f t="shared" si="0"/>
        <v>2021</v>
      </c>
      <c r="F33" s="19">
        <f t="shared" si="1"/>
        <v>8</v>
      </c>
      <c r="G33" s="8"/>
    </row>
    <row r="34" spans="1:7" ht="15.6">
      <c r="A34" s="18">
        <v>44440</v>
      </c>
      <c r="B34" s="5">
        <v>908837</v>
      </c>
      <c r="C34" s="10">
        <f t="shared" si="2"/>
        <v>951356.91666666663</v>
      </c>
      <c r="D34" s="10">
        <f t="shared" si="3"/>
        <v>-42519.916666666628</v>
      </c>
      <c r="E34" s="9">
        <f t="shared" si="0"/>
        <v>2021</v>
      </c>
      <c r="F34" s="19">
        <f t="shared" si="1"/>
        <v>9</v>
      </c>
      <c r="G34" s="8"/>
    </row>
    <row r="35" spans="1:7" ht="15.6">
      <c r="A35" s="18">
        <v>44470</v>
      </c>
      <c r="B35" s="5">
        <v>1134146</v>
      </c>
      <c r="C35" s="10">
        <f t="shared" si="2"/>
        <v>962185.08333333337</v>
      </c>
      <c r="D35" s="10">
        <f t="shared" si="3"/>
        <v>171960.91666666663</v>
      </c>
      <c r="E35" s="9">
        <f t="shared" si="0"/>
        <v>2021</v>
      </c>
      <c r="F35" s="19">
        <f t="shared" si="1"/>
        <v>10</v>
      </c>
      <c r="G35" s="8"/>
    </row>
    <row r="36" spans="1:7" ht="15.6">
      <c r="A36" s="18">
        <v>44501</v>
      </c>
      <c r="B36" s="5">
        <v>1169222</v>
      </c>
      <c r="C36" s="10">
        <f t="shared" si="2"/>
        <v>973450.66666666663</v>
      </c>
      <c r="D36" s="10">
        <f t="shared" si="3"/>
        <v>195771.33333333337</v>
      </c>
      <c r="E36" s="9">
        <f t="shared" si="0"/>
        <v>2021</v>
      </c>
      <c r="F36" s="19">
        <f t="shared" si="1"/>
        <v>11</v>
      </c>
      <c r="G36" s="8"/>
    </row>
    <row r="37" spans="1:7" ht="15.6">
      <c r="A37" s="18">
        <v>44531</v>
      </c>
      <c r="B37" s="5">
        <v>1110167</v>
      </c>
      <c r="C37" s="10">
        <f t="shared" si="2"/>
        <v>985399</v>
      </c>
      <c r="D37" s="10">
        <f t="shared" si="3"/>
        <v>124768</v>
      </c>
      <c r="E37" s="9">
        <f t="shared" si="0"/>
        <v>2021</v>
      </c>
      <c r="F37" s="19">
        <f t="shared" si="1"/>
        <v>12</v>
      </c>
      <c r="G37" s="8"/>
    </row>
    <row r="38" spans="1:7" ht="15.6">
      <c r="A38" s="18">
        <v>44562</v>
      </c>
      <c r="B38" s="5">
        <v>1332201</v>
      </c>
      <c r="C38" s="10">
        <f t="shared" si="2"/>
        <v>1000975.25</v>
      </c>
      <c r="D38" s="10">
        <f t="shared" si="3"/>
        <v>331225.75</v>
      </c>
      <c r="E38" s="9">
        <f t="shared" si="0"/>
        <v>2022</v>
      </c>
      <c r="F38" s="19">
        <f t="shared" si="1"/>
        <v>1</v>
      </c>
      <c r="G38" s="8"/>
    </row>
    <row r="39" spans="1:7" ht="15.6">
      <c r="A39" s="18">
        <v>44593</v>
      </c>
      <c r="B39" s="5">
        <v>875642</v>
      </c>
      <c r="C39" s="10">
        <f t="shared" si="2"/>
        <v>1018401.6666666666</v>
      </c>
      <c r="D39" s="10">
        <f t="shared" si="3"/>
        <v>-142759.66666666663</v>
      </c>
      <c r="E39" s="9">
        <f t="shared" si="0"/>
        <v>2022</v>
      </c>
      <c r="F39" s="19">
        <f t="shared" si="1"/>
        <v>2</v>
      </c>
      <c r="G39" s="8"/>
    </row>
    <row r="40" spans="1:7" ht="15.6">
      <c r="A40" s="18">
        <v>44621</v>
      </c>
      <c r="B40" s="5">
        <v>779627</v>
      </c>
      <c r="C40" s="10">
        <f t="shared" si="2"/>
        <v>1032791.6666666666</v>
      </c>
      <c r="D40" s="10">
        <f t="shared" si="3"/>
        <v>-253164.66666666663</v>
      </c>
      <c r="E40" s="9">
        <f t="shared" si="0"/>
        <v>2022</v>
      </c>
      <c r="F40" s="19">
        <f t="shared" si="1"/>
        <v>3</v>
      </c>
      <c r="G40" s="8"/>
    </row>
    <row r="41" spans="1:7" ht="15.6">
      <c r="A41" s="18">
        <v>44652</v>
      </c>
      <c r="B41" s="5">
        <v>811119</v>
      </c>
      <c r="C41" s="10">
        <f t="shared" si="2"/>
        <v>1047939</v>
      </c>
      <c r="D41" s="10">
        <f t="shared" si="3"/>
        <v>-236820</v>
      </c>
      <c r="E41" s="9">
        <f t="shared" si="0"/>
        <v>2022</v>
      </c>
      <c r="F41" s="19">
        <f t="shared" si="1"/>
        <v>4</v>
      </c>
      <c r="G41" s="8"/>
    </row>
    <row r="42" spans="1:7" ht="15.6">
      <c r="A42" s="18">
        <v>44682</v>
      </c>
      <c r="B42" s="5">
        <v>860277</v>
      </c>
      <c r="C42" s="10">
        <f t="shared" si="2"/>
        <v>1066841.5</v>
      </c>
      <c r="D42" s="10">
        <f t="shared" si="3"/>
        <v>-206564.5</v>
      </c>
      <c r="E42" s="9">
        <f t="shared" si="0"/>
        <v>2022</v>
      </c>
      <c r="F42" s="19">
        <f t="shared" si="1"/>
        <v>5</v>
      </c>
      <c r="G42" s="8"/>
    </row>
    <row r="43" spans="1:7" ht="15.6">
      <c r="A43" s="18">
        <v>44713</v>
      </c>
      <c r="B43" s="5">
        <v>1121487</v>
      </c>
      <c r="C43" s="10">
        <f t="shared" si="2"/>
        <v>1086328.5833333333</v>
      </c>
      <c r="D43" s="10">
        <f t="shared" si="3"/>
        <v>35158.416666666744</v>
      </c>
      <c r="E43" s="9">
        <f t="shared" si="0"/>
        <v>2022</v>
      </c>
      <c r="F43" s="19">
        <f t="shared" si="1"/>
        <v>6</v>
      </c>
      <c r="G43" s="8"/>
    </row>
    <row r="44" spans="1:7" ht="15.6">
      <c r="A44" s="18">
        <v>44743</v>
      </c>
      <c r="B44" s="5">
        <v>1254699</v>
      </c>
      <c r="C44" s="10"/>
      <c r="D44" s="10"/>
      <c r="E44" s="9">
        <f t="shared" si="0"/>
        <v>2022</v>
      </c>
      <c r="F44" s="19">
        <f t="shared" si="1"/>
        <v>7</v>
      </c>
      <c r="G44" s="8"/>
    </row>
    <row r="45" spans="1:7" ht="15.6">
      <c r="A45" s="18">
        <v>44774</v>
      </c>
      <c r="B45" s="5">
        <v>1036076</v>
      </c>
      <c r="C45" s="10"/>
      <c r="D45" s="9"/>
      <c r="E45" s="9">
        <f t="shared" si="0"/>
        <v>2022</v>
      </c>
      <c r="F45" s="19">
        <f t="shared" si="1"/>
        <v>8</v>
      </c>
      <c r="G45" s="8"/>
    </row>
    <row r="46" spans="1:7" ht="15.6">
      <c r="A46" s="18">
        <v>44805</v>
      </c>
      <c r="B46" s="5">
        <v>1090605</v>
      </c>
      <c r="C46" s="10"/>
      <c r="D46" s="9"/>
      <c r="E46" s="9">
        <f t="shared" si="0"/>
        <v>2022</v>
      </c>
      <c r="F46" s="19">
        <f t="shared" si="1"/>
        <v>9</v>
      </c>
      <c r="G46" s="8"/>
    </row>
    <row r="47" spans="1:7" ht="15.6">
      <c r="A47" s="18">
        <v>44835</v>
      </c>
      <c r="B47" s="5">
        <v>1360976</v>
      </c>
      <c r="C47" s="10"/>
      <c r="D47" s="9"/>
      <c r="E47" s="9">
        <f t="shared" si="0"/>
        <v>2022</v>
      </c>
      <c r="F47" s="19">
        <f t="shared" si="1"/>
        <v>10</v>
      </c>
      <c r="G47" s="8"/>
    </row>
    <row r="48" spans="1:7" ht="15.6">
      <c r="A48" s="18">
        <v>44866</v>
      </c>
      <c r="B48" s="5">
        <v>1403067</v>
      </c>
      <c r="C48" s="10"/>
      <c r="D48" s="9"/>
      <c r="E48" s="9">
        <f t="shared" si="0"/>
        <v>2022</v>
      </c>
      <c r="F48" s="19">
        <f t="shared" si="1"/>
        <v>11</v>
      </c>
      <c r="G48" s="8"/>
    </row>
    <row r="49" spans="1:7" ht="16.2" thickBot="1">
      <c r="A49" s="20">
        <v>44896</v>
      </c>
      <c r="B49" s="21">
        <v>1332201</v>
      </c>
      <c r="C49" s="22"/>
      <c r="D49" s="23"/>
      <c r="E49" s="23">
        <f t="shared" si="0"/>
        <v>2022</v>
      </c>
      <c r="F49" s="24">
        <f t="shared" si="1"/>
        <v>12</v>
      </c>
      <c r="G4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A1818-6CE6-E940-AC4E-FCC3F067759F}">
  <sheetPr codeName="Sheet4"/>
  <dimension ref="A1:W58"/>
  <sheetViews>
    <sheetView zoomScale="85" workbookViewId="0">
      <selection activeCell="V13" sqref="V13"/>
    </sheetView>
  </sheetViews>
  <sheetFormatPr defaultColWidth="11.5546875" defaultRowHeight="14.4"/>
  <sheetData>
    <row r="1" spans="1:23">
      <c r="A1" s="26" t="s">
        <v>7</v>
      </c>
      <c r="B1" s="26">
        <v>2019</v>
      </c>
      <c r="C1" s="26">
        <v>2020</v>
      </c>
      <c r="D1" s="26">
        <v>2021</v>
      </c>
      <c r="E1" s="26">
        <v>2022</v>
      </c>
      <c r="F1" s="26" t="s">
        <v>12</v>
      </c>
    </row>
    <row r="2" spans="1:23">
      <c r="A2" s="13">
        <v>1</v>
      </c>
      <c r="C2">
        <v>205459.41666666663</v>
      </c>
      <c r="D2">
        <v>251817.66666666663</v>
      </c>
      <c r="E2">
        <v>331225.75</v>
      </c>
      <c r="F2" s="25">
        <f>MEDIAN(B2:E2)</f>
        <v>251817.66666666663</v>
      </c>
    </row>
    <row r="3" spans="1:23">
      <c r="A3" s="13">
        <v>2</v>
      </c>
      <c r="C3">
        <v>-119278.75</v>
      </c>
      <c r="D3">
        <v>-143277.66666666663</v>
      </c>
      <c r="E3">
        <v>-142759.66666666663</v>
      </c>
      <c r="F3" s="25">
        <f t="shared" ref="F3:F13" si="0">MEDIAN(B3:E3)</f>
        <v>-142759.66666666663</v>
      </c>
    </row>
    <row r="4" spans="1:23">
      <c r="A4" s="13">
        <v>3</v>
      </c>
      <c r="C4">
        <v>-218492.75</v>
      </c>
      <c r="D4">
        <v>-232458.08333333337</v>
      </c>
      <c r="E4">
        <v>-253164.66666666663</v>
      </c>
      <c r="F4" s="25">
        <f t="shared" si="0"/>
        <v>-232458.08333333337</v>
      </c>
    </row>
    <row r="5" spans="1:23">
      <c r="A5" s="13">
        <v>4</v>
      </c>
      <c r="C5">
        <v>-203770.75</v>
      </c>
      <c r="D5">
        <v>-215866</v>
      </c>
      <c r="E5">
        <v>-236820</v>
      </c>
      <c r="F5" s="25">
        <f t="shared" si="0"/>
        <v>-215866</v>
      </c>
    </row>
    <row r="6" spans="1:23">
      <c r="A6" s="13">
        <v>5</v>
      </c>
      <c r="C6">
        <v>-182651.83333333337</v>
      </c>
      <c r="D6">
        <v>-184731.58333333337</v>
      </c>
      <c r="E6">
        <v>-206564.5</v>
      </c>
      <c r="F6" s="25">
        <f t="shared" si="0"/>
        <v>-184731.58333333337</v>
      </c>
      <c r="W6" s="25"/>
    </row>
    <row r="7" spans="1:23">
      <c r="A7" s="13">
        <v>6</v>
      </c>
      <c r="C7">
        <v>-6554.6666666666279</v>
      </c>
      <c r="D7">
        <v>22808.833333333372</v>
      </c>
      <c r="E7">
        <v>35158.416666666744</v>
      </c>
      <c r="F7" s="25">
        <f t="shared" si="0"/>
        <v>22808.833333333372</v>
      </c>
      <c r="R7" s="13"/>
      <c r="W7" s="25"/>
    </row>
    <row r="8" spans="1:23">
      <c r="A8" s="13">
        <v>7</v>
      </c>
      <c r="B8">
        <v>82210.166666666628</v>
      </c>
      <c r="C8">
        <v>56866.916666666628</v>
      </c>
      <c r="D8">
        <v>124889.66666666663</v>
      </c>
      <c r="E8">
        <v>149867.58333333326</v>
      </c>
      <c r="F8" s="25">
        <f t="shared" si="0"/>
        <v>103549.91666666663</v>
      </c>
      <c r="R8" s="13"/>
      <c r="W8" s="25"/>
    </row>
    <row r="9" spans="1:23">
      <c r="A9" s="13">
        <v>8</v>
      </c>
      <c r="B9">
        <v>-38146.25</v>
      </c>
      <c r="C9">
        <v>-68717.25</v>
      </c>
      <c r="D9">
        <v>-75799.166666666628</v>
      </c>
      <c r="F9" s="25">
        <f t="shared" si="0"/>
        <v>-68717.25</v>
      </c>
      <c r="R9" s="13"/>
      <c r="W9" s="25"/>
    </row>
    <row r="10" spans="1:23">
      <c r="A10" s="13">
        <v>9</v>
      </c>
      <c r="B10">
        <v>-1517.8333333333721</v>
      </c>
      <c r="C10">
        <v>-33333.5</v>
      </c>
      <c r="D10">
        <v>-42519.916666666628</v>
      </c>
      <c r="F10" s="25">
        <f t="shared" si="0"/>
        <v>-33333.5</v>
      </c>
      <c r="R10" s="13"/>
      <c r="W10" s="25"/>
    </row>
    <row r="11" spans="1:23">
      <c r="A11" s="13">
        <v>10</v>
      </c>
      <c r="B11">
        <v>167026.08333333337</v>
      </c>
      <c r="C11">
        <v>183952.08333333337</v>
      </c>
      <c r="D11">
        <v>171960.91666666663</v>
      </c>
      <c r="F11" s="25">
        <f t="shared" si="0"/>
        <v>171960.91666666663</v>
      </c>
      <c r="R11" s="13"/>
      <c r="W11" s="25"/>
    </row>
    <row r="12" spans="1:23">
      <c r="A12" s="13">
        <v>11</v>
      </c>
      <c r="B12">
        <v>196789.08333333337</v>
      </c>
      <c r="C12">
        <v>208552.58333333337</v>
      </c>
      <c r="D12">
        <v>195771.33333333337</v>
      </c>
      <c r="F12" s="25">
        <f t="shared" si="0"/>
        <v>196789.08333333337</v>
      </c>
      <c r="R12" s="13"/>
      <c r="W12" s="25"/>
    </row>
    <row r="13" spans="1:23">
      <c r="A13" s="13">
        <v>12</v>
      </c>
      <c r="B13">
        <v>131134.16666666663</v>
      </c>
      <c r="C13">
        <v>155854.91666666663</v>
      </c>
      <c r="D13">
        <v>124768</v>
      </c>
      <c r="F13" s="25">
        <f t="shared" si="0"/>
        <v>131134.16666666663</v>
      </c>
      <c r="R13" s="13"/>
      <c r="W13" s="25"/>
    </row>
    <row r="14" spans="1:23" s="106" customFormat="1">
      <c r="A14" s="104"/>
      <c r="B14" s="105"/>
      <c r="C14" s="105"/>
      <c r="D14" s="105"/>
      <c r="E14" s="105"/>
      <c r="F14" s="105"/>
      <c r="R14" s="107"/>
      <c r="W14" s="108"/>
    </row>
    <row r="15" spans="1:23">
      <c r="R15" s="13"/>
      <c r="W15" s="25"/>
    </row>
    <row r="16" spans="1:23">
      <c r="R16" s="13"/>
      <c r="W16" s="25"/>
    </row>
    <row r="17" spans="18:23">
      <c r="R17" s="13"/>
      <c r="W17" s="25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0F80-B0A5-984D-BC5C-C6C6BDB64BB4}">
  <sheetPr codeName="Sheet17"/>
  <dimension ref="A1:Q52"/>
  <sheetViews>
    <sheetView zoomScaleNormal="100" workbookViewId="0">
      <selection activeCell="J49" sqref="J49"/>
    </sheetView>
  </sheetViews>
  <sheetFormatPr defaultColWidth="11.5546875" defaultRowHeight="14.4"/>
  <cols>
    <col min="4" max="4" width="11.109375" bestFit="1" customWidth="1"/>
    <col min="5" max="5" width="12.33203125" customWidth="1"/>
    <col min="6" max="6" width="19.44140625" bestFit="1" customWidth="1"/>
    <col min="7" max="7" width="18.77734375" bestFit="1" customWidth="1"/>
    <col min="10" max="10" width="25.109375" customWidth="1"/>
    <col min="11" max="11" width="20.44140625" customWidth="1"/>
    <col min="13" max="13" width="27.5546875" customWidth="1"/>
    <col min="14" max="14" width="21.77734375" customWidth="1"/>
    <col min="16" max="16" width="26.77734375" customWidth="1"/>
    <col min="17" max="17" width="37.77734375" customWidth="1"/>
  </cols>
  <sheetData>
    <row r="1" spans="1:17" ht="18">
      <c r="A1" s="42" t="s">
        <v>0</v>
      </c>
      <c r="B1" s="43" t="s">
        <v>1</v>
      </c>
      <c r="C1" s="43" t="s">
        <v>13</v>
      </c>
      <c r="D1" s="43" t="s">
        <v>51</v>
      </c>
      <c r="E1" s="43" t="s">
        <v>14</v>
      </c>
      <c r="F1" s="43" t="s">
        <v>15</v>
      </c>
      <c r="G1" s="43" t="s">
        <v>16</v>
      </c>
      <c r="J1" s="126" t="s">
        <v>143</v>
      </c>
      <c r="K1" s="126"/>
      <c r="M1" s="126" t="s">
        <v>144</v>
      </c>
      <c r="N1" s="126"/>
      <c r="P1" s="127" t="s">
        <v>145</v>
      </c>
      <c r="Q1" s="127"/>
    </row>
    <row r="2" spans="1:17" ht="18">
      <c r="A2" s="7">
        <v>43466</v>
      </c>
      <c r="B2" s="27">
        <v>378052</v>
      </c>
      <c r="C2" s="46">
        <v>0.55000000000000004</v>
      </c>
      <c r="D2" s="101">
        <v>378052</v>
      </c>
      <c r="E2" s="47">
        <f t="shared" ref="E2:E49" si="0">B2-D2</f>
        <v>0</v>
      </c>
      <c r="F2" s="9">
        <f>ABS(E2)</f>
        <v>0</v>
      </c>
      <c r="G2" s="47">
        <f>E2^2</f>
        <v>0</v>
      </c>
      <c r="J2" s="48" t="s">
        <v>142</v>
      </c>
      <c r="K2" s="109">
        <f>AVERAGE(E2:E43)</f>
        <v>-5.1042073816629241</v>
      </c>
      <c r="M2" s="48" t="s">
        <v>142</v>
      </c>
      <c r="N2" s="109">
        <f>AVERAGE(E44:E49)</f>
        <v>12700.187102059173</v>
      </c>
      <c r="P2" s="9" t="s">
        <v>142</v>
      </c>
      <c r="Q2" s="47">
        <f>AVERAGE(E2:E49)</f>
        <v>1583.0572062984418</v>
      </c>
    </row>
    <row r="3" spans="1:17" ht="18">
      <c r="A3" s="7">
        <v>43497</v>
      </c>
      <c r="B3" s="27">
        <v>395196</v>
      </c>
      <c r="C3" s="46">
        <v>0.55000000000000004</v>
      </c>
      <c r="D3" s="47">
        <f t="shared" ref="D3:D43" si="1" xml:space="preserve"> C3* B3 + (1 - C3) * D2</f>
        <v>387481.2</v>
      </c>
      <c r="E3" s="47">
        <f t="shared" si="0"/>
        <v>7714.7999999999884</v>
      </c>
      <c r="F3" s="9">
        <f t="shared" ref="F3:F49" si="2">ABS(E3)</f>
        <v>7714.7999999999884</v>
      </c>
      <c r="G3" s="47">
        <f t="shared" ref="G3:G49" si="3">E3^2</f>
        <v>59518139.03999982</v>
      </c>
      <c r="J3" s="48" t="s">
        <v>67</v>
      </c>
      <c r="K3" s="109">
        <f>AVERAGE(F2:F43)</f>
        <v>7869.2291478245825</v>
      </c>
      <c r="M3" s="48" t="s">
        <v>67</v>
      </c>
      <c r="N3" s="109">
        <f>AVERAGE(F44:F49)</f>
        <v>19053.321774897788</v>
      </c>
      <c r="P3" s="48" t="s">
        <v>67</v>
      </c>
      <c r="Q3" s="109">
        <f>AVERAGE(F2:F49)</f>
        <v>9267.2407262087327</v>
      </c>
    </row>
    <row r="4" spans="1:17" ht="18">
      <c r="A4" s="7">
        <v>43525</v>
      </c>
      <c r="B4" s="27">
        <v>364619</v>
      </c>
      <c r="C4" s="46">
        <v>0.55000000000000004</v>
      </c>
      <c r="D4" s="47">
        <f t="shared" si="1"/>
        <v>374906.99</v>
      </c>
      <c r="E4" s="47">
        <f t="shared" si="0"/>
        <v>-10287.989999999991</v>
      </c>
      <c r="F4" s="9">
        <f t="shared" si="2"/>
        <v>10287.989999999991</v>
      </c>
      <c r="G4" s="47">
        <f t="shared" si="3"/>
        <v>105842738.2400998</v>
      </c>
      <c r="J4" s="48" t="s">
        <v>68</v>
      </c>
      <c r="K4" s="109">
        <f>AVERAGE(G2:G43)</f>
        <v>129578701.15400283</v>
      </c>
      <c r="M4" s="48" t="s">
        <v>68</v>
      </c>
      <c r="N4" s="109">
        <f>AVERAGE(G44:G49)</f>
        <v>551825631.86832321</v>
      </c>
      <c r="P4" s="48" t="s">
        <v>68</v>
      </c>
      <c r="Q4" s="109">
        <f>AVERAGE(G2:G49)</f>
        <v>182359567.4932929</v>
      </c>
    </row>
    <row r="5" spans="1:17" ht="15.6">
      <c r="A5" s="7">
        <v>43556</v>
      </c>
      <c r="B5" s="27">
        <v>383309</v>
      </c>
      <c r="C5" s="46">
        <v>0.55000000000000004</v>
      </c>
      <c r="D5" s="47">
        <f t="shared" si="1"/>
        <v>379528.0955</v>
      </c>
      <c r="E5" s="47">
        <f t="shared" si="0"/>
        <v>3780.9045000000042</v>
      </c>
      <c r="F5" s="9">
        <f t="shared" si="2"/>
        <v>3780.9045000000042</v>
      </c>
      <c r="G5" s="47">
        <f t="shared" si="3"/>
        <v>14295238.838120282</v>
      </c>
      <c r="P5" s="35"/>
    </row>
    <row r="6" spans="1:17" ht="15.6">
      <c r="A6" s="7">
        <v>43586</v>
      </c>
      <c r="B6" s="27">
        <v>380548</v>
      </c>
      <c r="C6" s="46">
        <v>0.55000000000000004</v>
      </c>
      <c r="D6" s="47">
        <f t="shared" si="1"/>
        <v>380089.04297499999</v>
      </c>
      <c r="E6" s="47">
        <f t="shared" si="0"/>
        <v>458.95702500001062</v>
      </c>
      <c r="F6" s="9">
        <f t="shared" si="2"/>
        <v>458.95702500001062</v>
      </c>
      <c r="G6" s="47">
        <f t="shared" si="3"/>
        <v>210641.55079686036</v>
      </c>
      <c r="P6" s="35"/>
    </row>
    <row r="7" spans="1:17" ht="15.6">
      <c r="A7" s="7">
        <v>43617</v>
      </c>
      <c r="B7" s="27">
        <v>375811</v>
      </c>
      <c r="C7" s="46">
        <v>0.55000000000000004</v>
      </c>
      <c r="D7" s="47">
        <f t="shared" si="1"/>
        <v>377736.11933875002</v>
      </c>
      <c r="E7" s="47">
        <f t="shared" si="0"/>
        <v>-1925.1193387500243</v>
      </c>
      <c r="F7" s="9">
        <f t="shared" si="2"/>
        <v>1925.1193387500243</v>
      </c>
      <c r="G7" s="47">
        <f t="shared" si="3"/>
        <v>3706084.4684293307</v>
      </c>
      <c r="P7" s="35"/>
    </row>
    <row r="8" spans="1:17" ht="15.6">
      <c r="A8" s="7">
        <v>43647</v>
      </c>
      <c r="B8" s="27">
        <v>373479</v>
      </c>
      <c r="C8" s="46">
        <v>0.55000000000000004</v>
      </c>
      <c r="D8" s="47">
        <f t="shared" si="1"/>
        <v>375394.70370243752</v>
      </c>
      <c r="E8" s="47">
        <f t="shared" si="0"/>
        <v>-1915.7037024375168</v>
      </c>
      <c r="F8" s="9">
        <f t="shared" si="2"/>
        <v>1915.7037024375168</v>
      </c>
      <c r="G8" s="47">
        <f t="shared" si="3"/>
        <v>3669920.6755328099</v>
      </c>
      <c r="P8" s="35"/>
    </row>
    <row r="9" spans="1:17" ht="15.6">
      <c r="A9" s="7">
        <v>43678</v>
      </c>
      <c r="B9" s="27">
        <v>377207</v>
      </c>
      <c r="C9" s="46">
        <v>0.55000000000000004</v>
      </c>
      <c r="D9" s="47">
        <f t="shared" si="1"/>
        <v>376391.46666609688</v>
      </c>
      <c r="E9" s="47">
        <f t="shared" si="0"/>
        <v>815.53333390312036</v>
      </c>
      <c r="F9" s="9">
        <f t="shared" si="2"/>
        <v>815.53333390312036</v>
      </c>
      <c r="G9" s="47">
        <f t="shared" si="3"/>
        <v>665094.61870713846</v>
      </c>
      <c r="P9" s="35"/>
    </row>
    <row r="10" spans="1:17" ht="15.6">
      <c r="A10" s="7">
        <v>43709</v>
      </c>
      <c r="B10" s="27">
        <v>466521</v>
      </c>
      <c r="C10" s="46">
        <v>0.55000000000000004</v>
      </c>
      <c r="D10" s="47">
        <f t="shared" si="1"/>
        <v>425962.70999974362</v>
      </c>
      <c r="E10" s="47">
        <f t="shared" si="0"/>
        <v>40558.290000256384</v>
      </c>
      <c r="F10" s="9">
        <f t="shared" si="2"/>
        <v>40558.290000256384</v>
      </c>
      <c r="G10" s="47">
        <f t="shared" si="3"/>
        <v>1644974887.7448969</v>
      </c>
      <c r="P10" s="35"/>
    </row>
    <row r="11" spans="1:17" ht="15.6">
      <c r="A11" s="7">
        <v>43739</v>
      </c>
      <c r="B11" s="27">
        <v>427355</v>
      </c>
      <c r="C11" s="46">
        <v>0.55000000000000004</v>
      </c>
      <c r="D11" s="47">
        <f t="shared" si="1"/>
        <v>426728.46949988464</v>
      </c>
      <c r="E11" s="47">
        <f t="shared" si="0"/>
        <v>626.53050011536106</v>
      </c>
      <c r="F11" s="9">
        <f t="shared" si="2"/>
        <v>626.53050011536106</v>
      </c>
      <c r="G11" s="47">
        <f t="shared" si="3"/>
        <v>392540.46757480444</v>
      </c>
      <c r="P11" s="35"/>
    </row>
    <row r="12" spans="1:17" ht="15.6">
      <c r="A12" s="7">
        <v>43770</v>
      </c>
      <c r="B12" s="27">
        <v>387079</v>
      </c>
      <c r="C12" s="46">
        <v>0.55000000000000004</v>
      </c>
      <c r="D12" s="47">
        <f t="shared" si="1"/>
        <v>404921.26127494808</v>
      </c>
      <c r="E12" s="47">
        <f t="shared" si="0"/>
        <v>-17842.261274948076</v>
      </c>
      <c r="F12" s="9">
        <f t="shared" si="2"/>
        <v>17842.261274948076</v>
      </c>
      <c r="G12" s="47">
        <f t="shared" si="3"/>
        <v>318346287.40351176</v>
      </c>
      <c r="P12" s="35"/>
    </row>
    <row r="13" spans="1:17" ht="15.6">
      <c r="A13" s="7">
        <v>43800</v>
      </c>
      <c r="B13" s="27">
        <v>420540</v>
      </c>
      <c r="C13" s="46">
        <v>0.55000000000000004</v>
      </c>
      <c r="D13" s="47">
        <f t="shared" si="1"/>
        <v>413511.56757372664</v>
      </c>
      <c r="E13" s="47">
        <f t="shared" si="0"/>
        <v>7028.4324262733571</v>
      </c>
      <c r="F13" s="9">
        <f t="shared" si="2"/>
        <v>7028.4324262733571</v>
      </c>
      <c r="G13" s="47">
        <f t="shared" si="3"/>
        <v>49398862.370690793</v>
      </c>
      <c r="P13" s="35"/>
    </row>
    <row r="14" spans="1:17" ht="15.6">
      <c r="A14" s="7">
        <v>43831</v>
      </c>
      <c r="B14" s="27">
        <v>384777</v>
      </c>
      <c r="C14" s="46">
        <v>0.55000000000000004</v>
      </c>
      <c r="D14" s="47">
        <f t="shared" si="1"/>
        <v>397707.55540817697</v>
      </c>
      <c r="E14" s="47">
        <f t="shared" si="0"/>
        <v>-12930.555408176966</v>
      </c>
      <c r="F14" s="9">
        <f t="shared" si="2"/>
        <v>12930.555408176966</v>
      </c>
      <c r="G14" s="47">
        <f t="shared" si="3"/>
        <v>167199263.16393459</v>
      </c>
      <c r="P14" s="35"/>
    </row>
    <row r="15" spans="1:17" ht="15.6">
      <c r="A15" s="7">
        <v>43862</v>
      </c>
      <c r="B15" s="27">
        <v>365258</v>
      </c>
      <c r="C15" s="46">
        <v>0.55000000000000004</v>
      </c>
      <c r="D15" s="47">
        <f t="shared" si="1"/>
        <v>379860.29993367963</v>
      </c>
      <c r="E15" s="47">
        <f t="shared" si="0"/>
        <v>-14602.299933679635</v>
      </c>
      <c r="F15" s="9">
        <f t="shared" si="2"/>
        <v>14602.299933679635</v>
      </c>
      <c r="G15" s="47">
        <f t="shared" si="3"/>
        <v>213227163.35314026</v>
      </c>
      <c r="P15" s="35"/>
    </row>
    <row r="16" spans="1:17" ht="15.6">
      <c r="A16" s="7">
        <v>43891</v>
      </c>
      <c r="B16" s="27">
        <v>382275</v>
      </c>
      <c r="C16" s="46">
        <v>0.55000000000000004</v>
      </c>
      <c r="D16" s="47">
        <f t="shared" si="1"/>
        <v>381188.38497015584</v>
      </c>
      <c r="E16" s="47">
        <f t="shared" si="0"/>
        <v>1086.6150298441644</v>
      </c>
      <c r="F16" s="9">
        <f t="shared" si="2"/>
        <v>1086.6150298441644</v>
      </c>
      <c r="G16" s="47">
        <f t="shared" si="3"/>
        <v>1180732.2230832342</v>
      </c>
      <c r="P16" s="35"/>
    </row>
    <row r="17" spans="1:16" ht="15.6">
      <c r="A17" s="7">
        <v>43922</v>
      </c>
      <c r="B17" s="27">
        <v>430733</v>
      </c>
      <c r="C17" s="46">
        <v>0.55000000000000004</v>
      </c>
      <c r="D17" s="47">
        <f t="shared" si="1"/>
        <v>408437.92323657015</v>
      </c>
      <c r="E17" s="47">
        <f t="shared" si="0"/>
        <v>22295.076763429854</v>
      </c>
      <c r="F17" s="9">
        <f t="shared" si="2"/>
        <v>22295.076763429854</v>
      </c>
      <c r="G17" s="47">
        <f t="shared" si="3"/>
        <v>497070447.8872298</v>
      </c>
      <c r="P17" s="35"/>
    </row>
    <row r="18" spans="1:16" ht="15.6">
      <c r="A18" s="7">
        <v>43952</v>
      </c>
      <c r="B18" s="27">
        <v>377794</v>
      </c>
      <c r="C18" s="46">
        <v>0.55000000000000004</v>
      </c>
      <c r="D18" s="47">
        <f t="shared" si="1"/>
        <v>391583.76545645657</v>
      </c>
      <c r="E18" s="47">
        <f t="shared" si="0"/>
        <v>-13789.765456456575</v>
      </c>
      <c r="F18" s="9">
        <f t="shared" si="2"/>
        <v>13789.765456456575</v>
      </c>
      <c r="G18" s="47">
        <f t="shared" si="3"/>
        <v>190157631.34408301</v>
      </c>
      <c r="P18" s="35"/>
    </row>
    <row r="19" spans="1:16" ht="15.6">
      <c r="A19" s="7">
        <v>43983</v>
      </c>
      <c r="B19" s="27">
        <v>396782</v>
      </c>
      <c r="C19" s="46">
        <v>0.55000000000000004</v>
      </c>
      <c r="D19" s="47">
        <f t="shared" si="1"/>
        <v>394442.79445540544</v>
      </c>
      <c r="E19" s="47">
        <f t="shared" si="0"/>
        <v>2339.2055445945589</v>
      </c>
      <c r="F19" s="9">
        <f t="shared" si="2"/>
        <v>2339.2055445945589</v>
      </c>
      <c r="G19" s="47">
        <f t="shared" si="3"/>
        <v>5471882.5798619268</v>
      </c>
      <c r="P19" s="35"/>
    </row>
    <row r="20" spans="1:16" ht="15.6">
      <c r="A20" s="7">
        <v>44013</v>
      </c>
      <c r="B20" s="27">
        <v>428280</v>
      </c>
      <c r="C20" s="46">
        <v>0.55000000000000004</v>
      </c>
      <c r="D20" s="47">
        <f t="shared" si="1"/>
        <v>413053.25750493247</v>
      </c>
      <c r="E20" s="47">
        <f t="shared" si="0"/>
        <v>15226.742495067534</v>
      </c>
      <c r="F20" s="9">
        <f t="shared" si="2"/>
        <v>15226.742495067534</v>
      </c>
      <c r="G20" s="47">
        <f t="shared" si="3"/>
        <v>231853687.01109546</v>
      </c>
      <c r="P20" s="35"/>
    </row>
    <row r="21" spans="1:16" ht="15.6">
      <c r="A21" s="7">
        <v>44044</v>
      </c>
      <c r="B21" s="27">
        <v>352746</v>
      </c>
      <c r="C21" s="46">
        <v>0.55000000000000004</v>
      </c>
      <c r="D21" s="47">
        <f t="shared" si="1"/>
        <v>379884.26587721962</v>
      </c>
      <c r="E21" s="47">
        <f t="shared" si="0"/>
        <v>-27138.265877219616</v>
      </c>
      <c r="F21" s="9">
        <f t="shared" si="2"/>
        <v>27138.265877219616</v>
      </c>
      <c r="G21" s="47">
        <f t="shared" si="3"/>
        <v>736485474.82266259</v>
      </c>
      <c r="P21" s="35"/>
    </row>
    <row r="22" spans="1:16" ht="15.6">
      <c r="A22" s="7">
        <v>44075</v>
      </c>
      <c r="B22" s="27">
        <v>375432</v>
      </c>
      <c r="C22" s="46">
        <v>0.55000000000000004</v>
      </c>
      <c r="D22" s="47">
        <f t="shared" si="1"/>
        <v>377435.51964474883</v>
      </c>
      <c r="E22" s="47">
        <f t="shared" si="0"/>
        <v>-2003.519644748827</v>
      </c>
      <c r="F22" s="9">
        <f t="shared" si="2"/>
        <v>2003.519644748827</v>
      </c>
      <c r="G22" s="47">
        <f t="shared" si="3"/>
        <v>4014090.966894466</v>
      </c>
      <c r="P22" s="35"/>
    </row>
    <row r="23" spans="1:16" ht="15.6">
      <c r="A23" s="7">
        <v>44105</v>
      </c>
      <c r="B23" s="27">
        <v>401962</v>
      </c>
      <c r="C23" s="46">
        <v>0.55000000000000004</v>
      </c>
      <c r="D23" s="47">
        <f t="shared" si="1"/>
        <v>390925.083840137</v>
      </c>
      <c r="E23" s="47">
        <f t="shared" si="0"/>
        <v>11036.916159863002</v>
      </c>
      <c r="F23" s="9">
        <f t="shared" si="2"/>
        <v>11036.916159863002</v>
      </c>
      <c r="G23" s="47">
        <f t="shared" si="3"/>
        <v>121813518.31984507</v>
      </c>
      <c r="P23" s="35"/>
    </row>
    <row r="24" spans="1:16" ht="15.6">
      <c r="A24" s="7">
        <v>44136</v>
      </c>
      <c r="B24" s="27">
        <v>363985</v>
      </c>
      <c r="C24" s="46">
        <v>0.55000000000000004</v>
      </c>
      <c r="D24" s="47">
        <f t="shared" si="1"/>
        <v>376108.03772806167</v>
      </c>
      <c r="E24" s="47">
        <f t="shared" si="0"/>
        <v>-12123.037728061667</v>
      </c>
      <c r="F24" s="9">
        <f t="shared" si="2"/>
        <v>12123.037728061667</v>
      </c>
      <c r="G24" s="47">
        <f t="shared" si="3"/>
        <v>146968043.75600657</v>
      </c>
      <c r="P24" s="35"/>
    </row>
    <row r="25" spans="1:16" ht="15.6">
      <c r="A25" s="7">
        <v>44166</v>
      </c>
      <c r="B25" s="27">
        <v>378609</v>
      </c>
      <c r="C25" s="46">
        <v>0.55000000000000004</v>
      </c>
      <c r="D25" s="47">
        <f t="shared" si="1"/>
        <v>377483.56697762775</v>
      </c>
      <c r="E25" s="47">
        <f t="shared" si="0"/>
        <v>1125.43302237225</v>
      </c>
      <c r="F25" s="9">
        <f t="shared" si="2"/>
        <v>1125.43302237225</v>
      </c>
      <c r="G25" s="47">
        <f t="shared" si="3"/>
        <v>1266599.4878459373</v>
      </c>
      <c r="P25" s="35"/>
    </row>
    <row r="26" spans="1:16" ht="15.6">
      <c r="A26" s="7">
        <v>44197</v>
      </c>
      <c r="B26" s="27">
        <v>408981</v>
      </c>
      <c r="C26" s="46">
        <v>0.55000000000000004</v>
      </c>
      <c r="D26" s="47">
        <f t="shared" si="1"/>
        <v>394807.15513993253</v>
      </c>
      <c r="E26" s="47">
        <f t="shared" si="0"/>
        <v>14173.844860067475</v>
      </c>
      <c r="F26" s="9">
        <f t="shared" si="2"/>
        <v>14173.844860067475</v>
      </c>
      <c r="G26" s="47">
        <f t="shared" si="3"/>
        <v>200897878.11726117</v>
      </c>
      <c r="P26" s="35"/>
    </row>
    <row r="27" spans="1:16" ht="15.6">
      <c r="A27" s="7">
        <v>44228</v>
      </c>
      <c r="B27" s="27">
        <v>386259</v>
      </c>
      <c r="C27" s="46">
        <v>0.55000000000000004</v>
      </c>
      <c r="D27" s="47">
        <f t="shared" si="1"/>
        <v>390105.66981296963</v>
      </c>
      <c r="E27" s="47">
        <f t="shared" si="0"/>
        <v>-3846.6698129696306</v>
      </c>
      <c r="F27" s="9">
        <f t="shared" si="2"/>
        <v>3846.6698129696306</v>
      </c>
      <c r="G27" s="47">
        <f t="shared" si="3"/>
        <v>14796868.650011813</v>
      </c>
      <c r="P27" s="35"/>
    </row>
    <row r="28" spans="1:16" ht="15.6">
      <c r="A28" s="7">
        <v>44256</v>
      </c>
      <c r="B28" s="27">
        <v>390309</v>
      </c>
      <c r="C28" s="46">
        <v>0.55000000000000004</v>
      </c>
      <c r="D28" s="47">
        <f t="shared" si="1"/>
        <v>390217.50141583633</v>
      </c>
      <c r="E28" s="47">
        <f t="shared" si="0"/>
        <v>91.498584163666237</v>
      </c>
      <c r="F28" s="9">
        <f t="shared" si="2"/>
        <v>91.498584163666237</v>
      </c>
      <c r="G28" s="47">
        <f t="shared" si="3"/>
        <v>8371.9909039555132</v>
      </c>
      <c r="P28" s="35"/>
    </row>
    <row r="29" spans="1:16" ht="15.6">
      <c r="A29" s="7">
        <v>44287</v>
      </c>
      <c r="B29" s="27">
        <v>415962</v>
      </c>
      <c r="C29" s="46">
        <v>0.55000000000000004</v>
      </c>
      <c r="D29" s="47">
        <f t="shared" si="1"/>
        <v>404376.97563712636</v>
      </c>
      <c r="E29" s="47">
        <f t="shared" si="0"/>
        <v>11585.024362873635</v>
      </c>
      <c r="F29" s="9">
        <f t="shared" si="2"/>
        <v>11585.024362873635</v>
      </c>
      <c r="G29" s="47">
        <f t="shared" si="3"/>
        <v>134212789.48837568</v>
      </c>
      <c r="P29" s="35"/>
    </row>
    <row r="30" spans="1:16" ht="15.6">
      <c r="A30" s="7">
        <v>44317</v>
      </c>
      <c r="B30" s="27">
        <v>379040</v>
      </c>
      <c r="C30" s="46">
        <v>0.55000000000000004</v>
      </c>
      <c r="D30" s="47">
        <f t="shared" si="1"/>
        <v>390441.63903670688</v>
      </c>
      <c r="E30" s="47">
        <f t="shared" si="0"/>
        <v>-11401.639036706882</v>
      </c>
      <c r="F30" s="9">
        <f t="shared" si="2"/>
        <v>11401.639036706882</v>
      </c>
      <c r="G30" s="47">
        <f t="shared" si="3"/>
        <v>129997372.72335823</v>
      </c>
      <c r="P30" s="35"/>
    </row>
    <row r="31" spans="1:16" ht="15.6">
      <c r="A31" s="7">
        <v>44348</v>
      </c>
      <c r="B31" s="27">
        <v>375104</v>
      </c>
      <c r="C31" s="46">
        <v>0.55000000000000004</v>
      </c>
      <c r="D31" s="47">
        <f t="shared" si="1"/>
        <v>382005.93756651809</v>
      </c>
      <c r="E31" s="47">
        <f t="shared" si="0"/>
        <v>-6901.9375665180851</v>
      </c>
      <c r="F31" s="9">
        <f t="shared" si="2"/>
        <v>6901.9375665180851</v>
      </c>
      <c r="G31" s="47">
        <f t="shared" si="3"/>
        <v>47636742.172113582</v>
      </c>
      <c r="P31" s="35"/>
    </row>
    <row r="32" spans="1:16" ht="15.6">
      <c r="A32" s="7">
        <v>44378</v>
      </c>
      <c r="B32" s="27">
        <v>388840</v>
      </c>
      <c r="C32" s="46">
        <v>0.55000000000000004</v>
      </c>
      <c r="D32" s="47">
        <f t="shared" si="1"/>
        <v>385764.67190493317</v>
      </c>
      <c r="E32" s="47">
        <f t="shared" si="0"/>
        <v>3075.3280950668268</v>
      </c>
      <c r="F32" s="9">
        <f t="shared" si="2"/>
        <v>3075.3280950668268</v>
      </c>
      <c r="G32" s="47">
        <f t="shared" si="3"/>
        <v>9457642.8923073579</v>
      </c>
      <c r="P32" s="35"/>
    </row>
    <row r="33" spans="1:16" ht="15.6">
      <c r="A33" s="7">
        <v>44409</v>
      </c>
      <c r="B33" s="27">
        <v>356962</v>
      </c>
      <c r="C33" s="46">
        <v>0.55000000000000004</v>
      </c>
      <c r="D33" s="47">
        <f t="shared" si="1"/>
        <v>369923.20235721988</v>
      </c>
      <c r="E33" s="47">
        <f t="shared" si="0"/>
        <v>-12961.202357219881</v>
      </c>
      <c r="F33" s="9">
        <f t="shared" si="2"/>
        <v>12961.202357219881</v>
      </c>
      <c r="G33" s="47">
        <f t="shared" si="3"/>
        <v>167992766.54480222</v>
      </c>
      <c r="P33" s="35"/>
    </row>
    <row r="34" spans="1:16" ht="15.6">
      <c r="A34" s="7">
        <v>44440</v>
      </c>
      <c r="B34" s="27">
        <v>377183.95572587231</v>
      </c>
      <c r="C34" s="46">
        <v>0.55000000000000004</v>
      </c>
      <c r="D34" s="47">
        <f t="shared" si="1"/>
        <v>373916.61670997873</v>
      </c>
      <c r="E34" s="47">
        <f t="shared" si="0"/>
        <v>3267.3390158935799</v>
      </c>
      <c r="F34" s="9">
        <f t="shared" si="2"/>
        <v>3267.3390158935799</v>
      </c>
      <c r="G34" s="47">
        <f t="shared" si="3"/>
        <v>10675504.244780427</v>
      </c>
      <c r="P34" s="35"/>
    </row>
    <row r="35" spans="1:16" ht="15.6">
      <c r="A35" s="7">
        <v>44470</v>
      </c>
      <c r="B35" s="27">
        <v>357854</v>
      </c>
      <c r="C35" s="46">
        <v>0.55000000000000004</v>
      </c>
      <c r="D35" s="47">
        <f t="shared" si="1"/>
        <v>365082.17751949042</v>
      </c>
      <c r="E35" s="47">
        <f t="shared" si="0"/>
        <v>-7228.1775194904185</v>
      </c>
      <c r="F35" s="9">
        <f t="shared" si="2"/>
        <v>7228.1775194904185</v>
      </c>
      <c r="G35" s="47">
        <f t="shared" si="3"/>
        <v>52246550.253266662</v>
      </c>
      <c r="P35" s="35"/>
    </row>
    <row r="36" spans="1:16" ht="15.6">
      <c r="A36" s="7">
        <v>44501</v>
      </c>
      <c r="B36" s="27">
        <v>367430</v>
      </c>
      <c r="C36" s="46">
        <v>0.55000000000000004</v>
      </c>
      <c r="D36" s="47">
        <f t="shared" si="1"/>
        <v>366373.47988377069</v>
      </c>
      <c r="E36" s="47">
        <f t="shared" si="0"/>
        <v>1056.5201162293088</v>
      </c>
      <c r="F36" s="9">
        <f t="shared" si="2"/>
        <v>1056.5201162293088</v>
      </c>
      <c r="G36" s="47">
        <f t="shared" si="3"/>
        <v>1116234.7559971921</v>
      </c>
      <c r="P36" s="35"/>
    </row>
    <row r="37" spans="1:16" ht="15.6">
      <c r="A37" s="7">
        <v>44531</v>
      </c>
      <c r="B37" s="27">
        <v>379770</v>
      </c>
      <c r="C37" s="46">
        <v>0.55000000000000004</v>
      </c>
      <c r="D37" s="47">
        <f t="shared" si="1"/>
        <v>373741.5659476968</v>
      </c>
      <c r="E37" s="47">
        <f t="shared" si="0"/>
        <v>6028.4340523032006</v>
      </c>
      <c r="F37" s="9">
        <f t="shared" si="2"/>
        <v>6028.4340523032006</v>
      </c>
      <c r="G37" s="47">
        <f t="shared" si="3"/>
        <v>36342017.122968785</v>
      </c>
      <c r="P37" s="35"/>
    </row>
    <row r="38" spans="1:16" ht="15.6">
      <c r="A38" s="7">
        <v>44562</v>
      </c>
      <c r="B38" s="27">
        <v>369900</v>
      </c>
      <c r="C38" s="46">
        <v>0.55000000000000004</v>
      </c>
      <c r="D38" s="47">
        <f t="shared" si="1"/>
        <v>371628.70467646356</v>
      </c>
      <c r="E38" s="47">
        <f t="shared" si="0"/>
        <v>-1728.7046764635597</v>
      </c>
      <c r="F38" s="9">
        <f t="shared" si="2"/>
        <v>1728.7046764635597</v>
      </c>
      <c r="G38" s="47">
        <f t="shared" si="3"/>
        <v>2988419.8584269807</v>
      </c>
      <c r="P38" s="35"/>
    </row>
    <row r="39" spans="1:16" ht="15.6">
      <c r="A39" s="7">
        <v>44593</v>
      </c>
      <c r="B39" s="27">
        <v>371455</v>
      </c>
      <c r="C39" s="46">
        <v>0.55000000000000004</v>
      </c>
      <c r="D39" s="47">
        <f t="shared" si="1"/>
        <v>371533.16710440861</v>
      </c>
      <c r="E39" s="47">
        <f t="shared" si="0"/>
        <v>-78.167104408610612</v>
      </c>
      <c r="F39" s="9">
        <f t="shared" si="2"/>
        <v>78.167104408610612</v>
      </c>
      <c r="G39" s="47">
        <f t="shared" si="3"/>
        <v>6110.0962116266328</v>
      </c>
      <c r="P39" s="35"/>
    </row>
    <row r="40" spans="1:16" ht="15.6">
      <c r="A40" s="7">
        <v>44621</v>
      </c>
      <c r="B40" s="27">
        <v>388846</v>
      </c>
      <c r="C40" s="46">
        <v>0.55000000000000004</v>
      </c>
      <c r="D40" s="47">
        <f t="shared" si="1"/>
        <v>381055.2251969839</v>
      </c>
      <c r="E40" s="47">
        <f t="shared" si="0"/>
        <v>7790.7748030161019</v>
      </c>
      <c r="F40" s="9">
        <f t="shared" si="2"/>
        <v>7790.7748030161019</v>
      </c>
      <c r="G40" s="47">
        <f t="shared" si="3"/>
        <v>60696172.031310581</v>
      </c>
      <c r="P40" s="35"/>
    </row>
    <row r="41" spans="1:16" ht="15.6">
      <c r="A41" s="7">
        <v>44652</v>
      </c>
      <c r="B41" s="27">
        <v>382643</v>
      </c>
      <c r="C41" s="46">
        <v>0.55000000000000004</v>
      </c>
      <c r="D41" s="47">
        <f t="shared" si="1"/>
        <v>381928.50133864279</v>
      </c>
      <c r="E41" s="47">
        <f t="shared" si="0"/>
        <v>714.49866135721095</v>
      </c>
      <c r="F41" s="9">
        <f t="shared" si="2"/>
        <v>714.49866135721095</v>
      </c>
      <c r="G41" s="47">
        <f t="shared" si="3"/>
        <v>510508.33708124643</v>
      </c>
      <c r="P41" s="35"/>
    </row>
    <row r="42" spans="1:16" ht="15.6">
      <c r="A42" s="7">
        <v>44682</v>
      </c>
      <c r="B42" s="27">
        <v>389195</v>
      </c>
      <c r="C42" s="46">
        <v>0.55000000000000004</v>
      </c>
      <c r="D42" s="47">
        <f t="shared" si="1"/>
        <v>385925.07560238929</v>
      </c>
      <c r="E42" s="47">
        <f t="shared" si="0"/>
        <v>3269.92439761071</v>
      </c>
      <c r="F42" s="9">
        <f t="shared" si="2"/>
        <v>3269.92439761071</v>
      </c>
      <c r="G42" s="47">
        <f t="shared" si="3"/>
        <v>10692405.566089764</v>
      </c>
      <c r="P42" s="35"/>
    </row>
    <row r="43" spans="1:16" ht="15.6">
      <c r="A43" s="7">
        <v>44713</v>
      </c>
      <c r="B43" s="27">
        <v>371134</v>
      </c>
      <c r="C43" s="46">
        <v>0.55000000000000004</v>
      </c>
      <c r="D43" s="47">
        <f t="shared" si="1"/>
        <v>377789.98402107519</v>
      </c>
      <c r="E43" s="47">
        <f t="shared" si="0"/>
        <v>-6655.9840210751863</v>
      </c>
      <c r="F43" s="9">
        <f t="shared" si="2"/>
        <v>6655.9840210751863</v>
      </c>
      <c r="G43" s="47">
        <f t="shared" si="3"/>
        <v>44302123.288808204</v>
      </c>
      <c r="P43" s="35"/>
    </row>
    <row r="44" spans="1:16" ht="15.6">
      <c r="A44" s="7">
        <v>44743</v>
      </c>
      <c r="B44" s="28">
        <v>366794</v>
      </c>
      <c r="C44" s="46">
        <v>0.55000000000000004</v>
      </c>
      <c r="D44" s="102">
        <f>B43*C43+(1-C43)*D43</f>
        <v>374129.19280948385</v>
      </c>
      <c r="E44" s="47">
        <f t="shared" si="0"/>
        <v>-7335.1928094838513</v>
      </c>
      <c r="F44" s="9">
        <f t="shared" si="2"/>
        <v>7335.1928094838513</v>
      </c>
      <c r="G44" s="47">
        <f t="shared" si="3"/>
        <v>53805053.552303597</v>
      </c>
      <c r="P44" s="35"/>
    </row>
    <row r="45" spans="1:16" ht="15.6">
      <c r="A45" s="7">
        <v>44774</v>
      </c>
      <c r="B45" s="28">
        <v>368392</v>
      </c>
      <c r="C45" s="46">
        <v>0.55000000000000004</v>
      </c>
      <c r="D45" s="102">
        <f t="shared" ref="D45:D49" si="4">B44*C44+(1-C44)*D44</f>
        <v>370094.83676426776</v>
      </c>
      <c r="E45" s="47">
        <f t="shared" si="0"/>
        <v>-1702.8367642677622</v>
      </c>
      <c r="F45" s="9">
        <f t="shared" si="2"/>
        <v>1702.8367642677622</v>
      </c>
      <c r="G45" s="47">
        <f t="shared" si="3"/>
        <v>2899653.0457419022</v>
      </c>
      <c r="P45" s="35"/>
    </row>
    <row r="46" spans="1:16" ht="15.6">
      <c r="A46" s="7">
        <v>44805</v>
      </c>
      <c r="B46" s="28">
        <v>396193</v>
      </c>
      <c r="C46" s="46">
        <v>0.55000000000000004</v>
      </c>
      <c r="D46" s="102">
        <f t="shared" si="4"/>
        <v>369158.27654392051</v>
      </c>
      <c r="E46" s="47">
        <f t="shared" si="0"/>
        <v>27034.72345607949</v>
      </c>
      <c r="F46" s="9">
        <f t="shared" si="2"/>
        <v>27034.72345607949</v>
      </c>
      <c r="G46" s="47">
        <f t="shared" si="3"/>
        <v>730876272.34669459</v>
      </c>
      <c r="P46" s="35"/>
    </row>
    <row r="47" spans="1:16" ht="15.6">
      <c r="A47" s="7">
        <v>44835</v>
      </c>
      <c r="B47" s="28">
        <v>374006</v>
      </c>
      <c r="C47" s="46">
        <v>0.55000000000000004</v>
      </c>
      <c r="D47" s="102">
        <f t="shared" si="4"/>
        <v>384027.37444476422</v>
      </c>
      <c r="E47" s="47">
        <f t="shared" si="0"/>
        <v>-10021.374444764224</v>
      </c>
      <c r="F47" s="9">
        <f t="shared" si="2"/>
        <v>10021.374444764224</v>
      </c>
      <c r="G47" s="47">
        <f t="shared" si="3"/>
        <v>100427945.76217346</v>
      </c>
      <c r="P47" s="35"/>
    </row>
    <row r="48" spans="1:16" ht="15.6">
      <c r="A48" s="7">
        <v>44866</v>
      </c>
      <c r="B48" s="28">
        <v>419541</v>
      </c>
      <c r="C48" s="46">
        <v>0.55000000000000004</v>
      </c>
      <c r="D48" s="102">
        <f t="shared" si="4"/>
        <v>378515.61850014387</v>
      </c>
      <c r="E48" s="47">
        <f t="shared" si="0"/>
        <v>41025.381499856128</v>
      </c>
      <c r="F48" s="9">
        <f t="shared" si="2"/>
        <v>41025.381499856128</v>
      </c>
      <c r="G48" s="47">
        <f t="shared" si="3"/>
        <v>1683081927.2087374</v>
      </c>
      <c r="P48" s="35"/>
    </row>
    <row r="49" spans="1:16" ht="15.6">
      <c r="A49" s="7">
        <v>44896</v>
      </c>
      <c r="B49" s="28">
        <v>428280</v>
      </c>
      <c r="C49" s="46">
        <v>0.55000000000000004</v>
      </c>
      <c r="D49" s="102">
        <f t="shared" si="4"/>
        <v>401079.57832506474</v>
      </c>
      <c r="E49" s="47">
        <f t="shared" si="0"/>
        <v>27200.421674935264</v>
      </c>
      <c r="F49" s="9">
        <f t="shared" si="2"/>
        <v>27200.421674935264</v>
      </c>
      <c r="G49" s="47">
        <f t="shared" si="3"/>
        <v>739862939.29428804</v>
      </c>
      <c r="P49" s="35"/>
    </row>
    <row r="50" spans="1:16">
      <c r="D50" s="103" t="s">
        <v>55</v>
      </c>
      <c r="E50" s="44">
        <f>AVERAGE(E2:E49)</f>
        <v>1583.0572062984418</v>
      </c>
      <c r="F50">
        <f>AVERAGE(F2:F49)</f>
        <v>9267.2407262087327</v>
      </c>
      <c r="G50" s="45">
        <f>AVERAGE(G2:G49)</f>
        <v>182359567.4932929</v>
      </c>
    </row>
    <row r="51" spans="1:16">
      <c r="D51" s="36"/>
      <c r="G51" s="37"/>
    </row>
    <row r="52" spans="1:16" ht="15" thickBot="1">
      <c r="D52" s="38" t="s">
        <v>54</v>
      </c>
      <c r="E52" s="39">
        <f>SUM(E2:E49)</f>
        <v>75986.745902325201</v>
      </c>
      <c r="F52" s="40">
        <f>ABS(E52)</f>
        <v>75986.745902325201</v>
      </c>
      <c r="G52" s="41">
        <f>E52^2</f>
        <v>5773985552.8245354</v>
      </c>
    </row>
  </sheetData>
  <mergeCells count="3">
    <mergeCell ref="J1:K1"/>
    <mergeCell ref="M1:N1"/>
    <mergeCell ref="P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18C4-C5B1-1042-B024-412D4B495F45}">
  <sheetPr codeName="Sheet14"/>
  <dimension ref="A1:G25"/>
  <sheetViews>
    <sheetView showGridLines="0" workbookViewId="0">
      <selection activeCell="M32" sqref="M32"/>
    </sheetView>
  </sheetViews>
  <sheetFormatPr defaultColWidth="11.5546875" defaultRowHeight="14.4" outlineLevelRow="1"/>
  <cols>
    <col min="1" max="1" width="2.33203125" customWidth="1"/>
    <col min="2" max="2" width="4.109375" bestFit="1" customWidth="1"/>
    <col min="3" max="3" width="14.109375" bestFit="1" customWidth="1"/>
    <col min="4" max="5" width="12.6640625" bestFit="1" customWidth="1"/>
    <col min="6" max="6" width="6.77734375" bestFit="1" customWidth="1"/>
  </cols>
  <sheetData>
    <row r="1" spans="1:5">
      <c r="A1" s="11" t="s">
        <v>17</v>
      </c>
    </row>
    <row r="2" spans="1:5">
      <c r="A2" s="11" t="s">
        <v>18</v>
      </c>
    </row>
    <row r="3" spans="1:5">
      <c r="A3" s="11" t="s">
        <v>52</v>
      </c>
    </row>
    <row r="4" spans="1:5">
      <c r="A4" s="11" t="s">
        <v>19</v>
      </c>
    </row>
    <row r="5" spans="1:5">
      <c r="A5" s="11" t="s">
        <v>20</v>
      </c>
    </row>
    <row r="6" spans="1:5" hidden="1" outlineLevel="1">
      <c r="A6" s="11"/>
      <c r="B6" t="s">
        <v>21</v>
      </c>
    </row>
    <row r="7" spans="1:5" hidden="1" outlineLevel="1">
      <c r="A7" s="11"/>
      <c r="B7" t="s">
        <v>53</v>
      </c>
    </row>
    <row r="8" spans="1:5" hidden="1" outlineLevel="1">
      <c r="A8" s="11"/>
      <c r="B8" t="s">
        <v>22</v>
      </c>
    </row>
    <row r="9" spans="1:5" collapsed="1">
      <c r="A9" s="11" t="s">
        <v>23</v>
      </c>
    </row>
    <row r="10" spans="1:5" hidden="1" outlineLevel="1">
      <c r="B10" t="s">
        <v>24</v>
      </c>
    </row>
    <row r="11" spans="1:5" hidden="1" outlineLevel="1">
      <c r="B11" t="s">
        <v>25</v>
      </c>
    </row>
    <row r="12" spans="1:5" hidden="1" outlineLevel="1">
      <c r="B12" t="s">
        <v>26</v>
      </c>
    </row>
    <row r="13" spans="1:5" collapsed="1"/>
    <row r="14" spans="1:5" ht="15" thickBot="1">
      <c r="A14" t="s">
        <v>27</v>
      </c>
    </row>
    <row r="15" spans="1:5" ht="15" thickBot="1">
      <c r="B15" s="30" t="s">
        <v>28</v>
      </c>
      <c r="C15" s="30" t="s">
        <v>29</v>
      </c>
      <c r="D15" s="30" t="s">
        <v>30</v>
      </c>
      <c r="E15" s="30" t="s">
        <v>31</v>
      </c>
    </row>
    <row r="16" spans="1:5" ht="15" thickBot="1">
      <c r="B16" s="29" t="s">
        <v>36</v>
      </c>
      <c r="C16" s="29" t="s">
        <v>16</v>
      </c>
      <c r="D16" s="31">
        <v>129578701.15400283</v>
      </c>
      <c r="E16" s="31">
        <v>126557853.43868053</v>
      </c>
    </row>
    <row r="19" spans="1:7" ht="15" thickBot="1">
      <c r="A19" t="s">
        <v>32</v>
      </c>
    </row>
    <row r="20" spans="1:7" ht="15" thickBot="1">
      <c r="B20" s="30" t="s">
        <v>28</v>
      </c>
      <c r="C20" s="30" t="s">
        <v>29</v>
      </c>
      <c r="D20" s="30" t="s">
        <v>30</v>
      </c>
      <c r="E20" s="30" t="s">
        <v>31</v>
      </c>
      <c r="F20" s="30" t="s">
        <v>33</v>
      </c>
    </row>
    <row r="21" spans="1:7" ht="15" thickBot="1">
      <c r="B21" s="29" t="s">
        <v>37</v>
      </c>
      <c r="C21" s="29" t="s">
        <v>13</v>
      </c>
      <c r="D21" s="31">
        <v>0.55000000000000004</v>
      </c>
      <c r="E21" s="31">
        <v>0.89923811162875777</v>
      </c>
      <c r="F21" s="29" t="s">
        <v>38</v>
      </c>
    </row>
    <row r="24" spans="1:7" ht="15" thickBot="1">
      <c r="A24" t="s">
        <v>34</v>
      </c>
    </row>
    <row r="25" spans="1:7" ht="15" thickBot="1">
      <c r="B25" s="32" t="s">
        <v>35</v>
      </c>
      <c r="C25" s="32"/>
      <c r="D25" s="32"/>
      <c r="E25" s="32"/>
      <c r="F25" s="32"/>
      <c r="G25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5B44A-A3B8-A04F-A8CD-70D19C3B0B8C}">
  <sheetPr codeName="Sheet15"/>
  <dimension ref="A1:E12"/>
  <sheetViews>
    <sheetView showGridLines="0" workbookViewId="0">
      <selection sqref="A1:A3"/>
    </sheetView>
  </sheetViews>
  <sheetFormatPr defaultColWidth="11.5546875" defaultRowHeight="14.4"/>
  <cols>
    <col min="1" max="1" width="2.33203125" customWidth="1"/>
    <col min="2" max="2" width="6.109375" bestFit="1" customWidth="1"/>
    <col min="3" max="3" width="5.6640625" bestFit="1" customWidth="1"/>
    <col min="4" max="4" width="12.109375" bestFit="1" customWidth="1"/>
    <col min="5" max="5" width="8" bestFit="1" customWidth="1"/>
  </cols>
  <sheetData>
    <row r="1" spans="1:5">
      <c r="A1" s="11" t="s">
        <v>39</v>
      </c>
    </row>
    <row r="2" spans="1:5">
      <c r="A2" s="11" t="s">
        <v>18</v>
      </c>
    </row>
    <row r="3" spans="1:5">
      <c r="A3" s="11" t="s">
        <v>52</v>
      </c>
    </row>
    <row r="6" spans="1:5" ht="15" thickBot="1">
      <c r="A6" t="s">
        <v>32</v>
      </c>
    </row>
    <row r="7" spans="1:5">
      <c r="B7" s="33"/>
      <c r="C7" s="33"/>
      <c r="D7" s="33" t="s">
        <v>40</v>
      </c>
      <c r="E7" s="33" t="s">
        <v>42</v>
      </c>
    </row>
    <row r="8" spans="1:5" ht="15" thickBot="1">
      <c r="B8" s="34" t="s">
        <v>28</v>
      </c>
      <c r="C8" s="34" t="s">
        <v>29</v>
      </c>
      <c r="D8" s="34" t="s">
        <v>41</v>
      </c>
      <c r="E8" s="34" t="s">
        <v>43</v>
      </c>
    </row>
    <row r="9" spans="1:5" ht="15" thickBot="1">
      <c r="B9" s="29" t="s">
        <v>37</v>
      </c>
      <c r="C9" s="29" t="s">
        <v>13</v>
      </c>
      <c r="D9" s="29">
        <v>0.89923811162875777</v>
      </c>
      <c r="E9" s="29">
        <v>0</v>
      </c>
    </row>
    <row r="11" spans="1:5">
      <c r="A11" t="s">
        <v>34</v>
      </c>
    </row>
    <row r="12" spans="1:5">
      <c r="B12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F760-DE60-D642-A167-B996C99AFB6C}">
  <sheetPr codeName="Sheet16"/>
  <dimension ref="A1:J13"/>
  <sheetViews>
    <sheetView showGridLines="0" workbookViewId="0">
      <selection activeCell="S24" sqref="S24"/>
    </sheetView>
  </sheetViews>
  <sheetFormatPr defaultColWidth="11.5546875" defaultRowHeight="14.4"/>
  <cols>
    <col min="1" max="1" width="2.33203125" customWidth="1"/>
    <col min="2" max="2" width="6.33203125" bestFit="1" customWidth="1"/>
    <col min="3" max="3" width="14.109375" bestFit="1" customWidth="1"/>
    <col min="4" max="4" width="12.6640625" bestFit="1" customWidth="1"/>
    <col min="5" max="5" width="2.33203125" customWidth="1"/>
    <col min="6" max="6" width="6" bestFit="1" customWidth="1"/>
    <col min="7" max="7" width="8.6640625" bestFit="1" customWidth="1"/>
    <col min="8" max="8" width="2.33203125" customWidth="1"/>
    <col min="9" max="9" width="6.6640625" bestFit="1" customWidth="1"/>
    <col min="10" max="10" width="8.6640625" bestFit="1" customWidth="1"/>
  </cols>
  <sheetData>
    <row r="1" spans="1:10">
      <c r="A1" s="11" t="s">
        <v>44</v>
      </c>
    </row>
    <row r="2" spans="1:10">
      <c r="A2" s="11" t="s">
        <v>18</v>
      </c>
    </row>
    <row r="3" spans="1:10">
      <c r="A3" s="11" t="s">
        <v>52</v>
      </c>
    </row>
    <row r="5" spans="1:10" ht="15" thickBot="1"/>
    <row r="6" spans="1:10">
      <c r="B6" s="33"/>
      <c r="C6" s="33" t="s">
        <v>45</v>
      </c>
      <c r="D6" s="33"/>
    </row>
    <row r="7" spans="1:10" ht="15" thickBot="1">
      <c r="B7" s="34" t="s">
        <v>28</v>
      </c>
      <c r="C7" s="34" t="s">
        <v>29</v>
      </c>
      <c r="D7" s="34" t="s">
        <v>41</v>
      </c>
    </row>
    <row r="8" spans="1:10" ht="15" thickBot="1">
      <c r="B8" s="29" t="s">
        <v>36</v>
      </c>
      <c r="C8" s="29" t="s">
        <v>16</v>
      </c>
      <c r="D8" s="31">
        <v>126557853.43868053</v>
      </c>
    </row>
    <row r="10" spans="1:10" ht="15" thickBot="1"/>
    <row r="11" spans="1:10">
      <c r="B11" s="33"/>
      <c r="C11" s="33" t="s">
        <v>46</v>
      </c>
      <c r="D11" s="33"/>
      <c r="F11" s="33" t="s">
        <v>47</v>
      </c>
      <c r="G11" s="33" t="s">
        <v>45</v>
      </c>
      <c r="I11" s="33" t="s">
        <v>50</v>
      </c>
      <c r="J11" s="33" t="s">
        <v>45</v>
      </c>
    </row>
    <row r="12" spans="1:10" ht="15" thickBot="1">
      <c r="B12" s="34" t="s">
        <v>28</v>
      </c>
      <c r="C12" s="34" t="s">
        <v>29</v>
      </c>
      <c r="D12" s="34" t="s">
        <v>41</v>
      </c>
      <c r="F12" s="34" t="s">
        <v>48</v>
      </c>
      <c r="G12" s="34" t="s">
        <v>49</v>
      </c>
      <c r="I12" s="34" t="s">
        <v>48</v>
      </c>
      <c r="J12" s="34" t="s">
        <v>49</v>
      </c>
    </row>
    <row r="13" spans="1:10" ht="15" thickBot="1">
      <c r="B13" s="29" t="s">
        <v>37</v>
      </c>
      <c r="C13" s="29" t="s">
        <v>13</v>
      </c>
      <c r="D13" s="31">
        <v>0.89923811162875777</v>
      </c>
      <c r="F13" s="31">
        <v>0</v>
      </c>
      <c r="G13" s="31">
        <v>85</v>
      </c>
      <c r="I13" s="31">
        <v>250</v>
      </c>
      <c r="J13" s="31">
        <v>18835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EC6C-7DF2-1B45-8F1A-C11F6E16F2C3}">
  <sheetPr codeName="Sheet18"/>
  <dimension ref="A1:E13"/>
  <sheetViews>
    <sheetView workbookViewId="0">
      <selection activeCell="A12" sqref="A12"/>
    </sheetView>
  </sheetViews>
  <sheetFormatPr defaultColWidth="11.5546875" defaultRowHeight="14.4"/>
  <cols>
    <col min="1" max="1" width="27.6640625" customWidth="1"/>
    <col min="2" max="2" width="21.6640625" customWidth="1"/>
    <col min="3" max="3" width="19.6640625" customWidth="1"/>
    <col min="4" max="4" width="17" customWidth="1"/>
    <col min="5" max="5" width="19.33203125" customWidth="1"/>
  </cols>
  <sheetData>
    <row r="1" spans="1:5" ht="40.950000000000003" customHeight="1" thickBot="1">
      <c r="A1" s="128" t="s">
        <v>71</v>
      </c>
      <c r="B1" s="129"/>
      <c r="C1" s="129"/>
      <c r="D1" s="129"/>
      <c r="E1" s="130"/>
    </row>
    <row r="2" spans="1:5" ht="31.05" customHeight="1" thickBot="1">
      <c r="A2" s="116"/>
      <c r="B2" s="119" t="s">
        <v>57</v>
      </c>
      <c r="C2" s="120" t="s">
        <v>58</v>
      </c>
      <c r="D2" s="120" t="s">
        <v>59</v>
      </c>
      <c r="E2" s="121" t="s">
        <v>69</v>
      </c>
    </row>
    <row r="3" spans="1:5" ht="18">
      <c r="A3" s="118" t="s">
        <v>61</v>
      </c>
      <c r="B3" s="59">
        <v>15</v>
      </c>
      <c r="C3" s="60">
        <v>21</v>
      </c>
      <c r="D3" s="60">
        <v>17</v>
      </c>
      <c r="E3" s="61">
        <v>2500</v>
      </c>
    </row>
    <row r="4" spans="1:5" ht="18">
      <c r="A4" s="117" t="s">
        <v>62</v>
      </c>
      <c r="B4" s="54">
        <v>23.5</v>
      </c>
      <c r="C4" s="48">
        <v>25.5</v>
      </c>
      <c r="D4" s="48">
        <v>22</v>
      </c>
      <c r="E4" s="51">
        <v>3000</v>
      </c>
    </row>
    <row r="5" spans="1:5" ht="18">
      <c r="A5" s="57" t="s">
        <v>56</v>
      </c>
      <c r="B5" s="55">
        <v>2000</v>
      </c>
      <c r="C5" s="49">
        <v>930</v>
      </c>
      <c r="D5" s="49">
        <v>2200</v>
      </c>
      <c r="E5" s="52"/>
    </row>
    <row r="6" spans="1:5" ht="18">
      <c r="A6" s="58"/>
      <c r="B6" s="54"/>
      <c r="C6" s="48"/>
      <c r="D6" s="48"/>
      <c r="E6" s="51"/>
    </row>
    <row r="7" spans="1:5" ht="18">
      <c r="A7" s="117" t="s">
        <v>72</v>
      </c>
      <c r="B7" s="54">
        <v>1999</v>
      </c>
      <c r="C7" s="48">
        <v>0.99999999999999989</v>
      </c>
      <c r="D7" s="48">
        <v>500.00000000000017</v>
      </c>
      <c r="E7" s="51">
        <f>SUM(B7:D7)</f>
        <v>2500</v>
      </c>
    </row>
    <row r="8" spans="1:5" ht="18">
      <c r="A8" s="117" t="s">
        <v>73</v>
      </c>
      <c r="B8" s="54">
        <v>1.0000000000000007</v>
      </c>
      <c r="C8" s="48">
        <v>928.99999999999989</v>
      </c>
      <c r="D8" s="48">
        <v>1700.0000000000002</v>
      </c>
      <c r="E8" s="51">
        <f>SUM(B8:D8)</f>
        <v>2630</v>
      </c>
    </row>
    <row r="9" spans="1:5" ht="18">
      <c r="A9" s="57" t="s">
        <v>70</v>
      </c>
      <c r="B9" s="56">
        <f>SUM(B7:B8)</f>
        <v>2000</v>
      </c>
      <c r="C9" s="50">
        <f>SUM(C7:C8)</f>
        <v>929.99999999999989</v>
      </c>
      <c r="D9" s="50">
        <f>SUM(D7:D8)</f>
        <v>2200.0000000000005</v>
      </c>
      <c r="E9" s="53"/>
    </row>
    <row r="10" spans="1:5" ht="18">
      <c r="A10" s="58"/>
      <c r="B10" s="54"/>
      <c r="C10" s="48"/>
      <c r="D10" s="48"/>
      <c r="E10" s="51"/>
    </row>
    <row r="11" spans="1:5" ht="36">
      <c r="A11" s="122" t="s">
        <v>74</v>
      </c>
      <c r="B11" s="54">
        <f>B7*B3</f>
        <v>29985</v>
      </c>
      <c r="C11" s="48">
        <f t="shared" ref="C11:D12" si="0">C7*C3</f>
        <v>20.999999999999996</v>
      </c>
      <c r="D11" s="48">
        <f t="shared" si="0"/>
        <v>8500.0000000000036</v>
      </c>
      <c r="E11" s="51"/>
    </row>
    <row r="12" spans="1:5" ht="36.6" thickBot="1">
      <c r="A12" s="123" t="s">
        <v>75</v>
      </c>
      <c r="B12" s="62">
        <f>B8*B4</f>
        <v>23.500000000000014</v>
      </c>
      <c r="C12" s="63">
        <f t="shared" si="0"/>
        <v>23689.499999999996</v>
      </c>
      <c r="D12" s="63">
        <f t="shared" si="0"/>
        <v>37400.000000000007</v>
      </c>
      <c r="E12" s="64"/>
    </row>
    <row r="13" spans="1:5" ht="33" customHeight="1" thickBot="1">
      <c r="A13" s="65" t="s">
        <v>60</v>
      </c>
      <c r="B13" s="66">
        <f>SUM(B11:B12)</f>
        <v>30008.5</v>
      </c>
      <c r="C13" s="67">
        <f>SUM(C11:C12)</f>
        <v>23710.499999999996</v>
      </c>
      <c r="D13" s="67">
        <f>SUM(D11:D12)</f>
        <v>45900.000000000015</v>
      </c>
      <c r="E13" s="68">
        <f>SUM(B13:D13)</f>
        <v>99619.000000000015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</vt:lpstr>
      <vt:lpstr>12-Month Moving Avg</vt:lpstr>
      <vt:lpstr>Seasonal Matrix</vt:lpstr>
      <vt:lpstr> Median trend</vt:lpstr>
      <vt:lpstr>Forecast</vt:lpstr>
      <vt:lpstr>Answer Report </vt:lpstr>
      <vt:lpstr>Sensitivity Report</vt:lpstr>
      <vt:lpstr>Limits Report </vt:lpstr>
      <vt:lpstr>Distribution Plan</vt:lpstr>
      <vt:lpstr>Answer Report1 </vt:lpstr>
      <vt:lpstr>Limits Report 2</vt:lpstr>
      <vt:lpstr>Sensitivity Report 2</vt:lpstr>
      <vt:lpstr>Decision tree</vt:lpstr>
      <vt:lpstr>6)USA Random number simulation</vt:lpstr>
      <vt:lpstr>Europe Random Number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Barrow (Management)</dc:creator>
  <cp:lastModifiedBy>Anusha Sahadev</cp:lastModifiedBy>
  <dcterms:created xsi:type="dcterms:W3CDTF">2023-12-15T13:05:33Z</dcterms:created>
  <dcterms:modified xsi:type="dcterms:W3CDTF">2025-05-19T16:24:15Z</dcterms:modified>
</cp:coreProperties>
</file>