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ntal Health\"/>
    </mc:Choice>
  </mc:AlternateContent>
  <xr:revisionPtr revIDLastSave="0" documentId="8_{08C9D2FC-C391-4DB4-9894-B823A4179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" sheetId="1" r:id="rId1"/>
    <sheet name="Duplicate" sheetId="7" r:id="rId2"/>
    <sheet name="Pivot tables" sheetId="8" r:id="rId3"/>
    <sheet name="KPI" sheetId="10" r:id="rId4"/>
    <sheet name="Dashboard" sheetId="9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D3" i="10"/>
  <c r="C3" i="10"/>
  <c r="B3" i="10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<sst xmlns="http://schemas.openxmlformats.org/spreadsheetml/2006/main" count="251" uniqueCount="82">
  <si>
    <t>Location</t>
  </si>
  <si>
    <t>Anxiety disorders</t>
  </si>
  <si>
    <t>Bipolar disorders</t>
  </si>
  <si>
    <t>Mood disorders</t>
  </si>
  <si>
    <t>Personality disorders</t>
  </si>
  <si>
    <t>Total</t>
  </si>
  <si>
    <t>Trauma- and stressor-related disorders</t>
  </si>
  <si>
    <t>Alabama</t>
  </si>
  <si>
    <t>Alaska</t>
  </si>
  <si>
    <t>Arizona</t>
  </si>
  <si>
    <t>Arkansas</t>
  </si>
  <si>
    <t>California</t>
  </si>
  <si>
    <t>Georgia</t>
  </si>
  <si>
    <t>Idaho</t>
  </si>
  <si>
    <t>Illinois</t>
  </si>
  <si>
    <t>Colorado</t>
  </si>
  <si>
    <t>Connecticut</t>
  </si>
  <si>
    <t>Delaware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</si>
  <si>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</si>
  <si>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</si>
  <si>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</si>
  <si>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</si>
  <si>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</si>
  <si>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</si>
  <si>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</si>
  <si>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</si>
  <si>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</si>
  <si>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</si>
  <si>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</si>
  <si>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</si>
  <si>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</si>
  <si>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</si>
  <si>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</si>
  <si>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</si>
  <si>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</si>
  <si>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</si>
  <si>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</si>
  <si>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Oregon</t>
  </si>
  <si>
    <t>Pennsylvania</t>
  </si>
  <si>
    <t>Virginia</t>
  </si>
  <si>
    <t>West Virginia</t>
  </si>
  <si>
    <t>Depressive disorders</t>
  </si>
  <si>
    <t>Alcohol or substance-related disorders</t>
  </si>
  <si>
    <t>Attention deficit/hyperactivity disorder</t>
  </si>
  <si>
    <t>Schizophrenia and other psychotic disorders</t>
  </si>
  <si>
    <t>Total individuals</t>
  </si>
  <si>
    <t>P.no</t>
  </si>
  <si>
    <t>Columbia</t>
  </si>
  <si>
    <t>Florida</t>
  </si>
  <si>
    <t>Hawail</t>
  </si>
  <si>
    <t>Maine</t>
  </si>
  <si>
    <t>Minnisota</t>
  </si>
  <si>
    <t>Mississipi</t>
  </si>
  <si>
    <t>Olkahoma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</si>
  <si>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</si>
  <si>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</si>
  <si>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</si>
  <si>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</si>
  <si>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</si>
  <si>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</si>
  <si>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</si>
  <si>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</si>
  <si>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Wahington</t>
  </si>
  <si>
    <t>Other mental disorders²</t>
  </si>
  <si>
    <t>ntv</t>
  </si>
  <si>
    <t>Grand Total</t>
  </si>
  <si>
    <t>Sum of Anxiety disorders</t>
  </si>
  <si>
    <t>Sum of Mood disorders</t>
  </si>
  <si>
    <t>Sum of Depressive disorders</t>
  </si>
  <si>
    <t>Sum of Trauma- and stressor-related disorders</t>
  </si>
  <si>
    <t>Sum of Attention deficit/hyperactivity disorder</t>
  </si>
  <si>
    <t>Sum of Bipolar disorders</t>
  </si>
  <si>
    <t>Sum of Schizophrenia and other psychotic disorders</t>
  </si>
  <si>
    <t>Sum of Alcohol or substance-related disorders</t>
  </si>
  <si>
    <t>Total Disorders</t>
  </si>
  <si>
    <t>Total individual</t>
  </si>
  <si>
    <t>Average of Total</t>
  </si>
  <si>
    <t>Average of Disorders</t>
  </si>
  <si>
    <t>Total Indivisuals</t>
  </si>
  <si>
    <t>Percentage of Total individuals</t>
  </si>
  <si>
    <t>Sum of Other mental disorders²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</si>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</sst>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Segoe UI"/>
      <family val="2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 wrapText="1" indent="3"/>
    </xf>
    <xf numFmtId="0" fontId="5" fillId="0" borderId="0" xfId="0" applyFont="1"/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pivotButton="1"/>
    <xf numFmtId="0" fontId="0" fillId="0" borderId="0" xfId="0" pivotButton="1" applyAlignment="1"/>
    <xf numFmtId="0" fontId="0" fillId="0" borderId="0" xfId="0" applyAlignment="1"/>
    <xf numFmtId="10" fontId="0" fillId="0" borderId="0" xfId="0" applyNumberFormat="1" applyAlignment="1"/>
    <xf numFmtId="9" fontId="0" fillId="0" borderId="0" xfId="0" applyNumberFormat="1" applyAlignment="1"/>
  </cellXfs>
  <cellStyles count="1">
    <cellStyle name="Normal" xfId="0" builtinId="0"/>
  </cellStyles>
  <dxfs count="70">
    <dxf>
      <alignment wrapText="0"/>
    </dxf>
    <dxf>
      <alignment wrapText="0"/>
    </dxf>
    <dxf>
      <alignment wrapText="0"/>
    </dxf>
    <dxf>
      <alignment wrapText="0"/>
    </dxf>
    <dxf>
      <numFmt numFmtId="14" formatCode="0.00%"/>
    </dxf>
    <dxf>
      <numFmt numFmtId="13" formatCode="0%"/>
    </dxf>
    <dxf>
      <alignment wrapText="0"/>
    </dxf>
    <dxf>
      <alignment wrapText="0"/>
    </dxf>
    <dxf>
      <alignment wrapText="0"/>
    </dxf>
    <dxf>
      <alignment wrapText="0"/>
    </dxf>
    <dxf>
      <numFmt numFmtId="14" formatCode="0.00%"/>
    </dxf>
    <dxf>
      <numFmt numFmtId="13" formatCode="0%"/>
    </dxf>
    <dxf>
      <alignment wrapText="0"/>
    </dxf>
    <dxf>
      <alignment wrapText="0"/>
    </dxf>
    <dxf>
      <alignment wrapText="0"/>
    </dxf>
    <dxf>
      <alignment wrapText="0"/>
    </dxf>
    <dxf>
      <numFmt numFmtId="14" formatCode="0.00%"/>
    </dxf>
    <dxf>
      <numFmt numFmtId="13" formatCode="0%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Excel Vis.xlsx]Pivot tables!PivotTable1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</a:t>
            </a:r>
            <a:r>
              <a:rPr lang="en-US" baseline="0"/>
              <a:t> Wise Disorders &amp; Individuals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 Disorders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Columbia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Hawail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Minnisota</c:v>
                </c:pt>
                <c:pt idx="24">
                  <c:v>Mississipi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Olkahoma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Puerto Rico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Wahington</c:v>
                </c:pt>
                <c:pt idx="49">
                  <c:v>West Virginia</c:v>
                </c:pt>
              </c:strCache>
            </c:strRef>
          </c:cat>
          <c:val>
            <c:numRef>
              <c:f>'Pivot tables'!$B$4:$B$54</c:f>
              <c:numCache>
                <c:formatCode>General</c:formatCode>
                <c:ptCount val="50"/>
                <c:pt idx="0">
                  <c:v>92316</c:v>
                </c:pt>
                <c:pt idx="1">
                  <c:v>9276</c:v>
                </c:pt>
                <c:pt idx="2">
                  <c:v>405581</c:v>
                </c:pt>
                <c:pt idx="3">
                  <c:v>69237</c:v>
                </c:pt>
                <c:pt idx="4">
                  <c:v>501471</c:v>
                </c:pt>
                <c:pt idx="5">
                  <c:v>129521</c:v>
                </c:pt>
                <c:pt idx="6">
                  <c:v>28698</c:v>
                </c:pt>
                <c:pt idx="7">
                  <c:v>43239</c:v>
                </c:pt>
                <c:pt idx="8">
                  <c:v>11722</c:v>
                </c:pt>
                <c:pt idx="9">
                  <c:v>287975</c:v>
                </c:pt>
                <c:pt idx="10">
                  <c:v>124378</c:v>
                </c:pt>
                <c:pt idx="11">
                  <c:v>8621</c:v>
                </c:pt>
                <c:pt idx="12">
                  <c:v>5506</c:v>
                </c:pt>
                <c:pt idx="13">
                  <c:v>27100</c:v>
                </c:pt>
                <c:pt idx="14">
                  <c:v>143314</c:v>
                </c:pt>
                <c:pt idx="15">
                  <c:v>203951</c:v>
                </c:pt>
                <c:pt idx="16">
                  <c:v>55591</c:v>
                </c:pt>
                <c:pt idx="17">
                  <c:v>148817</c:v>
                </c:pt>
                <c:pt idx="18">
                  <c:v>20138</c:v>
                </c:pt>
                <c:pt idx="19">
                  <c:v>0</c:v>
                </c:pt>
                <c:pt idx="20">
                  <c:v>239266</c:v>
                </c:pt>
                <c:pt idx="21">
                  <c:v>11137</c:v>
                </c:pt>
                <c:pt idx="22">
                  <c:v>259525</c:v>
                </c:pt>
                <c:pt idx="23">
                  <c:v>308513</c:v>
                </c:pt>
                <c:pt idx="24">
                  <c:v>111296</c:v>
                </c:pt>
                <c:pt idx="25">
                  <c:v>73969</c:v>
                </c:pt>
                <c:pt idx="26">
                  <c:v>79155</c:v>
                </c:pt>
                <c:pt idx="27">
                  <c:v>17485</c:v>
                </c:pt>
                <c:pt idx="28">
                  <c:v>9125</c:v>
                </c:pt>
                <c:pt idx="29">
                  <c:v>16408</c:v>
                </c:pt>
                <c:pt idx="30">
                  <c:v>306209</c:v>
                </c:pt>
                <c:pt idx="31">
                  <c:v>212703</c:v>
                </c:pt>
                <c:pt idx="32">
                  <c:v>47321</c:v>
                </c:pt>
                <c:pt idx="33">
                  <c:v>88939</c:v>
                </c:pt>
                <c:pt idx="34">
                  <c:v>7797</c:v>
                </c:pt>
                <c:pt idx="35">
                  <c:v>73524</c:v>
                </c:pt>
                <c:pt idx="36">
                  <c:v>104990</c:v>
                </c:pt>
                <c:pt idx="37">
                  <c:v>171517</c:v>
                </c:pt>
                <c:pt idx="38">
                  <c:v>468380</c:v>
                </c:pt>
                <c:pt idx="39">
                  <c:v>2579</c:v>
                </c:pt>
                <c:pt idx="40">
                  <c:v>31434</c:v>
                </c:pt>
                <c:pt idx="41">
                  <c:v>94799</c:v>
                </c:pt>
                <c:pt idx="42">
                  <c:v>17377</c:v>
                </c:pt>
                <c:pt idx="43">
                  <c:v>44156</c:v>
                </c:pt>
                <c:pt idx="44">
                  <c:v>292460</c:v>
                </c:pt>
                <c:pt idx="45">
                  <c:v>54505</c:v>
                </c:pt>
                <c:pt idx="46">
                  <c:v>24492</c:v>
                </c:pt>
                <c:pt idx="47">
                  <c:v>119327</c:v>
                </c:pt>
                <c:pt idx="48">
                  <c:v>205911</c:v>
                </c:pt>
                <c:pt idx="49">
                  <c:v>11166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9-4D78-AD36-CF2B996AAF4B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Total individual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Columbia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Hawail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Minnisota</c:v>
                </c:pt>
                <c:pt idx="24">
                  <c:v>Mississipi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Olkahoma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Puerto Rico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Wahington</c:v>
                </c:pt>
                <c:pt idx="49">
                  <c:v>West Virginia</c:v>
                </c:pt>
              </c:strCache>
            </c:strRef>
          </c:cat>
          <c:val>
            <c:numRef>
              <c:f>'Pivot tables'!$C$4:$C$54</c:f>
              <c:numCache>
                <c:formatCode>General</c:formatCode>
                <c:ptCount val="50"/>
                <c:pt idx="0">
                  <c:v>93151</c:v>
                </c:pt>
                <c:pt idx="1">
                  <c:v>9438</c:v>
                </c:pt>
                <c:pt idx="2">
                  <c:v>425114</c:v>
                </c:pt>
                <c:pt idx="3">
                  <c:v>72266</c:v>
                </c:pt>
                <c:pt idx="4">
                  <c:v>597994</c:v>
                </c:pt>
                <c:pt idx="5">
                  <c:v>131515</c:v>
                </c:pt>
                <c:pt idx="6">
                  <c:v>42065</c:v>
                </c:pt>
                <c:pt idx="7">
                  <c:v>93897</c:v>
                </c:pt>
                <c:pt idx="8">
                  <c:v>16197</c:v>
                </c:pt>
                <c:pt idx="9">
                  <c:v>346085</c:v>
                </c:pt>
                <c:pt idx="10">
                  <c:v>124391</c:v>
                </c:pt>
                <c:pt idx="11">
                  <c:v>9209</c:v>
                </c:pt>
                <c:pt idx="12">
                  <c:v>15178</c:v>
                </c:pt>
                <c:pt idx="13">
                  <c:v>27315</c:v>
                </c:pt>
                <c:pt idx="14">
                  <c:v>144125</c:v>
                </c:pt>
                <c:pt idx="15">
                  <c:v>309212</c:v>
                </c:pt>
                <c:pt idx="16">
                  <c:v>56420</c:v>
                </c:pt>
                <c:pt idx="17">
                  <c:v>150362</c:v>
                </c:pt>
                <c:pt idx="18">
                  <c:v>43741</c:v>
                </c:pt>
                <c:pt idx="19">
                  <c:v>0</c:v>
                </c:pt>
                <c:pt idx="20">
                  <c:v>239527</c:v>
                </c:pt>
                <c:pt idx="21">
                  <c:v>24382</c:v>
                </c:pt>
                <c:pt idx="22">
                  <c:v>283778</c:v>
                </c:pt>
                <c:pt idx="23">
                  <c:v>345102</c:v>
                </c:pt>
                <c:pt idx="24">
                  <c:v>112267</c:v>
                </c:pt>
                <c:pt idx="25">
                  <c:v>75307</c:v>
                </c:pt>
                <c:pt idx="26">
                  <c:v>80222</c:v>
                </c:pt>
                <c:pt idx="27">
                  <c:v>22277</c:v>
                </c:pt>
                <c:pt idx="28">
                  <c:v>18398</c:v>
                </c:pt>
                <c:pt idx="29">
                  <c:v>44432</c:v>
                </c:pt>
                <c:pt idx="30">
                  <c:v>410173</c:v>
                </c:pt>
                <c:pt idx="31">
                  <c:v>214352</c:v>
                </c:pt>
                <c:pt idx="32">
                  <c:v>48115</c:v>
                </c:pt>
                <c:pt idx="33">
                  <c:v>96501</c:v>
                </c:pt>
                <c:pt idx="34">
                  <c:v>110718</c:v>
                </c:pt>
                <c:pt idx="35">
                  <c:v>74431</c:v>
                </c:pt>
                <c:pt idx="36">
                  <c:v>117894</c:v>
                </c:pt>
                <c:pt idx="37">
                  <c:v>171650</c:v>
                </c:pt>
                <c:pt idx="38">
                  <c:v>536139</c:v>
                </c:pt>
                <c:pt idx="39">
                  <c:v>2653</c:v>
                </c:pt>
                <c:pt idx="40">
                  <c:v>34385</c:v>
                </c:pt>
                <c:pt idx="41">
                  <c:v>98369</c:v>
                </c:pt>
                <c:pt idx="42">
                  <c:v>18859</c:v>
                </c:pt>
                <c:pt idx="43">
                  <c:v>80776</c:v>
                </c:pt>
                <c:pt idx="44">
                  <c:v>443826</c:v>
                </c:pt>
                <c:pt idx="45">
                  <c:v>59991</c:v>
                </c:pt>
                <c:pt idx="46">
                  <c:v>27314</c:v>
                </c:pt>
                <c:pt idx="47">
                  <c:v>123936</c:v>
                </c:pt>
                <c:pt idx="48">
                  <c:v>333075</c:v>
                </c:pt>
                <c:pt idx="49">
                  <c:v>14924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9-4D78-AD36-CF2B996A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689408"/>
        <c:axId val="136692768"/>
      </c:barChart>
      <c:catAx>
        <c:axId val="1366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2768"/>
        <c:crosses val="autoZero"/>
        <c:auto val="1"/>
        <c:lblAlgn val="ctr"/>
        <c:lblOffset val="100"/>
        <c:noMultiLvlLbl val="0"/>
      </c:catAx>
      <c:valAx>
        <c:axId val="13669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  <a:alpha val="41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Excel Vis.xlsx]Pivot tables!PivotTable6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1574472169541"/>
          <c:y val="5.8922187528283104E-3"/>
          <c:w val="0.41413135936822526"/>
          <c:h val="0.806114241107792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tables'!$F$1</c:f>
              <c:strCache>
                <c:ptCount val="1"/>
                <c:pt idx="0">
                  <c:v>Sum of Anxiety disorders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tables'!$F$2:$F$12</c:f>
              <c:numCache>
                <c:formatCode>General</c:formatCode>
                <c:ptCount val="10"/>
                <c:pt idx="0">
                  <c:v>130705</c:v>
                </c:pt>
                <c:pt idx="1">
                  <c:v>99690</c:v>
                </c:pt>
                <c:pt idx="2">
                  <c:v>59176</c:v>
                </c:pt>
                <c:pt idx="3">
                  <c:v>114582</c:v>
                </c:pt>
                <c:pt idx="4">
                  <c:v>57651</c:v>
                </c:pt>
                <c:pt idx="5">
                  <c:v>177155</c:v>
                </c:pt>
                <c:pt idx="6">
                  <c:v>71685</c:v>
                </c:pt>
                <c:pt idx="7">
                  <c:v>102162</c:v>
                </c:pt>
                <c:pt idx="8">
                  <c:v>102546</c:v>
                </c:pt>
                <c:pt idx="9">
                  <c:v>82065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0-4D28-BEA6-F6E47217FD4C}"/>
            </c:ext>
          </c:extLst>
        </c:ser>
        <c:ser>
          <c:idx val="1"/>
          <c:order val="1"/>
          <c:tx>
            <c:strRef>
              <c:f>'Pivot tables'!$G$1</c:f>
              <c:strCache>
                <c:ptCount val="1"/>
                <c:pt idx="0">
                  <c:v>Sum of Mood disorders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tables'!$G$2:$G$12</c:f>
              <c:numCache>
                <c:formatCode>General</c:formatCode>
                <c:ptCount val="10"/>
                <c:pt idx="0">
                  <c:v>131625</c:v>
                </c:pt>
                <c:pt idx="1">
                  <c:v>184908</c:v>
                </c:pt>
                <c:pt idx="2">
                  <c:v>68300</c:v>
                </c:pt>
                <c:pt idx="3">
                  <c:v>93555</c:v>
                </c:pt>
                <c:pt idx="4">
                  <c:v>117250</c:v>
                </c:pt>
                <c:pt idx="5">
                  <c:v>157933</c:v>
                </c:pt>
                <c:pt idx="6">
                  <c:v>62411</c:v>
                </c:pt>
                <c:pt idx="7">
                  <c:v>182609</c:v>
                </c:pt>
                <c:pt idx="8">
                  <c:v>185173</c:v>
                </c:pt>
                <c:pt idx="9">
                  <c:v>76109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0-4D28-BEA6-F6E47217FD4C}"/>
            </c:ext>
          </c:extLst>
        </c:ser>
        <c:ser>
          <c:idx val="2"/>
          <c:order val="2"/>
          <c:tx>
            <c:strRef>
              <c:f>'Pivot tables'!$H$1</c:f>
              <c:strCache>
                <c:ptCount val="1"/>
                <c:pt idx="0">
                  <c:v>Sum of Depressive disorders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tables'!$H$2:$H$12</c:f>
              <c:numCache>
                <c:formatCode>General</c:formatCode>
                <c:ptCount val="10"/>
                <c:pt idx="0">
                  <c:v>97650</c:v>
                </c:pt>
                <c:pt idx="1">
                  <c:v>143057</c:v>
                </c:pt>
                <c:pt idx="2">
                  <c:v>55223</c:v>
                </c:pt>
                <c:pt idx="3">
                  <c:v>78030</c:v>
                </c:pt>
                <c:pt idx="4">
                  <c:v>81454</c:v>
                </c:pt>
                <c:pt idx="5">
                  <c:v>137173</c:v>
                </c:pt>
                <c:pt idx="6">
                  <c:v>50614</c:v>
                </c:pt>
                <c:pt idx="7">
                  <c:v>130776</c:v>
                </c:pt>
                <c:pt idx="8">
                  <c:v>113312</c:v>
                </c:pt>
                <c:pt idx="9">
                  <c:v>61850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C0-4D28-BEA6-F6E47217FD4C}"/>
            </c:ext>
          </c:extLst>
        </c:ser>
        <c:ser>
          <c:idx val="3"/>
          <c:order val="3"/>
          <c:tx>
            <c:strRef>
              <c:f>'Pivot tables'!$I$1</c:f>
              <c:strCache>
                <c:ptCount val="1"/>
                <c:pt idx="0">
                  <c:v>Sum of Trauma- and stressor-related disorders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tables'!$I$2:$I$12</c:f>
              <c:numCache>
                <c:formatCode>General</c:formatCode>
                <c:ptCount val="10"/>
                <c:pt idx="0">
                  <c:v>95014</c:v>
                </c:pt>
                <c:pt idx="1">
                  <c:v>100109</c:v>
                </c:pt>
                <c:pt idx="2">
                  <c:v>34379</c:v>
                </c:pt>
                <c:pt idx="3">
                  <c:v>48923</c:v>
                </c:pt>
                <c:pt idx="4">
                  <c:v>54487</c:v>
                </c:pt>
                <c:pt idx="5">
                  <c:v>123052</c:v>
                </c:pt>
                <c:pt idx="6">
                  <c:v>65935</c:v>
                </c:pt>
                <c:pt idx="7">
                  <c:v>87420</c:v>
                </c:pt>
                <c:pt idx="8">
                  <c:v>68057</c:v>
                </c:pt>
                <c:pt idx="9">
                  <c:v>49341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C0-4D28-BEA6-F6E47217F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695648"/>
        <c:axId val="136700448"/>
      </c:barChart>
      <c:catAx>
        <c:axId val="13669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0448"/>
        <c:crosses val="autoZero"/>
        <c:auto val="1"/>
        <c:lblAlgn val="ctr"/>
        <c:lblOffset val="100"/>
        <c:noMultiLvlLbl val="0"/>
      </c:catAx>
      <c:valAx>
        <c:axId val="136700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6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  <a:alpha val="41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Excel Vis.xlsx]Pivot tables!PivotTable3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136982577777889"/>
          <c:y val="0.10685232121491807"/>
          <c:w val="0.61075038124834669"/>
          <c:h val="0.7762700380738906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tables'!$F$15</c:f>
              <c:strCache>
                <c:ptCount val="1"/>
                <c:pt idx="0">
                  <c:v>Sum of Attention deficit/hyperactivity disorder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tables'!$E$16:$E$26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tables'!$F$16:$F$26</c:f>
              <c:numCache>
                <c:formatCode>General</c:formatCode>
                <c:ptCount val="10"/>
                <c:pt idx="0">
                  <c:v>44115</c:v>
                </c:pt>
                <c:pt idx="1">
                  <c:v>34247</c:v>
                </c:pt>
                <c:pt idx="2">
                  <c:v>26263</c:v>
                </c:pt>
                <c:pt idx="3">
                  <c:v>32599</c:v>
                </c:pt>
                <c:pt idx="4">
                  <c:v>32421</c:v>
                </c:pt>
                <c:pt idx="5">
                  <c:v>54182</c:v>
                </c:pt>
                <c:pt idx="6">
                  <c:v>23075</c:v>
                </c:pt>
                <c:pt idx="7">
                  <c:v>61764</c:v>
                </c:pt>
                <c:pt idx="8">
                  <c:v>43826</c:v>
                </c:pt>
                <c:pt idx="9">
                  <c:v>26630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E-459B-853A-01ACFA10C629}"/>
            </c:ext>
          </c:extLst>
        </c:ser>
        <c:ser>
          <c:idx val="1"/>
          <c:order val="1"/>
          <c:tx>
            <c:strRef>
              <c:f>'Pivot tables'!$G$15</c:f>
              <c:strCache>
                <c:ptCount val="1"/>
                <c:pt idx="0">
                  <c:v>Sum of Bipolar disorders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tables'!$E$16:$E$26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tables'!$G$16:$G$26</c:f>
              <c:numCache>
                <c:formatCode>General</c:formatCode>
                <c:ptCount val="10"/>
                <c:pt idx="0">
                  <c:v>36904</c:v>
                </c:pt>
                <c:pt idx="1">
                  <c:v>42613</c:v>
                </c:pt>
                <c:pt idx="2">
                  <c:v>13936</c:v>
                </c:pt>
                <c:pt idx="3">
                  <c:v>30289</c:v>
                </c:pt>
                <c:pt idx="4">
                  <c:v>40461</c:v>
                </c:pt>
                <c:pt idx="5">
                  <c:v>25215</c:v>
                </c:pt>
                <c:pt idx="6">
                  <c:v>29314</c:v>
                </c:pt>
                <c:pt idx="7">
                  <c:v>52804</c:v>
                </c:pt>
                <c:pt idx="8">
                  <c:v>74053</c:v>
                </c:pt>
                <c:pt idx="9">
                  <c:v>16302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6E-459B-853A-01ACFA10C629}"/>
            </c:ext>
          </c:extLst>
        </c:ser>
        <c:ser>
          <c:idx val="2"/>
          <c:order val="2"/>
          <c:tx>
            <c:strRef>
              <c:f>'Pivot tables'!$H$15</c:f>
              <c:strCache>
                <c:ptCount val="1"/>
                <c:pt idx="0">
                  <c:v>Sum of Schizophrenia and other psychotic disorders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tables'!$E$16:$E$26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tables'!$H$16:$H$26</c:f>
              <c:numCache>
                <c:formatCode>General</c:formatCode>
                <c:ptCount val="10"/>
                <c:pt idx="0">
                  <c:v>33401</c:v>
                </c:pt>
                <c:pt idx="1">
                  <c:v>96042</c:v>
                </c:pt>
                <c:pt idx="2">
                  <c:v>12986</c:v>
                </c:pt>
                <c:pt idx="3">
                  <c:v>16357</c:v>
                </c:pt>
                <c:pt idx="4">
                  <c:v>42311</c:v>
                </c:pt>
                <c:pt idx="5">
                  <c:v>25984</c:v>
                </c:pt>
                <c:pt idx="6">
                  <c:v>33740</c:v>
                </c:pt>
                <c:pt idx="7">
                  <c:v>39565</c:v>
                </c:pt>
                <c:pt idx="8">
                  <c:v>54186</c:v>
                </c:pt>
                <c:pt idx="9">
                  <c:v>18338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6E-459B-853A-01ACFA10C629}"/>
            </c:ext>
          </c:extLst>
        </c:ser>
        <c:ser>
          <c:idx val="3"/>
          <c:order val="3"/>
          <c:tx>
            <c:strRef>
              <c:f>'Pivot tables'!$I$15</c:f>
              <c:strCache>
                <c:ptCount val="1"/>
                <c:pt idx="0">
                  <c:v>Sum of Alcohol or substance-related disorders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tables'!$E$16:$E$26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tables'!$I$16:$I$26</c:f>
              <c:numCache>
                <c:formatCode>General</c:formatCode>
                <c:ptCount val="10"/>
                <c:pt idx="0">
                  <c:v>51100</c:v>
                </c:pt>
                <c:pt idx="1">
                  <c:v>53612</c:v>
                </c:pt>
                <c:pt idx="2">
                  <c:v>11</c:v>
                </c:pt>
                <c:pt idx="3">
                  <c:v>322</c:v>
                </c:pt>
                <c:pt idx="4">
                  <c:v>7924</c:v>
                </c:pt>
                <c:pt idx="5">
                  <c:v>113</c:v>
                </c:pt>
                <c:pt idx="6">
                  <c:v>36816</c:v>
                </c:pt>
                <c:pt idx="7">
                  <c:v>23</c:v>
                </c:pt>
                <c:pt idx="8">
                  <c:v>0</c:v>
                </c:pt>
                <c:pt idx="9">
                  <c:v>24955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6E-459B-853A-01ACFA10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089848"/>
        <c:axId val="641093448"/>
      </c:barChart>
      <c:catAx>
        <c:axId val="64108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93448"/>
        <c:crosses val="autoZero"/>
        <c:auto val="1"/>
        <c:lblAlgn val="ctr"/>
        <c:lblOffset val="100"/>
        <c:noMultiLvlLbl val="0"/>
      </c:catAx>
      <c:valAx>
        <c:axId val="64109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8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  <a:alpha val="41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Excel Vis.xlsx]Pivot tables!PivotTable4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in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tables'!$I$30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0B-46F1-9D72-2BC7F575C1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0B-46F1-9D72-2BC7F575C1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0B-46F1-9D72-2BC7F575C1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0B-46F1-9D72-2BC7F575C1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0B-46F1-9D72-2BC7F575C1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20B-46F1-9D72-2BC7F575C1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20B-46F1-9D72-2BC7F575C1D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20B-46F1-9D72-2BC7F575C1D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20B-46F1-9D72-2BC7F575C1D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20B-46F1-9D72-2BC7F575C1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tables'!$H$31:$H$35</c:f>
              <c:strCache>
                <c:ptCount val="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</c:strCache>
            </c:strRef>
          </c:cat>
          <c:val>
            <c:numRef>
              <c:f>'Pivot tables'!$I$31:$I$35</c:f>
              <c:numCache>
                <c:formatCode>General</c:formatCode>
                <c:ptCount val="4"/>
                <c:pt idx="0">
                  <c:v>0.15525968841723489</c:v>
                </c:pt>
                <c:pt idx="1">
                  <c:v>1.5730812758659198E-2</c:v>
                </c:pt>
                <c:pt idx="2">
                  <c:v>0.70855994226368357</c:v>
                </c:pt>
                <c:pt idx="3">
                  <c:v>0.12044955656042229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20B-46F1-9D72-2BC7F575C1D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14</xdr:row>
      <xdr:rowOff>30480</xdr:rowOff>
    </xdr:from>
    <xdr:to>
      <xdr:col>7</xdr:col>
      <xdr:colOff>304800</xdr:colOff>
      <xdr:row>28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3A1A1A-1F03-4382-96B0-A4F43D080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0</xdr:row>
      <xdr:rowOff>68580</xdr:rowOff>
    </xdr:from>
    <xdr:to>
      <xdr:col>15</xdr:col>
      <xdr:colOff>68580</xdr:colOff>
      <xdr:row>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86A4E5-B9ED-4E13-8D35-EB8AA920BBF0}"/>
            </a:ext>
          </a:extLst>
        </xdr:cNvPr>
        <xdr:cNvSpPr txBox="1"/>
      </xdr:nvSpPr>
      <xdr:spPr>
        <a:xfrm>
          <a:off x="4244340" y="68580"/>
          <a:ext cx="49682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Mental Health Report</a:t>
          </a:r>
        </a:p>
      </xdr:txBody>
    </xdr:sp>
    <xdr:clientData/>
  </xdr:twoCellAnchor>
  <xdr:twoCellAnchor>
    <xdr:from>
      <xdr:col>7</xdr:col>
      <xdr:colOff>381000</xdr:colOff>
      <xdr:row>14</xdr:row>
      <xdr:rowOff>22860</xdr:rowOff>
    </xdr:from>
    <xdr:to>
      <xdr:col>15</xdr:col>
      <xdr:colOff>30480</xdr:colOff>
      <xdr:row>28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98867B-7044-4331-A199-52F5B3CFC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99060</xdr:colOff>
      <xdr:row>14</xdr:row>
      <xdr:rowOff>15240</xdr:rowOff>
    </xdr:from>
    <xdr:to>
      <xdr:col>23</xdr:col>
      <xdr:colOff>137160</xdr:colOff>
      <xdr:row>28</xdr:row>
      <xdr:rowOff>16042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2FD32-4E27-4C0D-88A0-610EF344F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114300</xdr:colOff>
      <xdr:row>2</xdr:row>
      <xdr:rowOff>170180</xdr:rowOff>
    </xdr:from>
    <xdr:to>
      <xdr:col>7</xdr:col>
      <xdr:colOff>373380</xdr:colOff>
      <xdr:row>7</xdr:row>
      <xdr:rowOff>2540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2F58DC0-58F5-4C67-B7D2-9DFD9BF5BC3D}"/>
            </a:ext>
          </a:extLst>
        </xdr:cNvPr>
        <xdr:cNvSpPr/>
      </xdr:nvSpPr>
      <xdr:spPr>
        <a:xfrm>
          <a:off x="2552700" y="535940"/>
          <a:ext cx="2087880" cy="7467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594360</xdr:colOff>
      <xdr:row>3</xdr:row>
      <xdr:rowOff>83820</xdr:rowOff>
    </xdr:from>
    <xdr:to>
      <xdr:col>7</xdr:col>
      <xdr:colOff>114300</xdr:colOff>
      <xdr:row>4</xdr:row>
      <xdr:rowOff>137160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3C0DE1-9405-4600-983C-AA1912081A31}"/>
            </a:ext>
          </a:extLst>
        </xdr:cNvPr>
        <xdr:cNvSpPr txBox="1"/>
      </xdr:nvSpPr>
      <xdr:spPr>
        <a:xfrm>
          <a:off x="3032760" y="632460"/>
          <a:ext cx="134874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/>
            <a:t>Total Disorders</a:t>
          </a:r>
        </a:p>
      </xdr:txBody>
    </xdr:sp>
    <xdr:clientData/>
  </xdr:twoCellAnchor>
  <xdr:twoCellAnchor>
    <xdr:from>
      <xdr:col>4</xdr:col>
      <xdr:colOff>601980</xdr:colOff>
      <xdr:row>5</xdr:row>
      <xdr:rowOff>0</xdr:rowOff>
    </xdr:from>
    <xdr:to>
      <xdr:col>7</xdr:col>
      <xdr:colOff>91440</xdr:colOff>
      <xdr:row>6</xdr:row>
      <xdr:rowOff>144780</xdr:rowOff>
    </xdr:to>
    <xdr:sp macro="" textlink="KPI!B3">
      <xdr:nvSpPr>
        <xdr:cNvPr id="9" name="TextBox 8">
          <a:extLst>
            <a:ext uri="{FF2B5EF4-FFF2-40B4-BE49-F238E27FC236}">
              <a16:creationId xmlns:a16="http://schemas.microsoft.com/office/drawing/2014/main" id="{43390682-2D85-48A3-8D13-A05ABD1662EB}"/>
            </a:ext>
          </a:extLst>
        </xdr:cNvPr>
        <xdr:cNvSpPr txBox="1"/>
      </xdr:nvSpPr>
      <xdr:spPr>
        <a:xfrm>
          <a:off x="3040380" y="914400"/>
          <a:ext cx="131826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B03932E5-9895-4843-859A-8225790EB7AE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5821917</a:t>
          </a:fld>
          <a:endParaRPr lang="en-US" sz="4000"/>
        </a:p>
      </xdr:txBody>
    </xdr:sp>
    <xdr:clientData/>
  </xdr:twoCellAnchor>
  <xdr:twoCellAnchor>
    <xdr:from>
      <xdr:col>8</xdr:col>
      <xdr:colOff>101600</xdr:colOff>
      <xdr:row>2</xdr:row>
      <xdr:rowOff>152400</xdr:rowOff>
    </xdr:from>
    <xdr:to>
      <xdr:col>11</xdr:col>
      <xdr:colOff>360680</xdr:colOff>
      <xdr:row>6</xdr:row>
      <xdr:rowOff>167640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DF8FCD7-DEF6-49B4-AE3B-5FC8F9CBEE2C}"/>
            </a:ext>
          </a:extLst>
        </xdr:cNvPr>
        <xdr:cNvSpPr/>
      </xdr:nvSpPr>
      <xdr:spPr>
        <a:xfrm>
          <a:off x="4978400" y="518160"/>
          <a:ext cx="2087880" cy="7467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441960</xdr:colOff>
      <xdr:row>2</xdr:row>
      <xdr:rowOff>167640</xdr:rowOff>
    </xdr:from>
    <xdr:to>
      <xdr:col>11</xdr:col>
      <xdr:colOff>152400</xdr:colOff>
      <xdr:row>4</xdr:row>
      <xdr:rowOff>60960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C8E885-C548-424A-98F9-682877CCDF38}"/>
            </a:ext>
          </a:extLst>
        </xdr:cNvPr>
        <xdr:cNvSpPr txBox="1"/>
      </xdr:nvSpPr>
      <xdr:spPr>
        <a:xfrm>
          <a:off x="5318760" y="533400"/>
          <a:ext cx="1539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Average Disorders</a:t>
          </a:r>
        </a:p>
      </xdr:txBody>
    </xdr:sp>
    <xdr:clientData/>
  </xdr:twoCellAnchor>
  <xdr:twoCellAnchor>
    <xdr:from>
      <xdr:col>8</xdr:col>
      <xdr:colOff>365760</xdr:colOff>
      <xdr:row>5</xdr:row>
      <xdr:rowOff>15240</xdr:rowOff>
    </xdr:from>
    <xdr:to>
      <xdr:col>11</xdr:col>
      <xdr:colOff>76200</xdr:colOff>
      <xdr:row>6</xdr:row>
      <xdr:rowOff>91440</xdr:rowOff>
    </xdr:to>
    <xdr:sp macro="" textlink="KPI!C3">
      <xdr:nvSpPr>
        <xdr:cNvPr id="14" name="TextBox 13">
          <a:extLst>
            <a:ext uri="{FF2B5EF4-FFF2-40B4-BE49-F238E27FC236}">
              <a16:creationId xmlns:a16="http://schemas.microsoft.com/office/drawing/2014/main" id="{A6221D65-9A9C-401C-84DF-CA30661126EE}"/>
            </a:ext>
          </a:extLst>
        </xdr:cNvPr>
        <xdr:cNvSpPr txBox="1"/>
      </xdr:nvSpPr>
      <xdr:spPr>
        <a:xfrm>
          <a:off x="5242560" y="929640"/>
          <a:ext cx="1539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EE064D2-E543-4A6B-9873-9431391514FC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328208.3</a:t>
          </a:fld>
          <a:endParaRPr lang="en-US" sz="4800"/>
        </a:p>
      </xdr:txBody>
    </xdr:sp>
    <xdr:clientData/>
  </xdr:twoCellAnchor>
  <xdr:twoCellAnchor>
    <xdr:from>
      <xdr:col>16</xdr:col>
      <xdr:colOff>68580</xdr:colOff>
      <xdr:row>2</xdr:row>
      <xdr:rowOff>121920</xdr:rowOff>
    </xdr:from>
    <xdr:to>
      <xdr:col>19</xdr:col>
      <xdr:colOff>327660</xdr:colOff>
      <xdr:row>6</xdr:row>
      <xdr:rowOff>137160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5415DAA-1770-4711-96D2-6285343BE771}"/>
            </a:ext>
          </a:extLst>
        </xdr:cNvPr>
        <xdr:cNvSpPr/>
      </xdr:nvSpPr>
      <xdr:spPr>
        <a:xfrm>
          <a:off x="9822180" y="487680"/>
          <a:ext cx="2087880" cy="7467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403860</xdr:colOff>
      <xdr:row>3</xdr:row>
      <xdr:rowOff>22860</xdr:rowOff>
    </xdr:from>
    <xdr:to>
      <xdr:col>19</xdr:col>
      <xdr:colOff>114300</xdr:colOff>
      <xdr:row>4</xdr:row>
      <xdr:rowOff>99060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67C073F-4246-41C0-A3E5-E8EB432AD2F9}"/>
            </a:ext>
          </a:extLst>
        </xdr:cNvPr>
        <xdr:cNvSpPr txBox="1"/>
      </xdr:nvSpPr>
      <xdr:spPr>
        <a:xfrm>
          <a:off x="10157460" y="571500"/>
          <a:ext cx="1539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Total</a:t>
          </a:r>
          <a:r>
            <a:rPr lang="en-US" sz="1600" baseline="0"/>
            <a:t> Individuals</a:t>
          </a:r>
          <a:endParaRPr lang="en-US" sz="1600"/>
        </a:p>
      </xdr:txBody>
    </xdr:sp>
    <xdr:clientData/>
  </xdr:twoCellAnchor>
  <xdr:twoCellAnchor>
    <xdr:from>
      <xdr:col>16</xdr:col>
      <xdr:colOff>411480</xdr:colOff>
      <xdr:row>4</xdr:row>
      <xdr:rowOff>137160</xdr:rowOff>
    </xdr:from>
    <xdr:to>
      <xdr:col>19</xdr:col>
      <xdr:colOff>121920</xdr:colOff>
      <xdr:row>6</xdr:row>
      <xdr:rowOff>30480</xdr:rowOff>
    </xdr:to>
    <xdr:sp macro="" textlink="KPI!D3">
      <xdr:nvSpPr>
        <xdr:cNvPr id="23" name="TextBox 22">
          <a:extLst>
            <a:ext uri="{FF2B5EF4-FFF2-40B4-BE49-F238E27FC236}">
              <a16:creationId xmlns:a16="http://schemas.microsoft.com/office/drawing/2014/main" id="{1368C841-32D0-4F40-83EA-BDAED1334027}"/>
            </a:ext>
          </a:extLst>
        </xdr:cNvPr>
        <xdr:cNvSpPr txBox="1"/>
      </xdr:nvSpPr>
      <xdr:spPr>
        <a:xfrm>
          <a:off x="10165080" y="868680"/>
          <a:ext cx="1539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DAF5E8E-99FE-4E90-91C1-95A5DCF0161D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6971448</a:t>
          </a:fld>
          <a:endParaRPr lang="en-US" sz="3200"/>
        </a:p>
      </xdr:txBody>
    </xdr:sp>
    <xdr:clientData/>
  </xdr:twoCellAnchor>
  <xdr:twoCellAnchor>
    <xdr:from>
      <xdr:col>0</xdr:col>
      <xdr:colOff>114300</xdr:colOff>
      <xdr:row>3</xdr:row>
      <xdr:rowOff>30480</xdr:rowOff>
    </xdr:from>
    <xdr:to>
      <xdr:col>4</xdr:col>
      <xdr:colOff>30480</xdr:colOff>
      <xdr:row>12</xdr:row>
      <xdr:rowOff>129540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EF3C850-9B21-48DB-8C94-225BEA74A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45720</xdr:colOff>
      <xdr:row>2</xdr:row>
      <xdr:rowOff>160020</xdr:rowOff>
    </xdr:from>
    <xdr:to>
      <xdr:col>15</xdr:col>
      <xdr:colOff>304800</xdr:colOff>
      <xdr:row>6</xdr:row>
      <xdr:rowOff>175260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FCA63E16-A895-4776-A3E6-519E7DA61C0F}"/>
            </a:ext>
          </a:extLst>
        </xdr:cNvPr>
        <xdr:cNvSpPr/>
      </xdr:nvSpPr>
      <xdr:spPr>
        <a:xfrm>
          <a:off x="7360920" y="525780"/>
          <a:ext cx="2087880" cy="7467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419100</xdr:colOff>
      <xdr:row>3</xdr:row>
      <xdr:rowOff>7620</xdr:rowOff>
    </xdr:from>
    <xdr:to>
      <xdr:col>15</xdr:col>
      <xdr:colOff>129540</xdr:colOff>
      <xdr:row>4</xdr:row>
      <xdr:rowOff>83820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B9AD3AF-670A-4559-A6C0-B392575C7F91}"/>
            </a:ext>
          </a:extLst>
        </xdr:cNvPr>
        <xdr:cNvSpPr txBox="1"/>
      </xdr:nvSpPr>
      <xdr:spPr>
        <a:xfrm>
          <a:off x="7734300" y="556260"/>
          <a:ext cx="1539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Other</a:t>
          </a:r>
          <a:r>
            <a:rPr lang="en-US" sz="1400" baseline="0"/>
            <a:t> Disorders</a:t>
          </a:r>
          <a:endParaRPr lang="en-US" sz="1400"/>
        </a:p>
      </xdr:txBody>
    </xdr:sp>
    <xdr:clientData/>
  </xdr:twoCellAnchor>
  <xdr:twoCellAnchor>
    <xdr:from>
      <xdr:col>12</xdr:col>
      <xdr:colOff>403860</xdr:colOff>
      <xdr:row>4</xdr:row>
      <xdr:rowOff>144780</xdr:rowOff>
    </xdr:from>
    <xdr:to>
      <xdr:col>15</xdr:col>
      <xdr:colOff>114300</xdr:colOff>
      <xdr:row>6</xdr:row>
      <xdr:rowOff>38100</xdr:rowOff>
    </xdr:to>
    <xdr:sp macro="" textlink="KPI!F3">
      <xdr:nvSpPr>
        <xdr:cNvPr id="29" name="TextBox 28">
          <a:extLst>
            <a:ext uri="{FF2B5EF4-FFF2-40B4-BE49-F238E27FC236}">
              <a16:creationId xmlns:a16="http://schemas.microsoft.com/office/drawing/2014/main" id="{A65ECCFE-3DC1-422C-A3AF-52E8DFDF352E}"/>
            </a:ext>
          </a:extLst>
        </xdr:cNvPr>
        <xdr:cNvSpPr txBox="1"/>
      </xdr:nvSpPr>
      <xdr:spPr>
        <a:xfrm>
          <a:off x="7719060" y="876300"/>
          <a:ext cx="1539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F26300-E826-4AC1-8012-07A67CD88337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750946</a:t>
          </a:fld>
          <a:endParaRPr lang="en-US" sz="28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uth\AppData\Local\Microsoft\Windows\INetCache\IE\SOJ126WR\Mental%20Health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KULAMPALLI" refreshedDate="45768.085207175929" createdVersion="8" refreshedVersion="8" minRefreshableVersion="3" recordCount="50" xr:uid="{C56A2B9B-4B6A-4384-A7D1-405A5C04E735}">
  <cacheSource type="worksheet">
    <worksheetSource ref="A1:M51" sheet=".xlsx]Duplicate" r:id="rId2"/>
  </cacheSource>
  <cacheFields count="13">
    <cacheField name="Location" numFmtId="0">
      <sharedItems count="50">
        <s v="Alabama"/>
        <s v="Alaska"/>
        <s v="Arizona"/>
        <s v="Arkansas"/>
        <s v="California"/>
        <s v="Colorado"/>
        <s v="Connecticut"/>
        <s v="Delaware"/>
        <s v="Columbia"/>
        <s v="Florida"/>
        <s v="Georgia"/>
        <s v="Hawail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isota"/>
        <s v="Mississi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lk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hington"/>
        <s v="West Virginia"/>
      </sharedItems>
    </cacheField>
    <cacheField name="Trauma- and stressor-related disorders" numFmtId="0">
      <sharedItems containsSemiMixedTypes="0" containsString="0" containsNumber="1" containsInteger="1" minValue="0" maxValue="123052"/>
    </cacheField>
    <cacheField name="Anxiety disorders" numFmtId="0">
      <sharedItems containsSemiMixedTypes="0" containsString="0" containsNumber="1" containsInteger="1" minValue="0" maxValue="177155"/>
    </cacheField>
    <cacheField name="Attention deficit/hyperactivity disorder" numFmtId="0">
      <sharedItems containsSemiMixedTypes="0" containsString="0" containsNumber="1" containsInteger="1" minValue="0" maxValue="61764"/>
    </cacheField>
    <cacheField name="Mood disorders" numFmtId="0">
      <sharedItems containsSemiMixedTypes="0" containsString="0" containsNumber="1" containsInteger="1" minValue="0" maxValue="185173"/>
    </cacheField>
    <cacheField name="Bipolar disorders" numFmtId="0">
      <sharedItems containsSemiMixedTypes="0" containsString="0" containsNumber="1" containsInteger="1" minValue="0" maxValue="74053"/>
    </cacheField>
    <cacheField name="Depressive disorders" numFmtId="0">
      <sharedItems containsSemiMixedTypes="0" containsString="0" containsNumber="1" containsInteger="1" minValue="0" maxValue="143057"/>
    </cacheField>
    <cacheField name="Personality disorders" numFmtId="0">
      <sharedItems containsSemiMixedTypes="0" containsString="0" containsNumber="1" containsInteger="1" minValue="0" maxValue="17239"/>
    </cacheField>
    <cacheField name="Schizophrenia and other psychotic disorders" numFmtId="0">
      <sharedItems containsSemiMixedTypes="0" containsString="0" containsNumber="1" containsInteger="1" minValue="0" maxValue="96042"/>
    </cacheField>
    <cacheField name="Alcohol or substance-related disorders" numFmtId="0">
      <sharedItems containsSemiMixedTypes="0" containsString="0" containsNumber="1" containsInteger="1" minValue="0" maxValue="53612"/>
    </cacheField>
    <cacheField name="Other mental disorders²" numFmtId="0">
      <sharedItems containsSemiMixedTypes="0" containsString="0" containsNumber="1" containsInteger="1" minValue="0" maxValue="135676"/>
    </cacheField>
    <cacheField name="Total" numFmtId="0">
      <sharedItems containsSemiMixedTypes="0" containsString="0" containsNumber="1" containsInteger="1" minValue="0" maxValue="501471"/>
    </cacheField>
    <cacheField name="Total individuals" numFmtId="0">
      <sharedItems containsSemiMixedTypes="0" containsString="0" containsNumber="1" containsInteger="1" minValue="0" maxValue="597994" count="50">
        <n v="93151"/>
        <n v="9438"/>
        <n v="425114"/>
        <n v="72266"/>
        <n v="597994"/>
        <n v="131515"/>
        <n v="93897"/>
        <n v="16197"/>
        <n v="42065"/>
        <n v="346085"/>
        <n v="124391"/>
        <n v="9209"/>
        <n v="15178"/>
        <n v="27315"/>
        <n v="144125"/>
        <n v="309212"/>
        <n v="56420"/>
        <n v="150362"/>
        <n v="43741"/>
        <n v="0"/>
        <n v="239527"/>
        <n v="24382"/>
        <n v="283778"/>
        <n v="345102"/>
        <n v="112267"/>
        <n v="75307"/>
        <n v="80222"/>
        <n v="22277"/>
        <n v="18398"/>
        <n v="44432"/>
        <n v="410173"/>
        <n v="214352"/>
        <n v="48115"/>
        <n v="96501"/>
        <n v="110718"/>
        <n v="74431"/>
        <n v="117894"/>
        <n v="171650"/>
        <n v="536139"/>
        <n v="2653"/>
        <n v="34385"/>
        <n v="98369"/>
        <n v="18859"/>
        <n v="80776"/>
        <n v="443826"/>
        <n v="59991"/>
        <n v="27314"/>
        <n v="123936"/>
        <n v="333075"/>
        <n v="14924"/>
      </sharedItems>
    </cacheField>
  </cacheFields>
  <extLst>
    <ext xmlns:x14="http://schemas.microsoft.com/office/spreadsheetml/2009/9/main" uri="{725AE2AE-9491-48be-B2B4-4EB974FC3084}">
      <x14:pivotCacheDefinition pivotCacheId="10652504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4932"/>
    <n v="20178"/>
    <n v="15629"/>
    <n v="41767"/>
    <n v="11650"/>
    <n v="30545"/>
    <n v="2759"/>
    <n v="17301"/>
    <n v="104"/>
    <n v="15386"/>
    <n v="92316"/>
    <x v="0"/>
  </r>
  <r>
    <x v="1"/>
    <n v="2955"/>
    <n v="1547"/>
    <n v="538"/>
    <n v="2649"/>
    <n v="415"/>
    <n v="2238"/>
    <n v="93"/>
    <n v="505"/>
    <n v="1087"/>
    <n v="1103"/>
    <n v="9276"/>
    <x v="1"/>
  </r>
  <r>
    <x v="2"/>
    <n v="95014"/>
    <n v="130705"/>
    <n v="44115"/>
    <n v="131625"/>
    <n v="36904"/>
    <n v="97650"/>
    <n v="7036"/>
    <n v="33401"/>
    <n v="51100"/>
    <n v="105435"/>
    <n v="405581"/>
    <x v="2"/>
  </r>
  <r>
    <x v="3"/>
    <n v="12711"/>
    <n v="8850"/>
    <n v="3718"/>
    <n v="23218"/>
    <n v="5940"/>
    <n v="17278"/>
    <n v="285"/>
    <n v="8141"/>
    <n v="4051"/>
    <n v="8339"/>
    <n v="69237"/>
    <x v="3"/>
  </r>
  <r>
    <x v="4"/>
    <n v="100109"/>
    <n v="99690"/>
    <n v="34247"/>
    <n v="184908"/>
    <n v="42613"/>
    <n v="143057"/>
    <n v="6482"/>
    <n v="96042"/>
    <n v="53612"/>
    <n v="85392"/>
    <n v="501471"/>
    <x v="4"/>
  </r>
  <r>
    <x v="5"/>
    <n v="41942"/>
    <n v="31019"/>
    <n v="10761"/>
    <n v="54522"/>
    <n v="15568"/>
    <n v="39352"/>
    <n v="2718"/>
    <n v="12938"/>
    <n v="12956"/>
    <n v="12551"/>
    <n v="129521"/>
    <x v="5"/>
  </r>
  <r>
    <x v="6"/>
    <n v="10323"/>
    <n v="10931"/>
    <n v="2261"/>
    <n v="22133"/>
    <n v="7197"/>
    <n v="15206"/>
    <n v="1844"/>
    <n v="9734"/>
    <n v="103"/>
    <n v="6667"/>
    <n v="43239"/>
    <x v="6"/>
  </r>
  <r>
    <x v="7"/>
    <n v="1772"/>
    <n v="1540"/>
    <n v="924"/>
    <n v="5314"/>
    <n v="2140"/>
    <n v="3329"/>
    <n v="343"/>
    <n v="2037"/>
    <n v="3285"/>
    <n v="2519"/>
    <n v="11722"/>
    <x v="7"/>
  </r>
  <r>
    <x v="8"/>
    <n v="3697"/>
    <n v="2010"/>
    <n v="963"/>
    <n v="14806"/>
    <n v="4914"/>
    <n v="9892"/>
    <n v="64"/>
    <n v="4253"/>
    <n v="628"/>
    <n v="2295"/>
    <n v="28698"/>
    <x v="8"/>
  </r>
  <r>
    <x v="9"/>
    <n v="55853"/>
    <n v="33119"/>
    <n v="17686"/>
    <n v="128616"/>
    <n v="38885"/>
    <n v="90906"/>
    <n v="1916"/>
    <n v="41762"/>
    <n v="700"/>
    <n v="30857"/>
    <n v="287975"/>
    <x v="9"/>
  </r>
  <r>
    <x v="10"/>
    <n v="23577"/>
    <n v="30835"/>
    <n v="9899"/>
    <n v="62562"/>
    <n v="23716"/>
    <n v="40135"/>
    <n v="2970"/>
    <n v="29124"/>
    <n v="29788"/>
    <n v="17164"/>
    <n v="124378"/>
    <x v="10"/>
  </r>
  <r>
    <x v="11"/>
    <n v="3142"/>
    <n v="864"/>
    <n v="525"/>
    <n v="2497"/>
    <n v="840"/>
    <n v="1686"/>
    <n v="222"/>
    <n v="2625"/>
    <n v="0"/>
    <n v="1151"/>
    <n v="8621"/>
    <x v="11"/>
  </r>
  <r>
    <x v="12"/>
    <n v="606"/>
    <n v="1000"/>
    <n v="717"/>
    <n v="2523"/>
    <n v="903"/>
    <n v="1690"/>
    <n v="243"/>
    <n v="1744"/>
    <n v="1"/>
    <n v="1171"/>
    <n v="5506"/>
    <x v="12"/>
  </r>
  <r>
    <x v="13"/>
    <n v="4847"/>
    <n v="6101"/>
    <n v="1682"/>
    <n v="12259"/>
    <n v="4441"/>
    <n v="7936"/>
    <n v="942"/>
    <n v="6699"/>
    <n v="1197"/>
    <n v="4285"/>
    <n v="27100"/>
    <x v="13"/>
  </r>
  <r>
    <x v="14"/>
    <n v="34379"/>
    <n v="59176"/>
    <n v="26263"/>
    <n v="68300"/>
    <n v="13936"/>
    <n v="55223"/>
    <n v="5545"/>
    <n v="12986"/>
    <n v="11"/>
    <n v="33389"/>
    <n v="143314"/>
    <x v="14"/>
  </r>
  <r>
    <x v="15"/>
    <n v="48923"/>
    <n v="114582"/>
    <n v="3"/>
    <n v="93555"/>
    <n v="19489"/>
    <n v="78030"/>
    <n v="4372"/>
    <n v="14353"/>
    <n v="0"/>
    <n v="38757"/>
    <n v="203951"/>
    <x v="15"/>
  </r>
  <r>
    <x v="16"/>
    <n v="13978"/>
    <n v="17653"/>
    <n v="6462"/>
    <n v="25312"/>
    <n v="4783"/>
    <n v="20656"/>
    <n v="940"/>
    <n v="3267"/>
    <n v="4311"/>
    <n v="8031"/>
    <n v="55591"/>
    <x v="16"/>
  </r>
  <r>
    <x v="17"/>
    <n v="36274"/>
    <n v="40654"/>
    <n v="17770"/>
    <n v="53345"/>
    <n v="11741"/>
    <n v="42501"/>
    <n v="2843"/>
    <n v="11035"/>
    <n v="33354"/>
    <n v="35159"/>
    <n v="148817"/>
    <x v="17"/>
  </r>
  <r>
    <x v="18"/>
    <n v="2679"/>
    <n v="6042"/>
    <n v="2278"/>
    <n v="10993"/>
    <n v="3301"/>
    <n v="7939"/>
    <n v="357"/>
    <n v="3832"/>
    <n v="0"/>
    <n v="2543"/>
    <n v="20138"/>
    <x v="18"/>
  </r>
  <r>
    <x v="19"/>
    <n v="0"/>
    <n v="0"/>
    <n v="0"/>
    <n v="0"/>
    <n v="0"/>
    <n v="0"/>
    <n v="0"/>
    <n v="0"/>
    <n v="0"/>
    <n v="0"/>
    <n v="0"/>
    <x v="19"/>
  </r>
  <r>
    <x v="20"/>
    <n v="42465"/>
    <n v="51590"/>
    <n v="32599"/>
    <n v="98683"/>
    <n v="30289"/>
    <n v="69090"/>
    <n v="1233"/>
    <n v="16357"/>
    <n v="322"/>
    <n v="21533"/>
    <n v="239266"/>
    <x v="20"/>
  </r>
  <r>
    <x v="21"/>
    <n v="2009"/>
    <n v="2693"/>
    <n v="845"/>
    <n v="5383"/>
    <n v="2518"/>
    <n v="3026"/>
    <n v="516"/>
    <n v="4520"/>
    <n v="2"/>
    <n v="1504"/>
    <n v="11137"/>
    <x v="21"/>
  </r>
  <r>
    <x v="22"/>
    <n v="54487"/>
    <n v="57651"/>
    <n v="32421"/>
    <n v="117250"/>
    <n v="40461"/>
    <n v="81454"/>
    <n v="17014"/>
    <n v="42311"/>
    <n v="7924"/>
    <n v="98295"/>
    <n v="259525"/>
    <x v="22"/>
  </r>
  <r>
    <x v="23"/>
    <n v="123052"/>
    <n v="177155"/>
    <n v="54182"/>
    <n v="157933"/>
    <n v="25215"/>
    <n v="137173"/>
    <n v="17239"/>
    <n v="25984"/>
    <n v="113"/>
    <n v="57103"/>
    <n v="308513"/>
    <x v="23"/>
  </r>
  <r>
    <x v="24"/>
    <n v="18016"/>
    <n v="22950"/>
    <n v="22028"/>
    <n v="44971"/>
    <n v="12248"/>
    <n v="33402"/>
    <n v="2468"/>
    <n v="15789"/>
    <n v="15959"/>
    <n v="27803"/>
    <n v="111296"/>
    <x v="24"/>
  </r>
  <r>
    <x v="25"/>
    <n v="15486"/>
    <n v="27030"/>
    <n v="10732"/>
    <n v="43199"/>
    <n v="14555"/>
    <n v="32197"/>
    <n v="2806"/>
    <n v="14045"/>
    <n v="552"/>
    <n v="11406"/>
    <n v="73969"/>
    <x v="25"/>
  </r>
  <r>
    <x v="26"/>
    <n v="16043"/>
    <n v="35540"/>
    <n v="8251"/>
    <n v="36604"/>
    <n v="7291"/>
    <n v="30319"/>
    <n v="1228"/>
    <n v="4451"/>
    <n v="209"/>
    <n v="15181"/>
    <n v="79155"/>
    <x v="26"/>
  </r>
  <r>
    <x v="27"/>
    <n v="3522"/>
    <n v="4360"/>
    <n v="1131"/>
    <n v="8656"/>
    <n v="3013"/>
    <n v="5862"/>
    <n v="442"/>
    <n v="2102"/>
    <n v="2408"/>
    <n v="3404"/>
    <n v="17485"/>
    <x v="27"/>
  </r>
  <r>
    <x v="28"/>
    <n v="1417"/>
    <n v="1673"/>
    <n v="474"/>
    <n v="2722"/>
    <n v="907"/>
    <n v="1824"/>
    <n v="284"/>
    <n v="2185"/>
    <n v="1381"/>
    <n v="1925"/>
    <n v="9125"/>
    <x v="28"/>
  </r>
  <r>
    <x v="29"/>
    <n v="6508"/>
    <n v="7617"/>
    <n v="7"/>
    <n v="11140"/>
    <n v="2882"/>
    <n v="8875"/>
    <n v="4330"/>
    <n v="2003"/>
    <n v="0"/>
    <n v="92"/>
    <n v="16408"/>
    <x v="29"/>
  </r>
  <r>
    <x v="30"/>
    <n v="61155"/>
    <n v="33537"/>
    <n v="23075"/>
    <n v="105672"/>
    <n v="29314"/>
    <n v="76813"/>
    <n v="8892"/>
    <n v="33740"/>
    <n v="36816"/>
    <n v="135676"/>
    <n v="306209"/>
    <x v="30"/>
  </r>
  <r>
    <x v="31"/>
    <n v="49627"/>
    <n v="54038"/>
    <n v="14126"/>
    <n v="52462"/>
    <n v="13166"/>
    <n v="41275"/>
    <n v="837"/>
    <n v="9581"/>
    <n v="45445"/>
    <n v="53226"/>
    <n v="212703"/>
    <x v="31"/>
  </r>
  <r>
    <x v="32"/>
    <n v="12392"/>
    <n v="7015"/>
    <n v="3253"/>
    <n v="14308"/>
    <n v="5414"/>
    <n v="9572"/>
    <n v="7505"/>
    <n v="18219"/>
    <n v="4"/>
    <n v="10290"/>
    <n v="47321"/>
    <x v="32"/>
  </r>
  <r>
    <x v="33"/>
    <n v="21691"/>
    <n v="21036"/>
    <n v="4896"/>
    <n v="50397"/>
    <n v="17431"/>
    <n v="35278"/>
    <n v="2945"/>
    <n v="16336"/>
    <n v="0"/>
    <n v="12816"/>
    <n v="88939"/>
    <x v="33"/>
  </r>
  <r>
    <x v="34"/>
    <n v="2009"/>
    <n v="3746"/>
    <n v="1059"/>
    <n v="3957"/>
    <n v="974"/>
    <n v="3017"/>
    <n v="714"/>
    <n v="1745"/>
    <n v="1"/>
    <n v="2166"/>
    <n v="7797"/>
    <x v="34"/>
  </r>
  <r>
    <x v="35"/>
    <n v="25276"/>
    <n v="21400"/>
    <n v="10547"/>
    <n v="29673"/>
    <n v="7801"/>
    <n v="22226"/>
    <n v="1541"/>
    <n v="7682"/>
    <n v="1402"/>
    <n v="12986"/>
    <n v="73524"/>
    <x v="35"/>
  </r>
  <r>
    <x v="36"/>
    <n v="28255"/>
    <n v="22000"/>
    <n v="5005"/>
    <n v="48982"/>
    <n v="10117"/>
    <n v="39187"/>
    <n v="456"/>
    <n v="10796"/>
    <n v="9"/>
    <n v="8263"/>
    <n v="104990"/>
    <x v="36"/>
  </r>
  <r>
    <x v="37"/>
    <n v="65935"/>
    <n v="71685"/>
    <n v="19061"/>
    <n v="62411"/>
    <n v="13104"/>
    <n v="50614"/>
    <n v="3300"/>
    <n v="13246"/>
    <n v="34"/>
    <n v="31533"/>
    <n v="171517"/>
    <x v="37"/>
  </r>
  <r>
    <x v="38"/>
    <n v="87420"/>
    <n v="102162"/>
    <n v="61764"/>
    <n v="182609"/>
    <n v="52804"/>
    <n v="130776"/>
    <n v="4825"/>
    <n v="39565"/>
    <n v="23"/>
    <n v="73005"/>
    <n v="468380"/>
    <x v="38"/>
  </r>
  <r>
    <x v="39"/>
    <n v="144"/>
    <n v="180"/>
    <n v="376"/>
    <n v="512"/>
    <n v="154"/>
    <n v="367"/>
    <n v="33"/>
    <n v="1234"/>
    <n v="231"/>
    <n v="562"/>
    <n v="2579"/>
    <x v="39"/>
  </r>
  <r>
    <x v="40"/>
    <n v="9387"/>
    <n v="11116"/>
    <n v="3914"/>
    <n v="17030"/>
    <n v="4091"/>
    <n v="13464"/>
    <n v="1257"/>
    <n v="4564"/>
    <n v="9"/>
    <n v="5530"/>
    <n v="31434"/>
    <x v="40"/>
  </r>
  <r>
    <x v="41"/>
    <n v="28344"/>
    <n v="27210"/>
    <n v="15887"/>
    <n v="43515"/>
    <n v="12563"/>
    <n v="31362"/>
    <n v="4396"/>
    <n v="17502"/>
    <n v="16797"/>
    <n v="18764"/>
    <n v="94799"/>
    <x v="41"/>
  </r>
  <r>
    <x v="42"/>
    <n v="4709"/>
    <n v="4603"/>
    <n v="1720"/>
    <n v="6443"/>
    <n v="1226"/>
    <n v="5271"/>
    <n v="849"/>
    <n v="1594"/>
    <n v="1354"/>
    <n v="2379"/>
    <n v="17377"/>
    <x v="42"/>
  </r>
  <r>
    <x v="43"/>
    <n v="6263"/>
    <n v="7427"/>
    <n v="876"/>
    <n v="26002"/>
    <n v="9002"/>
    <n v="17484"/>
    <n v="604"/>
    <n v="6556"/>
    <n v="0"/>
    <n v="2716"/>
    <n v="44156"/>
    <x v="43"/>
  </r>
  <r>
    <x v="44"/>
    <n v="68057"/>
    <n v="102546"/>
    <n v="43826"/>
    <n v="185173"/>
    <n v="74053"/>
    <n v="113312"/>
    <n v="9398"/>
    <n v="54186"/>
    <n v="0"/>
    <n v="42350"/>
    <n v="292460"/>
    <x v="44"/>
  </r>
  <r>
    <x v="45"/>
    <n v="12022"/>
    <n v="24155"/>
    <n v="5861"/>
    <n v="23758"/>
    <n v="5108"/>
    <n v="19213"/>
    <n v="2325"/>
    <n v="6277"/>
    <n v="170"/>
    <n v="11295"/>
    <n v="54505"/>
    <x v="45"/>
  </r>
  <r>
    <x v="46"/>
    <n v="10107"/>
    <n v="5963"/>
    <n v="2837"/>
    <n v="6462"/>
    <n v="1286"/>
    <n v="5252"/>
    <n v="674"/>
    <n v="1818"/>
    <n v="3401"/>
    <n v="5320"/>
    <n v="24492"/>
    <x v="46"/>
  </r>
  <r>
    <x v="47"/>
    <n v="32730"/>
    <n v="39855"/>
    <n v="21490"/>
    <n v="64313"/>
    <n v="23321"/>
    <n v="45642"/>
    <n v="8253"/>
    <n v="26000"/>
    <n v="21"/>
    <n v="25298"/>
    <n v="119327"/>
    <x v="47"/>
  </r>
  <r>
    <x v="48"/>
    <n v="49341"/>
    <n v="82065"/>
    <n v="26630"/>
    <n v="76109"/>
    <n v="16302"/>
    <n v="61850"/>
    <n v="3061"/>
    <n v="18338"/>
    <n v="24955"/>
    <n v="61707"/>
    <n v="205911"/>
    <x v="48"/>
  </r>
  <r>
    <x v="49"/>
    <n v="1681"/>
    <n v="5068"/>
    <n v="768"/>
    <n v="4624"/>
    <n v="1221"/>
    <n v="3491"/>
    <n v="303"/>
    <n v="677"/>
    <n v="2711"/>
    <n v="1595"/>
    <n v="11166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30642-B497-45AA-9BB2-53321CAF69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 rowHeaderCaption="Location">
  <location ref="E30:F41" firstHeaderRow="1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1">
        <item x="19"/>
        <item x="39"/>
        <item x="11"/>
        <item x="1"/>
        <item x="49"/>
        <item x="12"/>
        <item x="7"/>
        <item x="28"/>
        <item x="42"/>
        <item x="27"/>
        <item x="21"/>
        <item x="46"/>
        <item x="13"/>
        <item x="40"/>
        <item x="8"/>
        <item x="18"/>
        <item x="29"/>
        <item x="32"/>
        <item x="16"/>
        <item x="45"/>
        <item x="3"/>
        <item x="35"/>
        <item x="25"/>
        <item x="26"/>
        <item x="43"/>
        <item x="0"/>
        <item x="6"/>
        <item x="33"/>
        <item x="41"/>
        <item x="34"/>
        <item x="24"/>
        <item x="36"/>
        <item x="47"/>
        <item x="10"/>
        <item x="5"/>
        <item x="14"/>
        <item x="17"/>
        <item x="37"/>
        <item x="31"/>
        <item x="20"/>
        <item x="22"/>
        <item x="15"/>
        <item x="48"/>
        <item x="23"/>
        <item x="9"/>
        <item x="30"/>
        <item x="2"/>
        <item x="44"/>
        <item x="38"/>
        <item x="4"/>
        <item t="default"/>
      </items>
    </pivotField>
  </pivotFields>
  <rowFields count="1">
    <field x="0"/>
  </rowFields>
  <rowItems count="11">
    <i>
      <x v="2"/>
    </i>
    <i>
      <x v="4"/>
    </i>
    <i>
      <x v="9"/>
    </i>
    <i>
      <x v="20"/>
    </i>
    <i>
      <x v="22"/>
    </i>
    <i>
      <x v="23"/>
    </i>
    <i>
      <x v="30"/>
    </i>
    <i>
      <x v="31"/>
    </i>
    <i>
      <x v="38"/>
    </i>
    <i>
      <x v="44"/>
    </i>
    <i t="grand">
      <x/>
    </i>
  </rowItems>
  <colItems count="1">
    <i/>
  </colItems>
  <dataFields count="1">
    <dataField name="Average of Total" fld="11" subtotal="average" baseField="0" baseItem="2"/>
  </dataFields>
  <formats count="4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FD08C-0019-4C6B-B9DD-597721B0328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5" rowHeaderCaption="Location">
  <location ref="E1:I12" firstHeaderRow="0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"/>
    </i>
    <i>
      <x v="4"/>
    </i>
    <i>
      <x v="14"/>
    </i>
    <i>
      <x v="15"/>
    </i>
    <i>
      <x v="22"/>
    </i>
    <i>
      <x v="23"/>
    </i>
    <i>
      <x v="37"/>
    </i>
    <i>
      <x v="38"/>
    </i>
    <i>
      <x v="44"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nxiety disorders" fld="2" baseField="0" baseItem="0"/>
    <dataField name="Sum of Mood disorders" fld="4" baseField="0" baseItem="0"/>
    <dataField name="Sum of Depressive disorders" fld="6" baseField="0" baseItem="0"/>
    <dataField name="Sum of Trauma- and stressor-related disorders" fld="1" baseField="0" baseItem="0"/>
  </dataFields>
  <formats count="5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7ABE2-6641-4CCA-874C-C378A9BF23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5" rowHeaderCaption="Location">
  <location ref="A3:C54" firstHeaderRow="0" firstDataRow="1" firstDataCol="1"/>
  <pivotFields count="13">
    <pivotField axis="axisRow" showAll="0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isorders" fld="11" baseField="0" baseItem="0"/>
    <dataField name="Total individual" fld="12" baseField="0" baseItem="0"/>
  </dataFields>
  <formats count="5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C7CE8-523A-457B-A28F-21A47CB860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 rowHeaderCaption="Location">
  <location ref="E15:I26" firstHeaderRow="0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 v="2"/>
    </i>
    <i>
      <x v="4"/>
    </i>
    <i>
      <x v="14"/>
    </i>
    <i>
      <x v="20"/>
    </i>
    <i>
      <x v="22"/>
    </i>
    <i>
      <x v="23"/>
    </i>
    <i>
      <x v="30"/>
    </i>
    <i>
      <x v="38"/>
    </i>
    <i>
      <x v="44"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ttention deficit/hyperactivity disorder" fld="3" baseField="0" baseItem="0"/>
    <dataField name="Sum of Bipolar disorders" fld="5" baseField="0" baseItem="0"/>
    <dataField name="Sum of Schizophrenia and other psychotic disorders" fld="8" baseField="0" baseItem="0"/>
    <dataField name="Sum of Alcohol or substance-related disorders" fld="9" baseField="0" baseItem="0"/>
  </dataFields>
  <formats count="5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</formats>
  <chartFormats count="8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98C2E-16CC-4B13-8B39-555E20AB597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9" rowHeaderCaption="Location">
  <location ref="E45:F56" firstHeaderRow="1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1">
        <item x="19"/>
        <item x="39"/>
        <item x="11"/>
        <item x="1"/>
        <item x="49"/>
        <item x="12"/>
        <item x="7"/>
        <item x="28"/>
        <item x="42"/>
        <item x="27"/>
        <item x="21"/>
        <item x="46"/>
        <item x="13"/>
        <item x="40"/>
        <item x="8"/>
        <item x="18"/>
        <item x="29"/>
        <item x="32"/>
        <item x="16"/>
        <item x="45"/>
        <item x="3"/>
        <item x="35"/>
        <item x="25"/>
        <item x="26"/>
        <item x="43"/>
        <item x="0"/>
        <item x="6"/>
        <item x="33"/>
        <item x="41"/>
        <item x="34"/>
        <item x="24"/>
        <item x="36"/>
        <item x="47"/>
        <item x="10"/>
        <item x="5"/>
        <item x="14"/>
        <item x="17"/>
        <item x="37"/>
        <item x="31"/>
        <item x="20"/>
        <item x="22"/>
        <item x="15"/>
        <item x="48"/>
        <item x="23"/>
        <item x="9"/>
        <item x="30"/>
        <item x="2"/>
        <item x="44"/>
        <item x="38"/>
        <item x="4"/>
        <item t="default"/>
      </items>
    </pivotField>
  </pivotFields>
  <rowFields count="1">
    <field x="0"/>
  </rowFields>
  <rowItems count="11">
    <i>
      <x v="2"/>
    </i>
    <i>
      <x v="4"/>
    </i>
    <i>
      <x v="15"/>
    </i>
    <i>
      <x v="22"/>
    </i>
    <i>
      <x v="23"/>
    </i>
    <i>
      <x v="30"/>
    </i>
    <i>
      <x v="31"/>
    </i>
    <i>
      <x v="38"/>
    </i>
    <i>
      <x v="44"/>
    </i>
    <i>
      <x v="48"/>
    </i>
    <i t="grand">
      <x/>
    </i>
  </rowItems>
  <colItems count="1">
    <i/>
  </colItems>
  <dataFields count="1">
    <dataField name="Sum of Other mental disorders²" fld="10" baseField="0" baseItem="0"/>
  </dataFields>
  <formats count="4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count" evalOrder="-1" id="1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F96FC-659E-4FC9-9485-2E4809C81B1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9" rowHeaderCaption="Location">
  <location ref="H30:I35" firstHeaderRow="1" firstDataRow="1" firstDataCol="1"/>
  <pivotFields count="13">
    <pivotField axis="axisRow" showAll="0">
      <items count="51">
        <item x="0"/>
        <item x="1"/>
        <item x="2"/>
        <item x="3"/>
        <item h="1" x="4"/>
        <item h="1" x="5"/>
        <item h="1" x="8"/>
        <item h="1" x="6"/>
        <item h="1" x="7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1">
        <item x="19"/>
        <item x="39"/>
        <item x="11"/>
        <item x="1"/>
        <item x="49"/>
        <item x="12"/>
        <item x="7"/>
        <item x="28"/>
        <item x="42"/>
        <item x="27"/>
        <item x="21"/>
        <item x="46"/>
        <item x="13"/>
        <item x="40"/>
        <item x="8"/>
        <item x="18"/>
        <item x="29"/>
        <item x="32"/>
        <item x="16"/>
        <item x="45"/>
        <item x="3"/>
        <item x="35"/>
        <item x="25"/>
        <item x="26"/>
        <item x="43"/>
        <item x="0"/>
        <item x="6"/>
        <item x="33"/>
        <item x="41"/>
        <item x="34"/>
        <item x="24"/>
        <item x="36"/>
        <item x="47"/>
        <item x="10"/>
        <item x="5"/>
        <item x="14"/>
        <item x="17"/>
        <item x="37"/>
        <item x="31"/>
        <item x="20"/>
        <item x="22"/>
        <item x="15"/>
        <item x="48"/>
        <item x="23"/>
        <item x="9"/>
        <item x="30"/>
        <item x="2"/>
        <item x="44"/>
        <item x="38"/>
        <item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age of Total individuals" fld="12" showDataAs="percentOfCol" baseField="0" baseItem="2" numFmtId="1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grandRow="1" outline="0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0" count="10">
            <x v="2"/>
            <x v="4"/>
            <x v="9"/>
            <x v="20"/>
            <x v="22"/>
            <x v="23"/>
            <x v="30"/>
            <x v="31"/>
            <x v="38"/>
            <x v="44"/>
          </reference>
        </references>
      </pivotArea>
    </format>
  </formats>
  <chartFormats count="12"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A1D0F4-7D01-455D-B9D8-B8301E97F71A}" name="Table2" displayName="Table2" ref="A1:N51" totalsRowShown="0" headerRowDxfId="69" dataDxfId="68">
  <autoFilter ref="A1:N51" xr:uid="{ABA1D0F4-7D01-455D-B9D8-B8301E97F71A}"/>
  <tableColumns count="14">
    <tableColumn id="1" xr3:uid="{8C421248-0F88-41BB-91C2-7B259DCE36BC}" name="P.no"/>
    <tableColumn id="2" xr3:uid="{1C8C548B-592A-406D-90B9-DFE7E6F7563A}" name="Location"/>
    <tableColumn id="3" xr3:uid="{7F6E83DE-9D18-4E0C-B105-428E3FB846EB}" name="Trauma- and stressor-related disorders" dataDxfId="67"/>
    <tableColumn id="4" xr3:uid="{57E12E59-AFB0-45A6-BEB4-2B9B190EA025}" name="Anxiety disorders" dataDxfId="66"/>
    <tableColumn id="5" xr3:uid="{938C9B47-F918-4D63-BC5E-AD0ADF433478}" name="Attention deficit/hyperactivity disorder" dataDxfId="65"/>
    <tableColumn id="6" xr3:uid="{D2F75349-419E-4EE1-AD87-1D47ADD462BC}" name="Mood disorders" dataDxfId="64"/>
    <tableColumn id="7" xr3:uid="{DD30EF49-80D4-4673-8EC3-4A2CCAA2279D}" name="Bipolar disorders" dataDxfId="63"/>
    <tableColumn id="8" xr3:uid="{FC11438E-AC03-4A1F-AFF9-14B57C008BC3}" name="Depressive disorders" dataDxfId="62"/>
    <tableColumn id="9" xr3:uid="{C1B09E75-7788-420E-94D5-845256114C12}" name="Personality disorders" dataDxfId="61"/>
    <tableColumn id="10" xr3:uid="{5C108B21-6B39-4130-B5CE-BDC633242E4D}" name="Schizophrenia and other psychotic disorders" dataDxfId="60"/>
    <tableColumn id="11" xr3:uid="{974A87A6-978F-4BD0-A293-7EE96E4D65B1}" name="Alcohol or substance-related disorders" dataDxfId="59"/>
    <tableColumn id="12" xr3:uid="{09E3A797-17D4-4AC3-B943-6FA1D85247FA}" name="Other mental disorders²" dataDxfId="58"/>
    <tableColumn id="13" xr3:uid="{C956C4CF-8789-4DEF-B7D6-0E42EFE9637F}" name="Total" dataDxfId="57"/>
    <tableColumn id="14" xr3:uid="{60D5D59D-0493-46D9-A9E5-B5006F266B57}" name="Total individuals" dataDxf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D850B-83FF-4C1E-A02D-37525A09ED80}" name="Table1" displayName="Table1" ref="A1:M51" totalsRowShown="0" headerRowDxfId="55" dataDxfId="54">
  <autoFilter ref="A1:M51" xr:uid="{F85D850B-83FF-4C1E-A02D-37525A09ED80}"/>
  <tableColumns count="13">
    <tableColumn id="1" xr3:uid="{EFD1C0F9-0328-4FC1-B04C-B24267A4783A}" name="Location" dataDxfId="53"/>
    <tableColumn id="2" xr3:uid="{89C56282-184B-40AC-9D70-E36935D66AA7}" name="Trauma- and stressor-related disorders" dataDxfId="52"/>
    <tableColumn id="3" xr3:uid="{0F3E1C68-E1E0-412B-ACE3-16A8508A64C7}" name="Anxiety disorders" dataDxfId="51"/>
    <tableColumn id="4" xr3:uid="{7A2EE30C-937F-4531-8450-20FCA33D01FB}" name="Attention deficit/hyperactivity disorder" dataDxfId="50"/>
    <tableColumn id="5" xr3:uid="{5E4EBCBA-C19F-4041-8EF7-7C60191105EC}" name="Mood disorders" dataDxfId="49"/>
    <tableColumn id="6" xr3:uid="{E7B3EC3D-2B86-4F6D-88EB-C7C7D02AD586}" name="Bipolar disorders" dataDxfId="48"/>
    <tableColumn id="7" xr3:uid="{C8F6F434-2DFD-4947-B7DF-395B99386E3E}" name="Depressive disorders" dataDxfId="47"/>
    <tableColumn id="8" xr3:uid="{52666CC5-45E8-4538-A9A9-3A8DC74EB427}" name="Personality disorders" dataDxfId="46"/>
    <tableColumn id="9" xr3:uid="{90FB77B8-BBB9-4FE2-A2C3-761B2C8FD1D7}" name="Schizophrenia and other psychotic disorders" dataDxfId="45"/>
    <tableColumn id="10" xr3:uid="{5FCE4A2E-71B8-4672-85F8-4A1CD2EBDF14}" name="Alcohol or substance-related disorders" dataDxfId="44"/>
    <tableColumn id="11" xr3:uid="{4D7FF497-E03B-4000-98D1-7184996B0E36}" name="Other mental disorders²" dataDxfId="43"/>
    <tableColumn id="12" xr3:uid="{B05D6F17-D0AA-4EBC-AD51-2FF0123CF864}" name="Total" dataDxfId="42"/>
    <tableColumn id="13" xr3:uid="{E9DED5A5-8DCF-44E0-8985-19A2A024A32E}" name="Total individuals" dataDxfId="4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tabSelected="1" zoomScaleNormal="109" workbookViewId="0">
      <selection activeCell="F63" sqref="F63"/>
    </sheetView>
  </sheetViews>
  <sheetFormatPr defaultRowHeight="14.4" x14ac:dyDescent="0.3"/>
  <cols>
    <col min="2" max="2" width="18" bestFit="1" customWidth="1"/>
    <col min="3" max="3" width="40.88671875" customWidth="1"/>
    <col min="4" max="4" width="20.77734375" customWidth="1"/>
    <col min="5" max="5" width="41.5546875" customWidth="1"/>
    <col min="6" max="6" width="19" customWidth="1"/>
    <col min="7" max="7" width="21.5546875" customWidth="1"/>
    <col min="8" max="8" width="25" customWidth="1"/>
    <col min="9" max="9" width="24" customWidth="1"/>
    <col min="10" max="10" width="46.109375" customWidth="1"/>
    <col min="11" max="11" width="40.6640625" customWidth="1"/>
    <col min="12" max="12" width="26.77734375" customWidth="1"/>
    <col min="13" max="13" width="15.44140625" customWidth="1"/>
    <col min="14" max="14" width="22.5546875" customWidth="1"/>
  </cols>
  <sheetData>
    <row r="1" spans="1:25" ht="16.8" x14ac:dyDescent="0.4">
      <c r="A1" s="3" t="s">
        <v>46</v>
      </c>
      <c r="B1" s="11" t="s">
        <v>0</v>
      </c>
      <c r="C1" s="5" t="s">
        <v>6</v>
      </c>
      <c r="D1" s="5" t="s">
        <v>1</v>
      </c>
      <c r="E1" s="5" t="s">
        <v>43</v>
      </c>
      <c r="F1" s="5" t="s">
        <v>3</v>
      </c>
      <c r="G1" s="6" t="s">
        <v>2</v>
      </c>
      <c r="H1" s="6" t="s">
        <v>41</v>
      </c>
      <c r="I1" s="5" t="s">
        <v>4</v>
      </c>
      <c r="J1" s="5" t="s">
        <v>44</v>
      </c>
      <c r="K1" s="5" t="s">
        <v>42</v>
      </c>
      <c r="L1" s="5" t="s">
        <v>63</v>
      </c>
      <c r="M1" s="7" t="s">
        <v>5</v>
      </c>
      <c r="N1" s="12" t="s">
        <v>45</v>
      </c>
    </row>
    <row r="2" spans="1:25" x14ac:dyDescent="0.3">
      <c r="A2">
        <v>333</v>
      </c>
      <c r="B2" t="s">
        <v>7</v>
      </c>
      <c r="C2" s="8">
        <v>14932</v>
      </c>
      <c r="D2" s="8">
        <v>20178</v>
      </c>
      <c r="E2" s="8">
        <v>15629</v>
      </c>
      <c r="F2" s="8">
        <v>41767</v>
      </c>
      <c r="G2" s="8">
        <v>11650</v>
      </c>
      <c r="H2" s="8">
        <v>30545</v>
      </c>
      <c r="I2" s="8">
        <v>2759</v>
      </c>
      <c r="J2" s="8">
        <v>17301</v>
      </c>
      <c r="K2" s="9">
        <v>104</v>
      </c>
      <c r="L2" s="8">
        <v>15386</v>
      </c>
      <c r="M2" s="8">
        <v>92316</v>
      </c>
      <c r="N2" s="8">
        <v>93151</v>
      </c>
      <c r="O2" s="1"/>
      <c r="P2" s="1"/>
      <c r="Q2" s="1"/>
      <c r="R2" s="1"/>
      <c r="S2" s="1"/>
      <c r="T2" s="1"/>
      <c r="U2" s="1"/>
      <c r="V2" s="1"/>
      <c r="W2" s="2"/>
      <c r="X2" s="1"/>
      <c r="Y2" s="1"/>
    </row>
    <row r="3" spans="1:25" x14ac:dyDescent="0.3">
      <c r="A3">
        <v>337</v>
      </c>
      <c r="B3" t="s">
        <v>8</v>
      </c>
      <c r="C3" s="8">
        <v>2955</v>
      </c>
      <c r="D3" s="8">
        <v>1547</v>
      </c>
      <c r="E3" s="9">
        <v>538</v>
      </c>
      <c r="F3" s="8">
        <v>2649</v>
      </c>
      <c r="G3" s="9">
        <v>415</v>
      </c>
      <c r="H3" s="8">
        <v>2238</v>
      </c>
      <c r="I3" s="9">
        <v>93</v>
      </c>
      <c r="J3" s="9">
        <v>505</v>
      </c>
      <c r="K3" s="8">
        <v>1087</v>
      </c>
      <c r="L3" s="8">
        <v>1103</v>
      </c>
      <c r="M3" s="8">
        <v>9276</v>
      </c>
      <c r="N3" s="8">
        <v>9438</v>
      </c>
    </row>
    <row r="4" spans="1:25" x14ac:dyDescent="0.3">
      <c r="A4">
        <v>341</v>
      </c>
      <c r="B4" t="s">
        <v>9</v>
      </c>
      <c r="C4" s="8">
        <v>95014</v>
      </c>
      <c r="D4" s="8">
        <v>130705</v>
      </c>
      <c r="E4" s="8">
        <v>44115</v>
      </c>
      <c r="F4" s="8">
        <v>131625</v>
      </c>
      <c r="G4" s="8">
        <v>36904</v>
      </c>
      <c r="H4" s="8">
        <v>97650</v>
      </c>
      <c r="I4" s="8">
        <v>7036</v>
      </c>
      <c r="J4" s="8">
        <v>33401</v>
      </c>
      <c r="K4" s="8">
        <v>51100</v>
      </c>
      <c r="L4" s="8">
        <v>105435</v>
      </c>
      <c r="M4" s="8">
        <v>405581</v>
      </c>
      <c r="N4" s="8">
        <v>425114</v>
      </c>
      <c r="P4" s="1"/>
    </row>
    <row r="5" spans="1:25" x14ac:dyDescent="0.3">
      <c r="A5">
        <v>345</v>
      </c>
      <c r="B5" t="s">
        <v>10</v>
      </c>
      <c r="C5" s="8">
        <v>12711</v>
      </c>
      <c r="D5" s="8">
        <v>8850</v>
      </c>
      <c r="E5" s="8">
        <v>3718</v>
      </c>
      <c r="F5" s="8">
        <v>23218</v>
      </c>
      <c r="G5" s="8">
        <v>5940</v>
      </c>
      <c r="H5" s="8">
        <v>17278</v>
      </c>
      <c r="I5" s="9">
        <v>285</v>
      </c>
      <c r="J5" s="8">
        <v>8141</v>
      </c>
      <c r="K5" s="8">
        <v>4051</v>
      </c>
      <c r="L5" s="8">
        <v>8339</v>
      </c>
      <c r="M5" s="8">
        <v>69237</v>
      </c>
      <c r="N5" s="8">
        <v>72266</v>
      </c>
      <c r="P5" s="1"/>
    </row>
    <row r="6" spans="1:25" x14ac:dyDescent="0.3">
      <c r="A6">
        <v>349</v>
      </c>
      <c r="B6" t="s">
        <v>11</v>
      </c>
      <c r="C6" s="8">
        <v>100109</v>
      </c>
      <c r="D6" s="8">
        <v>99690</v>
      </c>
      <c r="E6" s="8">
        <v>34247</v>
      </c>
      <c r="F6" s="8">
        <v>184908</v>
      </c>
      <c r="G6" s="8">
        <v>42613</v>
      </c>
      <c r="H6" s="8">
        <v>143057</v>
      </c>
      <c r="I6" s="8">
        <v>6482</v>
      </c>
      <c r="J6" s="8">
        <v>96042</v>
      </c>
      <c r="K6" s="8">
        <v>53612</v>
      </c>
      <c r="L6" s="8">
        <v>85392</v>
      </c>
      <c r="M6" s="8">
        <v>501471</v>
      </c>
      <c r="N6" s="8">
        <v>597994</v>
      </c>
      <c r="P6" s="1"/>
    </row>
    <row r="7" spans="1:25" x14ac:dyDescent="0.3">
      <c r="A7">
        <v>353</v>
      </c>
      <c r="B7" t="s">
        <v>15</v>
      </c>
      <c r="C7" s="8">
        <v>41942</v>
      </c>
      <c r="D7" s="8">
        <v>31019</v>
      </c>
      <c r="E7" s="8">
        <v>10761</v>
      </c>
      <c r="F7" s="8">
        <v>54522</v>
      </c>
      <c r="G7" s="8">
        <v>15568</v>
      </c>
      <c r="H7" s="8">
        <v>39352</v>
      </c>
      <c r="I7" s="8">
        <v>2718</v>
      </c>
      <c r="J7" s="8">
        <v>12938</v>
      </c>
      <c r="K7" s="8">
        <v>12956</v>
      </c>
      <c r="L7" s="8">
        <v>12551</v>
      </c>
      <c r="M7" s="8">
        <v>129521</v>
      </c>
      <c r="N7" s="8">
        <v>131515</v>
      </c>
      <c r="P7" s="1"/>
    </row>
    <row r="8" spans="1:25" x14ac:dyDescent="0.3">
      <c r="A8">
        <v>357</v>
      </c>
      <c r="B8" t="s">
        <v>16</v>
      </c>
      <c r="C8" s="8">
        <v>10323</v>
      </c>
      <c r="D8" s="8">
        <v>10931</v>
      </c>
      <c r="E8" s="8">
        <v>2261</v>
      </c>
      <c r="F8" s="8">
        <v>22133</v>
      </c>
      <c r="G8" s="8">
        <v>7197</v>
      </c>
      <c r="H8" s="8">
        <v>15206</v>
      </c>
      <c r="I8" s="8">
        <v>1844</v>
      </c>
      <c r="J8" s="8">
        <v>9734</v>
      </c>
      <c r="K8" s="9">
        <v>103</v>
      </c>
      <c r="L8" s="8">
        <v>6667</v>
      </c>
      <c r="M8" s="8">
        <v>43239</v>
      </c>
      <c r="N8" s="8">
        <v>93897</v>
      </c>
      <c r="P8" s="1"/>
    </row>
    <row r="9" spans="1:25" x14ac:dyDescent="0.3">
      <c r="A9">
        <v>361</v>
      </c>
      <c r="B9" t="s">
        <v>17</v>
      </c>
      <c r="C9" s="8">
        <v>1772</v>
      </c>
      <c r="D9" s="8">
        <v>1540</v>
      </c>
      <c r="E9" s="9">
        <v>924</v>
      </c>
      <c r="F9" s="8">
        <v>5314</v>
      </c>
      <c r="G9" s="8">
        <v>2140</v>
      </c>
      <c r="H9" s="8">
        <v>3329</v>
      </c>
      <c r="I9" s="9">
        <v>343</v>
      </c>
      <c r="J9" s="8">
        <v>2037</v>
      </c>
      <c r="K9" s="8">
        <v>3285</v>
      </c>
      <c r="L9" s="8">
        <v>2519</v>
      </c>
      <c r="M9" s="8">
        <v>11722</v>
      </c>
      <c r="N9" s="8">
        <v>16197</v>
      </c>
      <c r="P9" s="1"/>
    </row>
    <row r="10" spans="1:25" x14ac:dyDescent="0.3">
      <c r="A10">
        <v>365</v>
      </c>
      <c r="B10" t="s">
        <v>47</v>
      </c>
      <c r="C10" s="8">
        <v>3697</v>
      </c>
      <c r="D10" s="8">
        <v>2010</v>
      </c>
      <c r="E10" s="9">
        <v>963</v>
      </c>
      <c r="F10" s="8">
        <v>14806</v>
      </c>
      <c r="G10" s="8">
        <v>4914</v>
      </c>
      <c r="H10" s="8">
        <v>9892</v>
      </c>
      <c r="I10" s="9">
        <v>64</v>
      </c>
      <c r="J10" s="8">
        <v>4253</v>
      </c>
      <c r="K10" s="9">
        <v>628</v>
      </c>
      <c r="L10" s="8">
        <v>2295</v>
      </c>
      <c r="M10" s="8">
        <v>28698</v>
      </c>
      <c r="N10" s="8">
        <v>42065</v>
      </c>
      <c r="P10" s="1"/>
    </row>
    <row r="11" spans="1:25" x14ac:dyDescent="0.3">
      <c r="A11">
        <v>369</v>
      </c>
      <c r="B11" t="s">
        <v>48</v>
      </c>
      <c r="C11" s="8">
        <v>55853</v>
      </c>
      <c r="D11" s="8">
        <v>33119</v>
      </c>
      <c r="E11" s="8">
        <v>17686</v>
      </c>
      <c r="F11" s="8">
        <v>128616</v>
      </c>
      <c r="G11" s="8">
        <v>38885</v>
      </c>
      <c r="H11" s="8">
        <v>90906</v>
      </c>
      <c r="I11" s="8">
        <v>1916</v>
      </c>
      <c r="J11" s="8">
        <v>41762</v>
      </c>
      <c r="K11" s="9">
        <v>700</v>
      </c>
      <c r="L11" s="8">
        <v>30857</v>
      </c>
      <c r="M11" s="8">
        <v>287975</v>
      </c>
      <c r="N11" s="8">
        <v>346085</v>
      </c>
      <c r="P11" s="1"/>
    </row>
    <row r="12" spans="1:25" x14ac:dyDescent="0.3">
      <c r="A12">
        <v>373</v>
      </c>
      <c r="B12" t="s">
        <v>12</v>
      </c>
      <c r="C12" s="8">
        <v>23577</v>
      </c>
      <c r="D12" s="8">
        <v>30835</v>
      </c>
      <c r="E12" s="8">
        <v>9899</v>
      </c>
      <c r="F12" s="8">
        <v>62562</v>
      </c>
      <c r="G12" s="8">
        <v>23716</v>
      </c>
      <c r="H12" s="8">
        <v>40135</v>
      </c>
      <c r="I12" s="8">
        <v>2970</v>
      </c>
      <c r="J12" s="8">
        <v>29124</v>
      </c>
      <c r="K12" s="8">
        <v>29788</v>
      </c>
      <c r="L12" s="8">
        <v>17164</v>
      </c>
      <c r="M12" s="8">
        <v>124378</v>
      </c>
      <c r="N12" s="8">
        <v>124391</v>
      </c>
      <c r="P12" s="2"/>
    </row>
    <row r="13" spans="1:25" x14ac:dyDescent="0.3">
      <c r="A13">
        <v>377</v>
      </c>
      <c r="B13" t="s">
        <v>49</v>
      </c>
      <c r="C13" s="8">
        <v>3142</v>
      </c>
      <c r="D13" s="9">
        <v>864</v>
      </c>
      <c r="E13" s="9">
        <v>525</v>
      </c>
      <c r="F13" s="8">
        <v>2497</v>
      </c>
      <c r="G13" s="9">
        <v>840</v>
      </c>
      <c r="H13" s="8">
        <v>1686</v>
      </c>
      <c r="I13" s="9">
        <v>222</v>
      </c>
      <c r="J13" s="8">
        <v>2625</v>
      </c>
      <c r="K13" s="9">
        <v>0</v>
      </c>
      <c r="L13" s="8">
        <v>1151</v>
      </c>
      <c r="M13" s="8">
        <v>8621</v>
      </c>
      <c r="N13" s="8">
        <v>9209</v>
      </c>
      <c r="P13" s="1"/>
    </row>
    <row r="14" spans="1:25" x14ac:dyDescent="0.3">
      <c r="A14">
        <v>381</v>
      </c>
      <c r="B14" t="s">
        <v>13</v>
      </c>
      <c r="C14" s="9">
        <v>606</v>
      </c>
      <c r="D14" s="8">
        <v>1000</v>
      </c>
      <c r="E14" s="9">
        <v>717</v>
      </c>
      <c r="F14" s="8">
        <v>2523</v>
      </c>
      <c r="G14" s="9">
        <v>903</v>
      </c>
      <c r="H14" s="8">
        <v>1690</v>
      </c>
      <c r="I14" s="9">
        <v>243</v>
      </c>
      <c r="J14" s="8">
        <v>1744</v>
      </c>
      <c r="K14" s="9">
        <v>1</v>
      </c>
      <c r="L14" s="8">
        <v>1171</v>
      </c>
      <c r="M14" s="8">
        <v>5506</v>
      </c>
      <c r="N14" s="8">
        <v>15178</v>
      </c>
      <c r="P14" s="1"/>
    </row>
    <row r="15" spans="1:25" x14ac:dyDescent="0.3">
      <c r="A15">
        <v>385</v>
      </c>
      <c r="B15" t="s">
        <v>14</v>
      </c>
      <c r="C15" s="8">
        <v>4847</v>
      </c>
      <c r="D15" s="8">
        <v>6101</v>
      </c>
      <c r="E15" s="8">
        <v>1682</v>
      </c>
      <c r="F15" s="8">
        <v>12259</v>
      </c>
      <c r="G15" s="8">
        <v>4441</v>
      </c>
      <c r="H15" s="8">
        <v>7936</v>
      </c>
      <c r="I15" s="9">
        <v>942</v>
      </c>
      <c r="J15" s="8">
        <v>6699</v>
      </c>
      <c r="K15" s="8">
        <v>1197</v>
      </c>
      <c r="L15" s="8">
        <v>4285</v>
      </c>
      <c r="M15" s="8">
        <v>27100</v>
      </c>
      <c r="N15" s="8">
        <v>27315</v>
      </c>
    </row>
    <row r="16" spans="1:25" x14ac:dyDescent="0.3">
      <c r="A16">
        <v>389</v>
      </c>
      <c r="B16" t="s">
        <v>18</v>
      </c>
      <c r="C16" s="8">
        <v>34379</v>
      </c>
      <c r="D16" s="8">
        <v>59176</v>
      </c>
      <c r="E16" s="8">
        <v>26263</v>
      </c>
      <c r="F16" s="8">
        <v>68300</v>
      </c>
      <c r="G16" s="8">
        <v>13936</v>
      </c>
      <c r="H16" s="8">
        <v>55223</v>
      </c>
      <c r="I16" s="8">
        <v>5545</v>
      </c>
      <c r="J16" s="8">
        <v>12986</v>
      </c>
      <c r="K16" s="9">
        <v>11</v>
      </c>
      <c r="L16" s="8">
        <v>33389</v>
      </c>
      <c r="M16" s="8">
        <v>143314</v>
      </c>
      <c r="N16" s="8">
        <v>144125</v>
      </c>
    </row>
    <row r="17" spans="1:14" x14ac:dyDescent="0.3">
      <c r="A17">
        <v>393</v>
      </c>
      <c r="B17" t="s">
        <v>19</v>
      </c>
      <c r="C17" s="8">
        <v>48923</v>
      </c>
      <c r="D17" s="8">
        <v>114582</v>
      </c>
      <c r="E17" s="9">
        <v>3</v>
      </c>
      <c r="F17" s="8">
        <v>93555</v>
      </c>
      <c r="G17" s="8">
        <v>19489</v>
      </c>
      <c r="H17" s="8">
        <v>78030</v>
      </c>
      <c r="I17" s="8">
        <v>4372</v>
      </c>
      <c r="J17" s="8">
        <v>14353</v>
      </c>
      <c r="K17" s="9">
        <v>0</v>
      </c>
      <c r="L17" s="8">
        <v>38757</v>
      </c>
      <c r="M17" s="8">
        <v>203951</v>
      </c>
      <c r="N17" s="8">
        <v>309212</v>
      </c>
    </row>
    <row r="18" spans="1:14" x14ac:dyDescent="0.3">
      <c r="A18">
        <v>397</v>
      </c>
      <c r="B18" t="s">
        <v>20</v>
      </c>
      <c r="C18" s="8">
        <v>13978</v>
      </c>
      <c r="D18" s="8">
        <v>17653</v>
      </c>
      <c r="E18" s="8">
        <v>6462</v>
      </c>
      <c r="F18" s="8">
        <v>25312</v>
      </c>
      <c r="G18" s="8">
        <v>4783</v>
      </c>
      <c r="H18" s="8">
        <v>20656</v>
      </c>
      <c r="I18" s="9">
        <v>940</v>
      </c>
      <c r="J18" s="8">
        <v>3267</v>
      </c>
      <c r="K18" s="8">
        <v>4311</v>
      </c>
      <c r="L18" s="8">
        <v>8031</v>
      </c>
      <c r="M18" s="8">
        <v>55591</v>
      </c>
      <c r="N18" s="8">
        <v>56420</v>
      </c>
    </row>
    <row r="19" spans="1:14" x14ac:dyDescent="0.3">
      <c r="A19">
        <v>401</v>
      </c>
      <c r="B19" t="s">
        <v>21</v>
      </c>
      <c r="C19" s="8">
        <v>36274</v>
      </c>
      <c r="D19" s="8">
        <v>40654</v>
      </c>
      <c r="E19" s="8">
        <v>17770</v>
      </c>
      <c r="F19" s="8">
        <v>53345</v>
      </c>
      <c r="G19" s="8">
        <v>11741</v>
      </c>
      <c r="H19" s="8">
        <v>42501</v>
      </c>
      <c r="I19" s="8">
        <v>2843</v>
      </c>
      <c r="J19" s="8">
        <v>11035</v>
      </c>
      <c r="K19" s="8">
        <v>33354</v>
      </c>
      <c r="L19" s="8">
        <v>35159</v>
      </c>
      <c r="M19" s="8">
        <v>148817</v>
      </c>
      <c r="N19" s="8">
        <v>150362</v>
      </c>
    </row>
    <row r="20" spans="1:14" x14ac:dyDescent="0.3">
      <c r="A20">
        <v>405</v>
      </c>
      <c r="B20" t="s">
        <v>22</v>
      </c>
      <c r="C20" s="8">
        <v>2679</v>
      </c>
      <c r="D20" s="8">
        <v>6042</v>
      </c>
      <c r="E20" s="8">
        <v>2278</v>
      </c>
      <c r="F20" s="8">
        <v>10993</v>
      </c>
      <c r="G20" s="8">
        <v>3301</v>
      </c>
      <c r="H20" s="8">
        <v>7939</v>
      </c>
      <c r="I20" s="9">
        <v>357</v>
      </c>
      <c r="J20" s="8">
        <v>3832</v>
      </c>
      <c r="K20" s="9">
        <v>0</v>
      </c>
      <c r="L20" s="8">
        <v>2543</v>
      </c>
      <c r="M20" s="8">
        <v>20138</v>
      </c>
      <c r="N20" s="8">
        <v>43741</v>
      </c>
    </row>
    <row r="21" spans="1:14" x14ac:dyDescent="0.3">
      <c r="A21">
        <v>409</v>
      </c>
      <c r="B21" t="s">
        <v>50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x14ac:dyDescent="0.3">
      <c r="A22">
        <v>413</v>
      </c>
      <c r="B22" t="s">
        <v>23</v>
      </c>
      <c r="C22" s="8">
        <v>42465</v>
      </c>
      <c r="D22" s="8">
        <v>51590</v>
      </c>
      <c r="E22" s="8">
        <v>32599</v>
      </c>
      <c r="F22" s="8">
        <v>98683</v>
      </c>
      <c r="G22" s="8">
        <v>30289</v>
      </c>
      <c r="H22" s="8">
        <v>69090</v>
      </c>
      <c r="I22" s="8">
        <v>1233</v>
      </c>
      <c r="J22" s="8">
        <v>16357</v>
      </c>
      <c r="K22" s="9">
        <v>322</v>
      </c>
      <c r="L22" s="8">
        <v>21533</v>
      </c>
      <c r="M22" s="8">
        <v>239266</v>
      </c>
      <c r="N22" s="8">
        <v>239527</v>
      </c>
    </row>
    <row r="23" spans="1:14" x14ac:dyDescent="0.3">
      <c r="A23">
        <v>417</v>
      </c>
      <c r="B23" t="s">
        <v>24</v>
      </c>
      <c r="C23" s="8">
        <v>2009</v>
      </c>
      <c r="D23" s="8">
        <v>2693</v>
      </c>
      <c r="E23" s="9">
        <v>845</v>
      </c>
      <c r="F23" s="8">
        <v>5383</v>
      </c>
      <c r="G23" s="8">
        <v>2518</v>
      </c>
      <c r="H23" s="8">
        <v>3026</v>
      </c>
      <c r="I23" s="9">
        <v>516</v>
      </c>
      <c r="J23" s="8">
        <v>4520</v>
      </c>
      <c r="K23" s="9">
        <v>2</v>
      </c>
      <c r="L23" s="8">
        <v>1504</v>
      </c>
      <c r="M23" s="8">
        <v>11137</v>
      </c>
      <c r="N23" s="8">
        <v>24382</v>
      </c>
    </row>
    <row r="24" spans="1:14" x14ac:dyDescent="0.3">
      <c r="A24">
        <v>421</v>
      </c>
      <c r="B24" t="s">
        <v>25</v>
      </c>
      <c r="C24" s="8">
        <v>54487</v>
      </c>
      <c r="D24" s="8">
        <v>57651</v>
      </c>
      <c r="E24" s="8">
        <v>32421</v>
      </c>
      <c r="F24" s="8">
        <v>117250</v>
      </c>
      <c r="G24" s="8">
        <v>40461</v>
      </c>
      <c r="H24" s="8">
        <v>81454</v>
      </c>
      <c r="I24" s="8">
        <v>17014</v>
      </c>
      <c r="J24" s="8">
        <v>42311</v>
      </c>
      <c r="K24" s="8">
        <v>7924</v>
      </c>
      <c r="L24" s="8">
        <v>98295</v>
      </c>
      <c r="M24" s="8">
        <v>259525</v>
      </c>
      <c r="N24" s="8">
        <v>283778</v>
      </c>
    </row>
    <row r="25" spans="1:14" x14ac:dyDescent="0.3">
      <c r="A25">
        <v>325</v>
      </c>
      <c r="B25" t="s">
        <v>51</v>
      </c>
      <c r="C25" s="8">
        <v>123052</v>
      </c>
      <c r="D25" s="8">
        <v>177155</v>
      </c>
      <c r="E25" s="8">
        <v>54182</v>
      </c>
      <c r="F25" s="8">
        <v>157933</v>
      </c>
      <c r="G25" s="8">
        <v>25215</v>
      </c>
      <c r="H25" s="8">
        <v>137173</v>
      </c>
      <c r="I25" s="8">
        <v>17239</v>
      </c>
      <c r="J25" s="8">
        <v>25984</v>
      </c>
      <c r="K25" s="9">
        <v>113</v>
      </c>
      <c r="L25" s="8">
        <v>57103</v>
      </c>
      <c r="M25" s="8">
        <v>308513</v>
      </c>
      <c r="N25" s="8">
        <v>345102</v>
      </c>
    </row>
    <row r="26" spans="1:14" x14ac:dyDescent="0.3">
      <c r="A26">
        <v>429</v>
      </c>
      <c r="B26" t="s">
        <v>52</v>
      </c>
      <c r="C26" s="8">
        <v>18016</v>
      </c>
      <c r="D26" s="8">
        <v>22950</v>
      </c>
      <c r="E26" s="8">
        <v>22028</v>
      </c>
      <c r="F26" s="8">
        <v>44971</v>
      </c>
      <c r="G26" s="8">
        <v>12248</v>
      </c>
      <c r="H26" s="8">
        <v>33402</v>
      </c>
      <c r="I26" s="8">
        <v>2468</v>
      </c>
      <c r="J26" s="8">
        <v>15789</v>
      </c>
      <c r="K26" s="8">
        <v>15959</v>
      </c>
      <c r="L26" s="8">
        <v>27803</v>
      </c>
      <c r="M26" s="8">
        <v>111296</v>
      </c>
      <c r="N26" s="8">
        <v>112267</v>
      </c>
    </row>
    <row r="27" spans="1:14" x14ac:dyDescent="0.3">
      <c r="A27">
        <v>433</v>
      </c>
      <c r="B27" t="s">
        <v>26</v>
      </c>
      <c r="C27" s="8">
        <v>15486</v>
      </c>
      <c r="D27" s="8">
        <v>27030</v>
      </c>
      <c r="E27" s="8">
        <v>10732</v>
      </c>
      <c r="F27" s="8">
        <v>43199</v>
      </c>
      <c r="G27" s="8">
        <v>14555</v>
      </c>
      <c r="H27" s="8">
        <v>32197</v>
      </c>
      <c r="I27" s="8">
        <v>2806</v>
      </c>
      <c r="J27" s="8">
        <v>14045</v>
      </c>
      <c r="K27" s="9">
        <v>552</v>
      </c>
      <c r="L27" s="8">
        <v>11406</v>
      </c>
      <c r="M27" s="8">
        <v>73969</v>
      </c>
      <c r="N27" s="8">
        <v>75307</v>
      </c>
    </row>
    <row r="28" spans="1:14" x14ac:dyDescent="0.3">
      <c r="A28">
        <v>437</v>
      </c>
      <c r="B28" t="s">
        <v>27</v>
      </c>
      <c r="C28" s="8">
        <v>16043</v>
      </c>
      <c r="D28" s="8">
        <v>35540</v>
      </c>
      <c r="E28" s="8">
        <v>8251</v>
      </c>
      <c r="F28" s="8">
        <v>36604</v>
      </c>
      <c r="G28" s="8">
        <v>7291</v>
      </c>
      <c r="H28" s="8">
        <v>30319</v>
      </c>
      <c r="I28" s="8">
        <v>1228</v>
      </c>
      <c r="J28" s="8">
        <v>4451</v>
      </c>
      <c r="K28" s="9">
        <v>209</v>
      </c>
      <c r="L28" s="8">
        <v>15181</v>
      </c>
      <c r="M28" s="8">
        <v>79155</v>
      </c>
      <c r="N28" s="8">
        <v>80222</v>
      </c>
    </row>
    <row r="29" spans="1:14" x14ac:dyDescent="0.3">
      <c r="A29">
        <v>441</v>
      </c>
      <c r="B29" t="s">
        <v>28</v>
      </c>
      <c r="C29" s="8">
        <v>3522</v>
      </c>
      <c r="D29" s="8">
        <v>4360</v>
      </c>
      <c r="E29" s="8">
        <v>1131</v>
      </c>
      <c r="F29" s="8">
        <v>8656</v>
      </c>
      <c r="G29" s="8">
        <v>3013</v>
      </c>
      <c r="H29" s="8">
        <v>5862</v>
      </c>
      <c r="I29" s="9">
        <v>442</v>
      </c>
      <c r="J29" s="8">
        <v>2102</v>
      </c>
      <c r="K29" s="8">
        <v>2408</v>
      </c>
      <c r="L29" s="8">
        <v>3404</v>
      </c>
      <c r="M29" s="8">
        <v>17485</v>
      </c>
      <c r="N29" s="8">
        <v>22277</v>
      </c>
    </row>
    <row r="30" spans="1:14" x14ac:dyDescent="0.3">
      <c r="A30">
        <v>445</v>
      </c>
      <c r="B30" t="s">
        <v>29</v>
      </c>
      <c r="C30" s="8">
        <v>1417</v>
      </c>
      <c r="D30" s="8">
        <v>1673</v>
      </c>
      <c r="E30" s="9">
        <v>474</v>
      </c>
      <c r="F30" s="8">
        <v>2722</v>
      </c>
      <c r="G30" s="9">
        <v>907</v>
      </c>
      <c r="H30" s="8">
        <v>1824</v>
      </c>
      <c r="I30" s="9">
        <v>284</v>
      </c>
      <c r="J30" s="8">
        <v>2185</v>
      </c>
      <c r="K30" s="8">
        <v>1381</v>
      </c>
      <c r="L30" s="8">
        <v>1925</v>
      </c>
      <c r="M30" s="8">
        <v>9125</v>
      </c>
      <c r="N30" s="8">
        <v>18398</v>
      </c>
    </row>
    <row r="31" spans="1:14" x14ac:dyDescent="0.3">
      <c r="A31">
        <v>449</v>
      </c>
      <c r="B31" t="s">
        <v>30</v>
      </c>
      <c r="C31" s="8">
        <v>6508</v>
      </c>
      <c r="D31" s="8">
        <v>7617</v>
      </c>
      <c r="E31" s="9">
        <v>7</v>
      </c>
      <c r="F31" s="8">
        <v>11140</v>
      </c>
      <c r="G31" s="8">
        <v>2882</v>
      </c>
      <c r="H31" s="8">
        <v>8875</v>
      </c>
      <c r="I31" s="8">
        <v>4330</v>
      </c>
      <c r="J31" s="8">
        <v>2003</v>
      </c>
      <c r="K31" s="9">
        <v>0</v>
      </c>
      <c r="L31" s="9">
        <v>92</v>
      </c>
      <c r="M31" s="8">
        <v>16408</v>
      </c>
      <c r="N31" s="8">
        <v>44432</v>
      </c>
    </row>
    <row r="32" spans="1:14" x14ac:dyDescent="0.3">
      <c r="A32">
        <v>453</v>
      </c>
      <c r="B32" t="s">
        <v>31</v>
      </c>
      <c r="C32" s="8">
        <v>61155</v>
      </c>
      <c r="D32" s="8">
        <v>33537</v>
      </c>
      <c r="E32" s="8">
        <v>23075</v>
      </c>
      <c r="F32" s="8">
        <v>105672</v>
      </c>
      <c r="G32" s="8">
        <v>29314</v>
      </c>
      <c r="H32" s="8">
        <v>76813</v>
      </c>
      <c r="I32" s="8">
        <v>8892</v>
      </c>
      <c r="J32" s="8">
        <v>33740</v>
      </c>
      <c r="K32" s="8">
        <v>36816</v>
      </c>
      <c r="L32" s="8">
        <v>135676</v>
      </c>
      <c r="M32" s="8">
        <v>306209</v>
      </c>
      <c r="N32" s="8">
        <v>410173</v>
      </c>
    </row>
    <row r="33" spans="1:14" x14ac:dyDescent="0.3">
      <c r="A33">
        <v>457</v>
      </c>
      <c r="B33" t="s">
        <v>32</v>
      </c>
      <c r="C33" s="8">
        <v>49627</v>
      </c>
      <c r="D33" s="8">
        <v>54038</v>
      </c>
      <c r="E33" s="8">
        <v>14126</v>
      </c>
      <c r="F33" s="8">
        <v>52462</v>
      </c>
      <c r="G33" s="8">
        <v>13166</v>
      </c>
      <c r="H33" s="8">
        <v>41275</v>
      </c>
      <c r="I33" s="9">
        <v>837</v>
      </c>
      <c r="J33" s="8">
        <v>9581</v>
      </c>
      <c r="K33" s="8">
        <v>45445</v>
      </c>
      <c r="L33" s="8">
        <v>53226</v>
      </c>
      <c r="M33" s="8">
        <v>212703</v>
      </c>
      <c r="N33" s="8">
        <v>214352</v>
      </c>
    </row>
    <row r="34" spans="1:14" x14ac:dyDescent="0.3">
      <c r="A34">
        <v>461</v>
      </c>
      <c r="B34" t="s">
        <v>33</v>
      </c>
      <c r="C34" s="8">
        <v>12392</v>
      </c>
      <c r="D34" s="8">
        <v>7015</v>
      </c>
      <c r="E34" s="8">
        <v>3253</v>
      </c>
      <c r="F34" s="8">
        <v>14308</v>
      </c>
      <c r="G34" s="8">
        <v>5414</v>
      </c>
      <c r="H34" s="8">
        <v>9572</v>
      </c>
      <c r="I34" s="8">
        <v>7505</v>
      </c>
      <c r="J34" s="8">
        <v>18219</v>
      </c>
      <c r="K34" s="9">
        <v>4</v>
      </c>
      <c r="L34" s="8">
        <v>10290</v>
      </c>
      <c r="M34" s="8">
        <v>47321</v>
      </c>
      <c r="N34" s="8">
        <v>48115</v>
      </c>
    </row>
    <row r="35" spans="1:14" x14ac:dyDescent="0.3">
      <c r="A35">
        <v>465</v>
      </c>
      <c r="B35" t="s">
        <v>34</v>
      </c>
      <c r="C35" s="8">
        <v>21691</v>
      </c>
      <c r="D35" s="8">
        <v>21036</v>
      </c>
      <c r="E35" s="8">
        <v>4896</v>
      </c>
      <c r="F35" s="8">
        <v>50397</v>
      </c>
      <c r="G35" s="8">
        <v>17431</v>
      </c>
      <c r="H35" s="8">
        <v>35278</v>
      </c>
      <c r="I35" s="8">
        <v>2945</v>
      </c>
      <c r="J35" s="8">
        <v>16336</v>
      </c>
      <c r="K35" s="9">
        <v>0</v>
      </c>
      <c r="L35" s="8">
        <v>12816</v>
      </c>
      <c r="M35" s="8">
        <v>88939</v>
      </c>
      <c r="N35" s="8">
        <v>96501</v>
      </c>
    </row>
    <row r="36" spans="1:14" x14ac:dyDescent="0.3">
      <c r="A36">
        <v>469</v>
      </c>
      <c r="B36" t="s">
        <v>35</v>
      </c>
      <c r="C36" s="8">
        <v>2009</v>
      </c>
      <c r="D36" s="8">
        <v>3746</v>
      </c>
      <c r="E36" s="8">
        <v>1059</v>
      </c>
      <c r="F36" s="8">
        <v>3957</v>
      </c>
      <c r="G36" s="9">
        <v>974</v>
      </c>
      <c r="H36" s="8">
        <v>3017</v>
      </c>
      <c r="I36" s="9">
        <v>714</v>
      </c>
      <c r="J36" s="8">
        <v>1745</v>
      </c>
      <c r="K36" s="9">
        <v>1</v>
      </c>
      <c r="L36" s="8">
        <v>2166</v>
      </c>
      <c r="M36" s="8">
        <v>7797</v>
      </c>
      <c r="N36" s="8">
        <v>110718</v>
      </c>
    </row>
    <row r="37" spans="1:14" x14ac:dyDescent="0.3">
      <c r="A37">
        <v>473</v>
      </c>
      <c r="B37" t="s">
        <v>36</v>
      </c>
      <c r="C37" s="8">
        <v>25276</v>
      </c>
      <c r="D37" s="8">
        <v>21400</v>
      </c>
      <c r="E37" s="8">
        <v>10547</v>
      </c>
      <c r="F37" s="8">
        <v>29673</v>
      </c>
      <c r="G37" s="8">
        <v>7801</v>
      </c>
      <c r="H37" s="8">
        <v>22226</v>
      </c>
      <c r="I37" s="8">
        <v>1541</v>
      </c>
      <c r="J37" s="8">
        <v>7682</v>
      </c>
      <c r="K37" s="8">
        <v>1402</v>
      </c>
      <c r="L37" s="8">
        <v>12986</v>
      </c>
      <c r="M37" s="8">
        <v>73524</v>
      </c>
      <c r="N37" s="8">
        <v>74431</v>
      </c>
    </row>
    <row r="38" spans="1:14" x14ac:dyDescent="0.3">
      <c r="A38">
        <v>477</v>
      </c>
      <c r="B38" t="s">
        <v>53</v>
      </c>
      <c r="C38" s="8">
        <v>28255</v>
      </c>
      <c r="D38" s="8">
        <v>22000</v>
      </c>
      <c r="E38" s="8">
        <v>5005</v>
      </c>
      <c r="F38" s="8">
        <v>48982</v>
      </c>
      <c r="G38" s="8">
        <v>10117</v>
      </c>
      <c r="H38" s="8">
        <v>39187</v>
      </c>
      <c r="I38" s="9">
        <v>456</v>
      </c>
      <c r="J38" s="8">
        <v>10796</v>
      </c>
      <c r="K38" s="9">
        <v>9</v>
      </c>
      <c r="L38" s="8">
        <v>8263</v>
      </c>
      <c r="M38" s="8">
        <v>104990</v>
      </c>
      <c r="N38" s="8">
        <v>117894</v>
      </c>
    </row>
    <row r="39" spans="1:14" x14ac:dyDescent="0.3">
      <c r="A39">
        <v>481</v>
      </c>
      <c r="B39" t="s">
        <v>37</v>
      </c>
      <c r="C39" s="8">
        <v>65935</v>
      </c>
      <c r="D39" s="8">
        <v>71685</v>
      </c>
      <c r="E39" s="8">
        <v>19061</v>
      </c>
      <c r="F39" s="8">
        <v>62411</v>
      </c>
      <c r="G39" s="8">
        <v>13104</v>
      </c>
      <c r="H39" s="8">
        <v>50614</v>
      </c>
      <c r="I39" s="8">
        <v>3300</v>
      </c>
      <c r="J39" s="8">
        <v>13246</v>
      </c>
      <c r="K39" s="9">
        <v>34</v>
      </c>
      <c r="L39" s="8">
        <v>31533</v>
      </c>
      <c r="M39" s="8">
        <v>171517</v>
      </c>
      <c r="N39" s="8">
        <v>171650</v>
      </c>
    </row>
    <row r="40" spans="1:14" x14ac:dyDescent="0.3">
      <c r="A40">
        <v>485</v>
      </c>
      <c r="B40" t="s">
        <v>38</v>
      </c>
      <c r="C40" s="8">
        <v>87420</v>
      </c>
      <c r="D40" s="8">
        <v>102162</v>
      </c>
      <c r="E40" s="8">
        <v>61764</v>
      </c>
      <c r="F40" s="8">
        <v>182609</v>
      </c>
      <c r="G40" s="8">
        <v>52804</v>
      </c>
      <c r="H40" s="8">
        <v>130776</v>
      </c>
      <c r="I40" s="8">
        <v>4825</v>
      </c>
      <c r="J40" s="8">
        <v>39565</v>
      </c>
      <c r="K40" s="9">
        <v>23</v>
      </c>
      <c r="L40" s="8">
        <v>73005</v>
      </c>
      <c r="M40" s="8">
        <v>468380</v>
      </c>
      <c r="N40" s="8">
        <v>536139</v>
      </c>
    </row>
    <row r="41" spans="1:14" x14ac:dyDescent="0.3">
      <c r="A41">
        <v>489</v>
      </c>
      <c r="B41" t="s">
        <v>54</v>
      </c>
      <c r="C41" s="9">
        <v>144</v>
      </c>
      <c r="D41" s="9">
        <v>180</v>
      </c>
      <c r="E41" s="9">
        <v>376</v>
      </c>
      <c r="F41" s="9">
        <v>512</v>
      </c>
      <c r="G41" s="9">
        <v>154</v>
      </c>
      <c r="H41" s="9">
        <v>367</v>
      </c>
      <c r="I41" s="9">
        <v>33</v>
      </c>
      <c r="J41" s="8">
        <v>1234</v>
      </c>
      <c r="K41" s="9">
        <v>231</v>
      </c>
      <c r="L41" s="9">
        <v>562</v>
      </c>
      <c r="M41" s="8">
        <v>2579</v>
      </c>
      <c r="N41" s="8">
        <v>2653</v>
      </c>
    </row>
    <row r="42" spans="1:14" x14ac:dyDescent="0.3">
      <c r="A42">
        <v>493</v>
      </c>
      <c r="B42" t="s">
        <v>55</v>
      </c>
      <c r="C42" s="8">
        <v>9387</v>
      </c>
      <c r="D42" s="8">
        <v>11116</v>
      </c>
      <c r="E42" s="8">
        <v>3914</v>
      </c>
      <c r="F42" s="8">
        <v>17030</v>
      </c>
      <c r="G42" s="8">
        <v>4091</v>
      </c>
      <c r="H42" s="8">
        <v>13464</v>
      </c>
      <c r="I42" s="8">
        <v>1257</v>
      </c>
      <c r="J42" s="8">
        <v>4564</v>
      </c>
      <c r="K42" s="9">
        <v>9</v>
      </c>
      <c r="L42" s="8">
        <v>5530</v>
      </c>
      <c r="M42" s="8">
        <v>31434</v>
      </c>
      <c r="N42" s="8">
        <v>34385</v>
      </c>
    </row>
    <row r="43" spans="1:14" x14ac:dyDescent="0.3">
      <c r="A43">
        <v>497</v>
      </c>
      <c r="B43" t="s">
        <v>56</v>
      </c>
      <c r="C43" s="8">
        <v>28344</v>
      </c>
      <c r="D43" s="8">
        <v>27210</v>
      </c>
      <c r="E43" s="8">
        <v>15887</v>
      </c>
      <c r="F43" s="8">
        <v>43515</v>
      </c>
      <c r="G43" s="8">
        <v>12563</v>
      </c>
      <c r="H43" s="8">
        <v>31362</v>
      </c>
      <c r="I43" s="8">
        <v>4396</v>
      </c>
      <c r="J43" s="8">
        <v>17502</v>
      </c>
      <c r="K43" s="8">
        <v>16797</v>
      </c>
      <c r="L43" s="8">
        <v>18764</v>
      </c>
      <c r="M43" s="8">
        <v>94799</v>
      </c>
      <c r="N43" s="8">
        <v>98369</v>
      </c>
    </row>
    <row r="44" spans="1:14" x14ac:dyDescent="0.3">
      <c r="A44">
        <v>501</v>
      </c>
      <c r="B44" t="s">
        <v>57</v>
      </c>
      <c r="C44" s="8">
        <v>4709</v>
      </c>
      <c r="D44" s="8">
        <v>4603</v>
      </c>
      <c r="E44" s="8">
        <v>1720</v>
      </c>
      <c r="F44" s="8">
        <v>6443</v>
      </c>
      <c r="G44" s="8">
        <v>1226</v>
      </c>
      <c r="H44" s="8">
        <v>5271</v>
      </c>
      <c r="I44" s="9">
        <v>849</v>
      </c>
      <c r="J44" s="8">
        <v>1594</v>
      </c>
      <c r="K44" s="8">
        <v>1354</v>
      </c>
      <c r="L44" s="8">
        <v>2379</v>
      </c>
      <c r="M44" s="8">
        <v>17377</v>
      </c>
      <c r="N44" s="8">
        <v>18859</v>
      </c>
    </row>
    <row r="45" spans="1:14" x14ac:dyDescent="0.3">
      <c r="A45">
        <v>505</v>
      </c>
      <c r="B45" t="s">
        <v>58</v>
      </c>
      <c r="C45" s="8">
        <v>6263</v>
      </c>
      <c r="D45" s="8">
        <v>7427</v>
      </c>
      <c r="E45" s="9">
        <v>876</v>
      </c>
      <c r="F45" s="8">
        <v>26002</v>
      </c>
      <c r="G45" s="8">
        <v>9002</v>
      </c>
      <c r="H45" s="8">
        <v>17484</v>
      </c>
      <c r="I45" s="9">
        <v>604</v>
      </c>
      <c r="J45" s="8">
        <v>6556</v>
      </c>
      <c r="K45" s="9">
        <v>0</v>
      </c>
      <c r="L45" s="8">
        <v>2716</v>
      </c>
      <c r="M45" s="8">
        <v>44156</v>
      </c>
      <c r="N45" s="8">
        <v>80776</v>
      </c>
    </row>
    <row r="46" spans="1:14" x14ac:dyDescent="0.3">
      <c r="A46">
        <v>509</v>
      </c>
      <c r="B46" t="s">
        <v>59</v>
      </c>
      <c r="C46" s="8">
        <v>68057</v>
      </c>
      <c r="D46" s="8">
        <v>102546</v>
      </c>
      <c r="E46" s="8">
        <v>43826</v>
      </c>
      <c r="F46" s="8">
        <v>185173</v>
      </c>
      <c r="G46" s="8">
        <v>74053</v>
      </c>
      <c r="H46" s="8">
        <v>113312</v>
      </c>
      <c r="I46" s="8">
        <v>9398</v>
      </c>
      <c r="J46" s="8">
        <v>54186</v>
      </c>
      <c r="K46" s="9">
        <v>0</v>
      </c>
      <c r="L46" s="8">
        <v>42350</v>
      </c>
      <c r="M46" s="8">
        <v>292460</v>
      </c>
      <c r="N46" s="8">
        <v>443826</v>
      </c>
    </row>
    <row r="47" spans="1:14" x14ac:dyDescent="0.3">
      <c r="A47">
        <v>513</v>
      </c>
      <c r="B47" t="s">
        <v>60</v>
      </c>
      <c r="C47" s="8">
        <v>12022</v>
      </c>
      <c r="D47" s="8">
        <v>24155</v>
      </c>
      <c r="E47" s="8">
        <v>5861</v>
      </c>
      <c r="F47" s="8">
        <v>23758</v>
      </c>
      <c r="G47" s="8">
        <v>5108</v>
      </c>
      <c r="H47" s="8">
        <v>19213</v>
      </c>
      <c r="I47" s="8">
        <v>2325</v>
      </c>
      <c r="J47" s="8">
        <v>6277</v>
      </c>
      <c r="K47" s="9">
        <v>170</v>
      </c>
      <c r="L47" s="8">
        <v>11295</v>
      </c>
      <c r="M47" s="8">
        <v>54505</v>
      </c>
      <c r="N47" s="8">
        <v>59991</v>
      </c>
    </row>
    <row r="48" spans="1:14" x14ac:dyDescent="0.3">
      <c r="A48">
        <v>517</v>
      </c>
      <c r="B48" t="s">
        <v>61</v>
      </c>
      <c r="C48" s="8">
        <v>10107</v>
      </c>
      <c r="D48" s="8">
        <v>5963</v>
      </c>
      <c r="E48" s="8">
        <v>2837</v>
      </c>
      <c r="F48" s="8">
        <v>6462</v>
      </c>
      <c r="G48" s="8">
        <v>1286</v>
      </c>
      <c r="H48" s="8">
        <v>5252</v>
      </c>
      <c r="I48" s="9">
        <v>674</v>
      </c>
      <c r="J48" s="8">
        <v>1818</v>
      </c>
      <c r="K48" s="8">
        <v>3401</v>
      </c>
      <c r="L48" s="8">
        <v>5320</v>
      </c>
      <c r="M48" s="8">
        <v>24492</v>
      </c>
      <c r="N48" s="8">
        <v>27314</v>
      </c>
    </row>
    <row r="49" spans="1:15" x14ac:dyDescent="0.3">
      <c r="A49">
        <v>521</v>
      </c>
      <c r="B49" t="s">
        <v>39</v>
      </c>
      <c r="C49" s="8">
        <v>32730</v>
      </c>
      <c r="D49" s="8">
        <v>39855</v>
      </c>
      <c r="E49" s="8">
        <v>21490</v>
      </c>
      <c r="F49" s="8">
        <v>64313</v>
      </c>
      <c r="G49" s="8">
        <v>23321</v>
      </c>
      <c r="H49" s="8">
        <v>45642</v>
      </c>
      <c r="I49" s="8">
        <v>8253</v>
      </c>
      <c r="J49" s="8">
        <v>26000</v>
      </c>
      <c r="K49" s="9">
        <v>21</v>
      </c>
      <c r="L49" s="8">
        <v>25298</v>
      </c>
      <c r="M49" s="8">
        <v>119327</v>
      </c>
      <c r="N49" s="8">
        <v>123936</v>
      </c>
    </row>
    <row r="50" spans="1:15" x14ac:dyDescent="0.3">
      <c r="A50">
        <v>525</v>
      </c>
      <c r="B50" t="s">
        <v>62</v>
      </c>
      <c r="C50" s="8">
        <v>49341</v>
      </c>
      <c r="D50" s="8">
        <v>82065</v>
      </c>
      <c r="E50" s="8">
        <v>26630</v>
      </c>
      <c r="F50" s="8">
        <v>76109</v>
      </c>
      <c r="G50" s="8">
        <v>16302</v>
      </c>
      <c r="H50" s="8">
        <v>61850</v>
      </c>
      <c r="I50" s="8">
        <v>3061</v>
      </c>
      <c r="J50" s="8">
        <v>18338</v>
      </c>
      <c r="K50" s="8">
        <v>24955</v>
      </c>
      <c r="L50" s="8">
        <v>61707</v>
      </c>
      <c r="M50" s="8">
        <v>205911</v>
      </c>
      <c r="N50" s="8">
        <v>333075</v>
      </c>
    </row>
    <row r="51" spans="1:15" x14ac:dyDescent="0.3">
      <c r="A51">
        <v>529</v>
      </c>
      <c r="B51" t="s">
        <v>40</v>
      </c>
      <c r="C51" s="8">
        <v>1681</v>
      </c>
      <c r="D51" s="8">
        <v>5068</v>
      </c>
      <c r="E51" s="9">
        <v>768</v>
      </c>
      <c r="F51" s="8">
        <v>4624</v>
      </c>
      <c r="G51" s="8">
        <v>1221</v>
      </c>
      <c r="H51" s="8">
        <v>3491</v>
      </c>
      <c r="I51" s="9">
        <v>303</v>
      </c>
      <c r="J51" s="9">
        <v>677</v>
      </c>
      <c r="K51" s="8">
        <v>2711</v>
      </c>
      <c r="L51" s="8">
        <v>1595</v>
      </c>
      <c r="M51" s="8">
        <v>11166</v>
      </c>
      <c r="N51" s="8">
        <v>14924</v>
      </c>
    </row>
    <row r="52" spans="1:15" ht="21" x14ac:dyDescent="0.4">
      <c r="C52" s="1"/>
      <c r="D52" s="1"/>
      <c r="O52" s="4"/>
    </row>
    <row r="53" spans="1:15" x14ac:dyDescent="0.3">
      <c r="C53" s="1"/>
      <c r="D53" s="1"/>
    </row>
    <row r="54" spans="1:15" x14ac:dyDescent="0.3">
      <c r="C54" s="1"/>
      <c r="D54" s="2"/>
    </row>
    <row r="55" spans="1:15" x14ac:dyDescent="0.3">
      <c r="C55" s="1"/>
      <c r="D55" s="1"/>
    </row>
    <row r="56" spans="1:15" x14ac:dyDescent="0.3">
      <c r="C56" s="1"/>
      <c r="D56" s="1"/>
    </row>
    <row r="57" spans="1:15" x14ac:dyDescent="0.3">
      <c r="C57" s="1"/>
      <c r="D57" s="1"/>
    </row>
    <row r="58" spans="1:15" x14ac:dyDescent="0.3">
      <c r="C58" s="2"/>
      <c r="D58" s="2"/>
    </row>
    <row r="59" spans="1:15" x14ac:dyDescent="0.3">
      <c r="C59" s="1"/>
      <c r="D59" s="2"/>
    </row>
    <row r="60" spans="1:15" x14ac:dyDescent="0.3">
      <c r="C60" s="1"/>
      <c r="D60" s="1"/>
    </row>
    <row r="61" spans="1:15" x14ac:dyDescent="0.3">
      <c r="D61" s="1"/>
    </row>
    <row r="62" spans="1:15" x14ac:dyDescent="0.3">
      <c r="D6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A641-CCC3-430F-A2D8-DF33A9E6FE0C}">
  <dimension ref="A1:X62"/>
  <sheetViews>
    <sheetView topLeftCell="D1" zoomScale="70" zoomScaleNormal="70" workbookViewId="0">
      <selection activeCell="J22" sqref="J22"/>
    </sheetView>
  </sheetViews>
  <sheetFormatPr defaultRowHeight="14.4" x14ac:dyDescent="0.3"/>
  <cols>
    <col min="1" max="1" width="18" bestFit="1" customWidth="1"/>
    <col min="2" max="2" width="41.33203125" customWidth="1"/>
    <col min="3" max="3" width="21" customWidth="1"/>
    <col min="4" max="4" width="41.77734375" customWidth="1"/>
    <col min="5" max="5" width="19.33203125" customWidth="1"/>
    <col min="6" max="6" width="21.88671875" customWidth="1"/>
    <col min="7" max="7" width="25.44140625" customWidth="1"/>
    <col min="8" max="8" width="24.33203125" customWidth="1"/>
    <col min="9" max="9" width="46.44140625" customWidth="1"/>
    <col min="10" max="10" width="41" customWidth="1"/>
    <col min="11" max="11" width="27.109375" customWidth="1"/>
    <col min="12" max="12" width="15.44140625" customWidth="1"/>
    <col min="13" max="13" width="23.109375" customWidth="1"/>
  </cols>
  <sheetData>
    <row r="1" spans="1:24" ht="16.8" x14ac:dyDescent="0.3">
      <c r="A1" s="11" t="s">
        <v>0</v>
      </c>
      <c r="B1" s="5" t="s">
        <v>6</v>
      </c>
      <c r="C1" s="5" t="s">
        <v>1</v>
      </c>
      <c r="D1" s="5" t="s">
        <v>43</v>
      </c>
      <c r="E1" s="5" t="s">
        <v>3</v>
      </c>
      <c r="F1" s="6" t="s">
        <v>2</v>
      </c>
      <c r="G1" s="6" t="s">
        <v>41</v>
      </c>
      <c r="H1" s="5" t="s">
        <v>4</v>
      </c>
      <c r="I1" s="5" t="s">
        <v>44</v>
      </c>
      <c r="J1" s="5" t="s">
        <v>42</v>
      </c>
      <c r="K1" s="5" t="s">
        <v>63</v>
      </c>
      <c r="L1" s="7" t="s">
        <v>5</v>
      </c>
      <c r="M1" s="12" t="s">
        <v>45</v>
      </c>
    </row>
    <row r="2" spans="1:24" ht="19.2" x14ac:dyDescent="0.45">
      <c r="A2" s="13" t="s">
        <v>7</v>
      </c>
      <c r="B2" s="14">
        <v>14932</v>
      </c>
      <c r="C2" s="14">
        <v>20178</v>
      </c>
      <c r="D2" s="14">
        <v>15629</v>
      </c>
      <c r="E2" s="14">
        <v>41767</v>
      </c>
      <c r="F2" s="14">
        <v>11650</v>
      </c>
      <c r="G2" s="14">
        <v>30545</v>
      </c>
      <c r="H2" s="14">
        <v>2759</v>
      </c>
      <c r="I2" s="14">
        <v>17301</v>
      </c>
      <c r="J2" s="15">
        <v>104</v>
      </c>
      <c r="K2" s="14">
        <v>15386</v>
      </c>
      <c r="L2" s="14">
        <v>92316</v>
      </c>
      <c r="M2" s="14">
        <v>93151</v>
      </c>
      <c r="N2" s="1"/>
      <c r="O2" s="1"/>
      <c r="P2" s="1"/>
      <c r="Q2" s="1"/>
      <c r="R2" s="1"/>
      <c r="S2" s="1"/>
      <c r="T2" s="1"/>
      <c r="U2" s="1"/>
      <c r="V2" s="2"/>
      <c r="W2" s="1"/>
      <c r="X2" s="1"/>
    </row>
    <row r="3" spans="1:24" ht="19.2" x14ac:dyDescent="0.45">
      <c r="A3" s="13" t="s">
        <v>8</v>
      </c>
      <c r="B3" s="14">
        <v>2955</v>
      </c>
      <c r="C3" s="14">
        <v>1547</v>
      </c>
      <c r="D3" s="15">
        <v>538</v>
      </c>
      <c r="E3" s="14">
        <v>2649</v>
      </c>
      <c r="F3" s="15">
        <v>415</v>
      </c>
      <c r="G3" s="14">
        <v>2238</v>
      </c>
      <c r="H3" s="15">
        <v>93</v>
      </c>
      <c r="I3" s="15">
        <v>505</v>
      </c>
      <c r="J3" s="14">
        <v>1087</v>
      </c>
      <c r="K3" s="14">
        <v>1103</v>
      </c>
      <c r="L3" s="14">
        <v>9276</v>
      </c>
      <c r="M3" s="14">
        <v>9438</v>
      </c>
    </row>
    <row r="4" spans="1:24" ht="19.2" x14ac:dyDescent="0.45">
      <c r="A4" s="13" t="s">
        <v>9</v>
      </c>
      <c r="B4" s="14">
        <v>95014</v>
      </c>
      <c r="C4" s="14">
        <v>130705</v>
      </c>
      <c r="D4" s="14">
        <v>44115</v>
      </c>
      <c r="E4" s="14">
        <v>131625</v>
      </c>
      <c r="F4" s="14">
        <v>36904</v>
      </c>
      <c r="G4" s="14">
        <v>97650</v>
      </c>
      <c r="H4" s="14">
        <v>7036</v>
      </c>
      <c r="I4" s="14">
        <v>33401</v>
      </c>
      <c r="J4" s="14">
        <v>51100</v>
      </c>
      <c r="K4" s="14">
        <v>105435</v>
      </c>
      <c r="L4" s="14">
        <v>405581</v>
      </c>
      <c r="M4" s="14">
        <v>425114</v>
      </c>
      <c r="O4" s="1"/>
    </row>
    <row r="5" spans="1:24" ht="19.2" x14ac:dyDescent="0.45">
      <c r="A5" s="13" t="s">
        <v>10</v>
      </c>
      <c r="B5" s="14">
        <v>12711</v>
      </c>
      <c r="C5" s="14">
        <v>8850</v>
      </c>
      <c r="D5" s="14">
        <v>3718</v>
      </c>
      <c r="E5" s="14">
        <v>23218</v>
      </c>
      <c r="F5" s="14">
        <v>5940</v>
      </c>
      <c r="G5" s="14">
        <v>17278</v>
      </c>
      <c r="H5" s="15">
        <v>285</v>
      </c>
      <c r="I5" s="14">
        <v>8141</v>
      </c>
      <c r="J5" s="14">
        <v>4051</v>
      </c>
      <c r="K5" s="14">
        <v>8339</v>
      </c>
      <c r="L5" s="14">
        <v>69237</v>
      </c>
      <c r="M5" s="14">
        <v>72266</v>
      </c>
      <c r="O5" s="1"/>
    </row>
    <row r="6" spans="1:24" ht="19.2" x14ac:dyDescent="0.45">
      <c r="A6" s="13" t="s">
        <v>11</v>
      </c>
      <c r="B6" s="14">
        <v>100109</v>
      </c>
      <c r="C6" s="14">
        <v>99690</v>
      </c>
      <c r="D6" s="14">
        <v>34247</v>
      </c>
      <c r="E6" s="14">
        <v>184908</v>
      </c>
      <c r="F6" s="14">
        <v>42613</v>
      </c>
      <c r="G6" s="14">
        <v>143057</v>
      </c>
      <c r="H6" s="14">
        <v>6482</v>
      </c>
      <c r="I6" s="14">
        <v>96042</v>
      </c>
      <c r="J6" s="14">
        <v>53612</v>
      </c>
      <c r="K6" s="14">
        <v>85392</v>
      </c>
      <c r="L6" s="14">
        <v>501471</v>
      </c>
      <c r="M6" s="14">
        <v>597994</v>
      </c>
      <c r="O6" s="1"/>
    </row>
    <row r="7" spans="1:24" ht="19.2" x14ac:dyDescent="0.45">
      <c r="A7" s="13" t="s">
        <v>15</v>
      </c>
      <c r="B7" s="14">
        <v>41942</v>
      </c>
      <c r="C7" s="14">
        <v>31019</v>
      </c>
      <c r="D7" s="14">
        <v>10761</v>
      </c>
      <c r="E7" s="14">
        <v>54522</v>
      </c>
      <c r="F7" s="14">
        <v>15568</v>
      </c>
      <c r="G7" s="14">
        <v>39352</v>
      </c>
      <c r="H7" s="14">
        <v>2718</v>
      </c>
      <c r="I7" s="14">
        <v>12938</v>
      </c>
      <c r="J7" s="14">
        <v>12956</v>
      </c>
      <c r="K7" s="14">
        <v>12551</v>
      </c>
      <c r="L7" s="14">
        <v>129521</v>
      </c>
      <c r="M7" s="14">
        <v>131515</v>
      </c>
      <c r="O7" s="1"/>
    </row>
    <row r="8" spans="1:24" ht="19.2" x14ac:dyDescent="0.45">
      <c r="A8" s="13" t="s">
        <v>16</v>
      </c>
      <c r="B8" s="14">
        <v>10323</v>
      </c>
      <c r="C8" s="14">
        <v>10931</v>
      </c>
      <c r="D8" s="14">
        <v>2261</v>
      </c>
      <c r="E8" s="14">
        <v>22133</v>
      </c>
      <c r="F8" s="14">
        <v>7197</v>
      </c>
      <c r="G8" s="14">
        <v>15206</v>
      </c>
      <c r="H8" s="14">
        <v>1844</v>
      </c>
      <c r="I8" s="14">
        <v>9734</v>
      </c>
      <c r="J8" s="15">
        <v>103</v>
      </c>
      <c r="K8" s="14">
        <v>6667</v>
      </c>
      <c r="L8" s="14">
        <v>43239</v>
      </c>
      <c r="M8" s="14">
        <v>93897</v>
      </c>
      <c r="O8" s="1"/>
    </row>
    <row r="9" spans="1:24" ht="19.2" x14ac:dyDescent="0.45">
      <c r="A9" s="13" t="s">
        <v>17</v>
      </c>
      <c r="B9" s="14">
        <v>1772</v>
      </c>
      <c r="C9" s="14">
        <v>1540</v>
      </c>
      <c r="D9" s="15">
        <v>924</v>
      </c>
      <c r="E9" s="14">
        <v>5314</v>
      </c>
      <c r="F9" s="14">
        <v>2140</v>
      </c>
      <c r="G9" s="14">
        <v>3329</v>
      </c>
      <c r="H9" s="15">
        <v>343</v>
      </c>
      <c r="I9" s="14">
        <v>2037</v>
      </c>
      <c r="J9" s="14">
        <v>3285</v>
      </c>
      <c r="K9" s="14">
        <v>2519</v>
      </c>
      <c r="L9" s="14">
        <v>11722</v>
      </c>
      <c r="M9" s="14">
        <v>16197</v>
      </c>
      <c r="O9" s="1"/>
    </row>
    <row r="10" spans="1:24" ht="19.2" x14ac:dyDescent="0.45">
      <c r="A10" s="13" t="s">
        <v>47</v>
      </c>
      <c r="B10" s="14">
        <v>3697</v>
      </c>
      <c r="C10" s="14">
        <v>2010</v>
      </c>
      <c r="D10" s="15">
        <v>963</v>
      </c>
      <c r="E10" s="14">
        <v>14806</v>
      </c>
      <c r="F10" s="14">
        <v>4914</v>
      </c>
      <c r="G10" s="14">
        <v>9892</v>
      </c>
      <c r="H10" s="15">
        <v>64</v>
      </c>
      <c r="I10" s="14">
        <v>4253</v>
      </c>
      <c r="J10" s="15">
        <v>628</v>
      </c>
      <c r="K10" s="14">
        <v>2295</v>
      </c>
      <c r="L10" s="14">
        <v>28698</v>
      </c>
      <c r="M10" s="14">
        <v>42065</v>
      </c>
      <c r="O10" s="1"/>
    </row>
    <row r="11" spans="1:24" ht="19.2" x14ac:dyDescent="0.45">
      <c r="A11" s="13" t="s">
        <v>48</v>
      </c>
      <c r="B11" s="14">
        <v>55853</v>
      </c>
      <c r="C11" s="14">
        <v>33119</v>
      </c>
      <c r="D11" s="14">
        <v>17686</v>
      </c>
      <c r="E11" s="14">
        <v>128616</v>
      </c>
      <c r="F11" s="14">
        <v>38885</v>
      </c>
      <c r="G11" s="14">
        <v>90906</v>
      </c>
      <c r="H11" s="14">
        <v>1916</v>
      </c>
      <c r="I11" s="14">
        <v>41762</v>
      </c>
      <c r="J11" s="15">
        <v>700</v>
      </c>
      <c r="K11" s="14">
        <v>30857</v>
      </c>
      <c r="L11" s="14">
        <v>287975</v>
      </c>
      <c r="M11" s="14">
        <v>346085</v>
      </c>
      <c r="O11" s="1"/>
    </row>
    <row r="12" spans="1:24" ht="19.2" x14ac:dyDescent="0.45">
      <c r="A12" s="13" t="s">
        <v>12</v>
      </c>
      <c r="B12" s="14">
        <v>23577</v>
      </c>
      <c r="C12" s="14">
        <v>30835</v>
      </c>
      <c r="D12" s="14">
        <v>9899</v>
      </c>
      <c r="E12" s="14">
        <v>62562</v>
      </c>
      <c r="F12" s="14">
        <v>23716</v>
      </c>
      <c r="G12" s="14">
        <v>40135</v>
      </c>
      <c r="H12" s="14">
        <v>2970</v>
      </c>
      <c r="I12" s="14">
        <v>29124</v>
      </c>
      <c r="J12" s="14">
        <v>29788</v>
      </c>
      <c r="K12" s="14">
        <v>17164</v>
      </c>
      <c r="L12" s="14">
        <v>124378</v>
      </c>
      <c r="M12" s="14">
        <v>124391</v>
      </c>
      <c r="O12" s="2"/>
    </row>
    <row r="13" spans="1:24" ht="19.2" x14ac:dyDescent="0.45">
      <c r="A13" s="13" t="s">
        <v>49</v>
      </c>
      <c r="B13" s="14">
        <v>3142</v>
      </c>
      <c r="C13" s="15">
        <v>864</v>
      </c>
      <c r="D13" s="15">
        <v>525</v>
      </c>
      <c r="E13" s="14">
        <v>2497</v>
      </c>
      <c r="F13" s="15">
        <v>840</v>
      </c>
      <c r="G13" s="14">
        <v>1686</v>
      </c>
      <c r="H13" s="15">
        <v>222</v>
      </c>
      <c r="I13" s="14">
        <v>2625</v>
      </c>
      <c r="J13" s="15">
        <v>0</v>
      </c>
      <c r="K13" s="14">
        <v>1151</v>
      </c>
      <c r="L13" s="14">
        <v>8621</v>
      </c>
      <c r="M13" s="14">
        <v>9209</v>
      </c>
      <c r="O13" s="1"/>
    </row>
    <row r="14" spans="1:24" ht="19.2" x14ac:dyDescent="0.45">
      <c r="A14" s="13" t="s">
        <v>13</v>
      </c>
      <c r="B14" s="15">
        <v>606</v>
      </c>
      <c r="C14" s="14">
        <v>1000</v>
      </c>
      <c r="D14" s="15">
        <v>717</v>
      </c>
      <c r="E14" s="14">
        <v>2523</v>
      </c>
      <c r="F14" s="15">
        <v>903</v>
      </c>
      <c r="G14" s="14">
        <v>1690</v>
      </c>
      <c r="H14" s="15">
        <v>243</v>
      </c>
      <c r="I14" s="14">
        <v>1744</v>
      </c>
      <c r="J14" s="15">
        <v>1</v>
      </c>
      <c r="K14" s="14">
        <v>1171</v>
      </c>
      <c r="L14" s="14">
        <v>5506</v>
      </c>
      <c r="M14" s="14">
        <v>15178</v>
      </c>
      <c r="O14" s="1"/>
    </row>
    <row r="15" spans="1:24" ht="19.2" x14ac:dyDescent="0.45">
      <c r="A15" s="13" t="s">
        <v>14</v>
      </c>
      <c r="B15" s="14">
        <v>4847</v>
      </c>
      <c r="C15" s="14">
        <v>6101</v>
      </c>
      <c r="D15" s="14">
        <v>1682</v>
      </c>
      <c r="E15" s="14">
        <v>12259</v>
      </c>
      <c r="F15" s="14">
        <v>4441</v>
      </c>
      <c r="G15" s="14">
        <v>7936</v>
      </c>
      <c r="H15" s="15">
        <v>942</v>
      </c>
      <c r="I15" s="14">
        <v>6699</v>
      </c>
      <c r="J15" s="14">
        <v>1197</v>
      </c>
      <c r="K15" s="14">
        <v>4285</v>
      </c>
      <c r="L15" s="14">
        <v>27100</v>
      </c>
      <c r="M15" s="14">
        <v>27315</v>
      </c>
    </row>
    <row r="16" spans="1:24" ht="19.2" x14ac:dyDescent="0.45">
      <c r="A16" s="13" t="s">
        <v>18</v>
      </c>
      <c r="B16" s="14">
        <v>34379</v>
      </c>
      <c r="C16" s="14">
        <v>59176</v>
      </c>
      <c r="D16" s="14">
        <v>26263</v>
      </c>
      <c r="E16" s="14">
        <v>68300</v>
      </c>
      <c r="F16" s="14">
        <v>13936</v>
      </c>
      <c r="G16" s="14">
        <v>55223</v>
      </c>
      <c r="H16" s="14">
        <v>5545</v>
      </c>
      <c r="I16" s="14">
        <v>12986</v>
      </c>
      <c r="J16" s="15">
        <v>11</v>
      </c>
      <c r="K16" s="14">
        <v>33389</v>
      </c>
      <c r="L16" s="14">
        <v>143314</v>
      </c>
      <c r="M16" s="14">
        <v>144125</v>
      </c>
    </row>
    <row r="17" spans="1:17" ht="19.2" x14ac:dyDescent="0.45">
      <c r="A17" s="13" t="s">
        <v>19</v>
      </c>
      <c r="B17" s="14">
        <v>48923</v>
      </c>
      <c r="C17" s="14">
        <v>114582</v>
      </c>
      <c r="D17" s="15">
        <v>3</v>
      </c>
      <c r="E17" s="14">
        <v>93555</v>
      </c>
      <c r="F17" s="14">
        <v>19489</v>
      </c>
      <c r="G17" s="14">
        <v>78030</v>
      </c>
      <c r="H17" s="14">
        <v>4372</v>
      </c>
      <c r="I17" s="14">
        <v>14353</v>
      </c>
      <c r="J17" s="15">
        <v>0</v>
      </c>
      <c r="K17" s="14">
        <v>38757</v>
      </c>
      <c r="L17" s="14">
        <v>203951</v>
      </c>
      <c r="M17" s="14">
        <v>309212</v>
      </c>
    </row>
    <row r="18" spans="1:17" ht="19.2" x14ac:dyDescent="0.45">
      <c r="A18" s="13" t="s">
        <v>20</v>
      </c>
      <c r="B18" s="14">
        <v>13978</v>
      </c>
      <c r="C18" s="14">
        <v>17653</v>
      </c>
      <c r="D18" s="14">
        <v>6462</v>
      </c>
      <c r="E18" s="14">
        <v>25312</v>
      </c>
      <c r="F18" s="14">
        <v>4783</v>
      </c>
      <c r="G18" s="14">
        <v>20656</v>
      </c>
      <c r="H18" s="15">
        <v>940</v>
      </c>
      <c r="I18" s="14">
        <v>3267</v>
      </c>
      <c r="J18" s="14">
        <v>4311</v>
      </c>
      <c r="K18" s="14">
        <v>8031</v>
      </c>
      <c r="L18" s="14">
        <v>55591</v>
      </c>
      <c r="M18" s="14">
        <v>56420</v>
      </c>
    </row>
    <row r="19" spans="1:17" ht="19.2" x14ac:dyDescent="0.45">
      <c r="A19" s="13" t="s">
        <v>21</v>
      </c>
      <c r="B19" s="14">
        <v>36274</v>
      </c>
      <c r="C19" s="14">
        <v>40654</v>
      </c>
      <c r="D19" s="14">
        <v>17770</v>
      </c>
      <c r="E19" s="14">
        <v>53345</v>
      </c>
      <c r="F19" s="14">
        <v>11741</v>
      </c>
      <c r="G19" s="14">
        <v>42501</v>
      </c>
      <c r="H19" s="14">
        <v>2843</v>
      </c>
      <c r="I19" s="14">
        <v>11035</v>
      </c>
      <c r="J19" s="14">
        <v>33354</v>
      </c>
      <c r="K19" s="14">
        <v>35159</v>
      </c>
      <c r="L19" s="14">
        <v>148817</v>
      </c>
      <c r="M19" s="14">
        <v>150362</v>
      </c>
    </row>
    <row r="20" spans="1:17" ht="19.2" x14ac:dyDescent="0.45">
      <c r="A20" s="13" t="s">
        <v>22</v>
      </c>
      <c r="B20" s="14">
        <v>2679</v>
      </c>
      <c r="C20" s="14">
        <v>6042</v>
      </c>
      <c r="D20" s="14">
        <v>2278</v>
      </c>
      <c r="E20" s="14">
        <v>10993</v>
      </c>
      <c r="F20" s="14">
        <v>3301</v>
      </c>
      <c r="G20" s="14">
        <v>7939</v>
      </c>
      <c r="H20" s="15">
        <v>357</v>
      </c>
      <c r="I20" s="14">
        <v>3832</v>
      </c>
      <c r="J20" s="15">
        <v>0</v>
      </c>
      <c r="K20" s="14">
        <v>2543</v>
      </c>
      <c r="L20" s="14">
        <v>20138</v>
      </c>
      <c r="M20" s="14">
        <v>43741</v>
      </c>
    </row>
    <row r="21" spans="1:17" ht="19.2" x14ac:dyDescent="0.45">
      <c r="A21" s="13" t="s">
        <v>50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7" ht="19.2" x14ac:dyDescent="0.45">
      <c r="A22" s="13" t="s">
        <v>23</v>
      </c>
      <c r="B22" s="14">
        <v>42465</v>
      </c>
      <c r="C22" s="14">
        <v>51590</v>
      </c>
      <c r="D22" s="14">
        <v>32599</v>
      </c>
      <c r="E22" s="14">
        <v>98683</v>
      </c>
      <c r="F22" s="14">
        <v>30289</v>
      </c>
      <c r="G22" s="14">
        <v>69090</v>
      </c>
      <c r="H22" s="14">
        <v>1233</v>
      </c>
      <c r="I22" s="14">
        <v>16357</v>
      </c>
      <c r="J22" s="15">
        <v>322</v>
      </c>
      <c r="K22" s="14">
        <v>21533</v>
      </c>
      <c r="L22" s="14">
        <v>239266</v>
      </c>
      <c r="M22" s="14">
        <v>239527</v>
      </c>
    </row>
    <row r="23" spans="1:17" ht="19.2" x14ac:dyDescent="0.45">
      <c r="A23" s="13" t="s">
        <v>24</v>
      </c>
      <c r="B23" s="14">
        <v>2009</v>
      </c>
      <c r="C23" s="14">
        <v>2693</v>
      </c>
      <c r="D23" s="15">
        <v>845</v>
      </c>
      <c r="E23" s="14">
        <v>5383</v>
      </c>
      <c r="F23" s="14">
        <v>2518</v>
      </c>
      <c r="G23" s="14">
        <v>3026</v>
      </c>
      <c r="H23" s="15">
        <v>516</v>
      </c>
      <c r="I23" s="14">
        <v>4520</v>
      </c>
      <c r="J23" s="15">
        <v>2</v>
      </c>
      <c r="K23" s="14">
        <v>1504</v>
      </c>
      <c r="L23" s="14">
        <v>11137</v>
      </c>
      <c r="M23" s="14">
        <v>24382</v>
      </c>
    </row>
    <row r="24" spans="1:17" ht="19.2" x14ac:dyDescent="0.45">
      <c r="A24" s="13" t="s">
        <v>25</v>
      </c>
      <c r="B24" s="14">
        <v>54487</v>
      </c>
      <c r="C24" s="14">
        <v>57651</v>
      </c>
      <c r="D24" s="14">
        <v>32421</v>
      </c>
      <c r="E24" s="14">
        <v>117250</v>
      </c>
      <c r="F24" s="14">
        <v>40461</v>
      </c>
      <c r="G24" s="14">
        <v>81454</v>
      </c>
      <c r="H24" s="14">
        <v>17014</v>
      </c>
      <c r="I24" s="14">
        <v>42311</v>
      </c>
      <c r="J24" s="14">
        <v>7924</v>
      </c>
      <c r="K24" s="14">
        <v>98295</v>
      </c>
      <c r="L24" s="14">
        <v>259525</v>
      </c>
      <c r="M24" s="14">
        <v>283778</v>
      </c>
    </row>
    <row r="25" spans="1:17" ht="19.2" x14ac:dyDescent="0.45">
      <c r="A25" s="13" t="s">
        <v>51</v>
      </c>
      <c r="B25" s="14">
        <v>123052</v>
      </c>
      <c r="C25" s="14">
        <v>177155</v>
      </c>
      <c r="D25" s="14">
        <v>54182</v>
      </c>
      <c r="E25" s="14">
        <v>157933</v>
      </c>
      <c r="F25" s="14">
        <v>25215</v>
      </c>
      <c r="G25" s="14">
        <v>137173</v>
      </c>
      <c r="H25" s="14">
        <v>17239</v>
      </c>
      <c r="I25" s="14">
        <v>25984</v>
      </c>
      <c r="J25" s="15">
        <v>113</v>
      </c>
      <c r="K25" s="14">
        <v>57103</v>
      </c>
      <c r="L25" s="14">
        <v>308513</v>
      </c>
      <c r="M25" s="14">
        <v>345102</v>
      </c>
    </row>
    <row r="26" spans="1:17" ht="19.2" x14ac:dyDescent="0.45">
      <c r="A26" s="13" t="s">
        <v>52</v>
      </c>
      <c r="B26" s="14">
        <v>18016</v>
      </c>
      <c r="C26" s="14">
        <v>22950</v>
      </c>
      <c r="D26" s="14">
        <v>22028</v>
      </c>
      <c r="E26" s="14">
        <v>44971</v>
      </c>
      <c r="F26" s="14">
        <v>12248</v>
      </c>
      <c r="G26" s="14">
        <v>33402</v>
      </c>
      <c r="H26" s="14">
        <v>2468</v>
      </c>
      <c r="I26" s="14">
        <v>15789</v>
      </c>
      <c r="J26" s="14">
        <v>15959</v>
      </c>
      <c r="K26" s="14">
        <v>27803</v>
      </c>
      <c r="L26" s="14">
        <v>111296</v>
      </c>
      <c r="M26" s="14">
        <v>112267</v>
      </c>
      <c r="Q26" t="s">
        <v>64</v>
      </c>
    </row>
    <row r="27" spans="1:17" ht="19.2" x14ac:dyDescent="0.45">
      <c r="A27" s="13" t="s">
        <v>26</v>
      </c>
      <c r="B27" s="14">
        <v>15486</v>
      </c>
      <c r="C27" s="14">
        <v>27030</v>
      </c>
      <c r="D27" s="14">
        <v>10732</v>
      </c>
      <c r="E27" s="14">
        <v>43199</v>
      </c>
      <c r="F27" s="14">
        <v>14555</v>
      </c>
      <c r="G27" s="14">
        <v>32197</v>
      </c>
      <c r="H27" s="14">
        <v>2806</v>
      </c>
      <c r="I27" s="14">
        <v>14045</v>
      </c>
      <c r="J27" s="15">
        <v>552</v>
      </c>
      <c r="K27" s="14">
        <v>11406</v>
      </c>
      <c r="L27" s="14">
        <v>73969</v>
      </c>
      <c r="M27" s="14">
        <v>75307</v>
      </c>
    </row>
    <row r="28" spans="1:17" ht="19.2" x14ac:dyDescent="0.45">
      <c r="A28" s="13" t="s">
        <v>27</v>
      </c>
      <c r="B28" s="14">
        <v>16043</v>
      </c>
      <c r="C28" s="14">
        <v>35540</v>
      </c>
      <c r="D28" s="14">
        <v>8251</v>
      </c>
      <c r="E28" s="14">
        <v>36604</v>
      </c>
      <c r="F28" s="14">
        <v>7291</v>
      </c>
      <c r="G28" s="14">
        <v>30319</v>
      </c>
      <c r="H28" s="14">
        <v>1228</v>
      </c>
      <c r="I28" s="14">
        <v>4451</v>
      </c>
      <c r="J28" s="15">
        <v>209</v>
      </c>
      <c r="K28" s="14">
        <v>15181</v>
      </c>
      <c r="L28" s="14">
        <v>79155</v>
      </c>
      <c r="M28" s="14">
        <v>80222</v>
      </c>
    </row>
    <row r="29" spans="1:17" ht="19.2" x14ac:dyDescent="0.45">
      <c r="A29" s="13" t="s">
        <v>28</v>
      </c>
      <c r="B29" s="14">
        <v>3522</v>
      </c>
      <c r="C29" s="14">
        <v>4360</v>
      </c>
      <c r="D29" s="14">
        <v>1131</v>
      </c>
      <c r="E29" s="14">
        <v>8656</v>
      </c>
      <c r="F29" s="14">
        <v>3013</v>
      </c>
      <c r="G29" s="14">
        <v>5862</v>
      </c>
      <c r="H29" s="15">
        <v>442</v>
      </c>
      <c r="I29" s="14">
        <v>2102</v>
      </c>
      <c r="J29" s="14">
        <v>2408</v>
      </c>
      <c r="K29" s="14">
        <v>3404</v>
      </c>
      <c r="L29" s="14">
        <v>17485</v>
      </c>
      <c r="M29" s="14">
        <v>22277</v>
      </c>
    </row>
    <row r="30" spans="1:17" ht="19.2" x14ac:dyDescent="0.45">
      <c r="A30" s="13" t="s">
        <v>29</v>
      </c>
      <c r="B30" s="14">
        <v>1417</v>
      </c>
      <c r="C30" s="14">
        <v>1673</v>
      </c>
      <c r="D30" s="15">
        <v>474</v>
      </c>
      <c r="E30" s="14">
        <v>2722</v>
      </c>
      <c r="F30" s="15">
        <v>907</v>
      </c>
      <c r="G30" s="14">
        <v>1824</v>
      </c>
      <c r="H30" s="15">
        <v>284</v>
      </c>
      <c r="I30" s="14">
        <v>2185</v>
      </c>
      <c r="J30" s="14">
        <v>1381</v>
      </c>
      <c r="K30" s="14">
        <v>1925</v>
      </c>
      <c r="L30" s="14">
        <v>9125</v>
      </c>
      <c r="M30" s="14">
        <v>18398</v>
      </c>
    </row>
    <row r="31" spans="1:17" ht="19.2" x14ac:dyDescent="0.45">
      <c r="A31" s="13" t="s">
        <v>30</v>
      </c>
      <c r="B31" s="14">
        <v>6508</v>
      </c>
      <c r="C31" s="14">
        <v>7617</v>
      </c>
      <c r="D31" s="15">
        <v>7</v>
      </c>
      <c r="E31" s="14">
        <v>11140</v>
      </c>
      <c r="F31" s="14">
        <v>2882</v>
      </c>
      <c r="G31" s="14">
        <v>8875</v>
      </c>
      <c r="H31" s="14">
        <v>4330</v>
      </c>
      <c r="I31" s="14">
        <v>2003</v>
      </c>
      <c r="J31" s="15">
        <v>0</v>
      </c>
      <c r="K31" s="15">
        <v>92</v>
      </c>
      <c r="L31" s="14">
        <v>16408</v>
      </c>
      <c r="M31" s="14">
        <v>44432</v>
      </c>
    </row>
    <row r="32" spans="1:17" ht="19.2" x14ac:dyDescent="0.45">
      <c r="A32" s="13" t="s">
        <v>31</v>
      </c>
      <c r="B32" s="14">
        <v>61155</v>
      </c>
      <c r="C32" s="14">
        <v>33537</v>
      </c>
      <c r="D32" s="14">
        <v>23075</v>
      </c>
      <c r="E32" s="14">
        <v>105672</v>
      </c>
      <c r="F32" s="14">
        <v>29314</v>
      </c>
      <c r="G32" s="14">
        <v>76813</v>
      </c>
      <c r="H32" s="14">
        <v>8892</v>
      </c>
      <c r="I32" s="14">
        <v>33740</v>
      </c>
      <c r="J32" s="14">
        <v>36816</v>
      </c>
      <c r="K32" s="14">
        <v>135676</v>
      </c>
      <c r="L32" s="14">
        <v>306209</v>
      </c>
      <c r="M32" s="14">
        <v>410173</v>
      </c>
    </row>
    <row r="33" spans="1:13" ht="19.2" x14ac:dyDescent="0.45">
      <c r="A33" s="13" t="s">
        <v>32</v>
      </c>
      <c r="B33" s="14">
        <v>49627</v>
      </c>
      <c r="C33" s="14">
        <v>54038</v>
      </c>
      <c r="D33" s="14">
        <v>14126</v>
      </c>
      <c r="E33" s="14">
        <v>52462</v>
      </c>
      <c r="F33" s="14">
        <v>13166</v>
      </c>
      <c r="G33" s="14">
        <v>41275</v>
      </c>
      <c r="H33" s="15">
        <v>837</v>
      </c>
      <c r="I33" s="14">
        <v>9581</v>
      </c>
      <c r="J33" s="14">
        <v>45445</v>
      </c>
      <c r="K33" s="14">
        <v>53226</v>
      </c>
      <c r="L33" s="14">
        <v>212703</v>
      </c>
      <c r="M33" s="14">
        <v>214352</v>
      </c>
    </row>
    <row r="34" spans="1:13" ht="19.2" x14ac:dyDescent="0.45">
      <c r="A34" s="13" t="s">
        <v>33</v>
      </c>
      <c r="B34" s="14">
        <v>12392</v>
      </c>
      <c r="C34" s="14">
        <v>7015</v>
      </c>
      <c r="D34" s="14">
        <v>3253</v>
      </c>
      <c r="E34" s="14">
        <v>14308</v>
      </c>
      <c r="F34" s="14">
        <v>5414</v>
      </c>
      <c r="G34" s="14">
        <v>9572</v>
      </c>
      <c r="H34" s="14">
        <v>7505</v>
      </c>
      <c r="I34" s="14">
        <v>18219</v>
      </c>
      <c r="J34" s="15">
        <v>4</v>
      </c>
      <c r="K34" s="14">
        <v>10290</v>
      </c>
      <c r="L34" s="14">
        <v>47321</v>
      </c>
      <c r="M34" s="14">
        <v>48115</v>
      </c>
    </row>
    <row r="35" spans="1:13" ht="19.2" x14ac:dyDescent="0.45">
      <c r="A35" s="13" t="s">
        <v>34</v>
      </c>
      <c r="B35" s="14">
        <v>21691</v>
      </c>
      <c r="C35" s="14">
        <v>21036</v>
      </c>
      <c r="D35" s="14">
        <v>4896</v>
      </c>
      <c r="E35" s="14">
        <v>50397</v>
      </c>
      <c r="F35" s="14">
        <v>17431</v>
      </c>
      <c r="G35" s="14">
        <v>35278</v>
      </c>
      <c r="H35" s="14">
        <v>2945</v>
      </c>
      <c r="I35" s="14">
        <v>16336</v>
      </c>
      <c r="J35" s="15">
        <v>0</v>
      </c>
      <c r="K35" s="14">
        <v>12816</v>
      </c>
      <c r="L35" s="14">
        <v>88939</v>
      </c>
      <c r="M35" s="14">
        <v>96501</v>
      </c>
    </row>
    <row r="36" spans="1:13" ht="19.2" x14ac:dyDescent="0.45">
      <c r="A36" s="13" t="s">
        <v>35</v>
      </c>
      <c r="B36" s="14">
        <v>2009</v>
      </c>
      <c r="C36" s="14">
        <v>3746</v>
      </c>
      <c r="D36" s="14">
        <v>1059</v>
      </c>
      <c r="E36" s="14">
        <v>3957</v>
      </c>
      <c r="F36" s="15">
        <v>974</v>
      </c>
      <c r="G36" s="14">
        <v>3017</v>
      </c>
      <c r="H36" s="15">
        <v>714</v>
      </c>
      <c r="I36" s="14">
        <v>1745</v>
      </c>
      <c r="J36" s="15">
        <v>1</v>
      </c>
      <c r="K36" s="14">
        <v>2166</v>
      </c>
      <c r="L36" s="14">
        <v>7797</v>
      </c>
      <c r="M36" s="14">
        <v>110718</v>
      </c>
    </row>
    <row r="37" spans="1:13" ht="19.2" x14ac:dyDescent="0.45">
      <c r="A37" s="13" t="s">
        <v>36</v>
      </c>
      <c r="B37" s="14">
        <v>25276</v>
      </c>
      <c r="C37" s="14">
        <v>21400</v>
      </c>
      <c r="D37" s="14">
        <v>10547</v>
      </c>
      <c r="E37" s="14">
        <v>29673</v>
      </c>
      <c r="F37" s="14">
        <v>7801</v>
      </c>
      <c r="G37" s="14">
        <v>22226</v>
      </c>
      <c r="H37" s="14">
        <v>1541</v>
      </c>
      <c r="I37" s="14">
        <v>7682</v>
      </c>
      <c r="J37" s="14">
        <v>1402</v>
      </c>
      <c r="K37" s="14">
        <v>12986</v>
      </c>
      <c r="L37" s="14">
        <v>73524</v>
      </c>
      <c r="M37" s="14">
        <v>74431</v>
      </c>
    </row>
    <row r="38" spans="1:13" ht="19.2" x14ac:dyDescent="0.45">
      <c r="A38" s="13" t="s">
        <v>53</v>
      </c>
      <c r="B38" s="14">
        <v>28255</v>
      </c>
      <c r="C38" s="14">
        <v>22000</v>
      </c>
      <c r="D38" s="14">
        <v>5005</v>
      </c>
      <c r="E38" s="14">
        <v>48982</v>
      </c>
      <c r="F38" s="14">
        <v>10117</v>
      </c>
      <c r="G38" s="14">
        <v>39187</v>
      </c>
      <c r="H38" s="15">
        <v>456</v>
      </c>
      <c r="I38" s="14">
        <v>10796</v>
      </c>
      <c r="J38" s="15">
        <v>9</v>
      </c>
      <c r="K38" s="14">
        <v>8263</v>
      </c>
      <c r="L38" s="14">
        <v>104990</v>
      </c>
      <c r="M38" s="14">
        <v>117894</v>
      </c>
    </row>
    <row r="39" spans="1:13" ht="19.2" x14ac:dyDescent="0.45">
      <c r="A39" s="13" t="s">
        <v>37</v>
      </c>
      <c r="B39" s="14">
        <v>65935</v>
      </c>
      <c r="C39" s="14">
        <v>71685</v>
      </c>
      <c r="D39" s="14">
        <v>19061</v>
      </c>
      <c r="E39" s="14">
        <v>62411</v>
      </c>
      <c r="F39" s="14">
        <v>13104</v>
      </c>
      <c r="G39" s="14">
        <v>50614</v>
      </c>
      <c r="H39" s="14">
        <v>3300</v>
      </c>
      <c r="I39" s="14">
        <v>13246</v>
      </c>
      <c r="J39" s="15">
        <v>34</v>
      </c>
      <c r="K39" s="14">
        <v>31533</v>
      </c>
      <c r="L39" s="14">
        <v>171517</v>
      </c>
      <c r="M39" s="14">
        <v>171650</v>
      </c>
    </row>
    <row r="40" spans="1:13" ht="19.2" x14ac:dyDescent="0.45">
      <c r="A40" s="13" t="s">
        <v>38</v>
      </c>
      <c r="B40" s="14">
        <v>87420</v>
      </c>
      <c r="C40" s="14">
        <v>102162</v>
      </c>
      <c r="D40" s="14">
        <v>61764</v>
      </c>
      <c r="E40" s="14">
        <v>182609</v>
      </c>
      <c r="F40" s="14">
        <v>52804</v>
      </c>
      <c r="G40" s="14">
        <v>130776</v>
      </c>
      <c r="H40" s="14">
        <v>4825</v>
      </c>
      <c r="I40" s="14">
        <v>39565</v>
      </c>
      <c r="J40" s="15">
        <v>23</v>
      </c>
      <c r="K40" s="14">
        <v>73005</v>
      </c>
      <c r="L40" s="14">
        <v>468380</v>
      </c>
      <c r="M40" s="14">
        <v>536139</v>
      </c>
    </row>
    <row r="41" spans="1:13" ht="19.2" x14ac:dyDescent="0.45">
      <c r="A41" s="13" t="s">
        <v>54</v>
      </c>
      <c r="B41" s="15">
        <v>144</v>
      </c>
      <c r="C41" s="15">
        <v>180</v>
      </c>
      <c r="D41" s="15">
        <v>376</v>
      </c>
      <c r="E41" s="15">
        <v>512</v>
      </c>
      <c r="F41" s="15">
        <v>154</v>
      </c>
      <c r="G41" s="15">
        <v>367</v>
      </c>
      <c r="H41" s="15">
        <v>33</v>
      </c>
      <c r="I41" s="14">
        <v>1234</v>
      </c>
      <c r="J41" s="15">
        <v>231</v>
      </c>
      <c r="K41" s="15">
        <v>562</v>
      </c>
      <c r="L41" s="14">
        <v>2579</v>
      </c>
      <c r="M41" s="14">
        <v>2653</v>
      </c>
    </row>
    <row r="42" spans="1:13" ht="19.2" x14ac:dyDescent="0.45">
      <c r="A42" s="13" t="s">
        <v>55</v>
      </c>
      <c r="B42" s="14">
        <v>9387</v>
      </c>
      <c r="C42" s="14">
        <v>11116</v>
      </c>
      <c r="D42" s="14">
        <v>3914</v>
      </c>
      <c r="E42" s="14">
        <v>17030</v>
      </c>
      <c r="F42" s="14">
        <v>4091</v>
      </c>
      <c r="G42" s="14">
        <v>13464</v>
      </c>
      <c r="H42" s="14">
        <v>1257</v>
      </c>
      <c r="I42" s="14">
        <v>4564</v>
      </c>
      <c r="J42" s="15">
        <v>9</v>
      </c>
      <c r="K42" s="14">
        <v>5530</v>
      </c>
      <c r="L42" s="14">
        <v>31434</v>
      </c>
      <c r="M42" s="14">
        <v>34385</v>
      </c>
    </row>
    <row r="43" spans="1:13" ht="19.2" x14ac:dyDescent="0.45">
      <c r="A43" s="13" t="s">
        <v>56</v>
      </c>
      <c r="B43" s="14">
        <v>28344</v>
      </c>
      <c r="C43" s="14">
        <v>27210</v>
      </c>
      <c r="D43" s="14">
        <v>15887</v>
      </c>
      <c r="E43" s="14">
        <v>43515</v>
      </c>
      <c r="F43" s="14">
        <v>12563</v>
      </c>
      <c r="G43" s="14">
        <v>31362</v>
      </c>
      <c r="H43" s="14">
        <v>4396</v>
      </c>
      <c r="I43" s="14">
        <v>17502</v>
      </c>
      <c r="J43" s="14">
        <v>16797</v>
      </c>
      <c r="K43" s="14">
        <v>18764</v>
      </c>
      <c r="L43" s="14">
        <v>94799</v>
      </c>
      <c r="M43" s="14">
        <v>98369</v>
      </c>
    </row>
    <row r="44" spans="1:13" ht="19.2" x14ac:dyDescent="0.45">
      <c r="A44" s="13" t="s">
        <v>57</v>
      </c>
      <c r="B44" s="14">
        <v>4709</v>
      </c>
      <c r="C44" s="14">
        <v>4603</v>
      </c>
      <c r="D44" s="14">
        <v>1720</v>
      </c>
      <c r="E44" s="14">
        <v>6443</v>
      </c>
      <c r="F44" s="14">
        <v>1226</v>
      </c>
      <c r="G44" s="14">
        <v>5271</v>
      </c>
      <c r="H44" s="15">
        <v>849</v>
      </c>
      <c r="I44" s="14">
        <v>1594</v>
      </c>
      <c r="J44" s="14">
        <v>1354</v>
      </c>
      <c r="K44" s="14">
        <v>2379</v>
      </c>
      <c r="L44" s="14">
        <v>17377</v>
      </c>
      <c r="M44" s="14">
        <v>18859</v>
      </c>
    </row>
    <row r="45" spans="1:13" ht="19.2" x14ac:dyDescent="0.45">
      <c r="A45" s="13" t="s">
        <v>58</v>
      </c>
      <c r="B45" s="14">
        <v>6263</v>
      </c>
      <c r="C45" s="14">
        <v>7427</v>
      </c>
      <c r="D45" s="15">
        <v>876</v>
      </c>
      <c r="E45" s="14">
        <v>26002</v>
      </c>
      <c r="F45" s="14">
        <v>9002</v>
      </c>
      <c r="G45" s="14">
        <v>17484</v>
      </c>
      <c r="H45" s="15">
        <v>604</v>
      </c>
      <c r="I45" s="14">
        <v>6556</v>
      </c>
      <c r="J45" s="15">
        <v>0</v>
      </c>
      <c r="K45" s="14">
        <v>2716</v>
      </c>
      <c r="L45" s="14">
        <v>44156</v>
      </c>
      <c r="M45" s="14">
        <v>80776</v>
      </c>
    </row>
    <row r="46" spans="1:13" ht="19.2" x14ac:dyDescent="0.45">
      <c r="A46" s="13" t="s">
        <v>59</v>
      </c>
      <c r="B46" s="14">
        <v>68057</v>
      </c>
      <c r="C46" s="14">
        <v>102546</v>
      </c>
      <c r="D46" s="14">
        <v>43826</v>
      </c>
      <c r="E46" s="14">
        <v>185173</v>
      </c>
      <c r="F46" s="14">
        <v>74053</v>
      </c>
      <c r="G46" s="14">
        <v>113312</v>
      </c>
      <c r="H46" s="14">
        <v>9398</v>
      </c>
      <c r="I46" s="14">
        <v>54186</v>
      </c>
      <c r="J46" s="15">
        <v>0</v>
      </c>
      <c r="K46" s="14">
        <v>42350</v>
      </c>
      <c r="L46" s="14">
        <v>292460</v>
      </c>
      <c r="M46" s="14">
        <v>443826</v>
      </c>
    </row>
    <row r="47" spans="1:13" ht="19.2" x14ac:dyDescent="0.45">
      <c r="A47" s="13" t="s">
        <v>60</v>
      </c>
      <c r="B47" s="14">
        <v>12022</v>
      </c>
      <c r="C47" s="14">
        <v>24155</v>
      </c>
      <c r="D47" s="14">
        <v>5861</v>
      </c>
      <c r="E47" s="14">
        <v>23758</v>
      </c>
      <c r="F47" s="14">
        <v>5108</v>
      </c>
      <c r="G47" s="14">
        <v>19213</v>
      </c>
      <c r="H47" s="14">
        <v>2325</v>
      </c>
      <c r="I47" s="14">
        <v>6277</v>
      </c>
      <c r="J47" s="15">
        <v>170</v>
      </c>
      <c r="K47" s="14">
        <v>11295</v>
      </c>
      <c r="L47" s="14">
        <v>54505</v>
      </c>
      <c r="M47" s="14">
        <v>59991</v>
      </c>
    </row>
    <row r="48" spans="1:13" ht="19.2" x14ac:dyDescent="0.45">
      <c r="A48" s="13" t="s">
        <v>61</v>
      </c>
      <c r="B48" s="14">
        <v>10107</v>
      </c>
      <c r="C48" s="14">
        <v>5963</v>
      </c>
      <c r="D48" s="14">
        <v>2837</v>
      </c>
      <c r="E48" s="14">
        <v>6462</v>
      </c>
      <c r="F48" s="14">
        <v>1286</v>
      </c>
      <c r="G48" s="14">
        <v>5252</v>
      </c>
      <c r="H48" s="15">
        <v>674</v>
      </c>
      <c r="I48" s="14">
        <v>1818</v>
      </c>
      <c r="J48" s="14">
        <v>3401</v>
      </c>
      <c r="K48" s="14">
        <v>5320</v>
      </c>
      <c r="L48" s="14">
        <v>24492</v>
      </c>
      <c r="M48" s="14">
        <v>27314</v>
      </c>
    </row>
    <row r="49" spans="1:14" ht="19.2" x14ac:dyDescent="0.45">
      <c r="A49" s="13" t="s">
        <v>39</v>
      </c>
      <c r="B49" s="14">
        <v>32730</v>
      </c>
      <c r="C49" s="14">
        <v>39855</v>
      </c>
      <c r="D49" s="14">
        <v>21490</v>
      </c>
      <c r="E49" s="14">
        <v>64313</v>
      </c>
      <c r="F49" s="14">
        <v>23321</v>
      </c>
      <c r="G49" s="14">
        <v>45642</v>
      </c>
      <c r="H49" s="14">
        <v>8253</v>
      </c>
      <c r="I49" s="14">
        <v>26000</v>
      </c>
      <c r="J49" s="15">
        <v>21</v>
      </c>
      <c r="K49" s="14">
        <v>25298</v>
      </c>
      <c r="L49" s="14">
        <v>119327</v>
      </c>
      <c r="M49" s="14">
        <v>123936</v>
      </c>
    </row>
    <row r="50" spans="1:14" ht="19.2" x14ac:dyDescent="0.45">
      <c r="A50" s="13" t="s">
        <v>62</v>
      </c>
      <c r="B50" s="14">
        <v>49341</v>
      </c>
      <c r="C50" s="14">
        <v>82065</v>
      </c>
      <c r="D50" s="14">
        <v>26630</v>
      </c>
      <c r="E50" s="14">
        <v>76109</v>
      </c>
      <c r="F50" s="14">
        <v>16302</v>
      </c>
      <c r="G50" s="14">
        <v>61850</v>
      </c>
      <c r="H50" s="14">
        <v>3061</v>
      </c>
      <c r="I50" s="14">
        <v>18338</v>
      </c>
      <c r="J50" s="14">
        <v>24955</v>
      </c>
      <c r="K50" s="14">
        <v>61707</v>
      </c>
      <c r="L50" s="14">
        <v>205911</v>
      </c>
      <c r="M50" s="14">
        <v>333075</v>
      </c>
    </row>
    <row r="51" spans="1:14" ht="19.2" x14ac:dyDescent="0.45">
      <c r="A51" s="13" t="s">
        <v>40</v>
      </c>
      <c r="B51" s="14">
        <v>1681</v>
      </c>
      <c r="C51" s="14">
        <v>5068</v>
      </c>
      <c r="D51" s="15">
        <v>768</v>
      </c>
      <c r="E51" s="14">
        <v>4624</v>
      </c>
      <c r="F51" s="14">
        <v>1221</v>
      </c>
      <c r="G51" s="14">
        <v>3491</v>
      </c>
      <c r="H51" s="15">
        <v>303</v>
      </c>
      <c r="I51" s="15">
        <v>677</v>
      </c>
      <c r="J51" s="14">
        <v>2711</v>
      </c>
      <c r="K51" s="14">
        <v>1595</v>
      </c>
      <c r="L51" s="14">
        <v>11166</v>
      </c>
      <c r="M51" s="14">
        <v>14924</v>
      </c>
    </row>
    <row r="52" spans="1:14" ht="21" x14ac:dyDescent="0.4">
      <c r="B52" s="1"/>
      <c r="C52" s="1"/>
      <c r="N52" s="4"/>
    </row>
    <row r="53" spans="1:14" x14ac:dyDescent="0.3">
      <c r="B53" s="1"/>
      <c r="C53" s="1"/>
    </row>
    <row r="54" spans="1:14" x14ac:dyDescent="0.3">
      <c r="B54" s="1"/>
      <c r="C54" s="2"/>
    </row>
    <row r="55" spans="1:14" x14ac:dyDescent="0.3">
      <c r="B55" s="1"/>
      <c r="C55" s="1"/>
    </row>
    <row r="56" spans="1:14" x14ac:dyDescent="0.3">
      <c r="B56" s="1"/>
      <c r="C56" s="1"/>
    </row>
    <row r="57" spans="1:14" x14ac:dyDescent="0.3">
      <c r="B57" s="1"/>
      <c r="C57" s="1"/>
    </row>
    <row r="58" spans="1:14" x14ac:dyDescent="0.3">
      <c r="B58" s="2"/>
      <c r="C58" s="2"/>
    </row>
    <row r="59" spans="1:14" x14ac:dyDescent="0.3">
      <c r="B59" s="1"/>
      <c r="C59" s="2"/>
    </row>
    <row r="60" spans="1:14" x14ac:dyDescent="0.3">
      <c r="B60" s="1"/>
      <c r="C60" s="1"/>
    </row>
    <row r="61" spans="1:14" x14ac:dyDescent="0.3">
      <c r="C61" s="1"/>
    </row>
    <row r="62" spans="1:14" x14ac:dyDescent="0.3">
      <c r="C62" s="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8F7E-1BB1-49A7-B268-B1C0BC157A57}">
  <dimension ref="A1:BC56"/>
  <sheetViews>
    <sheetView zoomScale="95" workbookViewId="0">
      <selection activeCell="D9" sqref="D9"/>
    </sheetView>
  </sheetViews>
  <sheetFormatPr defaultRowHeight="14.4" x14ac:dyDescent="0.3"/>
  <cols>
    <col min="1" max="1" width="14.109375" bestFit="1" customWidth="1"/>
    <col min="2" max="2" width="13.5546875" bestFit="1" customWidth="1"/>
    <col min="3" max="3" width="14" bestFit="1" customWidth="1"/>
    <col min="5" max="5" width="11.6640625" bestFit="1" customWidth="1"/>
    <col min="6" max="7" width="27.77734375" bestFit="1" customWidth="1"/>
    <col min="8" max="8" width="10.77734375" bestFit="1" customWidth="1"/>
    <col min="9" max="9" width="27.21875" bestFit="1" customWidth="1"/>
    <col min="10" max="15" width="27.77734375" bestFit="1" customWidth="1"/>
    <col min="16" max="34" width="6.33203125" bestFit="1" customWidth="1"/>
    <col min="35" max="55" width="7.33203125" bestFit="1" customWidth="1"/>
    <col min="56" max="56" width="10.77734375" bestFit="1" customWidth="1"/>
  </cols>
  <sheetData>
    <row r="1" spans="1:55" x14ac:dyDescent="0.3">
      <c r="E1" s="16" t="s">
        <v>0</v>
      </c>
      <c r="F1" t="s">
        <v>66</v>
      </c>
      <c r="G1" t="s">
        <v>67</v>
      </c>
      <c r="H1" t="s">
        <v>68</v>
      </c>
      <c r="I1" t="s">
        <v>69</v>
      </c>
    </row>
    <row r="2" spans="1:55" x14ac:dyDescent="0.3">
      <c r="E2" s="10" t="s">
        <v>9</v>
      </c>
      <c r="F2">
        <v>130705</v>
      </c>
      <c r="G2">
        <v>131625</v>
      </c>
      <c r="H2">
        <v>97650</v>
      </c>
      <c r="I2">
        <v>95014</v>
      </c>
    </row>
    <row r="3" spans="1:55" x14ac:dyDescent="0.3">
      <c r="A3" s="16" t="s">
        <v>0</v>
      </c>
      <c r="B3" t="s">
        <v>74</v>
      </c>
      <c r="C3" t="s">
        <v>75</v>
      </c>
      <c r="E3" s="10" t="s">
        <v>11</v>
      </c>
      <c r="F3">
        <v>99690</v>
      </c>
      <c r="G3">
        <v>184908</v>
      </c>
      <c r="H3">
        <v>143057</v>
      </c>
      <c r="I3">
        <v>100109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 spans="1:55" x14ac:dyDescent="0.3">
      <c r="A4" s="10" t="s">
        <v>7</v>
      </c>
      <c r="B4">
        <v>92316</v>
      </c>
      <c r="C4">
        <v>93151</v>
      </c>
      <c r="E4" s="10" t="s">
        <v>18</v>
      </c>
      <c r="F4">
        <v>59176</v>
      </c>
      <c r="G4">
        <v>68300</v>
      </c>
      <c r="H4">
        <v>55223</v>
      </c>
      <c r="I4">
        <v>34379</v>
      </c>
    </row>
    <row r="5" spans="1:55" x14ac:dyDescent="0.3">
      <c r="A5" s="10" t="s">
        <v>8</v>
      </c>
      <c r="B5">
        <v>9276</v>
      </c>
      <c r="C5">
        <v>9438</v>
      </c>
      <c r="E5" s="10" t="s">
        <v>19</v>
      </c>
      <c r="F5">
        <v>114582</v>
      </c>
      <c r="G5">
        <v>93555</v>
      </c>
      <c r="H5">
        <v>78030</v>
      </c>
      <c r="I5">
        <v>48923</v>
      </c>
    </row>
    <row r="6" spans="1:55" x14ac:dyDescent="0.3">
      <c r="A6" s="10" t="s">
        <v>9</v>
      </c>
      <c r="B6">
        <v>405581</v>
      </c>
      <c r="C6">
        <v>425114</v>
      </c>
      <c r="E6" s="10" t="s">
        <v>25</v>
      </c>
      <c r="F6">
        <v>57651</v>
      </c>
      <c r="G6">
        <v>117250</v>
      </c>
      <c r="H6">
        <v>81454</v>
      </c>
      <c r="I6">
        <v>54487</v>
      </c>
    </row>
    <row r="7" spans="1:55" x14ac:dyDescent="0.3">
      <c r="A7" s="10" t="s">
        <v>10</v>
      </c>
      <c r="B7">
        <v>69237</v>
      </c>
      <c r="C7">
        <v>72266</v>
      </c>
      <c r="E7" s="10" t="s">
        <v>51</v>
      </c>
      <c r="F7">
        <v>177155</v>
      </c>
      <c r="G7">
        <v>157933</v>
      </c>
      <c r="H7">
        <v>137173</v>
      </c>
      <c r="I7">
        <v>123052</v>
      </c>
    </row>
    <row r="8" spans="1:55" x14ac:dyDescent="0.3">
      <c r="A8" s="10" t="s">
        <v>11</v>
      </c>
      <c r="B8">
        <v>501471</v>
      </c>
      <c r="C8">
        <v>597994</v>
      </c>
      <c r="E8" s="10" t="s">
        <v>37</v>
      </c>
      <c r="F8">
        <v>71685</v>
      </c>
      <c r="G8">
        <v>62411</v>
      </c>
      <c r="H8">
        <v>50614</v>
      </c>
      <c r="I8">
        <v>65935</v>
      </c>
    </row>
    <row r="9" spans="1:55" x14ac:dyDescent="0.3">
      <c r="A9" s="10" t="s">
        <v>15</v>
      </c>
      <c r="B9">
        <v>129521</v>
      </c>
      <c r="C9">
        <v>131515</v>
      </c>
      <c r="E9" s="10" t="s">
        <v>38</v>
      </c>
      <c r="F9">
        <v>102162</v>
      </c>
      <c r="G9">
        <v>182609</v>
      </c>
      <c r="H9">
        <v>130776</v>
      </c>
      <c r="I9">
        <v>87420</v>
      </c>
    </row>
    <row r="10" spans="1:55" x14ac:dyDescent="0.3">
      <c r="A10" s="10" t="s">
        <v>47</v>
      </c>
      <c r="B10">
        <v>28698</v>
      </c>
      <c r="C10">
        <v>42065</v>
      </c>
      <c r="E10" s="10" t="s">
        <v>59</v>
      </c>
      <c r="F10">
        <v>102546</v>
      </c>
      <c r="G10">
        <v>185173</v>
      </c>
      <c r="H10">
        <v>113312</v>
      </c>
      <c r="I10">
        <v>68057</v>
      </c>
    </row>
    <row r="11" spans="1:55" x14ac:dyDescent="0.3">
      <c r="A11" s="10" t="s">
        <v>16</v>
      </c>
      <c r="B11">
        <v>43239</v>
      </c>
      <c r="C11">
        <v>93897</v>
      </c>
      <c r="E11" s="10" t="s">
        <v>62</v>
      </c>
      <c r="F11">
        <v>82065</v>
      </c>
      <c r="G11">
        <v>76109</v>
      </c>
      <c r="H11">
        <v>61850</v>
      </c>
      <c r="I11">
        <v>49341</v>
      </c>
    </row>
    <row r="12" spans="1:55" x14ac:dyDescent="0.3">
      <c r="A12" s="10" t="s">
        <v>17</v>
      </c>
      <c r="B12">
        <v>11722</v>
      </c>
      <c r="C12">
        <v>16197</v>
      </c>
      <c r="E12" s="10" t="s">
        <v>65</v>
      </c>
      <c r="F12">
        <v>997417</v>
      </c>
      <c r="G12">
        <v>1259873</v>
      </c>
      <c r="H12">
        <v>949139</v>
      </c>
      <c r="I12">
        <v>726717</v>
      </c>
    </row>
    <row r="13" spans="1:55" x14ac:dyDescent="0.3">
      <c r="A13" s="10" t="s">
        <v>48</v>
      </c>
      <c r="B13">
        <v>287975</v>
      </c>
      <c r="C13">
        <v>346085</v>
      </c>
    </row>
    <row r="14" spans="1:55" x14ac:dyDescent="0.3">
      <c r="A14" s="10" t="s">
        <v>12</v>
      </c>
      <c r="B14">
        <v>124378</v>
      </c>
      <c r="C14">
        <v>124391</v>
      </c>
    </row>
    <row r="15" spans="1:55" x14ac:dyDescent="0.3">
      <c r="A15" s="10" t="s">
        <v>49</v>
      </c>
      <c r="B15">
        <v>8621</v>
      </c>
      <c r="C15">
        <v>9209</v>
      </c>
      <c r="E15" s="16" t="s">
        <v>0</v>
      </c>
      <c r="F15" t="s">
        <v>70</v>
      </c>
      <c r="G15" t="s">
        <v>71</v>
      </c>
      <c r="H15" t="s">
        <v>72</v>
      </c>
      <c r="I15" t="s">
        <v>73</v>
      </c>
    </row>
    <row r="16" spans="1:55" x14ac:dyDescent="0.3">
      <c r="A16" s="10" t="s">
        <v>13</v>
      </c>
      <c r="B16">
        <v>5506</v>
      </c>
      <c r="C16">
        <v>15178</v>
      </c>
      <c r="E16" s="10" t="s">
        <v>9</v>
      </c>
      <c r="F16">
        <v>44115</v>
      </c>
      <c r="G16">
        <v>36904</v>
      </c>
      <c r="H16">
        <v>33401</v>
      </c>
      <c r="I16">
        <v>51100</v>
      </c>
    </row>
    <row r="17" spans="1:9" x14ac:dyDescent="0.3">
      <c r="A17" s="10" t="s">
        <v>14</v>
      </c>
      <c r="B17">
        <v>27100</v>
      </c>
      <c r="C17">
        <v>27315</v>
      </c>
      <c r="E17" s="10" t="s">
        <v>11</v>
      </c>
      <c r="F17">
        <v>34247</v>
      </c>
      <c r="G17">
        <v>42613</v>
      </c>
      <c r="H17">
        <v>96042</v>
      </c>
      <c r="I17">
        <v>53612</v>
      </c>
    </row>
    <row r="18" spans="1:9" x14ac:dyDescent="0.3">
      <c r="A18" s="10" t="s">
        <v>18</v>
      </c>
      <c r="B18">
        <v>143314</v>
      </c>
      <c r="C18">
        <v>144125</v>
      </c>
      <c r="E18" s="10" t="s">
        <v>18</v>
      </c>
      <c r="F18">
        <v>26263</v>
      </c>
      <c r="G18">
        <v>13936</v>
      </c>
      <c r="H18">
        <v>12986</v>
      </c>
      <c r="I18">
        <v>11</v>
      </c>
    </row>
    <row r="19" spans="1:9" x14ac:dyDescent="0.3">
      <c r="A19" s="10" t="s">
        <v>19</v>
      </c>
      <c r="B19">
        <v>203951</v>
      </c>
      <c r="C19">
        <v>309212</v>
      </c>
      <c r="E19" s="10" t="s">
        <v>23</v>
      </c>
      <c r="F19">
        <v>32599</v>
      </c>
      <c r="G19">
        <v>30289</v>
      </c>
      <c r="H19">
        <v>16357</v>
      </c>
      <c r="I19">
        <v>322</v>
      </c>
    </row>
    <row r="20" spans="1:9" x14ac:dyDescent="0.3">
      <c r="A20" s="10" t="s">
        <v>20</v>
      </c>
      <c r="B20">
        <v>55591</v>
      </c>
      <c r="C20">
        <v>56420</v>
      </c>
      <c r="E20" s="10" t="s">
        <v>25</v>
      </c>
      <c r="F20">
        <v>32421</v>
      </c>
      <c r="G20">
        <v>40461</v>
      </c>
      <c r="H20">
        <v>42311</v>
      </c>
      <c r="I20">
        <v>7924</v>
      </c>
    </row>
    <row r="21" spans="1:9" x14ac:dyDescent="0.3">
      <c r="A21" s="10" t="s">
        <v>21</v>
      </c>
      <c r="B21">
        <v>148817</v>
      </c>
      <c r="C21">
        <v>150362</v>
      </c>
      <c r="E21" s="10" t="s">
        <v>51</v>
      </c>
      <c r="F21">
        <v>54182</v>
      </c>
      <c r="G21">
        <v>25215</v>
      </c>
      <c r="H21">
        <v>25984</v>
      </c>
      <c r="I21">
        <v>113</v>
      </c>
    </row>
    <row r="22" spans="1:9" x14ac:dyDescent="0.3">
      <c r="A22" s="10" t="s">
        <v>22</v>
      </c>
      <c r="B22">
        <v>20138</v>
      </c>
      <c r="C22">
        <v>43741</v>
      </c>
      <c r="E22" s="10" t="s">
        <v>31</v>
      </c>
      <c r="F22">
        <v>23075</v>
      </c>
      <c r="G22">
        <v>29314</v>
      </c>
      <c r="H22">
        <v>33740</v>
      </c>
      <c r="I22">
        <v>36816</v>
      </c>
    </row>
    <row r="23" spans="1:9" x14ac:dyDescent="0.3">
      <c r="A23" s="10" t="s">
        <v>50</v>
      </c>
      <c r="B23">
        <v>0</v>
      </c>
      <c r="C23">
        <v>0</v>
      </c>
      <c r="E23" s="10" t="s">
        <v>38</v>
      </c>
      <c r="F23">
        <v>61764</v>
      </c>
      <c r="G23">
        <v>52804</v>
      </c>
      <c r="H23">
        <v>39565</v>
      </c>
      <c r="I23">
        <v>23</v>
      </c>
    </row>
    <row r="24" spans="1:9" x14ac:dyDescent="0.3">
      <c r="A24" s="10" t="s">
        <v>23</v>
      </c>
      <c r="B24">
        <v>239266</v>
      </c>
      <c r="C24">
        <v>239527</v>
      </c>
      <c r="E24" s="10" t="s">
        <v>59</v>
      </c>
      <c r="F24">
        <v>43826</v>
      </c>
      <c r="G24">
        <v>74053</v>
      </c>
      <c r="H24">
        <v>54186</v>
      </c>
      <c r="I24">
        <v>0</v>
      </c>
    </row>
    <row r="25" spans="1:9" x14ac:dyDescent="0.3">
      <c r="A25" s="10" t="s">
        <v>24</v>
      </c>
      <c r="B25">
        <v>11137</v>
      </c>
      <c r="C25">
        <v>24382</v>
      </c>
      <c r="E25" s="10" t="s">
        <v>62</v>
      </c>
      <c r="F25">
        <v>26630</v>
      </c>
      <c r="G25">
        <v>16302</v>
      </c>
      <c r="H25">
        <v>18338</v>
      </c>
      <c r="I25">
        <v>24955</v>
      </c>
    </row>
    <row r="26" spans="1:9" x14ac:dyDescent="0.3">
      <c r="A26" s="10" t="s">
        <v>25</v>
      </c>
      <c r="B26">
        <v>259525</v>
      </c>
      <c r="C26">
        <v>283778</v>
      </c>
      <c r="E26" s="10" t="s">
        <v>65</v>
      </c>
      <c r="F26">
        <v>379122</v>
      </c>
      <c r="G26">
        <v>361891</v>
      </c>
      <c r="H26">
        <v>372910</v>
      </c>
      <c r="I26">
        <v>174876</v>
      </c>
    </row>
    <row r="27" spans="1:9" x14ac:dyDescent="0.3">
      <c r="A27" s="10" t="s">
        <v>51</v>
      </c>
      <c r="B27">
        <v>308513</v>
      </c>
      <c r="C27">
        <v>345102</v>
      </c>
    </row>
    <row r="28" spans="1:9" x14ac:dyDescent="0.3">
      <c r="A28" s="10" t="s">
        <v>52</v>
      </c>
      <c r="B28">
        <v>111296</v>
      </c>
      <c r="C28">
        <v>112267</v>
      </c>
    </row>
    <row r="29" spans="1:9" x14ac:dyDescent="0.3">
      <c r="A29" s="10" t="s">
        <v>26</v>
      </c>
      <c r="B29">
        <v>73969</v>
      </c>
      <c r="C29">
        <v>75307</v>
      </c>
    </row>
    <row r="30" spans="1:9" x14ac:dyDescent="0.3">
      <c r="A30" s="10" t="s">
        <v>27</v>
      </c>
      <c r="B30">
        <v>79155</v>
      </c>
      <c r="C30">
        <v>80222</v>
      </c>
      <c r="E30" s="16" t="s">
        <v>0</v>
      </c>
      <c r="F30" t="s">
        <v>76</v>
      </c>
      <c r="H30" s="17" t="s">
        <v>0</v>
      </c>
      <c r="I30" s="18" t="s">
        <v>79</v>
      </c>
    </row>
    <row r="31" spans="1:9" x14ac:dyDescent="0.3">
      <c r="A31" s="10" t="s">
        <v>28</v>
      </c>
      <c r="B31">
        <v>17485</v>
      </c>
      <c r="C31">
        <v>22277</v>
      </c>
      <c r="E31" s="10" t="s">
        <v>9</v>
      </c>
      <c r="F31">
        <v>405581</v>
      </c>
      <c r="H31" s="10" t="s">
        <v>7</v>
      </c>
      <c r="I31" s="19">
        <v>0.15525968841723489</v>
      </c>
    </row>
    <row r="32" spans="1:9" x14ac:dyDescent="0.3">
      <c r="A32" s="10" t="s">
        <v>29</v>
      </c>
      <c r="B32">
        <v>9125</v>
      </c>
      <c r="C32">
        <v>18398</v>
      </c>
      <c r="E32" s="10" t="s">
        <v>11</v>
      </c>
      <c r="F32">
        <v>501471</v>
      </c>
      <c r="H32" s="10" t="s">
        <v>8</v>
      </c>
      <c r="I32" s="19">
        <v>1.5730812758659198E-2</v>
      </c>
    </row>
    <row r="33" spans="1:9" x14ac:dyDescent="0.3">
      <c r="A33" s="10" t="s">
        <v>30</v>
      </c>
      <c r="B33">
        <v>16408</v>
      </c>
      <c r="C33">
        <v>44432</v>
      </c>
      <c r="E33" s="10" t="s">
        <v>48</v>
      </c>
      <c r="F33">
        <v>287975</v>
      </c>
      <c r="H33" s="10" t="s">
        <v>9</v>
      </c>
      <c r="I33" s="20">
        <v>0.70855994226368357</v>
      </c>
    </row>
    <row r="34" spans="1:9" x14ac:dyDescent="0.3">
      <c r="A34" s="10" t="s">
        <v>31</v>
      </c>
      <c r="B34">
        <v>306209</v>
      </c>
      <c r="C34">
        <v>410173</v>
      </c>
      <c r="E34" s="10" t="s">
        <v>23</v>
      </c>
      <c r="F34">
        <v>239266</v>
      </c>
      <c r="H34" s="10" t="s">
        <v>10</v>
      </c>
      <c r="I34" s="19">
        <v>0.12044955656042229</v>
      </c>
    </row>
    <row r="35" spans="1:9" x14ac:dyDescent="0.3">
      <c r="A35" s="10" t="s">
        <v>32</v>
      </c>
      <c r="B35">
        <v>212703</v>
      </c>
      <c r="C35">
        <v>214352</v>
      </c>
      <c r="E35" s="10" t="s">
        <v>25</v>
      </c>
      <c r="F35">
        <v>259525</v>
      </c>
      <c r="H35" s="10" t="s">
        <v>65</v>
      </c>
      <c r="I35" s="19">
        <v>1</v>
      </c>
    </row>
    <row r="36" spans="1:9" x14ac:dyDescent="0.3">
      <c r="A36" s="10" t="s">
        <v>33</v>
      </c>
      <c r="B36">
        <v>47321</v>
      </c>
      <c r="C36">
        <v>48115</v>
      </c>
      <c r="E36" s="10" t="s">
        <v>51</v>
      </c>
      <c r="F36">
        <v>308513</v>
      </c>
    </row>
    <row r="37" spans="1:9" x14ac:dyDescent="0.3">
      <c r="A37" s="10" t="s">
        <v>34</v>
      </c>
      <c r="B37">
        <v>88939</v>
      </c>
      <c r="C37">
        <v>96501</v>
      </c>
      <c r="E37" s="10" t="s">
        <v>31</v>
      </c>
      <c r="F37">
        <v>306209</v>
      </c>
    </row>
    <row r="38" spans="1:9" x14ac:dyDescent="0.3">
      <c r="A38" s="10" t="s">
        <v>35</v>
      </c>
      <c r="B38">
        <v>7797</v>
      </c>
      <c r="C38">
        <v>110718</v>
      </c>
      <c r="E38" s="10" t="s">
        <v>32</v>
      </c>
      <c r="F38">
        <v>212703</v>
      </c>
    </row>
    <row r="39" spans="1:9" x14ac:dyDescent="0.3">
      <c r="A39" s="10" t="s">
        <v>36</v>
      </c>
      <c r="B39">
        <v>73524</v>
      </c>
      <c r="C39">
        <v>74431</v>
      </c>
      <c r="E39" s="10" t="s">
        <v>38</v>
      </c>
      <c r="F39">
        <v>468380</v>
      </c>
    </row>
    <row r="40" spans="1:9" x14ac:dyDescent="0.3">
      <c r="A40" s="10" t="s">
        <v>53</v>
      </c>
      <c r="B40">
        <v>104990</v>
      </c>
      <c r="C40">
        <v>117894</v>
      </c>
      <c r="E40" s="10" t="s">
        <v>59</v>
      </c>
      <c r="F40">
        <v>292460</v>
      </c>
    </row>
    <row r="41" spans="1:9" x14ac:dyDescent="0.3">
      <c r="A41" s="10" t="s">
        <v>37</v>
      </c>
      <c r="B41">
        <v>171517</v>
      </c>
      <c r="C41">
        <v>171650</v>
      </c>
      <c r="E41" s="10" t="s">
        <v>65</v>
      </c>
      <c r="F41">
        <v>328208.3</v>
      </c>
    </row>
    <row r="42" spans="1:9" x14ac:dyDescent="0.3">
      <c r="A42" s="10" t="s">
        <v>38</v>
      </c>
      <c r="B42">
        <v>468380</v>
      </c>
      <c r="C42">
        <v>536139</v>
      </c>
    </row>
    <row r="43" spans="1:9" x14ac:dyDescent="0.3">
      <c r="A43" s="10" t="s">
        <v>54</v>
      </c>
      <c r="B43">
        <v>2579</v>
      </c>
      <c r="C43">
        <v>2653</v>
      </c>
    </row>
    <row r="44" spans="1:9" x14ac:dyDescent="0.3">
      <c r="A44" s="10" t="s">
        <v>55</v>
      </c>
      <c r="B44">
        <v>31434</v>
      </c>
      <c r="C44">
        <v>34385</v>
      </c>
    </row>
    <row r="45" spans="1:9" x14ac:dyDescent="0.3">
      <c r="A45" s="10" t="s">
        <v>56</v>
      </c>
      <c r="B45">
        <v>94799</v>
      </c>
      <c r="C45">
        <v>98369</v>
      </c>
      <c r="E45" s="16" t="s">
        <v>0</v>
      </c>
      <c r="F45" t="s">
        <v>80</v>
      </c>
    </row>
    <row r="46" spans="1:9" x14ac:dyDescent="0.3">
      <c r="A46" s="10" t="s">
        <v>57</v>
      </c>
      <c r="B46">
        <v>17377</v>
      </c>
      <c r="C46">
        <v>18859</v>
      </c>
      <c r="E46" s="10" t="s">
        <v>9</v>
      </c>
      <c r="F46">
        <v>105435</v>
      </c>
    </row>
    <row r="47" spans="1:9" x14ac:dyDescent="0.3">
      <c r="A47" s="10" t="s">
        <v>58</v>
      </c>
      <c r="B47">
        <v>44156</v>
      </c>
      <c r="C47">
        <v>80776</v>
      </c>
      <c r="E47" s="10" t="s">
        <v>11</v>
      </c>
      <c r="F47">
        <v>85392</v>
      </c>
    </row>
    <row r="48" spans="1:9" x14ac:dyDescent="0.3">
      <c r="A48" s="10" t="s">
        <v>59</v>
      </c>
      <c r="B48">
        <v>292460</v>
      </c>
      <c r="C48">
        <v>443826</v>
      </c>
      <c r="E48" s="10" t="s">
        <v>19</v>
      </c>
      <c r="F48">
        <v>38757</v>
      </c>
    </row>
    <row r="49" spans="1:6" x14ac:dyDescent="0.3">
      <c r="A49" s="10" t="s">
        <v>60</v>
      </c>
      <c r="B49">
        <v>54505</v>
      </c>
      <c r="C49">
        <v>59991</v>
      </c>
      <c r="E49" s="10" t="s">
        <v>25</v>
      </c>
      <c r="F49">
        <v>98295</v>
      </c>
    </row>
    <row r="50" spans="1:6" x14ac:dyDescent="0.3">
      <c r="A50" s="10" t="s">
        <v>61</v>
      </c>
      <c r="B50">
        <v>24492</v>
      </c>
      <c r="C50">
        <v>27314</v>
      </c>
      <c r="E50" s="10" t="s">
        <v>51</v>
      </c>
      <c r="F50">
        <v>57103</v>
      </c>
    </row>
    <row r="51" spans="1:6" x14ac:dyDescent="0.3">
      <c r="A51" s="10" t="s">
        <v>39</v>
      </c>
      <c r="B51">
        <v>119327</v>
      </c>
      <c r="C51">
        <v>123936</v>
      </c>
      <c r="E51" s="10" t="s">
        <v>31</v>
      </c>
      <c r="F51">
        <v>135676</v>
      </c>
    </row>
    <row r="52" spans="1:6" x14ac:dyDescent="0.3">
      <c r="A52" s="10" t="s">
        <v>62</v>
      </c>
      <c r="B52">
        <v>205911</v>
      </c>
      <c r="C52">
        <v>333075</v>
      </c>
      <c r="E52" s="10" t="s">
        <v>32</v>
      </c>
      <c r="F52">
        <v>53226</v>
      </c>
    </row>
    <row r="53" spans="1:6" x14ac:dyDescent="0.3">
      <c r="A53" s="10" t="s">
        <v>40</v>
      </c>
      <c r="B53">
        <v>11166</v>
      </c>
      <c r="C53">
        <v>14924</v>
      </c>
      <c r="E53" s="10" t="s">
        <v>38</v>
      </c>
      <c r="F53">
        <v>73005</v>
      </c>
    </row>
    <row r="54" spans="1:6" x14ac:dyDescent="0.3">
      <c r="A54" s="10" t="s">
        <v>65</v>
      </c>
      <c r="B54">
        <v>5821917</v>
      </c>
      <c r="C54">
        <v>6971448</v>
      </c>
      <c r="E54" s="10" t="s">
        <v>59</v>
      </c>
      <c r="F54">
        <v>42350</v>
      </c>
    </row>
    <row r="55" spans="1:6" x14ac:dyDescent="0.3">
      <c r="E55" s="10" t="s">
        <v>62</v>
      </c>
      <c r="F55">
        <v>61707</v>
      </c>
    </row>
    <row r="56" spans="1:6" x14ac:dyDescent="0.3">
      <c r="E56" s="10" t="s">
        <v>65</v>
      </c>
      <c r="F56">
        <v>750946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52B2-5FA8-4CA1-B770-D18AFD5011FD}">
  <dimension ref="B2:F3"/>
  <sheetViews>
    <sheetView workbookViewId="0">
      <selection activeCell="B2" sqref="B2"/>
    </sheetView>
  </sheetViews>
  <sheetFormatPr defaultRowHeight="14.4" x14ac:dyDescent="0.3"/>
  <cols>
    <col min="2" max="2" width="13.44140625" bestFit="1" customWidth="1"/>
    <col min="3" max="3" width="18.109375" bestFit="1" customWidth="1"/>
  </cols>
  <sheetData>
    <row r="2" spans="2:6" x14ac:dyDescent="0.3">
      <c r="B2" t="s">
        <v>74</v>
      </c>
      <c r="C2" t="s">
        <v>77</v>
      </c>
      <c r="D2" t="s">
        <v>78</v>
      </c>
      <c r="F2" t="s">
        <v>81</v>
      </c>
    </row>
    <row r="3" spans="2:6" x14ac:dyDescent="0.3">
      <c r="B3">
        <f>GETPIVOTDATA("Total Disorders",'Pivot tables'!$A$3)</f>
        <v>5821917</v>
      </c>
      <c r="C3">
        <f>GETPIVOTDATA("Total",'Pivot tables'!$E$30)</f>
        <v>328208.3</v>
      </c>
      <c r="D3">
        <f>GETPIVOTDATA("Total individual",'Pivot tables'!$A$3)</f>
        <v>6971448</v>
      </c>
      <c r="F3">
        <f>GETPIVOTDATA("Other mental disorders²",'Pivot tables'!$E$45)</f>
        <v>750946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6092-E314-480E-A9B1-EFEBA7368A52}">
  <dimension ref="A1"/>
  <sheetViews>
    <sheetView showGridLines="0" workbookViewId="0"/>
  </sheetViews>
  <sheetFormatPr defaultRowHeight="14.4" x14ac:dyDescent="0.3"/>
  <sheetData>
    <row r="1" spans="1:1" x14ac:dyDescent="0.3">
      <c r="A1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Duplicate</vt:lpstr>
      <vt:lpstr>Pivot tables</vt:lpstr>
      <vt:lpstr>KPI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</dc:creator>
  <cp:lastModifiedBy>Anusha T</cp:lastModifiedBy>
  <dcterms:created xsi:type="dcterms:W3CDTF">2025-04-06T03:40:22Z</dcterms:created>
  <dcterms:modified xsi:type="dcterms:W3CDTF">2025-04-21T15:13:35Z</dcterms:modified>
</cp:coreProperties>
</file>