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eeran\Desktop\"/>
    </mc:Choice>
  </mc:AlternateContent>
  <bookViews>
    <workbookView xWindow="0" yWindow="0" windowWidth="19440" windowHeight="7755" activeTab="1"/>
  </bookViews>
  <sheets>
    <sheet name="Summary" sheetId="1" r:id="rId1"/>
    <sheet name="Detail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" i="2" l="1"/>
  <c r="M31" i="2"/>
  <c r="AC30" i="2"/>
  <c r="M30" i="2"/>
  <c r="AC29" i="2"/>
  <c r="M29" i="2"/>
  <c r="AC28" i="2"/>
  <c r="M28" i="2"/>
  <c r="AC27" i="2"/>
  <c r="M27" i="2"/>
  <c r="AC26" i="2"/>
  <c r="M26" i="2"/>
  <c r="AC25" i="2"/>
  <c r="M25" i="2"/>
  <c r="AC24" i="2"/>
  <c r="M24" i="2"/>
  <c r="AC23" i="2"/>
  <c r="M23" i="2"/>
  <c r="AC22" i="2"/>
  <c r="M22" i="2"/>
  <c r="AC21" i="2"/>
  <c r="M21" i="2"/>
  <c r="AC20" i="2"/>
  <c r="M20" i="2"/>
  <c r="AC19" i="2"/>
  <c r="M19" i="2"/>
  <c r="AC18" i="2"/>
  <c r="M18" i="2"/>
  <c r="AC17" i="2"/>
  <c r="M17" i="2"/>
  <c r="AC16" i="2"/>
  <c r="M16" i="2"/>
  <c r="AC15" i="2"/>
  <c r="M15" i="2"/>
  <c r="AC14" i="2"/>
  <c r="M14" i="2"/>
  <c r="AC13" i="2"/>
  <c r="M13" i="2"/>
  <c r="AC12" i="2"/>
  <c r="M12" i="2"/>
  <c r="AD12" i="2" s="1"/>
  <c r="AC11" i="2"/>
  <c r="M11" i="2"/>
  <c r="AC10" i="2"/>
  <c r="M10" i="2"/>
  <c r="AC9" i="2"/>
  <c r="M9" i="2"/>
  <c r="AC8" i="2"/>
  <c r="M8" i="2"/>
  <c r="AD8" i="2" s="1"/>
  <c r="AC7" i="2"/>
  <c r="M7" i="2"/>
  <c r="AC6" i="2"/>
  <c r="M6" i="2"/>
  <c r="AD6" i="2" s="1"/>
  <c r="AC5" i="2"/>
  <c r="M5" i="2"/>
  <c r="AC4" i="2"/>
  <c r="M4" i="2"/>
  <c r="AD4" i="2" s="1"/>
  <c r="U30" i="1"/>
  <c r="K30" i="1"/>
  <c r="U29" i="1"/>
  <c r="K29" i="1"/>
  <c r="U28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U13" i="1"/>
  <c r="K13" i="1"/>
  <c r="U12" i="1"/>
  <c r="K12" i="1"/>
  <c r="U11" i="1"/>
  <c r="K11" i="1"/>
  <c r="U10" i="1"/>
  <c r="K10" i="1"/>
  <c r="U9" i="1"/>
  <c r="K9" i="1"/>
  <c r="V9" i="1" s="1"/>
  <c r="U8" i="1"/>
  <c r="K8" i="1"/>
  <c r="U7" i="1"/>
  <c r="K7" i="1"/>
  <c r="U6" i="1"/>
  <c r="K6" i="1"/>
  <c r="U5" i="1"/>
  <c r="K5" i="1"/>
  <c r="U4" i="1"/>
  <c r="K4" i="1"/>
  <c r="U3" i="1"/>
  <c r="K3" i="1"/>
  <c r="V6" i="1" l="1"/>
  <c r="AD7" i="2"/>
  <c r="AD11" i="2"/>
  <c r="V13" i="1"/>
  <c r="V25" i="1"/>
  <c r="AD13" i="2"/>
  <c r="AD17" i="2"/>
  <c r="AD21" i="2"/>
  <c r="AD25" i="2"/>
  <c r="AD27" i="2"/>
  <c r="AD29" i="2"/>
  <c r="V3" i="1"/>
  <c r="V5" i="1"/>
  <c r="V7" i="1"/>
  <c r="AD5" i="2"/>
  <c r="AD14" i="2"/>
  <c r="AD16" i="2"/>
  <c r="AD18" i="2"/>
  <c r="AD20" i="2"/>
  <c r="AD22" i="2"/>
  <c r="AD24" i="2"/>
  <c r="AD26" i="2"/>
  <c r="AD28" i="2"/>
  <c r="AD9" i="2"/>
  <c r="V10" i="1"/>
  <c r="V14" i="1"/>
  <c r="V22" i="1"/>
  <c r="V24" i="1"/>
  <c r="V26" i="1"/>
  <c r="V28" i="1"/>
  <c r="AD10" i="2"/>
  <c r="AD15" i="2"/>
  <c r="AD19" i="2"/>
  <c r="AD23" i="2"/>
  <c r="V20" i="1"/>
  <c r="V15" i="1"/>
  <c r="V17" i="1"/>
  <c r="V19" i="1"/>
  <c r="V21" i="1"/>
  <c r="V23" i="1"/>
  <c r="V8" i="1"/>
  <c r="V12" i="1"/>
  <c r="V4" i="1"/>
  <c r="V11" i="1"/>
  <c r="V16" i="1"/>
  <c r="V18" i="1"/>
  <c r="V27" i="1"/>
</calcChain>
</file>

<file path=xl/sharedStrings.xml><?xml version="1.0" encoding="utf-8"?>
<sst xmlns="http://schemas.openxmlformats.org/spreadsheetml/2006/main" count="235" uniqueCount="64">
  <si>
    <t xml:space="preserve">Greige Stock </t>
  </si>
  <si>
    <t>Quality No</t>
  </si>
  <si>
    <t>Dark/Light/Marl/Dyed yarn</t>
  </si>
  <si>
    <t xml:space="preserve">Unit </t>
  </si>
  <si>
    <t xml:space="preserve">Fabric Type </t>
  </si>
  <si>
    <t xml:space="preserve">Below One Month </t>
  </si>
  <si>
    <t xml:space="preserve">02 Monrh </t>
  </si>
  <si>
    <t>03 Month</t>
  </si>
  <si>
    <t>04 Month</t>
  </si>
  <si>
    <t>05 Month</t>
  </si>
  <si>
    <t>06 Month</t>
  </si>
  <si>
    <t>Grand Total (Kg)</t>
  </si>
  <si>
    <t xml:space="preserve">Dye Total </t>
  </si>
  <si>
    <t>Balance (Kg)</t>
  </si>
  <si>
    <t xml:space="preserve">54426 Light </t>
  </si>
  <si>
    <t>EB</t>
  </si>
  <si>
    <t>SINGLE JERSEY</t>
  </si>
  <si>
    <t>55412D Dark</t>
  </si>
  <si>
    <t>RIB</t>
  </si>
  <si>
    <t>54704D Dark</t>
  </si>
  <si>
    <t xml:space="preserve">54688D </t>
  </si>
  <si>
    <t>52105 Dark</t>
  </si>
  <si>
    <t>55458 Dark</t>
  </si>
  <si>
    <t xml:space="preserve">52048 Light </t>
  </si>
  <si>
    <t>INTI</t>
  </si>
  <si>
    <t>54306D Dark</t>
  </si>
  <si>
    <t xml:space="preserve">54306L </t>
  </si>
  <si>
    <t xml:space="preserve">54688L </t>
  </si>
  <si>
    <t>M&amp;S</t>
  </si>
  <si>
    <t xml:space="preserve">53808 Light </t>
  </si>
  <si>
    <t>VSD</t>
  </si>
  <si>
    <t xml:space="preserve">41325 Light </t>
  </si>
  <si>
    <t>41952 Dark</t>
  </si>
  <si>
    <t xml:space="preserve">41952 Light </t>
  </si>
  <si>
    <t>45142 Dark</t>
  </si>
  <si>
    <t xml:space="preserve">45142 Light </t>
  </si>
  <si>
    <t xml:space="preserve">45936 Light </t>
  </si>
  <si>
    <t xml:space="preserve">45983 Light </t>
  </si>
  <si>
    <t xml:space="preserve">55561A Light </t>
  </si>
  <si>
    <t>55561A Dark</t>
  </si>
  <si>
    <t>20 class</t>
  </si>
  <si>
    <t xml:space="preserve">30 Class </t>
  </si>
  <si>
    <t>Description</t>
  </si>
  <si>
    <t xml:space="preserve">Week 01 </t>
  </si>
  <si>
    <t>Week 02</t>
  </si>
  <si>
    <t>Week 03</t>
  </si>
  <si>
    <t>Week 04</t>
  </si>
  <si>
    <t>Week 05</t>
  </si>
  <si>
    <t>Week 06</t>
  </si>
  <si>
    <t>Week 07</t>
  </si>
  <si>
    <t>Week 08</t>
  </si>
  <si>
    <t xml:space="preserve">Incomming Order </t>
  </si>
  <si>
    <t>Shade</t>
  </si>
  <si>
    <t>Stock Greige</t>
  </si>
  <si>
    <t>ZgreigeShade</t>
  </si>
  <si>
    <t>width</t>
  </si>
  <si>
    <t>GSM</t>
  </si>
  <si>
    <t>C.Factor</t>
  </si>
  <si>
    <t>Yarn</t>
  </si>
  <si>
    <t>Machine Type</t>
  </si>
  <si>
    <t>TechSpechData</t>
  </si>
  <si>
    <t>DELSUM</t>
  </si>
  <si>
    <t>Colouring requirement</t>
  </si>
  <si>
    <t>Colouring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</si>
</sst>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64" fontId="0" fillId="4" borderId="2" xfId="1" applyNumberFormat="1" applyFont="1" applyFill="1" applyBorder="1"/>
    <xf numFmtId="1" fontId="0" fillId="4" borderId="2" xfId="0" applyNumberFormat="1" applyFill="1" applyBorder="1"/>
    <xf numFmtId="0" fontId="0" fillId="4" borderId="3" xfId="0" applyFill="1" applyBorder="1" applyAlignment="1">
      <alignment horizontal="left"/>
    </xf>
    <xf numFmtId="164" fontId="0" fillId="4" borderId="3" xfId="1" applyNumberFormat="1" applyFont="1" applyFill="1" applyBorder="1"/>
    <xf numFmtId="1" fontId="0" fillId="4" borderId="3" xfId="0" applyNumberFormat="1" applyFill="1" applyBorder="1"/>
    <xf numFmtId="0" fontId="0" fillId="5" borderId="3" xfId="0" applyFill="1" applyBorder="1" applyAlignment="1">
      <alignment horizontal="left"/>
    </xf>
    <xf numFmtId="164" fontId="0" fillId="5" borderId="3" xfId="1" applyNumberFormat="1" applyFont="1" applyFill="1" applyBorder="1"/>
    <xf numFmtId="1" fontId="0" fillId="5" borderId="3" xfId="0" applyNumberFormat="1" applyFill="1" applyBorder="1"/>
    <xf numFmtId="0" fontId="0" fillId="5" borderId="3" xfId="0" applyFill="1" applyBorder="1"/>
    <xf numFmtId="0" fontId="0" fillId="6" borderId="3" xfId="0" applyFill="1" applyBorder="1" applyAlignment="1">
      <alignment horizontal="left"/>
    </xf>
    <xf numFmtId="164" fontId="0" fillId="6" borderId="3" xfId="1" applyNumberFormat="1" applyFont="1" applyFill="1" applyBorder="1"/>
    <xf numFmtId="1" fontId="0" fillId="6" borderId="3" xfId="0" applyNumberFormat="1" applyFill="1" applyBorder="1"/>
    <xf numFmtId="0" fontId="0" fillId="7" borderId="3" xfId="0" applyFill="1" applyBorder="1" applyAlignment="1">
      <alignment horizontal="left"/>
    </xf>
    <xf numFmtId="164" fontId="0" fillId="7" borderId="3" xfId="1" applyNumberFormat="1" applyFont="1" applyFill="1" applyBorder="1"/>
    <xf numFmtId="1" fontId="0" fillId="7" borderId="3" xfId="0" applyNumberFormat="1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0"/>
  <sheetViews>
    <sheetView topLeftCell="D1" workbookViewId="0">
      <selection activeCell="P5" sqref="P5"/>
    </sheetView>
  </sheetViews>
  <sheetFormatPr defaultRowHeight="15" x14ac:dyDescent="0.25"/>
  <cols>
    <col min="1" max="1" width="11.7109375" bestFit="1" customWidth="1"/>
    <col min="2" max="2" width="22.85546875" bestFit="1" customWidth="1"/>
    <col min="4" max="4" width="13.5703125" bestFit="1" customWidth="1"/>
    <col min="11" max="11" width="15.42578125" bestFit="1" customWidth="1"/>
    <col min="12" max="12" width="8.42578125" bestFit="1" customWidth="1"/>
    <col min="13" max="19" width="8" bestFit="1" customWidth="1"/>
    <col min="20" max="20" width="15.28515625" bestFit="1" customWidth="1"/>
    <col min="22" max="22" width="11.85546875" bestFit="1" customWidth="1"/>
  </cols>
  <sheetData>
    <row r="1" spans="1:22" ht="18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6" t="s">
        <v>63</v>
      </c>
      <c r="M1" s="27"/>
      <c r="N1" s="27"/>
      <c r="O1" s="27"/>
      <c r="P1" s="27"/>
      <c r="Q1" s="27"/>
      <c r="R1" s="27"/>
      <c r="S1" s="27"/>
      <c r="T1" s="28"/>
      <c r="U1" s="20"/>
      <c r="V1" s="20"/>
    </row>
    <row r="2" spans="1:2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2" t="s">
        <v>12</v>
      </c>
      <c r="V2" s="2" t="s">
        <v>13</v>
      </c>
    </row>
    <row r="3" spans="1:22" x14ac:dyDescent="0.25">
      <c r="A3" s="3" t="s">
        <v>14</v>
      </c>
      <c r="B3" s="3"/>
      <c r="C3" s="3" t="s">
        <v>15</v>
      </c>
      <c r="D3" s="3" t="s">
        <v>16</v>
      </c>
      <c r="E3" s="4">
        <v>2168.4</v>
      </c>
      <c r="F3" s="4">
        <v>125.7</v>
      </c>
      <c r="G3" s="4">
        <v>74.300000000000011</v>
      </c>
      <c r="H3" s="4">
        <v>11</v>
      </c>
      <c r="I3" s="4">
        <v>126.19999999999999</v>
      </c>
      <c r="J3" s="4"/>
      <c r="K3" s="4">
        <f>SUM(E3:J3)</f>
        <v>2505.6</v>
      </c>
      <c r="L3" s="4"/>
      <c r="M3" s="4"/>
      <c r="N3" s="4"/>
      <c r="O3" s="4"/>
      <c r="P3" s="4"/>
      <c r="Q3" s="4"/>
      <c r="R3" s="4"/>
      <c r="S3" s="4"/>
      <c r="T3" s="4"/>
      <c r="U3" s="5" t="e">
        <f>#REF!+#REF!</f>
        <v>#REF!</v>
      </c>
      <c r="V3" s="5" t="e">
        <f>K3-U3</f>
        <v>#REF!</v>
      </c>
    </row>
    <row r="4" spans="1:22" x14ac:dyDescent="0.25">
      <c r="A4" s="6" t="s">
        <v>17</v>
      </c>
      <c r="B4" s="6"/>
      <c r="C4" s="6" t="s">
        <v>15</v>
      </c>
      <c r="D4" s="6" t="s">
        <v>18</v>
      </c>
      <c r="E4" s="7"/>
      <c r="F4" s="7"/>
      <c r="G4" s="7">
        <v>1053.8999999999999</v>
      </c>
      <c r="H4" s="7">
        <v>117.7</v>
      </c>
      <c r="I4" s="7"/>
      <c r="J4" s="7"/>
      <c r="K4" s="7">
        <f>SUM(E4:J4)</f>
        <v>1171.5999999999999</v>
      </c>
      <c r="L4" s="7"/>
      <c r="M4" s="7"/>
      <c r="N4" s="7"/>
      <c r="O4" s="7"/>
      <c r="P4" s="7"/>
      <c r="Q4" s="7"/>
      <c r="R4" s="7"/>
      <c r="S4" s="7"/>
      <c r="T4" s="7"/>
      <c r="U4" s="8" t="e">
        <f>#REF!+#REF!</f>
        <v>#REF!</v>
      </c>
      <c r="V4" s="8" t="e">
        <f>K4-U4</f>
        <v>#REF!</v>
      </c>
    </row>
    <row r="5" spans="1:22" x14ac:dyDescent="0.25">
      <c r="A5" s="6" t="s">
        <v>19</v>
      </c>
      <c r="B5" s="6"/>
      <c r="C5" s="6" t="s">
        <v>15</v>
      </c>
      <c r="D5" s="6" t="s">
        <v>16</v>
      </c>
      <c r="E5" s="7">
        <v>4605.6000000000022</v>
      </c>
      <c r="F5" s="7"/>
      <c r="G5" s="7"/>
      <c r="H5" s="7"/>
      <c r="I5" s="7"/>
      <c r="J5" s="7"/>
      <c r="K5" s="7">
        <f>SUM(E5:J5)</f>
        <v>4605.6000000000022</v>
      </c>
      <c r="L5" s="7"/>
      <c r="M5" s="7"/>
      <c r="N5" s="7"/>
      <c r="O5" s="7"/>
      <c r="P5" s="7"/>
      <c r="Q5" s="7"/>
      <c r="R5" s="7"/>
      <c r="S5" s="7"/>
      <c r="T5" s="7"/>
      <c r="U5" s="8" t="e">
        <f>#REF!+#REF!</f>
        <v>#REF!</v>
      </c>
      <c r="V5" s="8" t="e">
        <f>K5-U5</f>
        <v>#REF!</v>
      </c>
    </row>
    <row r="6" spans="1:22" x14ac:dyDescent="0.25">
      <c r="A6" s="6" t="s">
        <v>20</v>
      </c>
      <c r="B6" s="6"/>
      <c r="C6" s="6" t="s">
        <v>15</v>
      </c>
      <c r="D6" s="6" t="s">
        <v>18</v>
      </c>
      <c r="E6" s="7"/>
      <c r="F6" s="7"/>
      <c r="G6" s="7"/>
      <c r="H6" s="7"/>
      <c r="I6" s="7"/>
      <c r="J6" s="7">
        <v>2811.7300000000005</v>
      </c>
      <c r="K6" s="7">
        <f>SUM(E6:J6)</f>
        <v>2811.7300000000005</v>
      </c>
      <c r="L6" s="7"/>
      <c r="M6" s="7"/>
      <c r="N6" s="7"/>
      <c r="O6" s="7"/>
      <c r="P6" s="7"/>
      <c r="Q6" s="7"/>
      <c r="R6" s="7"/>
      <c r="S6" s="7"/>
      <c r="T6" s="7"/>
      <c r="U6" s="8" t="e">
        <f>#REF!+#REF!</f>
        <v>#REF!</v>
      </c>
      <c r="V6" s="8" t="e">
        <f>K6-U6</f>
        <v>#REF!</v>
      </c>
    </row>
    <row r="7" spans="1:22" x14ac:dyDescent="0.25">
      <c r="A7" s="6" t="s">
        <v>21</v>
      </c>
      <c r="B7" s="6"/>
      <c r="C7" s="6" t="s">
        <v>15</v>
      </c>
      <c r="D7" s="6" t="s">
        <v>18</v>
      </c>
      <c r="E7" s="7"/>
      <c r="F7" s="7"/>
      <c r="G7" s="7"/>
      <c r="H7" s="7"/>
      <c r="I7" s="7"/>
      <c r="J7" s="7">
        <v>3279.6600000000008</v>
      </c>
      <c r="K7" s="7">
        <f>SUM(E7:J7)</f>
        <v>3279.6600000000008</v>
      </c>
      <c r="L7" s="7"/>
      <c r="M7" s="7"/>
      <c r="N7" s="7"/>
      <c r="O7" s="7"/>
      <c r="P7" s="7"/>
      <c r="Q7" s="7"/>
      <c r="R7" s="7"/>
      <c r="S7" s="7"/>
      <c r="T7" s="7"/>
      <c r="U7" s="8" t="e">
        <f>#REF!+#REF!</f>
        <v>#REF!</v>
      </c>
      <c r="V7" s="8" t="e">
        <f>K7-U7</f>
        <v>#REF!</v>
      </c>
    </row>
    <row r="8" spans="1:22" x14ac:dyDescent="0.25">
      <c r="A8" s="6" t="s">
        <v>22</v>
      </c>
      <c r="B8" s="6"/>
      <c r="C8" s="6" t="s">
        <v>15</v>
      </c>
      <c r="D8" s="6" t="s">
        <v>16</v>
      </c>
      <c r="E8" s="7">
        <v>7495.3000000000029</v>
      </c>
      <c r="F8" s="7"/>
      <c r="G8" s="7"/>
      <c r="H8" s="7"/>
      <c r="I8" s="7"/>
      <c r="J8" s="7"/>
      <c r="K8" s="7">
        <f>SUM(E8:J8)</f>
        <v>7495.3000000000029</v>
      </c>
      <c r="L8" s="7"/>
      <c r="M8" s="7"/>
      <c r="N8" s="7"/>
      <c r="O8" s="7"/>
      <c r="P8" s="7"/>
      <c r="Q8" s="7"/>
      <c r="R8" s="7"/>
      <c r="S8" s="7"/>
      <c r="T8" s="7"/>
      <c r="U8" s="8" t="e">
        <f>#REF!+#REF!</f>
        <v>#REF!</v>
      </c>
      <c r="V8" s="8" t="e">
        <f>K8-U8</f>
        <v>#REF!</v>
      </c>
    </row>
    <row r="9" spans="1:22" x14ac:dyDescent="0.25">
      <c r="A9" s="9" t="s">
        <v>23</v>
      </c>
      <c r="B9" s="9"/>
      <c r="C9" s="9" t="s">
        <v>24</v>
      </c>
      <c r="D9" s="9" t="s">
        <v>16</v>
      </c>
      <c r="E9" s="10">
        <v>1970.8</v>
      </c>
      <c r="F9" s="10">
        <v>50.6</v>
      </c>
      <c r="G9" s="10"/>
      <c r="H9" s="10"/>
      <c r="I9" s="10"/>
      <c r="J9" s="10"/>
      <c r="K9" s="10">
        <f>SUM(E9:J9)</f>
        <v>2021.3999999999999</v>
      </c>
      <c r="L9" s="10"/>
      <c r="M9" s="10"/>
      <c r="N9" s="10"/>
      <c r="O9" s="10"/>
      <c r="P9" s="10"/>
      <c r="Q9" s="10"/>
      <c r="R9" s="10"/>
      <c r="S9" s="10"/>
      <c r="T9" s="10"/>
      <c r="U9" s="11" t="e">
        <f>#REF!+#REF!</f>
        <v>#REF!</v>
      </c>
      <c r="V9" s="11" t="e">
        <f>K9-U9</f>
        <v>#REF!</v>
      </c>
    </row>
    <row r="10" spans="1:22" x14ac:dyDescent="0.25">
      <c r="A10" s="9" t="s">
        <v>25</v>
      </c>
      <c r="B10" s="9"/>
      <c r="C10" s="9" t="s">
        <v>24</v>
      </c>
      <c r="D10" s="9" t="s">
        <v>18</v>
      </c>
      <c r="E10" s="12"/>
      <c r="F10" s="12"/>
      <c r="G10" s="12">
        <v>1469.4</v>
      </c>
      <c r="H10" s="12">
        <v>3452.9999999999982</v>
      </c>
      <c r="I10" s="12"/>
      <c r="J10" s="12"/>
      <c r="K10" s="10">
        <f>SUM(E10:J10)</f>
        <v>4922.3999999999978</v>
      </c>
      <c r="L10" s="10"/>
      <c r="M10" s="10"/>
      <c r="N10" s="10"/>
      <c r="O10" s="10"/>
      <c r="P10" s="10"/>
      <c r="Q10" s="10"/>
      <c r="R10" s="10"/>
      <c r="S10" s="10"/>
      <c r="T10" s="10"/>
      <c r="U10" s="11" t="e">
        <f>#REF!+#REF!</f>
        <v>#REF!</v>
      </c>
      <c r="V10" s="11" t="e">
        <f>K10-U10</f>
        <v>#REF!</v>
      </c>
    </row>
    <row r="11" spans="1:22" x14ac:dyDescent="0.25">
      <c r="A11" s="9">
        <v>55129</v>
      </c>
      <c r="B11" s="9"/>
      <c r="C11" s="9" t="s">
        <v>24</v>
      </c>
      <c r="D11" s="9" t="s">
        <v>16</v>
      </c>
      <c r="E11" s="10">
        <v>9007</v>
      </c>
      <c r="F11" s="10">
        <v>128.4</v>
      </c>
      <c r="G11" s="10"/>
      <c r="H11" s="10"/>
      <c r="I11" s="10"/>
      <c r="J11" s="10"/>
      <c r="K11" s="10">
        <f>SUM(E11:J11)</f>
        <v>9135.4</v>
      </c>
      <c r="L11" s="10"/>
      <c r="M11" s="10"/>
      <c r="N11" s="10"/>
      <c r="O11" s="10"/>
      <c r="P11" s="10"/>
      <c r="Q11" s="10"/>
      <c r="R11" s="10"/>
      <c r="S11" s="10"/>
      <c r="T11" s="10"/>
      <c r="U11" s="11" t="e">
        <f>#REF!+#REF!</f>
        <v>#REF!</v>
      </c>
      <c r="V11" s="11" t="e">
        <f>K11-U11</f>
        <v>#REF!</v>
      </c>
    </row>
    <row r="12" spans="1:22" x14ac:dyDescent="0.25">
      <c r="A12" s="9" t="s">
        <v>26</v>
      </c>
      <c r="B12" s="9"/>
      <c r="C12" s="9" t="s">
        <v>24</v>
      </c>
      <c r="D12" s="9" t="s">
        <v>18</v>
      </c>
      <c r="E12" s="10"/>
      <c r="F12" s="10"/>
      <c r="G12" s="10">
        <v>1030.4000000000001</v>
      </c>
      <c r="H12" s="10">
        <v>11000.9</v>
      </c>
      <c r="I12" s="10">
        <v>444.1</v>
      </c>
      <c r="J12" s="10"/>
      <c r="K12" s="10">
        <f>SUM(E12:J12)</f>
        <v>12475.4</v>
      </c>
      <c r="L12" s="10"/>
      <c r="M12" s="10"/>
      <c r="N12" s="10"/>
      <c r="O12" s="10"/>
      <c r="P12" s="10"/>
      <c r="Q12" s="10"/>
      <c r="R12" s="10"/>
      <c r="S12" s="10"/>
      <c r="T12" s="10"/>
      <c r="U12" s="11" t="e">
        <f>#REF!+#REF!</f>
        <v>#REF!</v>
      </c>
      <c r="V12" s="11" t="e">
        <f>K12-U12</f>
        <v>#REF!</v>
      </c>
    </row>
    <row r="13" spans="1:22" x14ac:dyDescent="0.25">
      <c r="A13" s="9">
        <v>53064</v>
      </c>
      <c r="B13" s="9"/>
      <c r="C13" s="9" t="s">
        <v>24</v>
      </c>
      <c r="D13" s="9" t="s">
        <v>16</v>
      </c>
      <c r="E13" s="10"/>
      <c r="F13" s="10">
        <v>4.3</v>
      </c>
      <c r="G13" s="10">
        <v>19692.499999999996</v>
      </c>
      <c r="H13" s="10">
        <v>219.3</v>
      </c>
      <c r="I13" s="10">
        <v>33.5</v>
      </c>
      <c r="J13" s="10">
        <v>81</v>
      </c>
      <c r="K13" s="10">
        <f>SUM(E13:J13)</f>
        <v>20030.599999999995</v>
      </c>
      <c r="L13" s="10"/>
      <c r="M13" s="10"/>
      <c r="N13" s="10"/>
      <c r="O13" s="10"/>
      <c r="P13" s="10"/>
      <c r="Q13" s="10"/>
      <c r="R13" s="10"/>
      <c r="S13" s="10"/>
      <c r="T13" s="10"/>
      <c r="U13" s="11" t="e">
        <f>#REF!+#REF!</f>
        <v>#REF!</v>
      </c>
      <c r="V13" s="11" t="e">
        <f>K13-U13</f>
        <v>#REF!</v>
      </c>
    </row>
    <row r="14" spans="1:22" x14ac:dyDescent="0.25">
      <c r="A14" s="13" t="s">
        <v>27</v>
      </c>
      <c r="B14" s="13"/>
      <c r="C14" s="13" t="s">
        <v>28</v>
      </c>
      <c r="D14" s="13" t="s">
        <v>18</v>
      </c>
      <c r="E14" s="14"/>
      <c r="F14" s="14"/>
      <c r="G14" s="14"/>
      <c r="H14" s="14"/>
      <c r="I14" s="14"/>
      <c r="J14" s="14">
        <v>1307.25</v>
      </c>
      <c r="K14" s="14">
        <f>SUM(E14:J14)</f>
        <v>1307.25</v>
      </c>
      <c r="L14" s="14"/>
      <c r="M14" s="14"/>
      <c r="N14" s="14"/>
      <c r="O14" s="14"/>
      <c r="P14" s="14"/>
      <c r="Q14" s="14"/>
      <c r="R14" s="14"/>
      <c r="S14" s="14"/>
      <c r="T14" s="14"/>
      <c r="U14" s="15" t="e">
        <f>#REF!+#REF!</f>
        <v>#REF!</v>
      </c>
      <c r="V14" s="15" t="e">
        <f>K14-U14</f>
        <v>#REF!</v>
      </c>
    </row>
    <row r="15" spans="1:22" x14ac:dyDescent="0.25">
      <c r="A15" s="13" t="s">
        <v>29</v>
      </c>
      <c r="B15" s="13"/>
      <c r="C15" s="13" t="s">
        <v>28</v>
      </c>
      <c r="D15" s="13" t="s">
        <v>16</v>
      </c>
      <c r="E15" s="14"/>
      <c r="F15" s="14"/>
      <c r="G15" s="14"/>
      <c r="H15" s="14"/>
      <c r="I15" s="14">
        <v>1488.4000000000003</v>
      </c>
      <c r="J15" s="14"/>
      <c r="K15" s="14">
        <f>SUM(E15:J15)</f>
        <v>1488.4000000000003</v>
      </c>
      <c r="L15" s="14"/>
      <c r="M15" s="14"/>
      <c r="N15" s="14"/>
      <c r="O15" s="14"/>
      <c r="P15" s="14"/>
      <c r="Q15" s="14"/>
      <c r="R15" s="14"/>
      <c r="S15" s="14"/>
      <c r="T15" s="14"/>
      <c r="U15" s="15" t="e">
        <f>#REF!+#REF!</f>
        <v>#REF!</v>
      </c>
      <c r="V15" s="15" t="e">
        <f>K15-U15</f>
        <v>#REF!</v>
      </c>
    </row>
    <row r="16" spans="1:22" x14ac:dyDescent="0.25">
      <c r="A16" s="16">
        <v>42767</v>
      </c>
      <c r="B16" s="16"/>
      <c r="C16" s="16" t="s">
        <v>30</v>
      </c>
      <c r="D16" s="16" t="s">
        <v>16</v>
      </c>
      <c r="E16" s="17">
        <v>2997.7000000000003</v>
      </c>
      <c r="F16" s="17"/>
      <c r="G16" s="17"/>
      <c r="H16" s="17"/>
      <c r="I16" s="17"/>
      <c r="J16" s="17"/>
      <c r="K16" s="17">
        <f>SUM(E16:J16)</f>
        <v>2997.7000000000003</v>
      </c>
      <c r="L16" s="17"/>
      <c r="M16" s="17"/>
      <c r="N16" s="17"/>
      <c r="O16" s="17"/>
      <c r="P16" s="17"/>
      <c r="Q16" s="17"/>
      <c r="R16" s="17"/>
      <c r="S16" s="17"/>
      <c r="T16" s="17"/>
      <c r="U16" s="18" t="e">
        <f>#REF!+#REF!</f>
        <v>#REF!</v>
      </c>
      <c r="V16" s="18" t="e">
        <f>K16-U16</f>
        <v>#REF!</v>
      </c>
    </row>
    <row r="17" spans="1:22" x14ac:dyDescent="0.25">
      <c r="A17" s="16">
        <v>44273</v>
      </c>
      <c r="B17" s="16"/>
      <c r="C17" s="16" t="s">
        <v>30</v>
      </c>
      <c r="D17" s="16" t="s">
        <v>16</v>
      </c>
      <c r="E17" s="17">
        <v>2967.8999999999992</v>
      </c>
      <c r="F17" s="17">
        <v>171.50000000000003</v>
      </c>
      <c r="G17" s="17">
        <v>16.2</v>
      </c>
      <c r="H17" s="17"/>
      <c r="I17" s="17">
        <v>0.8</v>
      </c>
      <c r="J17" s="17"/>
      <c r="K17" s="17">
        <f>SUM(E17:J17)</f>
        <v>3156.3999999999992</v>
      </c>
      <c r="L17" s="17"/>
      <c r="M17" s="17"/>
      <c r="N17" s="17"/>
      <c r="O17" s="17"/>
      <c r="P17" s="17"/>
      <c r="Q17" s="17"/>
      <c r="R17" s="17"/>
      <c r="S17" s="17"/>
      <c r="T17" s="17"/>
      <c r="U17" s="18" t="e">
        <f>#REF!+#REF!</f>
        <v>#REF!</v>
      </c>
      <c r="V17" s="18" t="e">
        <f>K17-U17</f>
        <v>#REF!</v>
      </c>
    </row>
    <row r="18" spans="1:22" x14ac:dyDescent="0.25">
      <c r="A18" s="16">
        <v>44407</v>
      </c>
      <c r="B18" s="16"/>
      <c r="C18" s="16" t="s">
        <v>30</v>
      </c>
      <c r="D18" s="16" t="s">
        <v>18</v>
      </c>
      <c r="E18" s="17">
        <v>1779.1000000000001</v>
      </c>
      <c r="F18" s="17">
        <v>22.6</v>
      </c>
      <c r="G18" s="17">
        <v>43.6</v>
      </c>
      <c r="H18" s="17"/>
      <c r="I18" s="17">
        <v>3</v>
      </c>
      <c r="J18" s="17"/>
      <c r="K18" s="17">
        <f>SUM(E18:J18)</f>
        <v>1848.3</v>
      </c>
      <c r="L18" s="17"/>
      <c r="M18" s="17"/>
      <c r="N18" s="17"/>
      <c r="O18" s="17"/>
      <c r="P18" s="17"/>
      <c r="Q18" s="17"/>
      <c r="R18" s="17"/>
      <c r="S18" s="17"/>
      <c r="T18" s="17"/>
      <c r="U18" s="18" t="e">
        <f>#REF!+#REF!</f>
        <v>#REF!</v>
      </c>
      <c r="V18" s="18" t="e">
        <f>K18-U18</f>
        <v>#REF!</v>
      </c>
    </row>
    <row r="19" spans="1:22" x14ac:dyDescent="0.25">
      <c r="A19" s="16">
        <v>45275</v>
      </c>
      <c r="B19" s="16"/>
      <c r="C19" s="16" t="s">
        <v>30</v>
      </c>
      <c r="D19" s="16" t="s">
        <v>16</v>
      </c>
      <c r="E19" s="17"/>
      <c r="F19" s="17"/>
      <c r="G19" s="17">
        <v>3007.9000000000015</v>
      </c>
      <c r="H19" s="17">
        <v>19.399999999999999</v>
      </c>
      <c r="I19" s="17"/>
      <c r="J19" s="17"/>
      <c r="K19" s="17">
        <f>SUM(E19:J19)</f>
        <v>3027.3000000000015</v>
      </c>
      <c r="L19" s="17"/>
      <c r="M19" s="17"/>
      <c r="N19" s="17"/>
      <c r="O19" s="17"/>
      <c r="P19" s="17"/>
      <c r="Q19" s="17"/>
      <c r="R19" s="17"/>
      <c r="S19" s="17"/>
      <c r="T19" s="17"/>
      <c r="U19" s="18" t="e">
        <f>#REF!+#REF!</f>
        <v>#REF!</v>
      </c>
      <c r="V19" s="18" t="e">
        <f>K19-U19</f>
        <v>#REF!</v>
      </c>
    </row>
    <row r="20" spans="1:22" x14ac:dyDescent="0.25">
      <c r="A20" s="16">
        <v>45934</v>
      </c>
      <c r="B20" s="16"/>
      <c r="C20" s="16" t="s">
        <v>30</v>
      </c>
      <c r="D20" s="16" t="s">
        <v>16</v>
      </c>
      <c r="E20" s="17">
        <v>9438.8000000000084</v>
      </c>
      <c r="F20" s="17">
        <v>862.50000000000011</v>
      </c>
      <c r="G20" s="17"/>
      <c r="H20" s="17"/>
      <c r="I20" s="17"/>
      <c r="J20" s="17"/>
      <c r="K20" s="17">
        <f>SUM(E20:J20)</f>
        <v>10301.300000000008</v>
      </c>
      <c r="L20" s="17"/>
      <c r="M20" s="17"/>
      <c r="N20" s="17"/>
      <c r="O20" s="17"/>
      <c r="P20" s="17"/>
      <c r="Q20" s="17"/>
      <c r="R20" s="17"/>
      <c r="S20" s="17"/>
      <c r="T20" s="17"/>
      <c r="U20" s="18" t="e">
        <f>#REF!+#REF!</f>
        <v>#REF!</v>
      </c>
      <c r="V20" s="18" t="e">
        <f>K20-U20</f>
        <v>#REF!</v>
      </c>
    </row>
    <row r="21" spans="1:22" x14ac:dyDescent="0.25">
      <c r="A21" s="16">
        <v>45945</v>
      </c>
      <c r="B21" s="16"/>
      <c r="C21" s="16" t="s">
        <v>30</v>
      </c>
      <c r="D21" s="16" t="s">
        <v>16</v>
      </c>
      <c r="E21" s="17"/>
      <c r="F21" s="17"/>
      <c r="G21" s="17">
        <v>2635.0000000000009</v>
      </c>
      <c r="H21" s="17">
        <v>18.7</v>
      </c>
      <c r="I21" s="17"/>
      <c r="J21" s="17"/>
      <c r="K21" s="17">
        <f>SUM(E21:J21)</f>
        <v>2653.7000000000007</v>
      </c>
      <c r="L21" s="17"/>
      <c r="M21" s="17"/>
      <c r="N21" s="17"/>
      <c r="O21" s="17"/>
      <c r="P21" s="17"/>
      <c r="Q21" s="17"/>
      <c r="R21" s="17"/>
      <c r="S21" s="17"/>
      <c r="T21" s="17"/>
      <c r="U21" s="18" t="e">
        <f>#REF!+#REF!</f>
        <v>#REF!</v>
      </c>
      <c r="V21" s="18" t="e">
        <f>K21-U21</f>
        <v>#REF!</v>
      </c>
    </row>
    <row r="22" spans="1:22" x14ac:dyDescent="0.25">
      <c r="A22" s="16" t="s">
        <v>31</v>
      </c>
      <c r="B22" s="16"/>
      <c r="C22" s="16" t="s">
        <v>30</v>
      </c>
      <c r="D22" s="16" t="s">
        <v>16</v>
      </c>
      <c r="E22" s="17">
        <v>23877.500000000015</v>
      </c>
      <c r="F22" s="17"/>
      <c r="G22" s="17">
        <v>234.4</v>
      </c>
      <c r="H22" s="17"/>
      <c r="I22" s="17">
        <v>48.3</v>
      </c>
      <c r="J22" s="17"/>
      <c r="K22" s="17">
        <f>SUM(E22:J22)</f>
        <v>24160.200000000015</v>
      </c>
      <c r="L22" s="17"/>
      <c r="M22" s="17"/>
      <c r="N22" s="17"/>
      <c r="O22" s="17"/>
      <c r="P22" s="17"/>
      <c r="Q22" s="17"/>
      <c r="R22" s="17"/>
      <c r="S22" s="17"/>
      <c r="T22" s="17"/>
      <c r="U22" s="18" t="e">
        <f>#REF!+#REF!</f>
        <v>#REF!</v>
      </c>
      <c r="V22" s="18" t="e">
        <f>K22-U22</f>
        <v>#REF!</v>
      </c>
    </row>
    <row r="23" spans="1:22" x14ac:dyDescent="0.25">
      <c r="A23" s="16" t="s">
        <v>32</v>
      </c>
      <c r="B23" s="16"/>
      <c r="C23" s="16" t="s">
        <v>30</v>
      </c>
      <c r="D23" s="16" t="s">
        <v>16</v>
      </c>
      <c r="E23" s="17">
        <v>4049.1999999999989</v>
      </c>
      <c r="F23" s="17"/>
      <c r="G23" s="17">
        <v>123.1</v>
      </c>
      <c r="H23" s="17">
        <v>59.699999999999996</v>
      </c>
      <c r="I23" s="17"/>
      <c r="J23" s="17"/>
      <c r="K23" s="17">
        <f>SUM(E23:J23)</f>
        <v>4231.9999999999991</v>
      </c>
      <c r="L23" s="17"/>
      <c r="M23" s="17"/>
      <c r="N23" s="17"/>
      <c r="O23" s="17"/>
      <c r="P23" s="17"/>
      <c r="Q23" s="17"/>
      <c r="R23" s="17"/>
      <c r="S23" s="17"/>
      <c r="T23" s="17"/>
      <c r="U23" s="18" t="e">
        <f>#REF!+#REF!</f>
        <v>#REF!</v>
      </c>
      <c r="V23" s="18" t="e">
        <f>K23-U23</f>
        <v>#REF!</v>
      </c>
    </row>
    <row r="24" spans="1:22" x14ac:dyDescent="0.25">
      <c r="A24" s="16" t="s">
        <v>33</v>
      </c>
      <c r="B24" s="16"/>
      <c r="C24" s="16" t="s">
        <v>30</v>
      </c>
      <c r="D24" s="16" t="s">
        <v>16</v>
      </c>
      <c r="E24" s="17"/>
      <c r="F24" s="17">
        <v>2034.4</v>
      </c>
      <c r="G24" s="17">
        <v>187.2</v>
      </c>
      <c r="H24" s="17"/>
      <c r="I24" s="17">
        <v>62.099999999999994</v>
      </c>
      <c r="J24" s="17">
        <v>90.4</v>
      </c>
      <c r="K24" s="17">
        <f>SUM(E24:J24)</f>
        <v>2374.1</v>
      </c>
      <c r="L24" s="17"/>
      <c r="M24" s="17"/>
      <c r="N24" s="17"/>
      <c r="O24" s="17"/>
      <c r="P24" s="17"/>
      <c r="Q24" s="17"/>
      <c r="R24" s="17"/>
      <c r="S24" s="17"/>
      <c r="T24" s="17"/>
      <c r="U24" s="18" t="e">
        <f>#REF!+#REF!</f>
        <v>#REF!</v>
      </c>
      <c r="V24" s="18" t="e">
        <f>K24-U24</f>
        <v>#REF!</v>
      </c>
    </row>
    <row r="25" spans="1:22" x14ac:dyDescent="0.25">
      <c r="A25" s="16" t="s">
        <v>34</v>
      </c>
      <c r="B25" s="16"/>
      <c r="C25" s="16" t="s">
        <v>30</v>
      </c>
      <c r="D25" s="16" t="s">
        <v>16</v>
      </c>
      <c r="E25" s="17">
        <v>9212.3999999999978</v>
      </c>
      <c r="F25" s="17">
        <v>1406.5</v>
      </c>
      <c r="G25" s="17"/>
      <c r="H25" s="17"/>
      <c r="I25" s="17"/>
      <c r="J25" s="17"/>
      <c r="K25" s="17">
        <f>SUM(E25:J25)</f>
        <v>10618.899999999998</v>
      </c>
      <c r="L25" s="17"/>
      <c r="M25" s="17"/>
      <c r="N25" s="17"/>
      <c r="O25" s="17"/>
      <c r="P25" s="17"/>
      <c r="Q25" s="17"/>
      <c r="R25" s="17"/>
      <c r="S25" s="17"/>
      <c r="T25" s="17"/>
      <c r="U25" s="18" t="e">
        <f>#REF!+#REF!</f>
        <v>#REF!</v>
      </c>
      <c r="V25" s="18" t="e">
        <f>K25-U25</f>
        <v>#REF!</v>
      </c>
    </row>
    <row r="26" spans="1:22" x14ac:dyDescent="0.25">
      <c r="A26" s="16" t="s">
        <v>35</v>
      </c>
      <c r="B26" s="16"/>
      <c r="C26" s="16" t="s">
        <v>30</v>
      </c>
      <c r="D26" s="16" t="s">
        <v>16</v>
      </c>
      <c r="E26" s="17"/>
      <c r="F26" s="17">
        <v>1080.7</v>
      </c>
      <c r="G26" s="17"/>
      <c r="H26" s="17"/>
      <c r="I26" s="17"/>
      <c r="J26" s="17"/>
      <c r="K26" s="17">
        <f>SUM(E26:J26)</f>
        <v>1080.7</v>
      </c>
      <c r="L26" s="17"/>
      <c r="M26" s="17"/>
      <c r="N26" s="17"/>
      <c r="O26" s="17"/>
      <c r="P26" s="17"/>
      <c r="Q26" s="17"/>
      <c r="R26" s="17"/>
      <c r="S26" s="17"/>
      <c r="T26" s="17"/>
      <c r="U26" s="18" t="e">
        <f>#REF!+#REF!</f>
        <v>#REF!</v>
      </c>
      <c r="V26" s="18" t="e">
        <f>K26-U26</f>
        <v>#REF!</v>
      </c>
    </row>
    <row r="27" spans="1:22" x14ac:dyDescent="0.25">
      <c r="A27" s="16" t="s">
        <v>36</v>
      </c>
      <c r="B27" s="16"/>
      <c r="C27" s="16" t="s">
        <v>30</v>
      </c>
      <c r="D27" s="16" t="s">
        <v>16</v>
      </c>
      <c r="E27" s="17">
        <v>13064.600000000011</v>
      </c>
      <c r="F27" s="17">
        <v>5192.8999999999969</v>
      </c>
      <c r="G27" s="17">
        <v>391.8</v>
      </c>
      <c r="H27" s="17">
        <v>0.4</v>
      </c>
      <c r="I27" s="17"/>
      <c r="J27" s="17">
        <v>46.4</v>
      </c>
      <c r="K27" s="17">
        <f>SUM(E27:J27)</f>
        <v>18696.100000000009</v>
      </c>
      <c r="L27" s="17"/>
      <c r="M27" s="17"/>
      <c r="N27" s="17"/>
      <c r="O27" s="17"/>
      <c r="P27" s="17"/>
      <c r="Q27" s="17"/>
      <c r="R27" s="17"/>
      <c r="S27" s="17"/>
      <c r="T27" s="17"/>
      <c r="U27" s="18" t="e">
        <f>#REF!+#REF!</f>
        <v>#REF!</v>
      </c>
      <c r="V27" s="18" t="e">
        <f>K27-U27</f>
        <v>#REF!</v>
      </c>
    </row>
    <row r="28" spans="1:22" x14ac:dyDescent="0.25">
      <c r="A28" s="16" t="s">
        <v>37</v>
      </c>
      <c r="B28" s="16"/>
      <c r="C28" s="16" t="s">
        <v>30</v>
      </c>
      <c r="D28" s="16" t="s">
        <v>16</v>
      </c>
      <c r="E28" s="17">
        <v>3207.7999999999997</v>
      </c>
      <c r="F28" s="17">
        <v>4018</v>
      </c>
      <c r="G28" s="17">
        <v>406.5</v>
      </c>
      <c r="H28" s="17"/>
      <c r="I28" s="17"/>
      <c r="J28" s="17"/>
      <c r="K28" s="17">
        <f>SUM(E28:J28)</f>
        <v>7632.2999999999993</v>
      </c>
      <c r="L28" s="17"/>
      <c r="M28" s="17"/>
      <c r="N28" s="17"/>
      <c r="O28" s="17"/>
      <c r="P28" s="17"/>
      <c r="Q28" s="17"/>
      <c r="R28" s="17"/>
      <c r="S28" s="17"/>
      <c r="T28" s="17"/>
      <c r="U28" s="18" t="e">
        <f>#REF!+#REF!</f>
        <v>#REF!</v>
      </c>
      <c r="V28" s="18" t="e">
        <f>K28-U28</f>
        <v>#REF!</v>
      </c>
    </row>
    <row r="29" spans="1:22" x14ac:dyDescent="0.25">
      <c r="A29" s="16" t="s">
        <v>38</v>
      </c>
      <c r="B29" s="16"/>
      <c r="C29" s="16" t="s">
        <v>30</v>
      </c>
      <c r="D29" s="16" t="s">
        <v>16</v>
      </c>
      <c r="E29" s="17">
        <v>38837.899999999943</v>
      </c>
      <c r="F29" s="17">
        <v>10347.000000000005</v>
      </c>
      <c r="G29" s="17">
        <v>1464.9</v>
      </c>
      <c r="H29" s="17">
        <v>271.30000000000007</v>
      </c>
      <c r="I29" s="17"/>
      <c r="J29" s="17"/>
      <c r="K29" s="17">
        <f>SUM(E29:J29)</f>
        <v>50921.099999999955</v>
      </c>
      <c r="L29" s="17"/>
      <c r="M29" s="17"/>
      <c r="N29" s="17"/>
      <c r="O29" s="17"/>
      <c r="P29" s="17"/>
      <c r="Q29" s="17"/>
      <c r="R29" s="17"/>
      <c r="S29" s="17"/>
      <c r="T29" s="17"/>
      <c r="U29" s="18" t="e">
        <f>#REF!+#REF!</f>
        <v>#REF!</v>
      </c>
      <c r="V29" s="18">
        <v>26528.877777777736</v>
      </c>
    </row>
    <row r="30" spans="1:22" x14ac:dyDescent="0.25">
      <c r="A30" s="16" t="s">
        <v>39</v>
      </c>
      <c r="B30" s="16"/>
      <c r="C30" s="16" t="s">
        <v>30</v>
      </c>
      <c r="D30" s="16" t="s">
        <v>16</v>
      </c>
      <c r="E30" s="17">
        <v>51801.200000000084</v>
      </c>
      <c r="F30" s="17">
        <v>10086.400000000003</v>
      </c>
      <c r="G30" s="17">
        <v>5430.0800000000017</v>
      </c>
      <c r="H30" s="17">
        <v>1112.0000000000002</v>
      </c>
      <c r="I30" s="17">
        <v>584.20000000000005</v>
      </c>
      <c r="J30" s="17"/>
      <c r="K30" s="17">
        <f>SUM(E30:J30)</f>
        <v>69013.880000000077</v>
      </c>
      <c r="L30" s="17"/>
      <c r="M30" s="17"/>
      <c r="N30" s="17"/>
      <c r="O30" s="17"/>
      <c r="P30" s="17"/>
      <c r="Q30" s="17"/>
      <c r="R30" s="17"/>
      <c r="S30" s="17"/>
      <c r="T30" s="17"/>
      <c r="U30" s="18" t="e">
        <f>#REF!+#REF!</f>
        <v>#REF!</v>
      </c>
      <c r="V30" s="18">
        <v>23788.324444444523</v>
      </c>
    </row>
  </sheetData>
  <mergeCells count="3">
    <mergeCell ref="A1:K1"/>
    <mergeCell ref="U1:V1"/>
    <mergeCell ref="L1:T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31"/>
  <sheetViews>
    <sheetView tabSelected="1" topLeftCell="L1" workbookViewId="0">
      <selection activeCell="U8" sqref="U8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1.42578125" bestFit="1" customWidth="1"/>
    <col min="4" max="4" width="10.7109375" bestFit="1" customWidth="1"/>
    <col min="5" max="5" width="13.5703125" bestFit="1" customWidth="1"/>
    <col min="6" max="6" width="12.7109375" bestFit="1" customWidth="1"/>
    <col min="7" max="7" width="15.85546875" bestFit="1" customWidth="1"/>
    <col min="8" max="12" width="10.7109375" bestFit="1" customWidth="1"/>
    <col min="13" max="13" width="13.5703125" bestFit="1" customWidth="1"/>
    <col min="14" max="14" width="7.5703125" bestFit="1" customWidth="1"/>
    <col min="15" max="15" width="9.85546875" bestFit="1" customWidth="1"/>
    <col min="16" max="19" width="12.7109375" bestFit="1" customWidth="1"/>
    <col min="20" max="20" width="8.42578125" bestFit="1" customWidth="1"/>
    <col min="21" max="27" width="8" bestFit="1" customWidth="1"/>
    <col min="28" max="28" width="15.28515625" bestFit="1" customWidth="1"/>
    <col min="29" max="29" width="8.7109375" bestFit="1" customWidth="1"/>
    <col min="30" max="30" width="10.28515625" bestFit="1" customWidth="1"/>
  </cols>
  <sheetData>
    <row r="1" spans="1:30" ht="18.75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21" t="s">
        <v>62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  <c r="AC1" s="20"/>
      <c r="AD1" s="20"/>
    </row>
    <row r="2" spans="1:30" x14ac:dyDescent="0.25">
      <c r="A2" s="1" t="s">
        <v>1</v>
      </c>
      <c r="B2" s="1" t="s">
        <v>40</v>
      </c>
      <c r="C2" s="1" t="s">
        <v>52</v>
      </c>
      <c r="D2" s="1" t="s">
        <v>3</v>
      </c>
      <c r="E2" s="1" t="s">
        <v>4</v>
      </c>
      <c r="F2" s="1" t="s">
        <v>59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41</v>
      </c>
      <c r="O2" s="1" t="s">
        <v>42</v>
      </c>
      <c r="P2" s="1" t="s">
        <v>55</v>
      </c>
      <c r="Q2" s="1" t="s">
        <v>56</v>
      </c>
      <c r="R2" s="1" t="s">
        <v>57</v>
      </c>
      <c r="S2" s="1" t="s">
        <v>58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51</v>
      </c>
      <c r="AC2" s="2" t="s">
        <v>12</v>
      </c>
      <c r="AD2" s="2" t="s">
        <v>13</v>
      </c>
    </row>
    <row r="3" spans="1:30" x14ac:dyDescent="0.25">
      <c r="A3" s="24" t="s">
        <v>53</v>
      </c>
      <c r="B3" s="24" t="s">
        <v>53</v>
      </c>
      <c r="C3" s="24" t="s">
        <v>54</v>
      </c>
      <c r="D3" s="24" t="s">
        <v>53</v>
      </c>
      <c r="E3" s="24" t="s">
        <v>60</v>
      </c>
      <c r="F3" s="24" t="s">
        <v>60</v>
      </c>
      <c r="G3" s="24" t="s">
        <v>53</v>
      </c>
      <c r="H3" s="24" t="s">
        <v>53</v>
      </c>
      <c r="I3" s="24" t="s">
        <v>53</v>
      </c>
      <c r="J3" s="24" t="s">
        <v>53</v>
      </c>
      <c r="K3" s="24" t="s">
        <v>53</v>
      </c>
      <c r="L3" s="24" t="s">
        <v>53</v>
      </c>
      <c r="M3" s="24" t="s">
        <v>53</v>
      </c>
      <c r="N3" s="24" t="s">
        <v>61</v>
      </c>
      <c r="O3" s="24" t="s">
        <v>61</v>
      </c>
      <c r="P3" s="24" t="s">
        <v>60</v>
      </c>
      <c r="Q3" s="24" t="s">
        <v>60</v>
      </c>
      <c r="R3" s="24" t="s">
        <v>60</v>
      </c>
      <c r="S3" s="24" t="s">
        <v>60</v>
      </c>
      <c r="T3" s="24" t="s">
        <v>61</v>
      </c>
      <c r="U3" s="24" t="s">
        <v>61</v>
      </c>
      <c r="V3" s="24" t="s">
        <v>61</v>
      </c>
      <c r="W3" s="24" t="s">
        <v>61</v>
      </c>
      <c r="X3" s="24" t="s">
        <v>61</v>
      </c>
      <c r="Y3" s="24" t="s">
        <v>61</v>
      </c>
      <c r="Z3" s="24" t="s">
        <v>61</v>
      </c>
      <c r="AA3" s="24" t="s">
        <v>61</v>
      </c>
      <c r="AB3" s="24"/>
      <c r="AC3" s="25"/>
      <c r="AD3" s="25"/>
    </row>
    <row r="4" spans="1:30" x14ac:dyDescent="0.25">
      <c r="A4" s="3" t="s">
        <v>14</v>
      </c>
      <c r="B4" s="3"/>
      <c r="C4" s="3"/>
      <c r="D4" s="3" t="s">
        <v>15</v>
      </c>
      <c r="E4" s="3" t="s">
        <v>16</v>
      </c>
      <c r="F4" s="3"/>
      <c r="G4" s="4">
        <v>2168.4</v>
      </c>
      <c r="H4" s="4">
        <v>125.7</v>
      </c>
      <c r="I4" s="4">
        <v>74.300000000000011</v>
      </c>
      <c r="J4" s="4">
        <v>11</v>
      </c>
      <c r="K4" s="4">
        <v>126.19999999999999</v>
      </c>
      <c r="L4" s="4"/>
      <c r="M4" s="4">
        <f t="shared" ref="M4:M31" si="0">SUM(G4:L4)</f>
        <v>2505.6</v>
      </c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  <c r="AA4" s="4"/>
      <c r="AB4" s="4"/>
      <c r="AC4" s="5" t="e">
        <f>#REF!+#REF!</f>
        <v>#REF!</v>
      </c>
      <c r="AD4" s="5" t="e">
        <f>M4-AC4</f>
        <v>#REF!</v>
      </c>
    </row>
    <row r="5" spans="1:30" x14ac:dyDescent="0.25">
      <c r="A5" s="6" t="s">
        <v>17</v>
      </c>
      <c r="B5" s="6"/>
      <c r="C5" s="6"/>
      <c r="D5" s="6" t="s">
        <v>15</v>
      </c>
      <c r="E5" s="6" t="s">
        <v>18</v>
      </c>
      <c r="F5" s="6"/>
      <c r="G5" s="7"/>
      <c r="H5" s="7"/>
      <c r="I5" s="7">
        <v>1053.8999999999999</v>
      </c>
      <c r="J5" s="7">
        <v>117.7</v>
      </c>
      <c r="K5" s="7"/>
      <c r="L5" s="7"/>
      <c r="M5" s="7">
        <f t="shared" si="0"/>
        <v>1171.5999999999999</v>
      </c>
      <c r="N5" s="6"/>
      <c r="O5" s="6"/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8" t="e">
        <f>#REF!+#REF!</f>
        <v>#REF!</v>
      </c>
      <c r="AD5" s="8" t="e">
        <f>M5-AC5</f>
        <v>#REF!</v>
      </c>
    </row>
    <row r="6" spans="1:30" x14ac:dyDescent="0.25">
      <c r="A6" s="6" t="s">
        <v>19</v>
      </c>
      <c r="B6" s="6"/>
      <c r="C6" s="6"/>
      <c r="D6" s="6" t="s">
        <v>15</v>
      </c>
      <c r="E6" s="6" t="s">
        <v>16</v>
      </c>
      <c r="F6" s="6"/>
      <c r="G6" s="7">
        <v>4605.6000000000022</v>
      </c>
      <c r="H6" s="7"/>
      <c r="I6" s="7"/>
      <c r="J6" s="7"/>
      <c r="K6" s="7"/>
      <c r="L6" s="7"/>
      <c r="M6" s="7">
        <f t="shared" si="0"/>
        <v>4605.6000000000022</v>
      </c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8" t="e">
        <f>#REF!+#REF!</f>
        <v>#REF!</v>
      </c>
      <c r="AD6" s="8" t="e">
        <f>M6-AC6</f>
        <v>#REF!</v>
      </c>
    </row>
    <row r="7" spans="1:30" x14ac:dyDescent="0.25">
      <c r="A7" s="6" t="s">
        <v>20</v>
      </c>
      <c r="B7" s="6"/>
      <c r="C7" s="6"/>
      <c r="D7" s="6" t="s">
        <v>15</v>
      </c>
      <c r="E7" s="6" t="s">
        <v>18</v>
      </c>
      <c r="F7" s="6"/>
      <c r="G7" s="7"/>
      <c r="H7" s="7"/>
      <c r="I7" s="7"/>
      <c r="J7" s="7"/>
      <c r="K7" s="7"/>
      <c r="L7" s="7">
        <v>2811.7300000000005</v>
      </c>
      <c r="M7" s="7">
        <f t="shared" si="0"/>
        <v>2811.7300000000005</v>
      </c>
      <c r="N7" s="6"/>
      <c r="O7" s="6"/>
      <c r="P7" s="6"/>
      <c r="Q7" s="6"/>
      <c r="R7" s="6"/>
      <c r="S7" s="6"/>
      <c r="T7" s="7"/>
      <c r="U7" s="7"/>
      <c r="V7" s="7"/>
      <c r="W7" s="7"/>
      <c r="X7" s="7"/>
      <c r="Y7" s="7"/>
      <c r="Z7" s="7"/>
      <c r="AA7" s="7"/>
      <c r="AB7" s="7"/>
      <c r="AC7" s="8" t="e">
        <f>#REF!+#REF!</f>
        <v>#REF!</v>
      </c>
      <c r="AD7" s="8" t="e">
        <f>M7-AC7</f>
        <v>#REF!</v>
      </c>
    </row>
    <row r="8" spans="1:30" x14ac:dyDescent="0.25">
      <c r="A8" s="6" t="s">
        <v>21</v>
      </c>
      <c r="B8" s="6"/>
      <c r="C8" s="6"/>
      <c r="D8" s="6" t="s">
        <v>15</v>
      </c>
      <c r="E8" s="6" t="s">
        <v>18</v>
      </c>
      <c r="F8" s="6"/>
      <c r="G8" s="7"/>
      <c r="H8" s="7"/>
      <c r="I8" s="7"/>
      <c r="J8" s="7"/>
      <c r="K8" s="7"/>
      <c r="L8" s="7">
        <v>3279.6600000000008</v>
      </c>
      <c r="M8" s="7">
        <f t="shared" si="0"/>
        <v>3279.6600000000008</v>
      </c>
      <c r="N8" s="6"/>
      <c r="O8" s="6"/>
      <c r="P8" s="6"/>
      <c r="Q8" s="6"/>
      <c r="R8" s="6"/>
      <c r="S8" s="6"/>
      <c r="T8" s="7"/>
      <c r="U8" s="7"/>
      <c r="V8" s="7"/>
      <c r="W8" s="7"/>
      <c r="X8" s="7"/>
      <c r="Y8" s="7"/>
      <c r="Z8" s="7"/>
      <c r="AA8" s="7"/>
      <c r="AB8" s="7"/>
      <c r="AC8" s="8" t="e">
        <f>#REF!+#REF!</f>
        <v>#REF!</v>
      </c>
      <c r="AD8" s="8" t="e">
        <f>M8-AC8</f>
        <v>#REF!</v>
      </c>
    </row>
    <row r="9" spans="1:30" x14ac:dyDescent="0.25">
      <c r="A9" s="6" t="s">
        <v>22</v>
      </c>
      <c r="B9" s="6"/>
      <c r="C9" s="6"/>
      <c r="D9" s="6" t="s">
        <v>15</v>
      </c>
      <c r="E9" s="6" t="s">
        <v>16</v>
      </c>
      <c r="F9" s="6"/>
      <c r="G9" s="7">
        <v>7495.3000000000029</v>
      </c>
      <c r="H9" s="7"/>
      <c r="I9" s="7"/>
      <c r="J9" s="7"/>
      <c r="K9" s="7"/>
      <c r="L9" s="7"/>
      <c r="M9" s="7">
        <f t="shared" si="0"/>
        <v>7495.3000000000029</v>
      </c>
      <c r="N9" s="6"/>
      <c r="O9" s="6"/>
      <c r="P9" s="6"/>
      <c r="Q9" s="6"/>
      <c r="R9" s="6"/>
      <c r="S9" s="6"/>
      <c r="T9" s="7"/>
      <c r="U9" s="7"/>
      <c r="V9" s="7"/>
      <c r="W9" s="7"/>
      <c r="X9" s="7"/>
      <c r="Y9" s="7"/>
      <c r="Z9" s="7"/>
      <c r="AA9" s="7"/>
      <c r="AB9" s="7"/>
      <c r="AC9" s="8" t="e">
        <f>#REF!+#REF!</f>
        <v>#REF!</v>
      </c>
      <c r="AD9" s="8" t="e">
        <f>M9-AC9</f>
        <v>#REF!</v>
      </c>
    </row>
    <row r="10" spans="1:30" x14ac:dyDescent="0.25">
      <c r="A10" s="9" t="s">
        <v>23</v>
      </c>
      <c r="B10" s="9"/>
      <c r="C10" s="9"/>
      <c r="D10" s="9" t="s">
        <v>24</v>
      </c>
      <c r="E10" s="9" t="s">
        <v>16</v>
      </c>
      <c r="F10" s="9"/>
      <c r="G10" s="10">
        <v>1970.8</v>
      </c>
      <c r="H10" s="10">
        <v>50.6</v>
      </c>
      <c r="I10" s="10"/>
      <c r="J10" s="10"/>
      <c r="K10" s="10"/>
      <c r="L10" s="10"/>
      <c r="M10" s="10">
        <f t="shared" si="0"/>
        <v>2021.3999999999999</v>
      </c>
      <c r="N10" s="9"/>
      <c r="O10" s="9"/>
      <c r="P10" s="9"/>
      <c r="Q10" s="9"/>
      <c r="R10" s="9"/>
      <c r="S10" s="9"/>
      <c r="T10" s="10"/>
      <c r="U10" s="10"/>
      <c r="V10" s="10"/>
      <c r="W10" s="10"/>
      <c r="X10" s="10"/>
      <c r="Y10" s="10"/>
      <c r="Z10" s="10"/>
      <c r="AA10" s="10"/>
      <c r="AB10" s="10"/>
      <c r="AC10" s="11" t="e">
        <f>#REF!+#REF!</f>
        <v>#REF!</v>
      </c>
      <c r="AD10" s="11" t="e">
        <f>M10-AC10</f>
        <v>#REF!</v>
      </c>
    </row>
    <row r="11" spans="1:30" x14ac:dyDescent="0.25">
      <c r="A11" s="9" t="s">
        <v>25</v>
      </c>
      <c r="B11" s="9"/>
      <c r="C11" s="9"/>
      <c r="D11" s="9" t="s">
        <v>24</v>
      </c>
      <c r="E11" s="9" t="s">
        <v>18</v>
      </c>
      <c r="F11" s="9"/>
      <c r="G11" s="12"/>
      <c r="H11" s="12"/>
      <c r="I11" s="12">
        <v>1469.4</v>
      </c>
      <c r="J11" s="12">
        <v>3452.9999999999982</v>
      </c>
      <c r="K11" s="12"/>
      <c r="L11" s="12"/>
      <c r="M11" s="10">
        <f t="shared" si="0"/>
        <v>4922.3999999999978</v>
      </c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10"/>
      <c r="AA11" s="10"/>
      <c r="AB11" s="10"/>
      <c r="AC11" s="11" t="e">
        <f>#REF!+#REF!</f>
        <v>#REF!</v>
      </c>
      <c r="AD11" s="11" t="e">
        <f>M11-AC11</f>
        <v>#REF!</v>
      </c>
    </row>
    <row r="12" spans="1:30" x14ac:dyDescent="0.25">
      <c r="A12" s="9">
        <v>55129</v>
      </c>
      <c r="B12" s="9"/>
      <c r="C12" s="9"/>
      <c r="D12" s="9" t="s">
        <v>24</v>
      </c>
      <c r="E12" s="9" t="s">
        <v>16</v>
      </c>
      <c r="F12" s="9"/>
      <c r="G12" s="10">
        <v>9007</v>
      </c>
      <c r="H12" s="10">
        <v>128.4</v>
      </c>
      <c r="I12" s="10"/>
      <c r="J12" s="10"/>
      <c r="K12" s="10"/>
      <c r="L12" s="10"/>
      <c r="M12" s="10">
        <f t="shared" si="0"/>
        <v>9135.4</v>
      </c>
      <c r="N12" s="9"/>
      <c r="O12" s="9"/>
      <c r="P12" s="9"/>
      <c r="Q12" s="9"/>
      <c r="R12" s="9"/>
      <c r="S12" s="9"/>
      <c r="T12" s="10"/>
      <c r="U12" s="10"/>
      <c r="V12" s="10"/>
      <c r="W12" s="10"/>
      <c r="X12" s="10"/>
      <c r="Y12" s="10"/>
      <c r="Z12" s="10"/>
      <c r="AA12" s="10"/>
      <c r="AB12" s="10"/>
      <c r="AC12" s="11" t="e">
        <f>#REF!+#REF!</f>
        <v>#REF!</v>
      </c>
      <c r="AD12" s="11" t="e">
        <f>M12-AC12</f>
        <v>#REF!</v>
      </c>
    </row>
    <row r="13" spans="1:30" x14ac:dyDescent="0.25">
      <c r="A13" s="9" t="s">
        <v>26</v>
      </c>
      <c r="B13" s="9"/>
      <c r="C13" s="9"/>
      <c r="D13" s="9" t="s">
        <v>24</v>
      </c>
      <c r="E13" s="9" t="s">
        <v>18</v>
      </c>
      <c r="F13" s="9"/>
      <c r="G13" s="10"/>
      <c r="H13" s="10"/>
      <c r="I13" s="10">
        <v>1030.4000000000001</v>
      </c>
      <c r="J13" s="10">
        <v>11000.9</v>
      </c>
      <c r="K13" s="10">
        <v>444.1</v>
      </c>
      <c r="L13" s="10"/>
      <c r="M13" s="10">
        <f t="shared" si="0"/>
        <v>12475.4</v>
      </c>
      <c r="N13" s="9"/>
      <c r="O13" s="9"/>
      <c r="P13" s="9"/>
      <c r="Q13" s="9"/>
      <c r="R13" s="9"/>
      <c r="S13" s="9"/>
      <c r="T13" s="10"/>
      <c r="U13" s="10"/>
      <c r="V13" s="10"/>
      <c r="W13" s="10"/>
      <c r="X13" s="10"/>
      <c r="Y13" s="10"/>
      <c r="Z13" s="10"/>
      <c r="AA13" s="10"/>
      <c r="AB13" s="10"/>
      <c r="AC13" s="11" t="e">
        <f>#REF!+#REF!</f>
        <v>#REF!</v>
      </c>
      <c r="AD13" s="11" t="e">
        <f>M13-AC13</f>
        <v>#REF!</v>
      </c>
    </row>
    <row r="14" spans="1:30" x14ac:dyDescent="0.25">
      <c r="A14" s="9">
        <v>53064</v>
      </c>
      <c r="B14" s="9"/>
      <c r="C14" s="9"/>
      <c r="D14" s="9" t="s">
        <v>24</v>
      </c>
      <c r="E14" s="9" t="s">
        <v>16</v>
      </c>
      <c r="F14" s="9"/>
      <c r="G14" s="10"/>
      <c r="H14" s="10">
        <v>4.3</v>
      </c>
      <c r="I14" s="10">
        <v>19692.499999999996</v>
      </c>
      <c r="J14" s="10">
        <v>219.3</v>
      </c>
      <c r="K14" s="10">
        <v>33.5</v>
      </c>
      <c r="L14" s="10">
        <v>81</v>
      </c>
      <c r="M14" s="10">
        <f t="shared" si="0"/>
        <v>20030.599999999995</v>
      </c>
      <c r="N14" s="9"/>
      <c r="O14" s="9"/>
      <c r="P14" s="9"/>
      <c r="Q14" s="9"/>
      <c r="R14" s="9"/>
      <c r="S14" s="9"/>
      <c r="T14" s="10"/>
      <c r="U14" s="10"/>
      <c r="V14" s="10"/>
      <c r="W14" s="10"/>
      <c r="X14" s="10"/>
      <c r="Y14" s="10"/>
      <c r="Z14" s="10"/>
      <c r="AA14" s="10"/>
      <c r="AB14" s="10"/>
      <c r="AC14" s="11" t="e">
        <f>#REF!+#REF!</f>
        <v>#REF!</v>
      </c>
      <c r="AD14" s="11" t="e">
        <f>M14-AC14</f>
        <v>#REF!</v>
      </c>
    </row>
    <row r="15" spans="1:30" x14ac:dyDescent="0.25">
      <c r="A15" s="13" t="s">
        <v>27</v>
      </c>
      <c r="B15" s="13"/>
      <c r="C15" s="13"/>
      <c r="D15" s="13" t="s">
        <v>28</v>
      </c>
      <c r="E15" s="13" t="s">
        <v>18</v>
      </c>
      <c r="F15" s="13"/>
      <c r="G15" s="14"/>
      <c r="H15" s="14"/>
      <c r="I15" s="14"/>
      <c r="J15" s="14"/>
      <c r="K15" s="14"/>
      <c r="L15" s="14">
        <v>1307.25</v>
      </c>
      <c r="M15" s="14">
        <f t="shared" si="0"/>
        <v>1307.25</v>
      </c>
      <c r="N15" s="13"/>
      <c r="O15" s="13"/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5" t="e">
        <f>#REF!+#REF!</f>
        <v>#REF!</v>
      </c>
      <c r="AD15" s="15" t="e">
        <f>M15-AC15</f>
        <v>#REF!</v>
      </c>
    </row>
    <row r="16" spans="1:30" x14ac:dyDescent="0.25">
      <c r="A16" s="13" t="s">
        <v>29</v>
      </c>
      <c r="B16" s="13"/>
      <c r="C16" s="13"/>
      <c r="D16" s="13" t="s">
        <v>28</v>
      </c>
      <c r="E16" s="13" t="s">
        <v>16</v>
      </c>
      <c r="F16" s="13"/>
      <c r="G16" s="14"/>
      <c r="H16" s="14"/>
      <c r="I16" s="14"/>
      <c r="J16" s="14"/>
      <c r="K16" s="14">
        <v>1488.4000000000003</v>
      </c>
      <c r="L16" s="14"/>
      <c r="M16" s="14">
        <f t="shared" si="0"/>
        <v>1488.4000000000003</v>
      </c>
      <c r="N16" s="13"/>
      <c r="O16" s="13"/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5" t="e">
        <f>#REF!+#REF!</f>
        <v>#REF!</v>
      </c>
      <c r="AD16" s="15" t="e">
        <f>M16-AC16</f>
        <v>#REF!</v>
      </c>
    </row>
    <row r="17" spans="1:30" x14ac:dyDescent="0.25">
      <c r="A17" s="16">
        <v>42767</v>
      </c>
      <c r="B17" s="16"/>
      <c r="C17" s="16"/>
      <c r="D17" s="16" t="s">
        <v>30</v>
      </c>
      <c r="E17" s="16" t="s">
        <v>16</v>
      </c>
      <c r="F17" s="16"/>
      <c r="G17" s="17">
        <v>2997.7000000000003</v>
      </c>
      <c r="H17" s="17"/>
      <c r="I17" s="17"/>
      <c r="J17" s="17"/>
      <c r="K17" s="17"/>
      <c r="L17" s="17"/>
      <c r="M17" s="17">
        <f t="shared" si="0"/>
        <v>2997.7000000000003</v>
      </c>
      <c r="N17" s="16"/>
      <c r="O17" s="16"/>
      <c r="P17" s="16"/>
      <c r="Q17" s="16"/>
      <c r="R17" s="16"/>
      <c r="S17" s="16"/>
      <c r="T17" s="17"/>
      <c r="U17" s="17"/>
      <c r="V17" s="17"/>
      <c r="W17" s="17"/>
      <c r="X17" s="17"/>
      <c r="Y17" s="17"/>
      <c r="Z17" s="17"/>
      <c r="AA17" s="17"/>
      <c r="AB17" s="17"/>
      <c r="AC17" s="18" t="e">
        <f>#REF!+#REF!</f>
        <v>#REF!</v>
      </c>
      <c r="AD17" s="18" t="e">
        <f>M17-AC17</f>
        <v>#REF!</v>
      </c>
    </row>
    <row r="18" spans="1:30" x14ac:dyDescent="0.25">
      <c r="A18" s="16">
        <v>44273</v>
      </c>
      <c r="B18" s="16"/>
      <c r="C18" s="16"/>
      <c r="D18" s="16" t="s">
        <v>30</v>
      </c>
      <c r="E18" s="16" t="s">
        <v>16</v>
      </c>
      <c r="F18" s="16"/>
      <c r="G18" s="17">
        <v>2967.8999999999992</v>
      </c>
      <c r="H18" s="17">
        <v>171.50000000000003</v>
      </c>
      <c r="I18" s="17">
        <v>16.2</v>
      </c>
      <c r="J18" s="17"/>
      <c r="K18" s="17">
        <v>0.8</v>
      </c>
      <c r="L18" s="17"/>
      <c r="M18" s="17">
        <f t="shared" si="0"/>
        <v>3156.3999999999992</v>
      </c>
      <c r="N18" s="16"/>
      <c r="O18" s="16"/>
      <c r="P18" s="16"/>
      <c r="Q18" s="16"/>
      <c r="R18" s="16"/>
      <c r="S18" s="16"/>
      <c r="T18" s="17"/>
      <c r="U18" s="17"/>
      <c r="V18" s="17"/>
      <c r="W18" s="17"/>
      <c r="X18" s="17"/>
      <c r="Y18" s="17"/>
      <c r="Z18" s="17"/>
      <c r="AA18" s="17"/>
      <c r="AB18" s="17"/>
      <c r="AC18" s="18" t="e">
        <f>#REF!+#REF!</f>
        <v>#REF!</v>
      </c>
      <c r="AD18" s="18" t="e">
        <f>M18-AC18</f>
        <v>#REF!</v>
      </c>
    </row>
    <row r="19" spans="1:30" x14ac:dyDescent="0.25">
      <c r="A19" s="16">
        <v>44407</v>
      </c>
      <c r="B19" s="16"/>
      <c r="C19" s="16"/>
      <c r="D19" s="16" t="s">
        <v>30</v>
      </c>
      <c r="E19" s="16" t="s">
        <v>18</v>
      </c>
      <c r="F19" s="16"/>
      <c r="G19" s="17">
        <v>1779.1000000000001</v>
      </c>
      <c r="H19" s="17">
        <v>22.6</v>
      </c>
      <c r="I19" s="17">
        <v>43.6</v>
      </c>
      <c r="J19" s="17"/>
      <c r="K19" s="17">
        <v>3</v>
      </c>
      <c r="L19" s="17"/>
      <c r="M19" s="17">
        <f t="shared" si="0"/>
        <v>1848.3</v>
      </c>
      <c r="N19" s="16"/>
      <c r="O19" s="16"/>
      <c r="P19" s="16"/>
      <c r="Q19" s="16"/>
      <c r="R19" s="16"/>
      <c r="S19" s="16"/>
      <c r="T19" s="17"/>
      <c r="U19" s="17"/>
      <c r="V19" s="17"/>
      <c r="W19" s="17"/>
      <c r="X19" s="17"/>
      <c r="Y19" s="17"/>
      <c r="Z19" s="17"/>
      <c r="AA19" s="17"/>
      <c r="AB19" s="17"/>
      <c r="AC19" s="18" t="e">
        <f>#REF!+#REF!</f>
        <v>#REF!</v>
      </c>
      <c r="AD19" s="18" t="e">
        <f>M19-AC19</f>
        <v>#REF!</v>
      </c>
    </row>
    <row r="20" spans="1:30" x14ac:dyDescent="0.25">
      <c r="A20" s="16">
        <v>45275</v>
      </c>
      <c r="B20" s="16"/>
      <c r="C20" s="16"/>
      <c r="D20" s="16" t="s">
        <v>30</v>
      </c>
      <c r="E20" s="16" t="s">
        <v>16</v>
      </c>
      <c r="F20" s="16"/>
      <c r="G20" s="17"/>
      <c r="H20" s="17"/>
      <c r="I20" s="17">
        <v>3007.9000000000015</v>
      </c>
      <c r="J20" s="17">
        <v>19.399999999999999</v>
      </c>
      <c r="K20" s="17"/>
      <c r="L20" s="17"/>
      <c r="M20" s="17">
        <f t="shared" si="0"/>
        <v>3027.3000000000015</v>
      </c>
      <c r="N20" s="16"/>
      <c r="O20" s="16"/>
      <c r="P20" s="16"/>
      <c r="Q20" s="16"/>
      <c r="R20" s="16"/>
      <c r="S20" s="16"/>
      <c r="T20" s="17"/>
      <c r="U20" s="17"/>
      <c r="V20" s="17"/>
      <c r="W20" s="17"/>
      <c r="X20" s="17"/>
      <c r="Y20" s="17"/>
      <c r="Z20" s="17"/>
      <c r="AA20" s="17"/>
      <c r="AB20" s="17"/>
      <c r="AC20" s="18" t="e">
        <f>#REF!+#REF!</f>
        <v>#REF!</v>
      </c>
      <c r="AD20" s="18" t="e">
        <f>M20-AC20</f>
        <v>#REF!</v>
      </c>
    </row>
    <row r="21" spans="1:30" x14ac:dyDescent="0.25">
      <c r="A21" s="16">
        <v>45934</v>
      </c>
      <c r="B21" s="16"/>
      <c r="C21" s="16"/>
      <c r="D21" s="16" t="s">
        <v>30</v>
      </c>
      <c r="E21" s="16" t="s">
        <v>16</v>
      </c>
      <c r="F21" s="16"/>
      <c r="G21" s="17">
        <v>9438.8000000000084</v>
      </c>
      <c r="H21" s="17">
        <v>862.50000000000011</v>
      </c>
      <c r="I21" s="17"/>
      <c r="J21" s="17"/>
      <c r="K21" s="17"/>
      <c r="L21" s="17"/>
      <c r="M21" s="17">
        <f t="shared" si="0"/>
        <v>10301.300000000008</v>
      </c>
      <c r="N21" s="16"/>
      <c r="O21" s="16"/>
      <c r="P21" s="16"/>
      <c r="Q21" s="16"/>
      <c r="R21" s="16"/>
      <c r="S21" s="16"/>
      <c r="T21" s="17"/>
      <c r="U21" s="17"/>
      <c r="V21" s="17"/>
      <c r="W21" s="17"/>
      <c r="X21" s="17"/>
      <c r="Y21" s="17"/>
      <c r="Z21" s="17"/>
      <c r="AA21" s="17"/>
      <c r="AB21" s="17"/>
      <c r="AC21" s="18" t="e">
        <f>#REF!+#REF!</f>
        <v>#REF!</v>
      </c>
      <c r="AD21" s="18" t="e">
        <f>M21-AC21</f>
        <v>#REF!</v>
      </c>
    </row>
    <row r="22" spans="1:30" x14ac:dyDescent="0.25">
      <c r="A22" s="16">
        <v>45945</v>
      </c>
      <c r="B22" s="16"/>
      <c r="C22" s="16"/>
      <c r="D22" s="16" t="s">
        <v>30</v>
      </c>
      <c r="E22" s="16" t="s">
        <v>16</v>
      </c>
      <c r="F22" s="16"/>
      <c r="G22" s="17"/>
      <c r="H22" s="17"/>
      <c r="I22" s="17">
        <v>2635.0000000000009</v>
      </c>
      <c r="J22" s="17">
        <v>18.7</v>
      </c>
      <c r="K22" s="17"/>
      <c r="L22" s="17"/>
      <c r="M22" s="17">
        <f t="shared" si="0"/>
        <v>2653.7000000000007</v>
      </c>
      <c r="N22" s="16"/>
      <c r="O22" s="16"/>
      <c r="P22" s="16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 t="e">
        <f>#REF!+#REF!</f>
        <v>#REF!</v>
      </c>
      <c r="AD22" s="18" t="e">
        <f>M22-AC22</f>
        <v>#REF!</v>
      </c>
    </row>
    <row r="23" spans="1:30" x14ac:dyDescent="0.25">
      <c r="A23" s="16" t="s">
        <v>31</v>
      </c>
      <c r="B23" s="16"/>
      <c r="C23" s="16"/>
      <c r="D23" s="16" t="s">
        <v>30</v>
      </c>
      <c r="E23" s="16" t="s">
        <v>16</v>
      </c>
      <c r="F23" s="16"/>
      <c r="G23" s="17">
        <v>23877.500000000015</v>
      </c>
      <c r="H23" s="17"/>
      <c r="I23" s="17">
        <v>234.4</v>
      </c>
      <c r="J23" s="17"/>
      <c r="K23" s="17">
        <v>48.3</v>
      </c>
      <c r="L23" s="17"/>
      <c r="M23" s="17">
        <f t="shared" si="0"/>
        <v>24160.200000000015</v>
      </c>
      <c r="N23" s="16"/>
      <c r="O23" s="16"/>
      <c r="P23" s="16"/>
      <c r="Q23" s="16"/>
      <c r="R23" s="16"/>
      <c r="S23" s="16"/>
      <c r="T23" s="17"/>
      <c r="U23" s="17"/>
      <c r="V23" s="17"/>
      <c r="W23" s="17"/>
      <c r="X23" s="17"/>
      <c r="Y23" s="17"/>
      <c r="Z23" s="17"/>
      <c r="AA23" s="17"/>
      <c r="AB23" s="17"/>
      <c r="AC23" s="18" t="e">
        <f>#REF!+#REF!</f>
        <v>#REF!</v>
      </c>
      <c r="AD23" s="18" t="e">
        <f>M23-AC23</f>
        <v>#REF!</v>
      </c>
    </row>
    <row r="24" spans="1:30" x14ac:dyDescent="0.25">
      <c r="A24" s="16" t="s">
        <v>32</v>
      </c>
      <c r="B24" s="16"/>
      <c r="C24" s="16"/>
      <c r="D24" s="16" t="s">
        <v>30</v>
      </c>
      <c r="E24" s="16" t="s">
        <v>16</v>
      </c>
      <c r="F24" s="16"/>
      <c r="G24" s="17">
        <v>4049.1999999999989</v>
      </c>
      <c r="H24" s="17"/>
      <c r="I24" s="17">
        <v>123.1</v>
      </c>
      <c r="J24" s="17">
        <v>59.699999999999996</v>
      </c>
      <c r="K24" s="17"/>
      <c r="L24" s="17"/>
      <c r="M24" s="17">
        <f t="shared" si="0"/>
        <v>4231.9999999999991</v>
      </c>
      <c r="N24" s="16"/>
      <c r="O24" s="16"/>
      <c r="P24" s="16"/>
      <c r="Q24" s="16"/>
      <c r="R24" s="16"/>
      <c r="S24" s="16"/>
      <c r="T24" s="17"/>
      <c r="U24" s="17"/>
      <c r="V24" s="17"/>
      <c r="W24" s="17"/>
      <c r="X24" s="17"/>
      <c r="Y24" s="17"/>
      <c r="Z24" s="17"/>
      <c r="AA24" s="17"/>
      <c r="AB24" s="17"/>
      <c r="AC24" s="18" t="e">
        <f>#REF!+#REF!</f>
        <v>#REF!</v>
      </c>
      <c r="AD24" s="18" t="e">
        <f>M24-AC24</f>
        <v>#REF!</v>
      </c>
    </row>
    <row r="25" spans="1:30" x14ac:dyDescent="0.25">
      <c r="A25" s="16" t="s">
        <v>33</v>
      </c>
      <c r="B25" s="16"/>
      <c r="C25" s="16"/>
      <c r="D25" s="16" t="s">
        <v>30</v>
      </c>
      <c r="E25" s="16" t="s">
        <v>16</v>
      </c>
      <c r="F25" s="16"/>
      <c r="G25" s="17"/>
      <c r="H25" s="17">
        <v>2034.4</v>
      </c>
      <c r="I25" s="17">
        <v>187.2</v>
      </c>
      <c r="J25" s="17"/>
      <c r="K25" s="17">
        <v>62.099999999999994</v>
      </c>
      <c r="L25" s="17">
        <v>90.4</v>
      </c>
      <c r="M25" s="17">
        <f t="shared" si="0"/>
        <v>2374.1</v>
      </c>
      <c r="N25" s="16"/>
      <c r="O25" s="16"/>
      <c r="P25" s="16"/>
      <c r="Q25" s="16"/>
      <c r="R25" s="16"/>
      <c r="S25" s="16"/>
      <c r="T25" s="17"/>
      <c r="U25" s="17"/>
      <c r="V25" s="17"/>
      <c r="W25" s="17"/>
      <c r="X25" s="17"/>
      <c r="Y25" s="17"/>
      <c r="Z25" s="17"/>
      <c r="AA25" s="17"/>
      <c r="AB25" s="17"/>
      <c r="AC25" s="18" t="e">
        <f>#REF!+#REF!</f>
        <v>#REF!</v>
      </c>
      <c r="AD25" s="18" t="e">
        <f>M25-AC25</f>
        <v>#REF!</v>
      </c>
    </row>
    <row r="26" spans="1:30" x14ac:dyDescent="0.25">
      <c r="A26" s="16" t="s">
        <v>34</v>
      </c>
      <c r="B26" s="16"/>
      <c r="C26" s="16"/>
      <c r="D26" s="16" t="s">
        <v>30</v>
      </c>
      <c r="E26" s="16" t="s">
        <v>16</v>
      </c>
      <c r="F26" s="16"/>
      <c r="G26" s="17">
        <v>9212.3999999999978</v>
      </c>
      <c r="H26" s="17">
        <v>1406.5</v>
      </c>
      <c r="I26" s="17"/>
      <c r="J26" s="17"/>
      <c r="K26" s="17"/>
      <c r="L26" s="17"/>
      <c r="M26" s="17">
        <f t="shared" si="0"/>
        <v>10618.899999999998</v>
      </c>
      <c r="N26" s="16"/>
      <c r="O26" s="16"/>
      <c r="P26" s="16"/>
      <c r="Q26" s="16"/>
      <c r="R26" s="16"/>
      <c r="S26" s="16"/>
      <c r="T26" s="17"/>
      <c r="U26" s="17"/>
      <c r="V26" s="17"/>
      <c r="W26" s="17"/>
      <c r="X26" s="17"/>
      <c r="Y26" s="17"/>
      <c r="Z26" s="17"/>
      <c r="AA26" s="17"/>
      <c r="AB26" s="17"/>
      <c r="AC26" s="18" t="e">
        <f>#REF!+#REF!</f>
        <v>#REF!</v>
      </c>
      <c r="AD26" s="18" t="e">
        <f>M26-AC26</f>
        <v>#REF!</v>
      </c>
    </row>
    <row r="27" spans="1:30" x14ac:dyDescent="0.25">
      <c r="A27" s="16" t="s">
        <v>35</v>
      </c>
      <c r="B27" s="16"/>
      <c r="C27" s="16"/>
      <c r="D27" s="16" t="s">
        <v>30</v>
      </c>
      <c r="E27" s="16" t="s">
        <v>16</v>
      </c>
      <c r="F27" s="16"/>
      <c r="G27" s="17"/>
      <c r="H27" s="17">
        <v>1080.7</v>
      </c>
      <c r="I27" s="17"/>
      <c r="J27" s="17"/>
      <c r="K27" s="17"/>
      <c r="L27" s="17"/>
      <c r="M27" s="17">
        <f t="shared" si="0"/>
        <v>1080.7</v>
      </c>
      <c r="N27" s="16"/>
      <c r="O27" s="16"/>
      <c r="P27" s="16"/>
      <c r="Q27" s="16"/>
      <c r="R27" s="16"/>
      <c r="S27" s="16"/>
      <c r="T27" s="17"/>
      <c r="U27" s="17"/>
      <c r="V27" s="17"/>
      <c r="W27" s="17"/>
      <c r="X27" s="17"/>
      <c r="Y27" s="17"/>
      <c r="Z27" s="17"/>
      <c r="AA27" s="17"/>
      <c r="AB27" s="17"/>
      <c r="AC27" s="18" t="e">
        <f>#REF!+#REF!</f>
        <v>#REF!</v>
      </c>
      <c r="AD27" s="18" t="e">
        <f>M27-AC27</f>
        <v>#REF!</v>
      </c>
    </row>
    <row r="28" spans="1:30" x14ac:dyDescent="0.25">
      <c r="A28" s="16" t="s">
        <v>36</v>
      </c>
      <c r="B28" s="16"/>
      <c r="C28" s="16"/>
      <c r="D28" s="16" t="s">
        <v>30</v>
      </c>
      <c r="E28" s="16" t="s">
        <v>16</v>
      </c>
      <c r="F28" s="16"/>
      <c r="G28" s="17">
        <v>13064.600000000011</v>
      </c>
      <c r="H28" s="17">
        <v>5192.8999999999969</v>
      </c>
      <c r="I28" s="17">
        <v>391.8</v>
      </c>
      <c r="J28" s="17">
        <v>0.4</v>
      </c>
      <c r="K28" s="17"/>
      <c r="L28" s="17">
        <v>46.4</v>
      </c>
      <c r="M28" s="17">
        <f t="shared" si="0"/>
        <v>18696.100000000009</v>
      </c>
      <c r="N28" s="16"/>
      <c r="O28" s="16"/>
      <c r="P28" s="16"/>
      <c r="Q28" s="16"/>
      <c r="R28" s="16"/>
      <c r="S28" s="16"/>
      <c r="T28" s="17"/>
      <c r="U28" s="17"/>
      <c r="V28" s="17"/>
      <c r="W28" s="17"/>
      <c r="X28" s="17"/>
      <c r="Y28" s="17"/>
      <c r="Z28" s="17"/>
      <c r="AA28" s="17"/>
      <c r="AB28" s="17"/>
      <c r="AC28" s="18" t="e">
        <f>#REF!+#REF!</f>
        <v>#REF!</v>
      </c>
      <c r="AD28" s="18" t="e">
        <f>M28-AC28</f>
        <v>#REF!</v>
      </c>
    </row>
    <row r="29" spans="1:30" x14ac:dyDescent="0.25">
      <c r="A29" s="16" t="s">
        <v>37</v>
      </c>
      <c r="B29" s="16"/>
      <c r="C29" s="16"/>
      <c r="D29" s="16" t="s">
        <v>30</v>
      </c>
      <c r="E29" s="16" t="s">
        <v>16</v>
      </c>
      <c r="F29" s="16"/>
      <c r="G29" s="17">
        <v>3207.7999999999997</v>
      </c>
      <c r="H29" s="17">
        <v>4018</v>
      </c>
      <c r="I29" s="17">
        <v>406.5</v>
      </c>
      <c r="J29" s="17"/>
      <c r="K29" s="17"/>
      <c r="L29" s="17"/>
      <c r="M29" s="17">
        <f t="shared" si="0"/>
        <v>7632.2999999999993</v>
      </c>
      <c r="N29" s="16"/>
      <c r="O29" s="16"/>
      <c r="P29" s="16"/>
      <c r="Q29" s="16"/>
      <c r="R29" s="16"/>
      <c r="S29" s="16"/>
      <c r="T29" s="17"/>
      <c r="U29" s="17"/>
      <c r="V29" s="17"/>
      <c r="W29" s="17"/>
      <c r="X29" s="17"/>
      <c r="Y29" s="17"/>
      <c r="Z29" s="17"/>
      <c r="AA29" s="17"/>
      <c r="AB29" s="17"/>
      <c r="AC29" s="18" t="e">
        <f>#REF!+#REF!</f>
        <v>#REF!</v>
      </c>
      <c r="AD29" s="18" t="e">
        <f>M29-AC29</f>
        <v>#REF!</v>
      </c>
    </row>
    <row r="30" spans="1:30" x14ac:dyDescent="0.25">
      <c r="A30" s="16" t="s">
        <v>38</v>
      </c>
      <c r="B30" s="16"/>
      <c r="C30" s="16"/>
      <c r="D30" s="16" t="s">
        <v>30</v>
      </c>
      <c r="E30" s="16" t="s">
        <v>16</v>
      </c>
      <c r="F30" s="16"/>
      <c r="G30" s="17">
        <v>38837.899999999943</v>
      </c>
      <c r="H30" s="17">
        <v>10347.000000000005</v>
      </c>
      <c r="I30" s="17">
        <v>1464.9</v>
      </c>
      <c r="J30" s="17">
        <v>271.30000000000007</v>
      </c>
      <c r="K30" s="17"/>
      <c r="L30" s="17"/>
      <c r="M30" s="17">
        <f t="shared" si="0"/>
        <v>50921.099999999955</v>
      </c>
      <c r="N30" s="16"/>
      <c r="O30" s="16"/>
      <c r="P30" s="16"/>
      <c r="Q30" s="16"/>
      <c r="R30" s="16"/>
      <c r="S30" s="16"/>
      <c r="T30" s="17"/>
      <c r="U30" s="17"/>
      <c r="V30" s="17"/>
      <c r="W30" s="17"/>
      <c r="X30" s="17"/>
      <c r="Y30" s="17"/>
      <c r="Z30" s="17"/>
      <c r="AA30" s="17"/>
      <c r="AB30" s="17"/>
      <c r="AC30" s="18" t="e">
        <f>#REF!+#REF!</f>
        <v>#REF!</v>
      </c>
      <c r="AD30" s="18">
        <v>26528.877777777736</v>
      </c>
    </row>
    <row r="31" spans="1:30" x14ac:dyDescent="0.25">
      <c r="A31" s="16" t="s">
        <v>39</v>
      </c>
      <c r="B31" s="16"/>
      <c r="C31" s="16"/>
      <c r="D31" s="16" t="s">
        <v>30</v>
      </c>
      <c r="E31" s="16" t="s">
        <v>16</v>
      </c>
      <c r="F31" s="16"/>
      <c r="G31" s="17">
        <v>51801.200000000084</v>
      </c>
      <c r="H31" s="17">
        <v>10086.400000000003</v>
      </c>
      <c r="I31" s="17">
        <v>5430.0800000000017</v>
      </c>
      <c r="J31" s="17">
        <v>1112.0000000000002</v>
      </c>
      <c r="K31" s="17">
        <v>584.20000000000005</v>
      </c>
      <c r="L31" s="17"/>
      <c r="M31" s="17">
        <f t="shared" si="0"/>
        <v>69013.880000000077</v>
      </c>
      <c r="N31" s="16"/>
      <c r="O31" s="16"/>
      <c r="P31" s="16"/>
      <c r="Q31" s="16"/>
      <c r="R31" s="16"/>
      <c r="S31" s="16"/>
      <c r="T31" s="17"/>
      <c r="U31" s="17"/>
      <c r="V31" s="17"/>
      <c r="W31" s="17"/>
      <c r="X31" s="17"/>
      <c r="Y31" s="17"/>
      <c r="Z31" s="17"/>
      <c r="AA31" s="17"/>
      <c r="AB31" s="17"/>
      <c r="AC31" s="18" t="e">
        <f>#REF!+#REF!</f>
        <v>#REF!</v>
      </c>
      <c r="AD31" s="18">
        <v>23788.324444444523</v>
      </c>
    </row>
  </sheetData>
  <mergeCells count="3">
    <mergeCell ref="AC1:AD1"/>
    <mergeCell ref="A1:M1"/>
    <mergeCell ref="N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Nuwan (TJL)</dc:creator>
  <cp:lastModifiedBy>Sameera Nuwan (TJL)</cp:lastModifiedBy>
  <dcterms:created xsi:type="dcterms:W3CDTF">2015-06-11T06:51:02Z</dcterms:created>
  <dcterms:modified xsi:type="dcterms:W3CDTF">2015-06-11T07:38:44Z</dcterms:modified>
</cp:coreProperties>
</file>