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hidePivotFieldList="1" defaultThemeVersion="166925"/>
  <mc:AlternateContent xmlns:mc="http://schemas.openxmlformats.org/markup-compatibility/2006">
    <mc:Choice Requires="x15">
      <x15ac:absPath xmlns:x15ac="http://schemas.microsoft.com/office/spreadsheetml/2010/11/ac" url="C:\Users\ANGAIKWA\Documents\Assignment\Excel Test\"/>
    </mc:Choice>
  </mc:AlternateContent>
  <xr:revisionPtr revIDLastSave="0" documentId="13_ncr:1_{A5441BE9-8C66-4519-816D-18632E083816}" xr6:coauthVersionLast="47" xr6:coauthVersionMax="47" xr10:uidLastSave="{00000000-0000-0000-0000-000000000000}"/>
  <bookViews>
    <workbookView xWindow="-110" yWindow="-110" windowWidth="19420" windowHeight="10300" activeTab="2" xr2:uid="{F3C4242D-872D-484A-9A9D-B87FB6F96CEB}"/>
  </bookViews>
  <sheets>
    <sheet name="Sales_Data" sheetId="2" r:id="rId1"/>
    <sheet name="Analysis" sheetId="7" r:id="rId2"/>
    <sheet name="Report" sheetId="4" r:id="rId3"/>
  </sheets>
  <externalReferences>
    <externalReference r:id="rId4"/>
  </externalReferences>
  <definedNames>
    <definedName name="_xlcn.WorksheetConnection_Book2Date_Table" hidden="1">Date_Table</definedName>
    <definedName name="_xlcn.WorksheetConnection_Book2Sales_Data" hidden="1">Sales_Data[]</definedName>
    <definedName name="ExternalData_1" localSheetId="0" hidden="1">Sales_Data!$A$1:$J$245</definedName>
    <definedName name="Slicer_City">#N/A</definedName>
    <definedName name="Slicer_Day_Name">#N/A</definedName>
  </definedNames>
  <calcPr calcId="191029"/>
  <pivotCaches>
    <pivotCache cacheId="2" r:id="rId5"/>
    <pivotCache cacheId="3" r:id="rId6"/>
  </pivotCaches>
  <extLst>
    <ext xmlns:x14="http://schemas.microsoft.com/office/spreadsheetml/2009/9/main" uri="{BBE1A952-AA13-448e-AADC-164F8A28A991}">
      <x14:slicerCaches>
        <x14:slicerCache r:id="rId7"/>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Date_Table" name="Date_Table" connection="WorksheetConnection_Book2!Date_Table"/>
          <x15:modelTable id="Sales_Data" name="Sales_Data" connection="WorksheetConnection_Book2!Sales_Data"/>
        </x15:modelTables>
        <x15:modelRelationships>
          <x15:modelRelationship fromTable="Sales_Data" fromColumn="OrderDate" toTable="Date_Table" toColumn="Date"/>
        </x15:modelRelationship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4" i="7" l="1"/>
  <c r="F5" i="7" s="1" a="1"/>
  <c r="F5" i="7" s="1"/>
  <c r="H5" i="7"/>
  <c r="H3" i="7"/>
  <c r="M4" i="7" a="1"/>
  <c r="M4" i="7" s="1"/>
  <c r="Q5" i="7" l="1"/>
  <c r="Q6" i="7"/>
  <c r="Q4" i="7"/>
  <c r="F6" i="7" a="1"/>
  <c r="F6" i="7" s="1"/>
  <c r="F4" i="7" a="1"/>
  <c r="F4" i="7" s="1"/>
  <c r="F9" i="7" a="1"/>
  <c r="F9" i="7" s="1"/>
  <c r="F8" i="7" a="1"/>
  <c r="F8" i="7" s="1"/>
  <c r="F7" i="7" a="1"/>
  <c r="F7" i="7" s="1"/>
  <c r="O4" i="7" l="1" a="1"/>
  <c r="O4" i="7" s="1"/>
  <c r="O7" i="7" a="1"/>
  <c r="O7" i="7" s="1"/>
  <c r="O6" i="7" a="1"/>
  <c r="O6" i="7" s="1"/>
  <c r="O8" i="7" a="1"/>
  <c r="O8" i="7" s="1"/>
  <c r="O9" i="7" a="1"/>
  <c r="O9" i="7" s="1"/>
  <c r="O5" i="7" a="1"/>
  <c r="O5" i="7" s="1"/>
  <c r="O11" i="7" a="1"/>
  <c r="O11" i="7" s="1"/>
  <c r="O10" i="7" a="1"/>
  <c r="O10" i="7"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90A18DE-7A09-4C60-B199-52D38ADD4606}" keepAlive="1" name="Query - Date_Table" description="Connection to the 'Date_Table' query in the workbook." type="5" refreshedVersion="8" background="1" saveData="1">
    <dbPr connection="Provider=Microsoft.Mashup.OleDb.1;Data Source=$Workbook$;Location=Date_Table;Extended Properties=&quot;&quot;" command="SELECT * FROM [Date_Table]"/>
  </connection>
  <connection id="2" xr16:uid="{542A3FA8-06AF-4A13-9AA9-1470900C51E8}" keepAlive="1" name="Query - Sales_Data" description="Connection to the 'Sales_Data' query in the workbook." type="5" refreshedVersion="8" background="1" saveData="1">
    <dbPr connection="Provider=Microsoft.Mashup.OleDb.1;Data Source=$Workbook$;Location=Sales_Data;Extended Properties=&quot;&quot;" command="SELECT * FROM [Sales_Data]"/>
  </connection>
  <connection id="3" xr16:uid="{B6C83925-D950-4248-A06F-13CFBFE6A2A6}"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4" xr16:uid="{AC35CB89-6426-4AE2-A6CC-F88A58AF0782}" name="WorksheetConnection_Book2!Date_Table" type="102" refreshedVersion="8" minRefreshableVersion="5">
    <extLst>
      <ext xmlns:x15="http://schemas.microsoft.com/office/spreadsheetml/2010/11/main" uri="{DE250136-89BD-433C-8126-D09CA5730AF9}">
        <x15:connection id="Date_Table" autoDelete="1">
          <x15:rangePr sourceName="_xlcn.WorksheetConnection_Book2Date_Table"/>
        </x15:connection>
      </ext>
    </extLst>
  </connection>
  <connection id="5" xr16:uid="{796C7E98-3F84-456B-B3B0-41068A8970AE}" name="WorksheetConnection_Book2!Sales_Data" type="102" refreshedVersion="8" minRefreshableVersion="5">
    <extLst>
      <ext xmlns:x15="http://schemas.microsoft.com/office/spreadsheetml/2010/11/main" uri="{DE250136-89BD-433C-8126-D09CA5730AF9}">
        <x15:connection id="Sales_Data">
          <x15:rangePr sourceName="_xlcn.WorksheetConnection_Book2Sales_Data"/>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<sst xmlns="http://schemas.openxmlformats.org/spreadsheetml/2006/main" count="1306" uniqueCount="45">
  <si>
    <t>OrderDate</t>
  </si>
  <si>
    <t>Region</t>
  </si>
  <si>
    <t>City</t>
  </si>
  <si>
    <t>Category</t>
  </si>
  <si>
    <t>Product</t>
  </si>
  <si>
    <t>Quantity</t>
  </si>
  <si>
    <t>UnitPrice</t>
  </si>
  <si>
    <t>TotalPrice</t>
  </si>
  <si>
    <t>East</t>
  </si>
  <si>
    <t>Boston</t>
  </si>
  <si>
    <t>Bars</t>
  </si>
  <si>
    <t>Carrot</t>
  </si>
  <si>
    <t>Crackers</t>
  </si>
  <si>
    <t>Whole Wheat</t>
  </si>
  <si>
    <t>West</t>
  </si>
  <si>
    <t>Los Angeles</t>
  </si>
  <si>
    <t>Cookies</t>
  </si>
  <si>
    <t>Chocolate Chip</t>
  </si>
  <si>
    <t>New York</t>
  </si>
  <si>
    <t>Arrowroot</t>
  </si>
  <si>
    <t>Snacks</t>
  </si>
  <si>
    <t>Potato Chips</t>
  </si>
  <si>
    <t>Oatmeal Raisin</t>
  </si>
  <si>
    <t>Bran</t>
  </si>
  <si>
    <t>San Diego</t>
  </si>
  <si>
    <t>Pretzels</t>
  </si>
  <si>
    <t>Banana</t>
  </si>
  <si>
    <t>Day of Week</t>
  </si>
  <si>
    <t>Wednesday</t>
  </si>
  <si>
    <t>Thursday</t>
  </si>
  <si>
    <t>Friday</t>
  </si>
  <si>
    <t>Saturday</t>
  </si>
  <si>
    <t>Sunday</t>
  </si>
  <si>
    <t>Monday</t>
  </si>
  <si>
    <t>Tuesday</t>
  </si>
  <si>
    <t>Row Labels</t>
  </si>
  <si>
    <t>Grand Total</t>
  </si>
  <si>
    <t>Sum of Quantity</t>
  </si>
  <si>
    <t>Average of Quantity</t>
  </si>
  <si>
    <t>Highlights</t>
  </si>
  <si>
    <t>Day</t>
  </si>
  <si>
    <t>Avg</t>
  </si>
  <si>
    <t>Duplicate</t>
  </si>
  <si>
    <t>Quantity Sold</t>
  </si>
  <si>
    <t>Total Price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</si>
</sst>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1"/>
      <color theme="1"/>
      <name val="Arial Narrow"/>
      <family val="2"/>
    </font>
    <font>
      <b/>
      <sz val="11"/>
      <color theme="1"/>
      <name val="Arial Narrow"/>
      <family val="2"/>
    </font>
    <font>
      <sz val="8"/>
      <name val="Arial Narrow"/>
      <family val="2"/>
    </font>
  </fonts>
  <fills count="3">
    <fill>
      <patternFill patternType="none"/>
    </fill>
    <fill>
      <patternFill patternType="gray125"/>
    </fill>
    <fill>
      <patternFill patternType="solid">
        <fgColor theme="4" tint="0.79998168889431442"/>
        <bgColor theme="4" tint="0.79998168889431442"/>
      </patternFill>
    </fill>
  </fills>
  <borders count="2">
    <border>
      <left/>
      <right/>
      <top/>
      <bottom/>
      <diagonal/>
    </border>
    <border>
      <left/>
      <right/>
      <top/>
      <bottom style="thin">
        <color theme="4" tint="0.39997558519241921"/>
      </bottom>
      <diagonal/>
    </border>
  </borders>
  <cellStyleXfs count="1">
    <xf numFmtId="0" fontId="0" fillId="0" borderId="0"/>
  </cellStyleXfs>
  <cellXfs count="7">
    <xf numFmtId="0" fontId="0" fillId="0" borderId="0" xfId="0"/>
    <xf numFmtId="14" fontId="0" fillId="0" borderId="0" xfId="0" applyNumberFormat="1"/>
    <xf numFmtId="0" fontId="0" fillId="0" borderId="0" xfId="0" applyNumberFormat="1"/>
    <xf numFmtId="0" fontId="0" fillId="0" borderId="0" xfId="0" pivotButton="1"/>
    <xf numFmtId="0" fontId="0" fillId="0" borderId="0" xfId="0" applyAlignment="1">
      <alignment horizontal="left"/>
    </xf>
    <xf numFmtId="0" fontId="1" fillId="2" borderId="1" xfId="0" applyFont="1" applyFill="1" applyBorder="1"/>
    <xf numFmtId="2" fontId="0" fillId="0" borderId="0" xfId="0" applyNumberFormat="1"/>
  </cellXfs>
  <cellStyles count="1">
    <cellStyle name="Normal" xfId="0" builtinId="0"/>
  </cellStyles>
  <dxfs count="9">
    <dxf>
      <numFmt numFmtId="2" formatCode="0.00"/>
    </dxf>
    <dxf>
      <numFmt numFmtId="0" formatCode="General"/>
    </dxf>
    <dxf>
      <numFmt numFmtId="0" formatCode="General"/>
    </dxf>
    <dxf>
      <numFmt numFmtId="0" formatCode="General"/>
    </dxf>
    <dxf>
      <numFmt numFmtId="0" formatCode="General"/>
    </dxf>
    <dxf>
      <numFmt numFmtId="0" formatCode="General"/>
    </dxf>
    <dxf>
      <numFmt numFmtId="19" formatCode="dd/mm/yyyy"/>
    </dxf>
    <dxf>
      <font>
        <b/>
        <color theme="1"/>
      </font>
      <border>
        <bottom style="thin">
          <color theme="9"/>
        </bottom>
        <vertical/>
        <horizontal/>
      </border>
    </dxf>
    <dxf>
      <font>
        <color theme="1"/>
      </font>
      <border diagonalUp="0" diagonalDown="0">
        <left/>
        <right/>
        <top/>
        <bottom/>
        <vertical/>
        <horizontal/>
      </border>
    </dxf>
  </dxfs>
  <tableStyles count="1" defaultTableStyle="TableStyleMedium2" defaultPivotStyle="PivotStyleLight16">
    <tableStyle name="SlicerStyleDark6 2" pivot="0" table="0" count="10" xr9:uid="{62F07189-41E5-4415-9851-2BAA682D53F1}">
      <tableStyleElement type="wholeTable" dxfId="8"/>
      <tableStyleElement type="headerRow" dxfId="7"/>
    </tableStyle>
  </tableStyles>
  <extLst>
    <ext xmlns:x14="http://schemas.microsoft.com/office/spreadsheetml/2009/9/main" uri="{46F421CA-312F-682f-3DD2-61675219B42D}">
      <x14:dxfs count="8">
        <dxf>
          <font>
            <color rgb="FF000000"/>
          </font>
          <fill>
            <patternFill patternType="solid">
              <fgColor auto="1"/>
              <bgColor theme="9" tint="0.79998168889431442"/>
            </pattern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patternFill patternType="solid">
              <fgColor auto="1"/>
              <bgColor theme="9"/>
            </patternFill>
          </fill>
          <border>
            <left style="thin">
              <color rgb="FF999999"/>
            </left>
            <right style="thin">
              <color rgb="FF999999"/>
            </right>
            <top style="thin">
              <color rgb="FF999999"/>
            </top>
            <bottom style="thin">
              <color rgb="FF999999"/>
            </bottom>
            <vertical/>
            <horizontal/>
          </border>
        </dxf>
        <dxf>
          <font>
            <color rgb="FF000000"/>
          </font>
          <fill>
            <patternFill patternType="solid">
              <fgColor auto="1"/>
              <bgColor theme="9" tint="0.79998168889431442"/>
            </patternFill>
          </fill>
          <border>
            <left style="thin">
              <color rgb="FF999999"/>
            </left>
            <right style="thin">
              <color rgb="FF999999"/>
            </right>
            <top style="thin">
              <color rgb="FF999999"/>
            </top>
            <bottom style="thin">
              <color rgb="FF999999"/>
            </bottom>
            <vertical/>
            <horizontal/>
          </border>
        </dxf>
        <dxf>
          <font>
            <color theme="9" tint="-0.249977111117893"/>
          </font>
          <fill>
            <patternFill patternType="solid">
              <fgColor theme="9" tint="0.59999389629810485"/>
              <bgColor theme="9" tint="0.59999389629810485"/>
            </patternFill>
          </fill>
          <border>
            <left style="thin">
              <color theme="9" tint="0.59999389629810485"/>
            </left>
            <right style="thin">
              <color theme="9" tint="0.59999389629810485"/>
            </right>
            <top style="thin">
              <color theme="9" tint="0.59999389629810485"/>
            </top>
            <bottom style="thin">
              <color theme="9" tint="0.59999389629810485"/>
            </bottom>
            <vertical/>
            <horizontal/>
          </border>
        </dxf>
        <dxf>
          <font>
            <color theme="0"/>
          </font>
          <fill>
            <patternFill patternType="solid">
              <fgColor theme="9"/>
              <bgColor theme="9" tint="-0.499984740745262"/>
            </patternFill>
          </fill>
          <border>
            <left style="thin">
              <color theme="9"/>
            </left>
            <right style="thin">
              <color theme="9"/>
            </right>
            <top style="thin">
              <color theme="9"/>
            </top>
            <bottom style="thin">
              <color theme="9"/>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theme="9" tint="0.79998168889431442"/>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Light1">
        <x14:slicerStyle name="SlicerStyleDark6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heetMetadata" Target="metadata.xml"/><Relationship Id="rId18" Type="http://schemas.openxmlformats.org/officeDocument/2006/relationships/customXml" Target="../customXml/item3.xml"/><Relationship Id="rId26" Type="http://schemas.openxmlformats.org/officeDocument/2006/relationships/customXml" Target="../customXml/item11.xml"/><Relationship Id="rId3" Type="http://schemas.openxmlformats.org/officeDocument/2006/relationships/worksheet" Target="worksheets/sheet3.xml"/><Relationship Id="rId21" Type="http://schemas.openxmlformats.org/officeDocument/2006/relationships/customXml" Target="../customXml/item6.xml"/><Relationship Id="rId7" Type="http://schemas.microsoft.com/office/2007/relationships/slicerCache" Target="slicerCaches/slicerCache1.xml"/><Relationship Id="rId12" Type="http://schemas.openxmlformats.org/officeDocument/2006/relationships/sharedStrings" Target="sharedStrings.xml"/><Relationship Id="rId17" Type="http://schemas.openxmlformats.org/officeDocument/2006/relationships/customXml" Target="../customXml/item2.xml"/><Relationship Id="rId25" Type="http://schemas.openxmlformats.org/officeDocument/2006/relationships/customXml" Target="../customXml/item10.xml"/><Relationship Id="rId33" Type="http://schemas.openxmlformats.org/officeDocument/2006/relationships/customXml" Target="../customXml/item18.xml"/><Relationship Id="rId2" Type="http://schemas.openxmlformats.org/officeDocument/2006/relationships/worksheet" Target="worksheets/sheet2.xml"/><Relationship Id="rId16" Type="http://schemas.openxmlformats.org/officeDocument/2006/relationships/customXml" Target="../customXml/item1.xml"/><Relationship Id="rId20" Type="http://schemas.openxmlformats.org/officeDocument/2006/relationships/customXml" Target="../customXml/item5.xml"/><Relationship Id="rId29" Type="http://schemas.openxmlformats.org/officeDocument/2006/relationships/customXml" Target="../customXml/item14.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styles" Target="styles.xml"/><Relationship Id="rId24" Type="http://schemas.openxmlformats.org/officeDocument/2006/relationships/customXml" Target="../customXml/item9.xml"/><Relationship Id="rId32" Type="http://schemas.openxmlformats.org/officeDocument/2006/relationships/customXml" Target="../customXml/item17.xml"/><Relationship Id="rId5" Type="http://schemas.openxmlformats.org/officeDocument/2006/relationships/pivotCacheDefinition" Target="pivotCache/pivotCacheDefinition1.xml"/><Relationship Id="rId15" Type="http://schemas.openxmlformats.org/officeDocument/2006/relationships/calcChain" Target="calcChain.xml"/><Relationship Id="rId23" Type="http://schemas.openxmlformats.org/officeDocument/2006/relationships/customXml" Target="../customXml/item8.xml"/><Relationship Id="rId28" Type="http://schemas.openxmlformats.org/officeDocument/2006/relationships/customXml" Target="../customXml/item13.xml"/><Relationship Id="rId10" Type="http://schemas.openxmlformats.org/officeDocument/2006/relationships/connections" Target="connections.xml"/><Relationship Id="rId19" Type="http://schemas.openxmlformats.org/officeDocument/2006/relationships/customXml" Target="../customXml/item4.xml"/><Relationship Id="rId31" Type="http://schemas.openxmlformats.org/officeDocument/2006/relationships/customXml" Target="../customXml/item16.xml"/><Relationship Id="rId4" Type="http://schemas.openxmlformats.org/officeDocument/2006/relationships/externalLink" Target="externalLinks/externalLink1.xml"/><Relationship Id="rId9" Type="http://schemas.openxmlformats.org/officeDocument/2006/relationships/theme" Target="theme/theme1.xml"/><Relationship Id="rId14" Type="http://schemas.openxmlformats.org/officeDocument/2006/relationships/powerPivotData" Target="model/item.data"/><Relationship Id="rId22" Type="http://schemas.openxmlformats.org/officeDocument/2006/relationships/customXml" Target="../customXml/item7.xml"/><Relationship Id="rId27" Type="http://schemas.openxmlformats.org/officeDocument/2006/relationships/customXml" Target="../customXml/item12.xml"/><Relationship Id="rId30" Type="http://schemas.openxmlformats.org/officeDocument/2006/relationships/customXml" Target="../customXml/item15.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3.0555555555555555E-2"/>
          <c:y val="7.407407407407407E-2"/>
          <c:w val="0.93888888888888888"/>
          <c:h val="0.8416746864975212"/>
        </c:manualLayout>
      </c:layout>
      <c:barChart>
        <c:barDir val="col"/>
        <c:grouping val="clustered"/>
        <c:varyColors val="0"/>
        <c:ser>
          <c:idx val="0"/>
          <c:order val="0"/>
          <c:tx>
            <c:strRef>
              <c:f>Analysis!$E$3</c:f>
              <c:strCache>
                <c:ptCount val="1"/>
                <c:pt idx="0">
                  <c:v>Avg</c:v>
                </c:pt>
              </c:strCache>
            </c:strRef>
          </c:tx>
          <c:spPr>
            <a:solidFill>
              <a:schemeClr val="accent6">
                <a:lumMod val="40000"/>
                <a:lumOff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Analysis!$D$4:$D$9</c:f>
              <c:strCache>
                <c:ptCount val="6"/>
                <c:pt idx="0">
                  <c:v>Monday</c:v>
                </c:pt>
                <c:pt idx="1">
                  <c:v>Tuesday</c:v>
                </c:pt>
                <c:pt idx="2">
                  <c:v>Wednesday</c:v>
                </c:pt>
                <c:pt idx="3">
                  <c:v>Thursday</c:v>
                </c:pt>
                <c:pt idx="4">
                  <c:v>Friday</c:v>
                </c:pt>
                <c:pt idx="5">
                  <c:v>Saturday</c:v>
                </c:pt>
              </c:strCache>
            </c:strRef>
          </c:cat>
          <c:val>
            <c:numRef>
              <c:f>Analysis!$E$4:$E$9</c:f>
              <c:numCache>
                <c:formatCode>0.00</c:formatCode>
                <c:ptCount val="6"/>
                <c:pt idx="0">
                  <c:v>52.138888888888886</c:v>
                </c:pt>
                <c:pt idx="1">
                  <c:v>59.6</c:v>
                </c:pt>
                <c:pt idx="2">
                  <c:v>62.647058823529413</c:v>
                </c:pt>
                <c:pt idx="3">
                  <c:v>72.361111111111114</c:v>
                </c:pt>
                <c:pt idx="4">
                  <c:v>56.314285714285717</c:v>
                </c:pt>
                <c:pt idx="5">
                  <c:v>68.205882352941174</c:v>
                </c:pt>
              </c:numCache>
            </c:numRef>
          </c:val>
          <c:extLst>
            <c:ext xmlns:c16="http://schemas.microsoft.com/office/drawing/2014/chart" uri="{C3380CC4-5D6E-409C-BE32-E72D297353CC}">
              <c16:uniqueId val="{00000000-A170-4AA8-A79E-D2ADC85E066E}"/>
            </c:ext>
          </c:extLst>
        </c:ser>
        <c:ser>
          <c:idx val="1"/>
          <c:order val="1"/>
          <c:tx>
            <c:strRef>
              <c:f>Analysis!$F$3</c:f>
              <c:strCache>
                <c:ptCount val="1"/>
                <c:pt idx="0">
                  <c:v>Highlights</c:v>
                </c:pt>
              </c:strCache>
            </c:strRef>
          </c:tx>
          <c:spPr>
            <a:solidFill>
              <a:schemeClr val="accent6">
                <a:lumMod val="50000"/>
              </a:schemeClr>
            </a:solidFill>
            <a:ln>
              <a:noFill/>
            </a:ln>
            <a:effectLst/>
          </c:spPr>
          <c:invertIfNegative val="0"/>
          <c:dLbls>
            <c:delete val="1"/>
          </c:dLbls>
          <c:val>
            <c:numRef>
              <c:f>Analysis!$F$4:$F$9</c:f>
              <c:numCache>
                <c:formatCode>General</c:formatCode>
                <c:ptCount val="6"/>
                <c:pt idx="0">
                  <c:v>0</c:v>
                </c:pt>
                <c:pt idx="1">
                  <c:v>0</c:v>
                </c:pt>
                <c:pt idx="2">
                  <c:v>62.647058823529413</c:v>
                </c:pt>
                <c:pt idx="3">
                  <c:v>72.361111111111114</c:v>
                </c:pt>
                <c:pt idx="4">
                  <c:v>0</c:v>
                </c:pt>
                <c:pt idx="5">
                  <c:v>68.205882352941174</c:v>
                </c:pt>
              </c:numCache>
            </c:numRef>
          </c:val>
          <c:extLst>
            <c:ext xmlns:c16="http://schemas.microsoft.com/office/drawing/2014/chart" uri="{C3380CC4-5D6E-409C-BE32-E72D297353CC}">
              <c16:uniqueId val="{00000001-A170-4AA8-A79E-D2ADC85E066E}"/>
            </c:ext>
          </c:extLst>
        </c:ser>
        <c:dLbls>
          <c:dLblPos val="outEnd"/>
          <c:showLegendKey val="0"/>
          <c:showVal val="1"/>
          <c:showCatName val="0"/>
          <c:showSerName val="0"/>
          <c:showPercent val="0"/>
          <c:showBubbleSize val="0"/>
        </c:dLbls>
        <c:gapWidth val="219"/>
        <c:overlap val="100"/>
        <c:axId val="1461619640"/>
        <c:axId val="1461620000"/>
      </c:barChart>
      <c:catAx>
        <c:axId val="14616196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1620000"/>
        <c:crosses val="autoZero"/>
        <c:auto val="1"/>
        <c:lblAlgn val="ctr"/>
        <c:lblOffset val="100"/>
        <c:noMultiLvlLbl val="0"/>
      </c:catAx>
      <c:valAx>
        <c:axId val="1461620000"/>
        <c:scaling>
          <c:orientation val="minMax"/>
        </c:scaling>
        <c:delete val="1"/>
        <c:axPos val="l"/>
        <c:numFmt formatCode="0.00" sourceLinked="1"/>
        <c:majorTickMark val="none"/>
        <c:minorTickMark val="none"/>
        <c:tickLblPos val="nextTo"/>
        <c:crossAx val="14616196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6">
              <a:lumMod val="50000"/>
            </a:schemeClr>
          </a:solidFill>
          <a:ln w="19050">
            <a:solidFill>
              <a:schemeClr val="lt1"/>
            </a:solidFill>
          </a:ln>
          <a:effectLst/>
        </c:spPr>
        <c:dLbl>
          <c:idx val="0"/>
          <c:layout>
            <c:manualLayout>
              <c:x val="0.11666666666666657"/>
              <c:y val="3.7037037037037035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6">
              <a:lumMod val="60000"/>
              <a:lumOff val="40000"/>
            </a:schemeClr>
          </a:solidFill>
          <a:ln w="19050">
            <a:solidFill>
              <a:schemeClr val="lt1"/>
            </a:solidFill>
          </a:ln>
          <a:effectLst/>
        </c:spPr>
        <c:dLbl>
          <c:idx val="0"/>
          <c:layout>
            <c:manualLayout>
              <c:x val="-0.11388888888888891"/>
              <c:y val="-9.2592592592593021E-3"/>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4"/>
        <c:spPr>
          <a:solidFill>
            <a:schemeClr val="accent6">
              <a:lumMod val="50000"/>
            </a:schemeClr>
          </a:solidFill>
          <a:ln w="19050">
            <a:solidFill>
              <a:schemeClr val="lt1"/>
            </a:solidFill>
          </a:ln>
          <a:effectLst/>
        </c:spPr>
        <c:dLbl>
          <c:idx val="0"/>
          <c:layout>
            <c:manualLayout>
              <c:x val="0.11666666666666657"/>
              <c:y val="3.7037037037037035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6">
              <a:lumMod val="60000"/>
              <a:lumOff val="40000"/>
            </a:schemeClr>
          </a:solidFill>
          <a:ln w="19050">
            <a:solidFill>
              <a:schemeClr val="lt1"/>
            </a:solidFill>
          </a:ln>
          <a:effectLst/>
        </c:spPr>
        <c:dLbl>
          <c:idx val="0"/>
          <c:layout>
            <c:manualLayout>
              <c:x val="-0.11388888888888891"/>
              <c:y val="-9.2592592592593021E-3"/>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7"/>
        <c:spPr>
          <a:solidFill>
            <a:schemeClr val="accent6">
              <a:lumMod val="50000"/>
            </a:schemeClr>
          </a:solidFill>
          <a:ln w="19050">
            <a:solidFill>
              <a:schemeClr val="lt1"/>
            </a:solidFill>
          </a:ln>
          <a:effectLst/>
        </c:spPr>
        <c:dLbl>
          <c:idx val="0"/>
          <c:layout>
            <c:manualLayout>
              <c:x val="0.16445966835858941"/>
              <c:y val="7.1566183167711156E-2"/>
            </c:manualLayout>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8"/>
        <c:spPr>
          <a:solidFill>
            <a:schemeClr val="accent6">
              <a:lumMod val="60000"/>
              <a:lumOff val="40000"/>
            </a:schemeClr>
          </a:solidFill>
          <a:ln w="19050">
            <a:solidFill>
              <a:schemeClr val="lt1"/>
            </a:solidFill>
          </a:ln>
          <a:effectLst/>
        </c:spPr>
        <c:dLbl>
          <c:idx val="0"/>
          <c:layout>
            <c:manualLayout>
              <c:x val="-0.15106129516353139"/>
              <c:y val="-1.6165087478419302E-2"/>
            </c:manualLayout>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s>
    <c:plotArea>
      <c:layout/>
      <c:doughnutChart>
        <c:varyColors val="1"/>
        <c:ser>
          <c:idx val="0"/>
          <c:order val="0"/>
          <c:tx>
            <c:v>Series1</c:v>
          </c:tx>
          <c:dPt>
            <c:idx val="0"/>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001-B424-4DE1-839C-7A87E624B707}"/>
              </c:ext>
            </c:extLst>
          </c:dPt>
          <c:dPt>
            <c:idx val="1"/>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003-B424-4DE1-839C-7A87E624B707}"/>
              </c:ext>
            </c:extLst>
          </c:dPt>
          <c:dLbls>
            <c:dLbl>
              <c:idx val="0"/>
              <c:layout>
                <c:manualLayout>
                  <c:x val="0.16445966835858941"/>
                  <c:y val="7.1566183167711156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B424-4DE1-839C-7A87E624B707}"/>
                </c:ext>
              </c:extLst>
            </c:dLbl>
            <c:dLbl>
              <c:idx val="1"/>
              <c:layout>
                <c:manualLayout>
                  <c:x val="-0.15106129516353139"/>
                  <c:y val="-1.6165087478419302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B424-4DE1-839C-7A87E624B707}"/>
                </c:ext>
              </c:extLst>
            </c:dLbl>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Lit>
              <c:ptCount val="2"/>
              <c:pt idx="0">
                <c:v>East</c:v>
              </c:pt>
              <c:pt idx="1">
                <c:v>West</c:v>
              </c:pt>
            </c:strLit>
          </c:cat>
          <c:val>
            <c:numLit>
              <c:formatCode>General</c:formatCode>
              <c:ptCount val="2"/>
              <c:pt idx="0">
                <c:v>9656</c:v>
              </c:pt>
              <c:pt idx="1">
                <c:v>5786</c:v>
              </c:pt>
            </c:numLit>
          </c:val>
          <c:extLst>
            <c:ext xmlns:c16="http://schemas.microsoft.com/office/drawing/2014/chart" uri="{C3380CC4-5D6E-409C-BE32-E72D297353CC}">
              <c16:uniqueId val="{00000004-B424-4DE1-839C-7A87E624B707}"/>
            </c:ext>
          </c:extLst>
        </c:ser>
        <c:dLbls>
          <c:showLegendKey val="0"/>
          <c:showVal val="0"/>
          <c:showCatName val="0"/>
          <c:showSerName val="0"/>
          <c:showPercent val="0"/>
          <c:showBubbleSize val="0"/>
          <c:showLeaderLines val="1"/>
        </c:dLbls>
        <c:firstSliceAng val="0"/>
        <c:holeSize val="6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data.xlsx]Analysis!PivotTable53</c:name>
    <c:fmtId val="27"/>
  </c:pivotSource>
  <c:chart>
    <c:autoTitleDeleted val="1"/>
    <c:pivotFmts>
      <c:pivotFmt>
        <c:idx val="0"/>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Base"/>
          <c:showLegendKey val="0"/>
          <c:showVal val="1"/>
          <c:showCatName val="1"/>
          <c:showSerName val="0"/>
          <c:showPercent val="0"/>
          <c:showBubbleSize val="0"/>
          <c:extLst>
            <c:ext xmlns:c15="http://schemas.microsoft.com/office/drawing/2012/chart" uri="{CE6537A1-D6FC-4f65-9D91-7224C49458BB}"/>
          </c:extLst>
        </c:dLbl>
      </c:pivotFmt>
      <c:pivotFmt>
        <c:idx val="1"/>
        <c:spPr>
          <a:solidFill>
            <a:schemeClr val="accent6">
              <a:lumMod val="60000"/>
              <a:lumOff val="40000"/>
            </a:schemeClr>
          </a:solidFill>
          <a:ln>
            <a:noFill/>
          </a:ln>
          <a:effectLst/>
        </c:spPr>
      </c:pivotFmt>
      <c:pivotFmt>
        <c:idx val="2"/>
        <c:spPr>
          <a:solidFill>
            <a:schemeClr val="accent6">
              <a:lumMod val="60000"/>
              <a:lumOff val="40000"/>
            </a:schemeClr>
          </a:solidFill>
          <a:ln>
            <a:noFill/>
          </a:ln>
          <a:effectLst/>
        </c:spPr>
      </c:pivotFmt>
    </c:pivotFmts>
    <c:plotArea>
      <c:layout/>
      <c:barChart>
        <c:barDir val="bar"/>
        <c:grouping val="clustered"/>
        <c:varyColors val="0"/>
        <c:ser>
          <c:idx val="0"/>
          <c:order val="0"/>
          <c:tx>
            <c:strRef>
              <c:f>Analysis!$V$4</c:f>
              <c:strCache>
                <c:ptCount val="1"/>
                <c:pt idx="0">
                  <c:v>Total</c:v>
                </c:pt>
              </c:strCache>
            </c:strRef>
          </c:tx>
          <c:spPr>
            <a:solidFill>
              <a:schemeClr val="accent6">
                <a:lumMod val="50000"/>
              </a:schemeClr>
            </a:solidFill>
            <a:ln>
              <a:noFill/>
            </a:ln>
            <a:effectLst/>
          </c:spPr>
          <c:invertIfNegative val="0"/>
          <c:dPt>
            <c:idx val="1"/>
            <c:invertIfNegative val="0"/>
            <c:bubble3D val="0"/>
            <c:spPr>
              <a:solidFill>
                <a:schemeClr val="accent6">
                  <a:lumMod val="60000"/>
                  <a:lumOff val="40000"/>
                </a:schemeClr>
              </a:solidFill>
              <a:ln>
                <a:noFill/>
              </a:ln>
              <a:effectLst/>
            </c:spPr>
            <c:extLst>
              <c:ext xmlns:c16="http://schemas.microsoft.com/office/drawing/2014/chart" uri="{C3380CC4-5D6E-409C-BE32-E72D297353CC}">
                <c16:uniqueId val="{00000005-FED2-4BAC-AB3C-6E437E98AB65}"/>
              </c:ext>
            </c:extLst>
          </c:dPt>
          <c:dPt>
            <c:idx val="3"/>
            <c:invertIfNegative val="0"/>
            <c:bubble3D val="0"/>
            <c:spPr>
              <a:solidFill>
                <a:schemeClr val="accent6">
                  <a:lumMod val="60000"/>
                  <a:lumOff val="40000"/>
                </a:schemeClr>
              </a:solidFill>
              <a:ln>
                <a:noFill/>
              </a:ln>
              <a:effectLst/>
            </c:spPr>
            <c:extLst>
              <c:ext xmlns:c16="http://schemas.microsoft.com/office/drawing/2014/chart" uri="{C3380CC4-5D6E-409C-BE32-E72D297353CC}">
                <c16:uniqueId val="{00000006-FED2-4BAC-AB3C-6E437E98AB65}"/>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Base"/>
            <c:showLegendKey val="0"/>
            <c:showVal val="1"/>
            <c:showCatName val="1"/>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Analysis!$U$5:$U$9</c:f>
              <c:strCache>
                <c:ptCount val="4"/>
                <c:pt idx="0">
                  <c:v>Boston</c:v>
                </c:pt>
                <c:pt idx="1">
                  <c:v>Los Angeles</c:v>
                </c:pt>
                <c:pt idx="2">
                  <c:v>New York</c:v>
                </c:pt>
                <c:pt idx="3">
                  <c:v>San Diego</c:v>
                </c:pt>
              </c:strCache>
            </c:strRef>
          </c:cat>
          <c:val>
            <c:numRef>
              <c:f>Analysis!$V$5:$V$9</c:f>
              <c:numCache>
                <c:formatCode>General</c:formatCode>
                <c:ptCount val="4"/>
                <c:pt idx="0">
                  <c:v>5650</c:v>
                </c:pt>
                <c:pt idx="1">
                  <c:v>3769</c:v>
                </c:pt>
                <c:pt idx="2">
                  <c:v>4006</c:v>
                </c:pt>
                <c:pt idx="3">
                  <c:v>2017</c:v>
                </c:pt>
              </c:numCache>
            </c:numRef>
          </c:val>
          <c:extLst>
            <c:ext xmlns:c16="http://schemas.microsoft.com/office/drawing/2014/chart" uri="{C3380CC4-5D6E-409C-BE32-E72D297353CC}">
              <c16:uniqueId val="{00000002-FED2-4BAC-AB3C-6E437E98AB65}"/>
            </c:ext>
          </c:extLst>
        </c:ser>
        <c:dLbls>
          <c:showLegendKey val="0"/>
          <c:showVal val="0"/>
          <c:showCatName val="0"/>
          <c:showSerName val="0"/>
          <c:showPercent val="0"/>
          <c:showBubbleSize val="0"/>
        </c:dLbls>
        <c:gapWidth val="50"/>
        <c:overlap val="100"/>
        <c:axId val="1486807656"/>
        <c:axId val="1486808016"/>
      </c:barChart>
      <c:catAx>
        <c:axId val="1486807656"/>
        <c:scaling>
          <c:orientation val="maxMin"/>
        </c:scaling>
        <c:delete val="1"/>
        <c:axPos val="l"/>
        <c:numFmt formatCode="General" sourceLinked="1"/>
        <c:majorTickMark val="none"/>
        <c:minorTickMark val="none"/>
        <c:tickLblPos val="nextTo"/>
        <c:crossAx val="1486808016"/>
        <c:crosses val="autoZero"/>
        <c:auto val="1"/>
        <c:lblAlgn val="ctr"/>
        <c:lblOffset val="100"/>
        <c:noMultiLvlLbl val="0"/>
      </c:catAx>
      <c:valAx>
        <c:axId val="1486808016"/>
        <c:scaling>
          <c:orientation val="minMax"/>
        </c:scaling>
        <c:delete val="1"/>
        <c:axPos val="t"/>
        <c:numFmt formatCode="General" sourceLinked="1"/>
        <c:majorTickMark val="none"/>
        <c:minorTickMark val="none"/>
        <c:tickLblPos val="nextTo"/>
        <c:crossAx val="1486807656"/>
        <c:crosses val="autoZero"/>
        <c:crossBetween val="between"/>
      </c:valAx>
      <c:spPr>
        <a:noFill/>
        <a:ln>
          <a:noFill/>
        </a:ln>
      </c:spPr>
    </c:plotArea>
    <c:plotVisOnly val="1"/>
    <c:dispBlanksAs val="gap"/>
    <c:showDLblsOverMax val="0"/>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4.5978670387720522E-2"/>
          <c:y val="6.9444444444444448E-2"/>
          <c:w val="0.91604658792650917"/>
          <c:h val="0.64939450277048705"/>
        </c:manualLayout>
      </c:layout>
      <c:barChart>
        <c:barDir val="col"/>
        <c:grouping val="clustered"/>
        <c:varyColors val="0"/>
        <c:ser>
          <c:idx val="0"/>
          <c:order val="0"/>
          <c:tx>
            <c:strRef>
              <c:f>Analysis!$N$3</c:f>
              <c:strCache>
                <c:ptCount val="1"/>
                <c:pt idx="0">
                  <c:v>Quantity</c:v>
                </c:pt>
              </c:strCache>
            </c:strRef>
          </c:tx>
          <c:spPr>
            <a:solidFill>
              <a:schemeClr val="accent6">
                <a:lumMod val="40000"/>
                <a:lumOff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lang="en-US" sz="11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Analysis!$M$4:$M$11</c:f>
              <c:strCache>
                <c:ptCount val="8"/>
                <c:pt idx="0">
                  <c:v>Arrowroot</c:v>
                </c:pt>
                <c:pt idx="1">
                  <c:v>Banana</c:v>
                </c:pt>
                <c:pt idx="2">
                  <c:v>Bran</c:v>
                </c:pt>
                <c:pt idx="3">
                  <c:v>Carrot</c:v>
                </c:pt>
                <c:pt idx="4">
                  <c:v>Chocolate Chip</c:v>
                </c:pt>
                <c:pt idx="5">
                  <c:v>Oatmeal Raisin</c:v>
                </c:pt>
                <c:pt idx="6">
                  <c:v>Potato Chips</c:v>
                </c:pt>
                <c:pt idx="7">
                  <c:v>Pretzels</c:v>
                </c:pt>
              </c:strCache>
            </c:strRef>
          </c:cat>
          <c:val>
            <c:numRef>
              <c:f>Analysis!$N$4:$N$11</c:f>
              <c:numCache>
                <c:formatCode>General</c:formatCode>
                <c:ptCount val="8"/>
                <c:pt idx="0">
                  <c:v>2445</c:v>
                </c:pt>
                <c:pt idx="1">
                  <c:v>79</c:v>
                </c:pt>
                <c:pt idx="2">
                  <c:v>1575</c:v>
                </c:pt>
                <c:pt idx="3">
                  <c:v>4187</c:v>
                </c:pt>
                <c:pt idx="4">
                  <c:v>2445</c:v>
                </c:pt>
                <c:pt idx="5">
                  <c:v>2574</c:v>
                </c:pt>
                <c:pt idx="6">
                  <c:v>994</c:v>
                </c:pt>
                <c:pt idx="7">
                  <c:v>186</c:v>
                </c:pt>
              </c:numCache>
            </c:numRef>
          </c:val>
          <c:extLst>
            <c:ext xmlns:c16="http://schemas.microsoft.com/office/drawing/2014/chart" uri="{C3380CC4-5D6E-409C-BE32-E72D297353CC}">
              <c16:uniqueId val="{00000000-6F38-4102-891C-671DFFE3A7AC}"/>
            </c:ext>
          </c:extLst>
        </c:ser>
        <c:ser>
          <c:idx val="1"/>
          <c:order val="1"/>
          <c:tx>
            <c:strRef>
              <c:f>Analysis!$O$3</c:f>
              <c:strCache>
                <c:ptCount val="1"/>
                <c:pt idx="0">
                  <c:v>Highlights</c:v>
                </c:pt>
              </c:strCache>
            </c:strRef>
          </c:tx>
          <c:spPr>
            <a:solidFill>
              <a:schemeClr val="accent6">
                <a:lumMod val="50000"/>
              </a:schemeClr>
            </a:solidFill>
            <a:ln>
              <a:noFill/>
            </a:ln>
            <a:effectLst/>
          </c:spPr>
          <c:invertIfNegative val="0"/>
          <c:val>
            <c:numRef>
              <c:f>Analysis!$O$4:$O$11</c:f>
              <c:numCache>
                <c:formatCode>General</c:formatCode>
                <c:ptCount val="8"/>
                <c:pt idx="0">
                  <c:v>2445</c:v>
                </c:pt>
                <c:pt idx="1">
                  <c:v>0</c:v>
                </c:pt>
                <c:pt idx="2">
                  <c:v>0</c:v>
                </c:pt>
                <c:pt idx="3">
                  <c:v>4187</c:v>
                </c:pt>
                <c:pt idx="4">
                  <c:v>2445</c:v>
                </c:pt>
                <c:pt idx="5">
                  <c:v>2574</c:v>
                </c:pt>
                <c:pt idx="6">
                  <c:v>0</c:v>
                </c:pt>
                <c:pt idx="7">
                  <c:v>0</c:v>
                </c:pt>
              </c:numCache>
            </c:numRef>
          </c:val>
          <c:extLst>
            <c:ext xmlns:c16="http://schemas.microsoft.com/office/drawing/2014/chart" uri="{C3380CC4-5D6E-409C-BE32-E72D297353CC}">
              <c16:uniqueId val="{00000001-6F38-4102-891C-671DFFE3A7AC}"/>
            </c:ext>
          </c:extLst>
        </c:ser>
        <c:dLbls>
          <c:showLegendKey val="0"/>
          <c:showVal val="0"/>
          <c:showCatName val="0"/>
          <c:showSerName val="0"/>
          <c:showPercent val="0"/>
          <c:showBubbleSize val="0"/>
        </c:dLbls>
        <c:gapWidth val="109"/>
        <c:overlap val="100"/>
        <c:axId val="891583704"/>
        <c:axId val="891586584"/>
      </c:barChart>
      <c:catAx>
        <c:axId val="8915837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crossAx val="891586584"/>
        <c:crosses val="autoZero"/>
        <c:auto val="1"/>
        <c:lblAlgn val="ctr"/>
        <c:lblOffset val="100"/>
        <c:noMultiLvlLbl val="0"/>
      </c:catAx>
      <c:valAx>
        <c:axId val="891586584"/>
        <c:scaling>
          <c:orientation val="minMax"/>
        </c:scaling>
        <c:delete val="1"/>
        <c:axPos val="l"/>
        <c:numFmt formatCode="General" sourceLinked="1"/>
        <c:majorTickMark val="none"/>
        <c:minorTickMark val="none"/>
        <c:tickLblPos val="nextTo"/>
        <c:crossAx val="891583704"/>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lang="en-US" sz="10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data.xlsx]Analysis!PivotTable58</c:name>
    <c:fmtId val="31"/>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6">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2.6186956121571209E-2"/>
          <c:y val="0.22174509969028516"/>
          <c:w val="0.94762608775685753"/>
          <c:h val="0.63545978312067297"/>
        </c:manualLayout>
      </c:layout>
      <c:barChart>
        <c:barDir val="col"/>
        <c:grouping val="clustered"/>
        <c:varyColors val="0"/>
        <c:ser>
          <c:idx val="1"/>
          <c:order val="1"/>
          <c:tx>
            <c:strRef>
              <c:f>Analysis!$AX$5</c:f>
              <c:strCache>
                <c:ptCount val="1"/>
                <c:pt idx="0">
                  <c:v>Total Price</c:v>
                </c:pt>
              </c:strCache>
            </c:strRef>
          </c:tx>
          <c:spPr>
            <a:solidFill>
              <a:schemeClr val="accent6">
                <a:lumMod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Analysis!$AV$6:$AV$15</c:f>
              <c:strCache>
                <c:ptCount val="9"/>
                <c:pt idx="0">
                  <c:v>Arrowroot</c:v>
                </c:pt>
                <c:pt idx="1">
                  <c:v>Banana</c:v>
                </c:pt>
                <c:pt idx="2">
                  <c:v>Bran</c:v>
                </c:pt>
                <c:pt idx="3">
                  <c:v>Carrot</c:v>
                </c:pt>
                <c:pt idx="4">
                  <c:v>Chocolate Chip</c:v>
                </c:pt>
                <c:pt idx="5">
                  <c:v>Oatmeal Raisin</c:v>
                </c:pt>
                <c:pt idx="6">
                  <c:v>Potato Chips</c:v>
                </c:pt>
                <c:pt idx="7">
                  <c:v>Pretzels</c:v>
                </c:pt>
                <c:pt idx="8">
                  <c:v>Whole Wheat</c:v>
                </c:pt>
              </c:strCache>
            </c:strRef>
          </c:cat>
          <c:val>
            <c:numRef>
              <c:f>Analysis!$AX$6:$AX$15</c:f>
              <c:numCache>
                <c:formatCode>General</c:formatCode>
                <c:ptCount val="9"/>
                <c:pt idx="0">
                  <c:v>5330.0999999999995</c:v>
                </c:pt>
                <c:pt idx="1">
                  <c:v>179.32999999999998</c:v>
                </c:pt>
                <c:pt idx="2">
                  <c:v>2945.25</c:v>
                </c:pt>
                <c:pt idx="3">
                  <c:v>7410.9900000000007</c:v>
                </c:pt>
                <c:pt idx="4">
                  <c:v>4572.1500000000005</c:v>
                </c:pt>
                <c:pt idx="5">
                  <c:v>7310.1599999999989</c:v>
                </c:pt>
                <c:pt idx="6">
                  <c:v>1651.7700000000002</c:v>
                </c:pt>
                <c:pt idx="7">
                  <c:v>585.9</c:v>
                </c:pt>
                <c:pt idx="8">
                  <c:v>3339.9299999999994</c:v>
                </c:pt>
              </c:numCache>
            </c:numRef>
          </c:val>
          <c:extLst>
            <c:ext xmlns:c16="http://schemas.microsoft.com/office/drawing/2014/chart" uri="{C3380CC4-5D6E-409C-BE32-E72D297353CC}">
              <c16:uniqueId val="{00000001-8935-45C2-AF41-9A0D40271D2E}"/>
            </c:ext>
          </c:extLst>
        </c:ser>
        <c:dLbls>
          <c:showLegendKey val="0"/>
          <c:showVal val="0"/>
          <c:showCatName val="0"/>
          <c:showSerName val="0"/>
          <c:showPercent val="0"/>
          <c:showBubbleSize val="0"/>
        </c:dLbls>
        <c:gapWidth val="219"/>
        <c:axId val="1486809096"/>
        <c:axId val="1486815576"/>
      </c:barChart>
      <c:lineChart>
        <c:grouping val="standard"/>
        <c:varyColors val="0"/>
        <c:ser>
          <c:idx val="0"/>
          <c:order val="0"/>
          <c:tx>
            <c:strRef>
              <c:f>Analysis!$AW$5</c:f>
              <c:strCache>
                <c:ptCount val="1"/>
                <c:pt idx="0">
                  <c:v>Quantity Sold</c:v>
                </c:pt>
              </c:strCache>
            </c:strRef>
          </c:tx>
          <c:spPr>
            <a:ln w="28575" cap="rnd">
              <a:solidFill>
                <a:schemeClr val="accent6">
                  <a:lumMod val="60000"/>
                  <a:lumOff val="40000"/>
                </a:schemeClr>
              </a:solidFill>
              <a:round/>
            </a:ln>
            <a:effectLst/>
          </c:spPr>
          <c:marker>
            <c:symbol val="none"/>
          </c:marker>
          <c:cat>
            <c:strRef>
              <c:f>Analysis!$AV$6:$AV$15</c:f>
              <c:strCache>
                <c:ptCount val="9"/>
                <c:pt idx="0">
                  <c:v>Arrowroot</c:v>
                </c:pt>
                <c:pt idx="1">
                  <c:v>Banana</c:v>
                </c:pt>
                <c:pt idx="2">
                  <c:v>Bran</c:v>
                </c:pt>
                <c:pt idx="3">
                  <c:v>Carrot</c:v>
                </c:pt>
                <c:pt idx="4">
                  <c:v>Chocolate Chip</c:v>
                </c:pt>
                <c:pt idx="5">
                  <c:v>Oatmeal Raisin</c:v>
                </c:pt>
                <c:pt idx="6">
                  <c:v>Potato Chips</c:v>
                </c:pt>
                <c:pt idx="7">
                  <c:v>Pretzels</c:v>
                </c:pt>
                <c:pt idx="8">
                  <c:v>Whole Wheat</c:v>
                </c:pt>
              </c:strCache>
            </c:strRef>
          </c:cat>
          <c:val>
            <c:numRef>
              <c:f>Analysis!$AW$6:$AW$15</c:f>
              <c:numCache>
                <c:formatCode>General</c:formatCode>
                <c:ptCount val="9"/>
                <c:pt idx="0">
                  <c:v>2445</c:v>
                </c:pt>
                <c:pt idx="1">
                  <c:v>79</c:v>
                </c:pt>
                <c:pt idx="2">
                  <c:v>1575</c:v>
                </c:pt>
                <c:pt idx="3">
                  <c:v>4187</c:v>
                </c:pt>
                <c:pt idx="4">
                  <c:v>2445</c:v>
                </c:pt>
                <c:pt idx="5">
                  <c:v>2574</c:v>
                </c:pt>
                <c:pt idx="6">
                  <c:v>994</c:v>
                </c:pt>
                <c:pt idx="7">
                  <c:v>186</c:v>
                </c:pt>
                <c:pt idx="8">
                  <c:v>957</c:v>
                </c:pt>
              </c:numCache>
            </c:numRef>
          </c:val>
          <c:smooth val="0"/>
          <c:extLst>
            <c:ext xmlns:c16="http://schemas.microsoft.com/office/drawing/2014/chart" uri="{C3380CC4-5D6E-409C-BE32-E72D297353CC}">
              <c16:uniqueId val="{00000000-8935-45C2-AF41-9A0D40271D2E}"/>
            </c:ext>
          </c:extLst>
        </c:ser>
        <c:dLbls>
          <c:showLegendKey val="0"/>
          <c:showVal val="0"/>
          <c:showCatName val="0"/>
          <c:showSerName val="0"/>
          <c:showPercent val="0"/>
          <c:showBubbleSize val="0"/>
        </c:dLbls>
        <c:marker val="1"/>
        <c:smooth val="0"/>
        <c:axId val="1486809096"/>
        <c:axId val="1486815576"/>
      </c:lineChart>
      <c:catAx>
        <c:axId val="14868090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6815576"/>
        <c:crosses val="autoZero"/>
        <c:auto val="1"/>
        <c:lblAlgn val="ctr"/>
        <c:lblOffset val="100"/>
        <c:noMultiLvlLbl val="0"/>
      </c:catAx>
      <c:valAx>
        <c:axId val="1486815576"/>
        <c:scaling>
          <c:orientation val="minMax"/>
        </c:scaling>
        <c:delete val="1"/>
        <c:axPos val="l"/>
        <c:numFmt formatCode="General" sourceLinked="1"/>
        <c:majorTickMark val="none"/>
        <c:minorTickMark val="none"/>
        <c:tickLblPos val="nextTo"/>
        <c:crossAx val="1486809096"/>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158750</xdr:colOff>
      <xdr:row>5</xdr:row>
      <xdr:rowOff>16182</xdr:rowOff>
    </xdr:from>
    <xdr:to>
      <xdr:col>9</xdr:col>
      <xdr:colOff>122903</xdr:colOff>
      <xdr:row>7</xdr:row>
      <xdr:rowOff>105083</xdr:rowOff>
    </xdr:to>
    <xdr:sp macro="" textlink="">
      <xdr:nvSpPr>
        <xdr:cNvPr id="2" name="TextBox 1">
          <a:extLst>
            <a:ext uri="{FF2B5EF4-FFF2-40B4-BE49-F238E27FC236}">
              <a16:creationId xmlns:a16="http://schemas.microsoft.com/office/drawing/2014/main" id="{32DC18F2-8F45-95CB-5B9D-E394816B8670}"/>
            </a:ext>
          </a:extLst>
        </xdr:cNvPr>
        <xdr:cNvSpPr txBox="1"/>
      </xdr:nvSpPr>
      <xdr:spPr>
        <a:xfrm>
          <a:off x="158750" y="886747"/>
          <a:ext cx="5033911" cy="43712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0"/>
            <a:t>1. Graphically Summarize total units sold by different region &amp; city</a:t>
          </a:r>
        </a:p>
      </xdr:txBody>
    </xdr:sp>
    <xdr:clientData/>
  </xdr:twoCellAnchor>
  <xdr:twoCellAnchor>
    <xdr:from>
      <xdr:col>0</xdr:col>
      <xdr:colOff>307660</xdr:colOff>
      <xdr:row>32</xdr:row>
      <xdr:rowOff>75511</xdr:rowOff>
    </xdr:from>
    <xdr:to>
      <xdr:col>8</xdr:col>
      <xdr:colOff>411239</xdr:colOff>
      <xdr:row>47</xdr:row>
      <xdr:rowOff>144395</xdr:rowOff>
    </xdr:to>
    <xdr:graphicFrame macro="">
      <xdr:nvGraphicFramePr>
        <xdr:cNvPr id="7" name="Chart 6">
          <a:extLst>
            <a:ext uri="{FF2B5EF4-FFF2-40B4-BE49-F238E27FC236}">
              <a16:creationId xmlns:a16="http://schemas.microsoft.com/office/drawing/2014/main" id="{7812F278-2A6F-4A5B-9CAA-DD9191FD02F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318032</xdr:colOff>
      <xdr:row>12</xdr:row>
      <xdr:rowOff>81936</xdr:rowOff>
    </xdr:from>
    <xdr:to>
      <xdr:col>9</xdr:col>
      <xdr:colOff>466473</xdr:colOff>
      <xdr:row>22</xdr:row>
      <xdr:rowOff>106675</xdr:rowOff>
    </xdr:to>
    <xdr:graphicFrame macro="">
      <xdr:nvGraphicFramePr>
        <xdr:cNvPr id="19" name="Chart 18">
          <a:extLst>
            <a:ext uri="{FF2B5EF4-FFF2-40B4-BE49-F238E27FC236}">
              <a16:creationId xmlns:a16="http://schemas.microsoft.com/office/drawing/2014/main" id="{CEC47705-53E1-4F7D-BC90-C2D24EE4146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111464</xdr:colOff>
      <xdr:row>7</xdr:row>
      <xdr:rowOff>129954</xdr:rowOff>
    </xdr:from>
    <xdr:to>
      <xdr:col>8</xdr:col>
      <xdr:colOff>197230</xdr:colOff>
      <xdr:row>22</xdr:row>
      <xdr:rowOff>151725</xdr:rowOff>
    </xdr:to>
    <xdr:graphicFrame macro="">
      <xdr:nvGraphicFramePr>
        <xdr:cNvPr id="20" name="Chart 19">
          <a:extLst>
            <a:ext uri="{FF2B5EF4-FFF2-40B4-BE49-F238E27FC236}">
              <a16:creationId xmlns:a16="http://schemas.microsoft.com/office/drawing/2014/main" id="{612F112D-20F8-4C1D-8B4E-0BE505D868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22</xdr:col>
      <xdr:colOff>449581</xdr:colOff>
      <xdr:row>32</xdr:row>
      <xdr:rowOff>125963</xdr:rowOff>
    </xdr:from>
    <xdr:to>
      <xdr:col>26</xdr:col>
      <xdr:colOff>35264</xdr:colOff>
      <xdr:row>46</xdr:row>
      <xdr:rowOff>110088</xdr:rowOff>
    </xdr:to>
    <mc:AlternateContent xmlns:mc="http://schemas.openxmlformats.org/markup-compatibility/2006" xmlns:a14="http://schemas.microsoft.com/office/drawing/2010/main">
      <mc:Choice Requires="a14">
        <xdr:graphicFrame macro="">
          <xdr:nvGraphicFramePr>
            <xdr:cNvPr id="21" name="Day Name 1">
              <a:extLst>
                <a:ext uri="{FF2B5EF4-FFF2-40B4-BE49-F238E27FC236}">
                  <a16:creationId xmlns:a16="http://schemas.microsoft.com/office/drawing/2014/main" id="{51482629-93C0-4D4E-9B31-7B0A10F42260}"/>
                </a:ext>
              </a:extLst>
            </xdr:cNvPr>
            <xdr:cNvGraphicFramePr/>
          </xdr:nvGraphicFramePr>
          <xdr:xfrm>
            <a:off x="0" y="0"/>
            <a:ext cx="0" cy="0"/>
          </xdr:xfrm>
          <a:graphic>
            <a:graphicData uri="http://schemas.microsoft.com/office/drawing/2010/slicer">
              <sle:slicer xmlns:sle="http://schemas.microsoft.com/office/drawing/2010/slicer" name="Day Name 1"/>
            </a:graphicData>
          </a:graphic>
        </xdr:graphicFrame>
      </mc:Choice>
      <mc:Fallback xmlns="">
        <xdr:sp macro="" textlink="">
          <xdr:nvSpPr>
            <xdr:cNvPr id="0" name=""/>
            <xdr:cNvSpPr>
              <a:spLocks noTextEdit="1"/>
            </xdr:cNvSpPr>
          </xdr:nvSpPr>
          <xdr:spPr>
            <a:xfrm>
              <a:off x="12842323" y="5697576"/>
              <a:ext cx="1838909" cy="242170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12</xdr:col>
      <xdr:colOff>215081</xdr:colOff>
      <xdr:row>31</xdr:row>
      <xdr:rowOff>153630</xdr:rowOff>
    </xdr:from>
    <xdr:to>
      <xdr:col>21</xdr:col>
      <xdr:colOff>532662</xdr:colOff>
      <xdr:row>48</xdr:row>
      <xdr:rowOff>67263</xdr:rowOff>
    </xdr:to>
    <xdr:graphicFrame macro="">
      <xdr:nvGraphicFramePr>
        <xdr:cNvPr id="22" name="Chart 21">
          <a:extLst>
            <a:ext uri="{FF2B5EF4-FFF2-40B4-BE49-F238E27FC236}">
              <a16:creationId xmlns:a16="http://schemas.microsoft.com/office/drawing/2014/main" id="{DDA508F9-4BB3-4EC7-A375-93E7922918F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12</xdr:col>
      <xdr:colOff>389194</xdr:colOff>
      <xdr:row>6</xdr:row>
      <xdr:rowOff>122904</xdr:rowOff>
    </xdr:from>
    <xdr:to>
      <xdr:col>22</xdr:col>
      <xdr:colOff>90846</xdr:colOff>
      <xdr:row>24</xdr:row>
      <xdr:rowOff>29087</xdr:rowOff>
    </xdr:to>
    <xdr:graphicFrame macro="">
      <xdr:nvGraphicFramePr>
        <xdr:cNvPr id="23" name="Chart 22">
          <a:extLst>
            <a:ext uri="{FF2B5EF4-FFF2-40B4-BE49-F238E27FC236}">
              <a16:creationId xmlns:a16="http://schemas.microsoft.com/office/drawing/2014/main" id="{EDB070E4-D358-44C8-9353-CA1AB45D6B0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22</xdr:col>
      <xdr:colOff>235564</xdr:colOff>
      <xdr:row>10</xdr:row>
      <xdr:rowOff>102420</xdr:rowOff>
    </xdr:from>
    <xdr:to>
      <xdr:col>25</xdr:col>
      <xdr:colOff>374445</xdr:colOff>
      <xdr:row>19</xdr:row>
      <xdr:rowOff>133146</xdr:rowOff>
    </xdr:to>
    <mc:AlternateContent xmlns:mc="http://schemas.openxmlformats.org/markup-compatibility/2006" xmlns:a14="http://schemas.microsoft.com/office/drawing/2010/main">
      <mc:Choice Requires="a14">
        <xdr:graphicFrame macro="">
          <xdr:nvGraphicFramePr>
            <xdr:cNvPr id="24" name="City">
              <a:extLst>
                <a:ext uri="{FF2B5EF4-FFF2-40B4-BE49-F238E27FC236}">
                  <a16:creationId xmlns:a16="http://schemas.microsoft.com/office/drawing/2014/main" id="{2AB46C73-A3D6-4435-BEC1-2887450632B1}"/>
                </a:ext>
              </a:extLst>
            </xdr:cNvPr>
            <xdr:cNvGraphicFramePr/>
          </xdr:nvGraphicFramePr>
          <xdr:xfrm>
            <a:off x="0" y="0"/>
            <a:ext cx="0" cy="0"/>
          </xdr:xfrm>
          <a:graphic>
            <a:graphicData uri="http://schemas.microsoft.com/office/drawing/2010/slicer">
              <sle:slicer xmlns:sle="http://schemas.microsoft.com/office/drawing/2010/slicer" name="City"/>
            </a:graphicData>
          </a:graphic>
        </xdr:graphicFrame>
      </mc:Choice>
      <mc:Fallback xmlns="">
        <xdr:sp macro="" textlink="">
          <xdr:nvSpPr>
            <xdr:cNvPr id="0" name=""/>
            <xdr:cNvSpPr>
              <a:spLocks noTextEdit="1"/>
            </xdr:cNvSpPr>
          </xdr:nvSpPr>
          <xdr:spPr>
            <a:xfrm>
              <a:off x="12628306" y="1843549"/>
              <a:ext cx="1828800" cy="159774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133145</xdr:colOff>
      <xdr:row>0</xdr:row>
      <xdr:rowOff>40967</xdr:rowOff>
    </xdr:from>
    <xdr:to>
      <xdr:col>16</xdr:col>
      <xdr:colOff>317500</xdr:colOff>
      <xdr:row>3</xdr:row>
      <xdr:rowOff>122903</xdr:rowOff>
    </xdr:to>
    <xdr:sp macro="" textlink="'[1]Analysis (2)'!G13">
      <xdr:nvSpPr>
        <xdr:cNvPr id="26" name="TextBox 25">
          <a:extLst>
            <a:ext uri="{FF2B5EF4-FFF2-40B4-BE49-F238E27FC236}">
              <a16:creationId xmlns:a16="http://schemas.microsoft.com/office/drawing/2014/main" id="{CAAF099B-8C54-45EE-90FC-F9DFD6734DB5}"/>
            </a:ext>
          </a:extLst>
        </xdr:cNvPr>
        <xdr:cNvSpPr txBox="1"/>
      </xdr:nvSpPr>
      <xdr:spPr>
        <a:xfrm>
          <a:off x="3512984" y="40967"/>
          <a:ext cx="5817419" cy="604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3200" b="1" i="0" u="none" strike="noStrike" baseline="0">
              <a:solidFill>
                <a:schemeClr val="tx1"/>
              </a:solidFill>
              <a:latin typeface="Verdana" panose="020B0604030504040204" pitchFamily="34" charset="0"/>
              <a:ea typeface="Verdana" panose="020B0604030504040204" pitchFamily="34" charset="0"/>
              <a:cs typeface="Arial" panose="020B0604020202020204" pitchFamily="34" charset="0"/>
            </a:rPr>
            <a:t>Sales</a:t>
          </a:r>
          <a:r>
            <a:rPr lang="en-US" sz="3200" b="1" i="0" u="none" strike="noStrike" baseline="0">
              <a:solidFill>
                <a:srgbClr val="000000"/>
              </a:solidFill>
              <a:latin typeface="Verdana" panose="020B0604030504040204" pitchFamily="34" charset="0"/>
              <a:ea typeface="Verdana" panose="020B0604030504040204" pitchFamily="34" charset="0"/>
              <a:cs typeface="Arial" panose="020B0604020202020204" pitchFamily="34" charset="0"/>
            </a:rPr>
            <a:t> </a:t>
          </a:r>
          <a:r>
            <a:rPr lang="en-US" sz="3200" b="1" i="0" u="none" strike="noStrike" baseline="0">
              <a:solidFill>
                <a:schemeClr val="accent6"/>
              </a:solidFill>
              <a:latin typeface="Verdana" panose="020B0604030504040204" pitchFamily="34" charset="0"/>
              <a:ea typeface="Verdana" panose="020B0604030504040204" pitchFamily="34" charset="0"/>
              <a:cs typeface="Arial" panose="020B0604020202020204" pitchFamily="34" charset="0"/>
            </a:rPr>
            <a:t>Analysis</a:t>
          </a:r>
          <a:endParaRPr lang="en-IN" sz="2000" b="1" i="0" u="none" strike="noStrike">
            <a:solidFill>
              <a:schemeClr val="accent1"/>
            </a:solidFill>
            <a:latin typeface="Verdana" panose="020B0604030504040204" pitchFamily="34" charset="0"/>
            <a:ea typeface="Verdana" panose="020B0604030504040204" pitchFamily="34" charset="0"/>
            <a:cs typeface="Arial" panose="020B0604020202020204" pitchFamily="34" charset="0"/>
          </a:endParaRPr>
        </a:p>
      </xdr:txBody>
    </xdr:sp>
    <xdr:clientData/>
  </xdr:twoCellAnchor>
  <xdr:twoCellAnchor>
    <xdr:from>
      <xdr:col>12</xdr:col>
      <xdr:colOff>266291</xdr:colOff>
      <xdr:row>4</xdr:row>
      <xdr:rowOff>163871</xdr:rowOff>
    </xdr:from>
    <xdr:to>
      <xdr:col>21</xdr:col>
      <xdr:colOff>230444</xdr:colOff>
      <xdr:row>7</xdr:row>
      <xdr:rowOff>78659</xdr:rowOff>
    </xdr:to>
    <xdr:sp macro="" textlink="">
      <xdr:nvSpPr>
        <xdr:cNvPr id="27" name="TextBox 26">
          <a:extLst>
            <a:ext uri="{FF2B5EF4-FFF2-40B4-BE49-F238E27FC236}">
              <a16:creationId xmlns:a16="http://schemas.microsoft.com/office/drawing/2014/main" id="{CB8F37E8-D890-413F-AFC4-9B9A7EDF8E02}"/>
            </a:ext>
          </a:extLst>
        </xdr:cNvPr>
        <xdr:cNvSpPr txBox="1"/>
      </xdr:nvSpPr>
      <xdr:spPr>
        <a:xfrm>
          <a:off x="7025968" y="860323"/>
          <a:ext cx="5033911" cy="43712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0"/>
            <a:t>2 .Graphically Summarize total product units sold and total price</a:t>
          </a:r>
        </a:p>
      </xdr:txBody>
    </xdr:sp>
    <xdr:clientData/>
  </xdr:twoCellAnchor>
  <xdr:twoCellAnchor>
    <xdr:from>
      <xdr:col>0</xdr:col>
      <xdr:colOff>174113</xdr:colOff>
      <xdr:row>29</xdr:row>
      <xdr:rowOff>10242</xdr:rowOff>
    </xdr:from>
    <xdr:to>
      <xdr:col>9</xdr:col>
      <xdr:colOff>138266</xdr:colOff>
      <xdr:row>31</xdr:row>
      <xdr:rowOff>99142</xdr:rowOff>
    </xdr:to>
    <xdr:sp macro="" textlink="">
      <xdr:nvSpPr>
        <xdr:cNvPr id="28" name="TextBox 27">
          <a:extLst>
            <a:ext uri="{FF2B5EF4-FFF2-40B4-BE49-F238E27FC236}">
              <a16:creationId xmlns:a16="http://schemas.microsoft.com/office/drawing/2014/main" id="{8E7DAA91-097F-43F1-B03B-8854483312AE}"/>
            </a:ext>
          </a:extLst>
        </xdr:cNvPr>
        <xdr:cNvSpPr txBox="1"/>
      </xdr:nvSpPr>
      <xdr:spPr>
        <a:xfrm>
          <a:off x="174113" y="5059516"/>
          <a:ext cx="5033911" cy="43712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0"/>
            <a:t>3 .Find</a:t>
          </a:r>
          <a:r>
            <a:rPr lang="en-IN" sz="1400" b="0" baseline="0"/>
            <a:t> average product sales between Monday to Saturday</a:t>
          </a:r>
          <a:endParaRPr lang="en-IN" sz="1400" b="0"/>
        </a:p>
      </xdr:txBody>
    </xdr:sp>
    <xdr:clientData/>
  </xdr:twoCellAnchor>
  <xdr:twoCellAnchor>
    <xdr:from>
      <xdr:col>12</xdr:col>
      <xdr:colOff>307258</xdr:colOff>
      <xdr:row>28</xdr:row>
      <xdr:rowOff>112662</xdr:rowOff>
    </xdr:from>
    <xdr:to>
      <xdr:col>21</xdr:col>
      <xdr:colOff>271411</xdr:colOff>
      <xdr:row>31</xdr:row>
      <xdr:rowOff>27449</xdr:rowOff>
    </xdr:to>
    <xdr:sp macro="" textlink="">
      <xdr:nvSpPr>
        <xdr:cNvPr id="29" name="TextBox 28">
          <a:extLst>
            <a:ext uri="{FF2B5EF4-FFF2-40B4-BE49-F238E27FC236}">
              <a16:creationId xmlns:a16="http://schemas.microsoft.com/office/drawing/2014/main" id="{625C97A7-D783-49CA-8664-23D557125185}"/>
            </a:ext>
          </a:extLst>
        </xdr:cNvPr>
        <xdr:cNvSpPr txBox="1"/>
      </xdr:nvSpPr>
      <xdr:spPr>
        <a:xfrm>
          <a:off x="7066935" y="4987823"/>
          <a:ext cx="5033911" cy="43712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0"/>
            <a:t>4. Find Top demanded products by different days of week</a:t>
          </a:r>
        </a:p>
      </xdr:txBody>
    </xdr:sp>
    <xdr:clientData/>
  </xdr:twoCellAnchor>
  <xdr:twoCellAnchor>
    <xdr:from>
      <xdr:col>11</xdr:col>
      <xdr:colOff>225323</xdr:colOff>
      <xdr:row>3</xdr:row>
      <xdr:rowOff>122903</xdr:rowOff>
    </xdr:from>
    <xdr:to>
      <xdr:col>11</xdr:col>
      <xdr:colOff>389194</xdr:colOff>
      <xdr:row>51</xdr:row>
      <xdr:rowOff>0</xdr:rowOff>
    </xdr:to>
    <xdr:cxnSp macro="">
      <xdr:nvCxnSpPr>
        <xdr:cNvPr id="33" name="Straight Connector 32">
          <a:extLst>
            <a:ext uri="{FF2B5EF4-FFF2-40B4-BE49-F238E27FC236}">
              <a16:creationId xmlns:a16="http://schemas.microsoft.com/office/drawing/2014/main" id="{DDFBAFF8-A158-96E9-96BD-152DFEFA85C9}"/>
            </a:ext>
          </a:extLst>
        </xdr:cNvPr>
        <xdr:cNvCxnSpPr>
          <a:stCxn id="26" idx="2"/>
        </xdr:cNvCxnSpPr>
      </xdr:nvCxnSpPr>
      <xdr:spPr>
        <a:xfrm>
          <a:off x="6421694" y="645242"/>
          <a:ext cx="163871" cy="8234516"/>
        </a:xfrm>
        <a:prstGeom prst="line">
          <a:avLst/>
        </a:prstGeom>
      </xdr:spPr>
      <xdr:style>
        <a:lnRef idx="3">
          <a:schemeClr val="accent6"/>
        </a:lnRef>
        <a:fillRef idx="0">
          <a:schemeClr val="accent6"/>
        </a:fillRef>
        <a:effectRef idx="2">
          <a:schemeClr val="accent6"/>
        </a:effectRef>
        <a:fontRef idx="minor">
          <a:schemeClr val="tx1"/>
        </a:fontRef>
      </xdr:style>
    </xdr:cxnSp>
    <xdr:clientData/>
  </xdr:twoCellAnchor>
  <xdr:twoCellAnchor>
    <xdr:from>
      <xdr:col>0</xdr:col>
      <xdr:colOff>122903</xdr:colOff>
      <xdr:row>25</xdr:row>
      <xdr:rowOff>112661</xdr:rowOff>
    </xdr:from>
    <xdr:to>
      <xdr:col>26</xdr:col>
      <xdr:colOff>0</xdr:colOff>
      <xdr:row>25</xdr:row>
      <xdr:rowOff>122903</xdr:rowOff>
    </xdr:to>
    <xdr:cxnSp macro="">
      <xdr:nvCxnSpPr>
        <xdr:cNvPr id="35" name="Straight Connector 34">
          <a:extLst>
            <a:ext uri="{FF2B5EF4-FFF2-40B4-BE49-F238E27FC236}">
              <a16:creationId xmlns:a16="http://schemas.microsoft.com/office/drawing/2014/main" id="{638623A6-F6FC-4763-B13A-0AC5827A8626}"/>
            </a:ext>
          </a:extLst>
        </xdr:cNvPr>
        <xdr:cNvCxnSpPr/>
      </xdr:nvCxnSpPr>
      <xdr:spPr>
        <a:xfrm>
          <a:off x="122903" y="4465484"/>
          <a:ext cx="14523065" cy="10242"/>
        </a:xfrm>
        <a:prstGeom prst="line">
          <a:avLst/>
        </a:prstGeom>
      </xdr:spPr>
      <xdr:style>
        <a:lnRef idx="3">
          <a:schemeClr val="accent6"/>
        </a:lnRef>
        <a:fillRef idx="0">
          <a:schemeClr val="accent6"/>
        </a:fillRef>
        <a:effectRef idx="2">
          <a:schemeClr val="accent6"/>
        </a:effectRef>
        <a:fontRef idx="minor">
          <a:schemeClr val="tx1"/>
        </a:fontRef>
      </xdr:style>
    </xdr:cxnSp>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ANGAIKWA\Documents\DATA_ANALYST_PROJECT\Adidas_Sales_Analysis.xlsx" TargetMode="External"/><Relationship Id="rId1" Type="http://schemas.openxmlformats.org/officeDocument/2006/relationships/externalLinkPath" Target="/Users/ANGAIKWA/Documents/DATA_ANALYST_PROJECT/Adidas_Sales_Analysi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act_Table"/>
      <sheetName val="Dim_Table 2022"/>
      <sheetName val="Dim_Date 2022"/>
      <sheetName val="Date_Table"/>
      <sheetName val="Analysis"/>
      <sheetName val="Analysis (2)"/>
      <sheetName val="Analysis (3)"/>
      <sheetName val="Dashboard"/>
    </sheetNames>
    <sheetDataSet>
      <sheetData sheetId="0"/>
      <sheetData sheetId="1"/>
      <sheetData sheetId="2"/>
      <sheetData sheetId="3"/>
      <sheetData sheetId="4"/>
      <sheetData sheetId="5"/>
      <sheetData sheetId="6"/>
      <sheetData sheetId="7"/>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aikwad, Anushka" refreshedDate="45472.800541087963" createdVersion="8" refreshedVersion="8" minRefreshableVersion="3" recordCount="244" xr:uid="{C95DAF08-7E00-4D2C-BE4B-0424D65F823A}">
  <cacheSource type="worksheet">
    <worksheetSource name="Sales_Data"/>
  </cacheSource>
  <cacheFields count="10">
    <cacheField name="OrderDate" numFmtId="14">
      <sharedItems containsSemiMixedTypes="0" containsNonDate="0" containsDate="1" containsString="0" minDate="2020-01-01T00:00:00" maxDate="2021-12-31T00:00:00"/>
    </cacheField>
    <cacheField name="Region" numFmtId="0">
      <sharedItems count="2">
        <s v="East"/>
        <s v="West"/>
      </sharedItems>
    </cacheField>
    <cacheField name="City" numFmtId="0">
      <sharedItems count="4">
        <s v="Boston"/>
        <s v="Los Angeles"/>
        <s v="New York"/>
        <s v="San Diego"/>
      </sharedItems>
    </cacheField>
    <cacheField name="Category" numFmtId="0">
      <sharedItems/>
    </cacheField>
    <cacheField name="Product" numFmtId="0">
      <sharedItems count="9">
        <s v="Carrot"/>
        <s v="Whole Wheat"/>
        <s v="Chocolate Chip"/>
        <s v="Arrowroot"/>
        <s v="Potato Chips"/>
        <s v="Oatmeal Raisin"/>
        <s v="Bran"/>
        <s v="Pretzels"/>
        <s v="Banana"/>
      </sharedItems>
    </cacheField>
    <cacheField name="Quantity" numFmtId="0">
      <sharedItems containsSemiMixedTypes="0" containsString="0" containsNumber="1" containsInteger="1" minValue="20" maxValue="306" count="103">
        <n v="33"/>
        <n v="87"/>
        <n v="58"/>
        <n v="82"/>
        <n v="38"/>
        <n v="54"/>
        <n v="149"/>
        <n v="51"/>
        <n v="100"/>
        <n v="28"/>
        <n v="36"/>
        <n v="31"/>
        <n v="44"/>
        <n v="23"/>
        <n v="27"/>
        <n v="43"/>
        <n v="123"/>
        <n v="42"/>
        <n v="85"/>
        <n v="30"/>
        <n v="61"/>
        <n v="40"/>
        <n v="86"/>
        <n v="68"/>
        <n v="39"/>
        <n v="103"/>
        <n v="193"/>
        <n v="91"/>
        <n v="48"/>
        <n v="134"/>
        <n v="20"/>
        <n v="53"/>
        <n v="64"/>
        <n v="63"/>
        <n v="105"/>
        <n v="138"/>
        <n v="25"/>
        <n v="21"/>
        <n v="49"/>
        <n v="55"/>
        <n v="288"/>
        <n v="76"/>
        <n v="75"/>
        <n v="306"/>
        <n v="110"/>
        <n v="52"/>
        <n v="136"/>
        <n v="72"/>
        <n v="56"/>
        <n v="137"/>
        <n v="107"/>
        <n v="24"/>
        <n v="70"/>
        <n v="109"/>
        <n v="80"/>
        <n v="74"/>
        <n v="45"/>
        <n v="143"/>
        <n v="133"/>
        <n v="65"/>
        <n v="81"/>
        <n v="77"/>
        <n v="114"/>
        <n v="224"/>
        <n v="141"/>
        <n v="32"/>
        <n v="46"/>
        <n v="62"/>
        <n v="90"/>
        <n v="66"/>
        <n v="97"/>
        <n v="29"/>
        <n v="92"/>
        <n v="139"/>
        <n v="41"/>
        <n v="237"/>
        <n v="83"/>
        <n v="102"/>
        <n v="34"/>
        <n v="232"/>
        <n v="93"/>
        <n v="47"/>
        <n v="57"/>
        <n v="118"/>
        <n v="67"/>
        <n v="129"/>
        <n v="84"/>
        <n v="120"/>
        <n v="26"/>
        <n v="73"/>
        <n v="60"/>
        <n v="37"/>
        <n v="22"/>
        <n v="71"/>
        <n v="50"/>
        <n v="79"/>
        <n v="175"/>
        <n v="35"/>
        <n v="124"/>
        <n v="146"/>
        <n v="211"/>
        <n v="96"/>
        <n v="245"/>
      </sharedItems>
    </cacheField>
    <cacheField name="UnitPrice" numFmtId="0">
      <sharedItems containsSemiMixedTypes="0" containsString="0" containsNumber="1" minValue="1.35" maxValue="3.49"/>
    </cacheField>
    <cacheField name="TotalPrice" numFmtId="0">
      <sharedItems containsSemiMixedTypes="0" containsString="0" containsNumber="1" minValue="33.6" maxValue="817.92"/>
    </cacheField>
    <cacheField name="Day Name" numFmtId="0">
      <sharedItems count="7">
        <s v="Wednesday"/>
        <s v="Saturday"/>
        <s v="Tuesday"/>
        <s v="Friday"/>
        <s v="Monday"/>
        <s v="Thursday"/>
        <s v="Sunday"/>
      </sharedItems>
    </cacheField>
    <cacheField name="Day of Week" numFmtId="0">
      <sharedItems containsSemiMixedTypes="0" containsString="0" containsNumber="1" containsInteger="1" minValue="0" maxValue="6"/>
    </cacheField>
  </cacheFields>
  <extLst>
    <ext xmlns:x14="http://schemas.microsoft.com/office/spreadsheetml/2009/9/main" uri="{725AE2AE-9491-48be-B2B4-4EB974FC3084}">
      <x14:pivotCacheDefinition pivotCacheId="1667383734"/>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Gaikwad, Anushka" refreshedDate="45472.807528819445" backgroundQuery="1" createdVersion="8" refreshedVersion="8" minRefreshableVersion="3" recordCount="0" supportSubquery="1" supportAdvancedDrill="1" xr:uid="{15EC3681-C29E-431B-BB63-47552CE8D6E5}">
  <cacheSource type="external" connectionId="3"/>
  <cacheFields count="2">
    <cacheField name="[Sales_Data].[Day Name].[Day Name]" caption="Day Name" numFmtId="0" hierarchy="14" level="1">
      <sharedItems count="7">
        <s v="Sunday"/>
        <s v="Monday"/>
        <s v="Tuesday"/>
        <s v="Wednesday"/>
        <s v="Thursday"/>
        <s v="Friday"/>
        <s v="Saturday"/>
      </sharedItems>
    </cacheField>
    <cacheField name="[Measures].[Average of Quantity]" caption="Average of Quantity" numFmtId="0" hierarchy="21" level="32767"/>
  </cacheFields>
  <cacheHierarchies count="24">
    <cacheHierarchy uniqueName="[Date_Table].[Date]" caption="Date" attribute="1" time="1" defaultMemberUniqueName="[Date_Table].[Date].[All]" allUniqueName="[Date_Table].[Date].[All]" dimensionUniqueName="[Date_Table]" displayFolder="" count="0" memberValueDatatype="7" unbalanced="0"/>
    <cacheHierarchy uniqueName="[Date_Table].[Day Name]" caption="Day Name" attribute="1" defaultMemberUniqueName="[Date_Table].[Day Name].[All]" allUniqueName="[Date_Table].[Day Name].[All]" dimensionUniqueName="[Date_Table]" displayFolder="" count="0" memberValueDatatype="130" unbalanced="0"/>
    <cacheHierarchy uniqueName="[Date_Table].[Day of Week]" caption="Day of Week" attribute="1" defaultMemberUniqueName="[Date_Table].[Day of Week].[All]" allUniqueName="[Date_Table].[Day of Week].[All]" dimensionUniqueName="[Date_Table]" displayFolder="" count="0" memberValueDatatype="20" unbalanced="0"/>
    <cacheHierarchy uniqueName="[Date_Table].[Year]" caption="Year" attribute="1" defaultMemberUniqueName="[Date_Table].[Year].[All]" allUniqueName="[Date_Table].[Year].[All]" dimensionUniqueName="[Date_Table]" displayFolder="" count="0" memberValueDatatype="20" unbalanced="0"/>
    <cacheHierarchy uniqueName="[Date_Table].[Month Name]" caption="Month Name" attribute="1" defaultMemberUniqueName="[Date_Table].[Month Name].[All]" allUniqueName="[Date_Table].[Month Name].[All]" dimensionUniqueName="[Date_Table]" displayFolder="" count="0" memberValueDatatype="130" unbalanced="0"/>
    <cacheHierarchy uniqueName="[Date_Table].[Month]" caption="Month" attribute="1" defaultMemberUniqueName="[Date_Table].[Month].[All]" allUniqueName="[Date_Table].[Month].[All]" dimensionUniqueName="[Date_Table]" displayFolder="" count="0" memberValueDatatype="20" unbalanced="0"/>
    <cacheHierarchy uniqueName="[Sales_Data].[OrderDate]" caption="OrderDate" attribute="1" time="1" defaultMemberUniqueName="[Sales_Data].[OrderDate].[All]" allUniqueName="[Sales_Data].[OrderDate].[All]" dimensionUniqueName="[Sales_Data]" displayFolder="" count="0" memberValueDatatype="7" unbalanced="0"/>
    <cacheHierarchy uniqueName="[Sales_Data].[Region]" caption="Region" attribute="1" defaultMemberUniqueName="[Sales_Data].[Region].[All]" allUniqueName="[Sales_Data].[Region].[All]" dimensionUniqueName="[Sales_Data]" displayFolder="" count="0" memberValueDatatype="130" unbalanced="0"/>
    <cacheHierarchy uniqueName="[Sales_Data].[City]" caption="City" attribute="1" defaultMemberUniqueName="[Sales_Data].[City].[All]" allUniqueName="[Sales_Data].[City].[All]" dimensionUniqueName="[Sales_Data]" displayFolder="" count="0" memberValueDatatype="130" unbalanced="0"/>
    <cacheHierarchy uniqueName="[Sales_Data].[Category]" caption="Category" attribute="1" defaultMemberUniqueName="[Sales_Data].[Category].[All]" allUniqueName="[Sales_Data].[Category].[All]" dimensionUniqueName="[Sales_Data]" displayFolder="" count="0" memberValueDatatype="130" unbalanced="0"/>
    <cacheHierarchy uniqueName="[Sales_Data].[Product]" caption="Product" attribute="1" defaultMemberUniqueName="[Sales_Data].[Product].[All]" allUniqueName="[Sales_Data].[Product].[All]" dimensionUniqueName="[Sales_Data]" displayFolder="" count="0" memberValueDatatype="130" unbalanced="0"/>
    <cacheHierarchy uniqueName="[Sales_Data].[Quantity]" caption="Quantity" attribute="1" defaultMemberUniqueName="[Sales_Data].[Quantity].[All]" allUniqueName="[Sales_Data].[Quantity].[All]" dimensionUniqueName="[Sales_Data]" displayFolder="" count="0" memberValueDatatype="20" unbalanced="0"/>
    <cacheHierarchy uniqueName="[Sales_Data].[UnitPrice]" caption="UnitPrice" attribute="1" defaultMemberUniqueName="[Sales_Data].[UnitPrice].[All]" allUniqueName="[Sales_Data].[UnitPrice].[All]" dimensionUniqueName="[Sales_Data]" displayFolder="" count="0" memberValueDatatype="5" unbalanced="0"/>
    <cacheHierarchy uniqueName="[Sales_Data].[TotalPrice]" caption="TotalPrice" attribute="1" defaultMemberUniqueName="[Sales_Data].[TotalPrice].[All]" allUniqueName="[Sales_Data].[TotalPrice].[All]" dimensionUniqueName="[Sales_Data]" displayFolder="" count="0" memberValueDatatype="5" unbalanced="0"/>
    <cacheHierarchy uniqueName="[Sales_Data].[Day Name]" caption="Day Name" attribute="1" defaultMemberUniqueName="[Sales_Data].[Day Name].[All]" allUniqueName="[Sales_Data].[Day Name].[All]" dimensionUniqueName="[Sales_Data]" displayFolder="" count="2" memberValueDatatype="130" unbalanced="0">
      <fieldsUsage count="2">
        <fieldUsage x="-1"/>
        <fieldUsage x="0"/>
      </fieldsUsage>
    </cacheHierarchy>
    <cacheHierarchy uniqueName="[Sales_Data].[Day of Week]" caption="Day of Week" attribute="1" defaultMemberUniqueName="[Sales_Data].[Day of Week].[All]" allUniqueName="[Sales_Data].[Day of Week].[All]" dimensionUniqueName="[Sales_Data]" displayFolder="" count="0" memberValueDatatype="20" unbalanced="0"/>
    <cacheHierarchy uniqueName="[Measures].[__XL_Count Date_Table]" caption="__XL_Count Date_Table" measure="1" displayFolder="" measureGroup="Date_Table" count="0" hidden="1"/>
    <cacheHierarchy uniqueName="[Measures].[__XL_Count Sales_Data]" caption="__XL_Count Sales_Data" measure="1" displayFolder="" measureGroup="Sales_Data" count="0" hidden="1"/>
    <cacheHierarchy uniqueName="[Measures].[__No measures defined]" caption="__No measures defined" measure="1" displayFolder="" count="0" hidden="1"/>
    <cacheHierarchy uniqueName="[Measures].[Sum of TotalPrice]" caption="Sum of TotalPrice" measure="1" displayFolder="" measureGroup="Sales_Data" count="0" hidden="1">
      <extLst>
        <ext xmlns:x15="http://schemas.microsoft.com/office/spreadsheetml/2010/11/main" uri="{B97F6D7D-B522-45F9-BDA1-12C45D357490}">
          <x15:cacheHierarchy aggregatedColumn="13"/>
        </ext>
      </extLst>
    </cacheHierarchy>
    <cacheHierarchy uniqueName="[Measures].[Sum of Quantity]" caption="Sum of Quantity" measure="1" displayFolder="" measureGroup="Sales_Data" count="0" hidden="1">
      <extLst>
        <ext xmlns:x15="http://schemas.microsoft.com/office/spreadsheetml/2010/11/main" uri="{B97F6D7D-B522-45F9-BDA1-12C45D357490}">
          <x15:cacheHierarchy aggregatedColumn="11"/>
        </ext>
      </extLst>
    </cacheHierarchy>
    <cacheHierarchy uniqueName="[Measures].[Average of Quantity]" caption="Average of Quantity" measure="1" displayFolder="" measureGroup="Sales_Data" count="0" oneField="1" hidden="1">
      <fieldsUsage count="1">
        <fieldUsage x="1"/>
      </fieldsUsage>
      <extLst>
        <ext xmlns:x15="http://schemas.microsoft.com/office/spreadsheetml/2010/11/main" uri="{B97F6D7D-B522-45F9-BDA1-12C45D357490}">
          <x15:cacheHierarchy aggregatedColumn="11"/>
        </ext>
      </extLst>
    </cacheHierarchy>
    <cacheHierarchy uniqueName="[Measures].[Count of Product]" caption="Count of Product" measure="1" displayFolder="" measureGroup="Sales_Data" count="0" hidden="1">
      <extLst>
        <ext xmlns:x15="http://schemas.microsoft.com/office/spreadsheetml/2010/11/main" uri="{B97F6D7D-B522-45F9-BDA1-12C45D357490}">
          <x15:cacheHierarchy aggregatedColumn="10"/>
        </ext>
      </extLst>
    </cacheHierarchy>
    <cacheHierarchy uniqueName="[Measures].[Average of TotalPrice]" caption="Average of TotalPrice" measure="1" displayFolder="" measureGroup="Sales_Data" count="0" hidden="1">
      <extLst>
        <ext xmlns:x15="http://schemas.microsoft.com/office/spreadsheetml/2010/11/main" uri="{B97F6D7D-B522-45F9-BDA1-12C45D357490}">
          <x15:cacheHierarchy aggregatedColumn="13"/>
        </ext>
      </extLst>
    </cacheHierarchy>
  </cacheHierarchies>
  <kpis count="0"/>
  <dimensions count="3">
    <dimension name="Date_Table" uniqueName="[Date_Table]" caption="Date_Table"/>
    <dimension measure="1" name="Measures" uniqueName="[Measures]" caption="Measures"/>
    <dimension name="Sales_Data" uniqueName="[Sales_Data]" caption="Sales_Data"/>
  </dimensions>
  <measureGroups count="2">
    <measureGroup name="Date_Table" caption="Date_Table"/>
    <measureGroup name="Sales_Data" caption="Sales_Data"/>
  </measureGroups>
  <maps count="3">
    <map measureGroup="0" dimension="0"/>
    <map measureGroup="1" dimension="0"/>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44">
  <r>
    <d v="2020-01-01T00:00:00"/>
    <x v="0"/>
    <x v="0"/>
    <s v="Bars"/>
    <x v="0"/>
    <x v="0"/>
    <n v="1.77"/>
    <n v="58.41"/>
    <x v="0"/>
    <n v="3"/>
  </r>
  <r>
    <d v="2020-01-04T00:00:00"/>
    <x v="0"/>
    <x v="0"/>
    <s v="Crackers"/>
    <x v="1"/>
    <x v="1"/>
    <n v="3.49"/>
    <n v="303.63"/>
    <x v="1"/>
    <n v="6"/>
  </r>
  <r>
    <d v="2020-01-07T00:00:00"/>
    <x v="1"/>
    <x v="1"/>
    <s v="Cookies"/>
    <x v="2"/>
    <x v="2"/>
    <n v="1.87"/>
    <n v="108.46"/>
    <x v="2"/>
    <n v="2"/>
  </r>
  <r>
    <d v="2020-01-10T00:00:00"/>
    <x v="0"/>
    <x v="2"/>
    <s v="Cookies"/>
    <x v="2"/>
    <x v="3"/>
    <n v="1.87"/>
    <n v="153.34"/>
    <x v="3"/>
    <n v="5"/>
  </r>
  <r>
    <d v="2020-01-13T00:00:00"/>
    <x v="0"/>
    <x v="0"/>
    <s v="Cookies"/>
    <x v="3"/>
    <x v="4"/>
    <n v="2.1800000000000002"/>
    <n v="82.84"/>
    <x v="4"/>
    <n v="1"/>
  </r>
  <r>
    <d v="2020-01-16T00:00:00"/>
    <x v="0"/>
    <x v="0"/>
    <s v="Bars"/>
    <x v="0"/>
    <x v="5"/>
    <n v="1.77"/>
    <n v="95.58"/>
    <x v="5"/>
    <n v="4"/>
  </r>
  <r>
    <d v="2020-01-19T00:00:00"/>
    <x v="0"/>
    <x v="0"/>
    <s v="Crackers"/>
    <x v="1"/>
    <x v="6"/>
    <n v="3.49"/>
    <n v="520.01"/>
    <x v="6"/>
    <n v="0"/>
  </r>
  <r>
    <d v="2020-01-22T00:00:00"/>
    <x v="1"/>
    <x v="1"/>
    <s v="Bars"/>
    <x v="0"/>
    <x v="7"/>
    <n v="1.77"/>
    <n v="90.27"/>
    <x v="0"/>
    <n v="3"/>
  </r>
  <r>
    <d v="2020-01-25T00:00:00"/>
    <x v="0"/>
    <x v="2"/>
    <s v="Bars"/>
    <x v="0"/>
    <x v="8"/>
    <n v="1.77"/>
    <n v="177"/>
    <x v="1"/>
    <n v="6"/>
  </r>
  <r>
    <d v="2020-01-28T00:00:00"/>
    <x v="0"/>
    <x v="2"/>
    <s v="Snacks"/>
    <x v="4"/>
    <x v="9"/>
    <n v="1.35"/>
    <n v="37.799999999999997"/>
    <x v="2"/>
    <n v="2"/>
  </r>
  <r>
    <d v="2020-01-31T00:00:00"/>
    <x v="0"/>
    <x v="0"/>
    <s v="Cookies"/>
    <x v="3"/>
    <x v="10"/>
    <n v="2.1800000000000002"/>
    <n v="78.48"/>
    <x v="3"/>
    <n v="5"/>
  </r>
  <r>
    <d v="2020-02-03T00:00:00"/>
    <x v="0"/>
    <x v="0"/>
    <s v="Cookies"/>
    <x v="2"/>
    <x v="11"/>
    <n v="1.87"/>
    <n v="57.97"/>
    <x v="4"/>
    <n v="1"/>
  </r>
  <r>
    <d v="2020-02-06T00:00:00"/>
    <x v="0"/>
    <x v="0"/>
    <s v="Crackers"/>
    <x v="1"/>
    <x v="9"/>
    <n v="3.49"/>
    <n v="97.72"/>
    <x v="5"/>
    <n v="4"/>
  </r>
  <r>
    <d v="2020-02-09T00:00:00"/>
    <x v="1"/>
    <x v="1"/>
    <s v="Bars"/>
    <x v="0"/>
    <x v="12"/>
    <n v="1.77"/>
    <n v="77.88"/>
    <x v="6"/>
    <n v="0"/>
  </r>
  <r>
    <d v="2020-02-12T00:00:00"/>
    <x v="0"/>
    <x v="2"/>
    <s v="Bars"/>
    <x v="0"/>
    <x v="13"/>
    <n v="1.77"/>
    <n v="40.71"/>
    <x v="0"/>
    <n v="3"/>
  </r>
  <r>
    <d v="2020-02-15T00:00:00"/>
    <x v="0"/>
    <x v="2"/>
    <s v="Snacks"/>
    <x v="4"/>
    <x v="14"/>
    <n v="1.35"/>
    <n v="36.450000000000003"/>
    <x v="1"/>
    <n v="6"/>
  </r>
  <r>
    <d v="2020-02-18T00:00:00"/>
    <x v="0"/>
    <x v="0"/>
    <s v="Cookies"/>
    <x v="3"/>
    <x v="15"/>
    <n v="2.1800000000000002"/>
    <n v="93.74"/>
    <x v="2"/>
    <n v="2"/>
  </r>
  <r>
    <d v="2020-02-21T00:00:00"/>
    <x v="0"/>
    <x v="0"/>
    <s v="Cookies"/>
    <x v="5"/>
    <x v="16"/>
    <n v="2.84"/>
    <n v="349.32"/>
    <x v="3"/>
    <n v="5"/>
  </r>
  <r>
    <d v="2020-02-24T00:00:00"/>
    <x v="1"/>
    <x v="1"/>
    <s v="Bars"/>
    <x v="6"/>
    <x v="17"/>
    <n v="1.87"/>
    <n v="78.540000000000006"/>
    <x v="4"/>
    <n v="1"/>
  </r>
  <r>
    <d v="2020-02-27T00:00:00"/>
    <x v="1"/>
    <x v="1"/>
    <s v="Cookies"/>
    <x v="5"/>
    <x v="0"/>
    <n v="2.84"/>
    <n v="93.72"/>
    <x v="5"/>
    <n v="4"/>
  </r>
  <r>
    <d v="2020-03-02T00:00:00"/>
    <x v="0"/>
    <x v="2"/>
    <s v="Cookies"/>
    <x v="2"/>
    <x v="18"/>
    <n v="1.87"/>
    <n v="158.94999999999999"/>
    <x v="4"/>
    <n v="1"/>
  </r>
  <r>
    <d v="2020-03-05T00:00:00"/>
    <x v="1"/>
    <x v="3"/>
    <s v="Cookies"/>
    <x v="5"/>
    <x v="19"/>
    <n v="2.84"/>
    <n v="85.2"/>
    <x v="5"/>
    <n v="4"/>
  </r>
  <r>
    <d v="2020-03-08T00:00:00"/>
    <x v="0"/>
    <x v="0"/>
    <s v="Bars"/>
    <x v="0"/>
    <x v="20"/>
    <n v="1.77"/>
    <n v="107.97"/>
    <x v="6"/>
    <n v="0"/>
  </r>
  <r>
    <d v="2020-03-11T00:00:00"/>
    <x v="0"/>
    <x v="0"/>
    <s v="Crackers"/>
    <x v="1"/>
    <x v="21"/>
    <n v="3.49"/>
    <n v="139.6"/>
    <x v="0"/>
    <n v="3"/>
  </r>
  <r>
    <d v="2020-03-14T00:00:00"/>
    <x v="1"/>
    <x v="1"/>
    <s v="Cookies"/>
    <x v="2"/>
    <x v="22"/>
    <n v="1.87"/>
    <n v="160.82"/>
    <x v="1"/>
    <n v="6"/>
  </r>
  <r>
    <d v="2020-03-17T00:00:00"/>
    <x v="0"/>
    <x v="2"/>
    <s v="Bars"/>
    <x v="0"/>
    <x v="4"/>
    <n v="1.77"/>
    <n v="67.260000000000005"/>
    <x v="2"/>
    <n v="2"/>
  </r>
  <r>
    <d v="2020-03-20T00:00:00"/>
    <x v="0"/>
    <x v="2"/>
    <s v="Snacks"/>
    <x v="4"/>
    <x v="23"/>
    <n v="1.68"/>
    <n v="114.24"/>
    <x v="3"/>
    <n v="5"/>
  </r>
  <r>
    <d v="2020-03-23T00:00:00"/>
    <x v="1"/>
    <x v="3"/>
    <s v="Cookies"/>
    <x v="2"/>
    <x v="24"/>
    <n v="1.87"/>
    <n v="72.930000000000007"/>
    <x v="4"/>
    <n v="1"/>
  </r>
  <r>
    <d v="2020-03-26T00:00:00"/>
    <x v="0"/>
    <x v="0"/>
    <s v="Bars"/>
    <x v="6"/>
    <x v="25"/>
    <n v="1.87"/>
    <n v="192.61"/>
    <x v="5"/>
    <n v="4"/>
  </r>
  <r>
    <d v="2020-03-29T00:00:00"/>
    <x v="0"/>
    <x v="0"/>
    <s v="Cookies"/>
    <x v="5"/>
    <x v="26"/>
    <n v="2.84"/>
    <n v="548.12"/>
    <x v="6"/>
    <n v="0"/>
  </r>
  <r>
    <d v="2020-04-01T00:00:00"/>
    <x v="1"/>
    <x v="1"/>
    <s v="Bars"/>
    <x v="0"/>
    <x v="2"/>
    <n v="1.77"/>
    <n v="102.66"/>
    <x v="0"/>
    <n v="3"/>
  </r>
  <r>
    <d v="2020-04-04T00:00:00"/>
    <x v="1"/>
    <x v="1"/>
    <s v="Snacks"/>
    <x v="4"/>
    <x v="23"/>
    <n v="1.68"/>
    <n v="114.24"/>
    <x v="1"/>
    <n v="6"/>
  </r>
  <r>
    <d v="2020-04-07T00:00:00"/>
    <x v="0"/>
    <x v="2"/>
    <s v="Bars"/>
    <x v="0"/>
    <x v="27"/>
    <n v="1.77"/>
    <n v="161.07"/>
    <x v="2"/>
    <n v="2"/>
  </r>
  <r>
    <d v="2020-04-10T00:00:00"/>
    <x v="0"/>
    <x v="2"/>
    <s v="Crackers"/>
    <x v="1"/>
    <x v="13"/>
    <n v="3.49"/>
    <n v="80.27"/>
    <x v="3"/>
    <n v="5"/>
  </r>
  <r>
    <d v="2020-04-13T00:00:00"/>
    <x v="1"/>
    <x v="3"/>
    <s v="Snacks"/>
    <x v="4"/>
    <x v="9"/>
    <n v="1.68"/>
    <n v="47.04"/>
    <x v="4"/>
    <n v="1"/>
  </r>
  <r>
    <d v="2020-04-16T00:00:00"/>
    <x v="0"/>
    <x v="0"/>
    <s v="Bars"/>
    <x v="0"/>
    <x v="28"/>
    <n v="1.77"/>
    <n v="84.96"/>
    <x v="5"/>
    <n v="4"/>
  </r>
  <r>
    <d v="2020-04-19T00:00:00"/>
    <x v="0"/>
    <x v="0"/>
    <s v="Snacks"/>
    <x v="4"/>
    <x v="29"/>
    <n v="1.68"/>
    <n v="225.12"/>
    <x v="6"/>
    <n v="0"/>
  </r>
  <r>
    <d v="2020-04-22T00:00:00"/>
    <x v="1"/>
    <x v="1"/>
    <s v="Bars"/>
    <x v="0"/>
    <x v="30"/>
    <n v="1.77"/>
    <n v="35.4"/>
    <x v="0"/>
    <n v="3"/>
  </r>
  <r>
    <d v="2020-04-25T00:00:00"/>
    <x v="0"/>
    <x v="2"/>
    <s v="Bars"/>
    <x v="0"/>
    <x v="31"/>
    <n v="1.77"/>
    <n v="93.81"/>
    <x v="1"/>
    <n v="6"/>
  </r>
  <r>
    <d v="2020-04-28T00:00:00"/>
    <x v="0"/>
    <x v="2"/>
    <s v="Snacks"/>
    <x v="4"/>
    <x v="32"/>
    <n v="1.68"/>
    <n v="107.52"/>
    <x v="2"/>
    <n v="2"/>
  </r>
  <r>
    <d v="2020-05-01T00:00:00"/>
    <x v="1"/>
    <x v="3"/>
    <s v="Cookies"/>
    <x v="2"/>
    <x v="33"/>
    <n v="1.87"/>
    <n v="117.81"/>
    <x v="3"/>
    <n v="5"/>
  </r>
  <r>
    <d v="2020-05-04T00:00:00"/>
    <x v="0"/>
    <x v="0"/>
    <s v="Bars"/>
    <x v="6"/>
    <x v="34"/>
    <n v="1.87"/>
    <n v="196.35"/>
    <x v="4"/>
    <n v="1"/>
  </r>
  <r>
    <d v="2020-05-07T00:00:00"/>
    <x v="0"/>
    <x v="0"/>
    <s v="Cookies"/>
    <x v="5"/>
    <x v="35"/>
    <n v="2.84"/>
    <n v="391.92"/>
    <x v="5"/>
    <n v="4"/>
  </r>
  <r>
    <d v="2020-05-10T00:00:00"/>
    <x v="1"/>
    <x v="1"/>
    <s v="Bars"/>
    <x v="0"/>
    <x v="36"/>
    <n v="1.77"/>
    <n v="44.25"/>
    <x v="6"/>
    <n v="0"/>
  </r>
  <r>
    <d v="2020-05-13T00:00:00"/>
    <x v="1"/>
    <x v="1"/>
    <s v="Crackers"/>
    <x v="1"/>
    <x v="37"/>
    <n v="3.49"/>
    <n v="73.290000000000006"/>
    <x v="0"/>
    <n v="3"/>
  </r>
  <r>
    <d v="2020-05-16T00:00:00"/>
    <x v="0"/>
    <x v="2"/>
    <s v="Bars"/>
    <x v="0"/>
    <x v="20"/>
    <n v="1.77"/>
    <n v="107.97"/>
    <x v="1"/>
    <n v="6"/>
  </r>
  <r>
    <d v="2020-05-19T00:00:00"/>
    <x v="0"/>
    <x v="2"/>
    <s v="Snacks"/>
    <x v="4"/>
    <x v="38"/>
    <n v="1.68"/>
    <n v="82.32"/>
    <x v="2"/>
    <n v="2"/>
  </r>
  <r>
    <d v="2020-05-22T00:00:00"/>
    <x v="1"/>
    <x v="3"/>
    <s v="Cookies"/>
    <x v="2"/>
    <x v="39"/>
    <n v="1.87"/>
    <n v="102.85"/>
    <x v="3"/>
    <n v="5"/>
  </r>
  <r>
    <d v="2020-05-25T00:00:00"/>
    <x v="0"/>
    <x v="0"/>
    <s v="Cookies"/>
    <x v="3"/>
    <x v="14"/>
    <n v="2.1800000000000002"/>
    <n v="58.86"/>
    <x v="4"/>
    <n v="1"/>
  </r>
  <r>
    <d v="2020-05-28T00:00:00"/>
    <x v="0"/>
    <x v="0"/>
    <s v="Bars"/>
    <x v="0"/>
    <x v="2"/>
    <n v="1.77"/>
    <n v="102.66"/>
    <x v="5"/>
    <n v="4"/>
  </r>
  <r>
    <d v="2020-05-31T00:00:00"/>
    <x v="0"/>
    <x v="0"/>
    <s v="Crackers"/>
    <x v="1"/>
    <x v="0"/>
    <n v="3.49"/>
    <n v="115.17"/>
    <x v="6"/>
    <n v="0"/>
  </r>
  <r>
    <d v="2020-06-03T00:00:00"/>
    <x v="1"/>
    <x v="1"/>
    <s v="Cookies"/>
    <x v="5"/>
    <x v="40"/>
    <n v="2.84"/>
    <n v="817.92"/>
    <x v="0"/>
    <n v="3"/>
  </r>
  <r>
    <d v="2020-06-06T00:00:00"/>
    <x v="0"/>
    <x v="2"/>
    <s v="Cookies"/>
    <x v="2"/>
    <x v="41"/>
    <n v="1.87"/>
    <n v="142.12"/>
    <x v="1"/>
    <n v="6"/>
  </r>
  <r>
    <d v="2020-06-09T00:00:00"/>
    <x v="1"/>
    <x v="3"/>
    <s v="Bars"/>
    <x v="0"/>
    <x v="17"/>
    <n v="1.77"/>
    <n v="74.34"/>
    <x v="2"/>
    <n v="2"/>
  </r>
  <r>
    <d v="2020-06-12T00:00:00"/>
    <x v="1"/>
    <x v="3"/>
    <s v="Crackers"/>
    <x v="1"/>
    <x v="30"/>
    <n v="3.49"/>
    <n v="69.8"/>
    <x v="3"/>
    <n v="5"/>
  </r>
  <r>
    <d v="2020-06-15T00:00:00"/>
    <x v="0"/>
    <x v="0"/>
    <s v="Bars"/>
    <x v="0"/>
    <x v="42"/>
    <n v="1.77"/>
    <n v="132.75"/>
    <x v="4"/>
    <n v="1"/>
  </r>
  <r>
    <d v="2020-06-18T00:00:00"/>
    <x v="0"/>
    <x v="0"/>
    <s v="Crackers"/>
    <x v="1"/>
    <x v="4"/>
    <n v="3.49"/>
    <n v="132.62"/>
    <x v="5"/>
    <n v="4"/>
  </r>
  <r>
    <d v="2020-06-21T00:00:00"/>
    <x v="1"/>
    <x v="1"/>
    <s v="Bars"/>
    <x v="0"/>
    <x v="43"/>
    <n v="1.77"/>
    <n v="541.62"/>
    <x v="6"/>
    <n v="0"/>
  </r>
  <r>
    <d v="2020-06-24T00:00:00"/>
    <x v="1"/>
    <x v="1"/>
    <s v="Snacks"/>
    <x v="4"/>
    <x v="9"/>
    <n v="1.68"/>
    <n v="47.04"/>
    <x v="0"/>
    <n v="3"/>
  </r>
  <r>
    <d v="2020-06-27T00:00:00"/>
    <x v="0"/>
    <x v="2"/>
    <s v="Bars"/>
    <x v="6"/>
    <x v="44"/>
    <n v="1.87"/>
    <n v="205.7"/>
    <x v="1"/>
    <n v="6"/>
  </r>
  <r>
    <d v="2020-06-30T00:00:00"/>
    <x v="0"/>
    <x v="2"/>
    <s v="Cookies"/>
    <x v="5"/>
    <x v="7"/>
    <n v="2.84"/>
    <n v="144.84"/>
    <x v="2"/>
    <n v="2"/>
  </r>
  <r>
    <d v="2020-07-03T00:00:00"/>
    <x v="1"/>
    <x v="3"/>
    <s v="Bars"/>
    <x v="0"/>
    <x v="45"/>
    <n v="1.77"/>
    <n v="92.04"/>
    <x v="3"/>
    <n v="5"/>
  </r>
  <r>
    <d v="2020-07-06T00:00:00"/>
    <x v="1"/>
    <x v="3"/>
    <s v="Crackers"/>
    <x v="1"/>
    <x v="9"/>
    <n v="3.49"/>
    <n v="97.72"/>
    <x v="4"/>
    <n v="1"/>
  </r>
  <r>
    <d v="2020-07-09T00:00:00"/>
    <x v="0"/>
    <x v="0"/>
    <s v="Bars"/>
    <x v="0"/>
    <x v="46"/>
    <n v="1.77"/>
    <n v="240.72"/>
    <x v="5"/>
    <n v="4"/>
  </r>
  <r>
    <d v="2020-07-12T00:00:00"/>
    <x v="0"/>
    <x v="0"/>
    <s v="Crackers"/>
    <x v="1"/>
    <x v="17"/>
    <n v="3.49"/>
    <n v="146.58000000000001"/>
    <x v="6"/>
    <n v="0"/>
  </r>
  <r>
    <d v="2020-07-15T00:00:00"/>
    <x v="1"/>
    <x v="1"/>
    <s v="Cookies"/>
    <x v="2"/>
    <x v="42"/>
    <n v="1.87"/>
    <n v="140.25"/>
    <x v="0"/>
    <n v="3"/>
  </r>
  <r>
    <d v="2020-07-18T00:00:00"/>
    <x v="0"/>
    <x v="2"/>
    <s v="Bars"/>
    <x v="6"/>
    <x v="47"/>
    <n v="1.87"/>
    <n v="134.63999999999999"/>
    <x v="1"/>
    <n v="6"/>
  </r>
  <r>
    <d v="2020-07-21T00:00:00"/>
    <x v="0"/>
    <x v="2"/>
    <s v="Cookies"/>
    <x v="5"/>
    <x v="48"/>
    <n v="2.84"/>
    <n v="159.04"/>
    <x v="2"/>
    <n v="2"/>
  </r>
  <r>
    <d v="2020-07-24T00:00:00"/>
    <x v="1"/>
    <x v="3"/>
    <s v="Bars"/>
    <x v="6"/>
    <x v="7"/>
    <n v="1.87"/>
    <n v="95.37"/>
    <x v="3"/>
    <n v="5"/>
  </r>
  <r>
    <d v="2020-07-27T00:00:00"/>
    <x v="1"/>
    <x v="3"/>
    <s v="Snacks"/>
    <x v="4"/>
    <x v="11"/>
    <n v="1.68"/>
    <n v="52.08"/>
    <x v="4"/>
    <n v="1"/>
  </r>
  <r>
    <d v="2020-07-30T00:00:00"/>
    <x v="0"/>
    <x v="0"/>
    <s v="Bars"/>
    <x v="6"/>
    <x v="48"/>
    <n v="1.87"/>
    <n v="104.72"/>
    <x v="5"/>
    <n v="4"/>
  </r>
  <r>
    <d v="2020-08-02T00:00:00"/>
    <x v="0"/>
    <x v="0"/>
    <s v="Cookies"/>
    <x v="5"/>
    <x v="49"/>
    <n v="2.84"/>
    <n v="389.08"/>
    <x v="6"/>
    <n v="0"/>
  </r>
  <r>
    <d v="2020-08-05T00:00:00"/>
    <x v="1"/>
    <x v="1"/>
    <s v="Cookies"/>
    <x v="2"/>
    <x v="50"/>
    <n v="1.87"/>
    <n v="200.09"/>
    <x v="0"/>
    <n v="3"/>
  </r>
  <r>
    <d v="2020-08-08T00:00:00"/>
    <x v="0"/>
    <x v="2"/>
    <s v="Bars"/>
    <x v="0"/>
    <x v="51"/>
    <n v="1.77"/>
    <n v="42.48"/>
    <x v="1"/>
    <n v="6"/>
  </r>
  <r>
    <d v="2020-08-11T00:00:00"/>
    <x v="0"/>
    <x v="2"/>
    <s v="Crackers"/>
    <x v="1"/>
    <x v="19"/>
    <n v="3.49"/>
    <n v="104.7"/>
    <x v="2"/>
    <n v="2"/>
  </r>
  <r>
    <d v="2020-08-14T00:00:00"/>
    <x v="1"/>
    <x v="3"/>
    <s v="Cookies"/>
    <x v="2"/>
    <x v="52"/>
    <n v="1.87"/>
    <n v="130.9"/>
    <x v="3"/>
    <n v="5"/>
  </r>
  <r>
    <d v="2020-08-17T00:00:00"/>
    <x v="0"/>
    <x v="0"/>
    <s v="Cookies"/>
    <x v="3"/>
    <x v="11"/>
    <n v="2.1800000000000002"/>
    <n v="67.58"/>
    <x v="4"/>
    <n v="1"/>
  </r>
  <r>
    <d v="2020-08-20T00:00:00"/>
    <x v="0"/>
    <x v="0"/>
    <s v="Bars"/>
    <x v="0"/>
    <x v="53"/>
    <n v="1.77"/>
    <n v="192.93"/>
    <x v="5"/>
    <n v="4"/>
  </r>
  <r>
    <d v="2020-08-23T00:00:00"/>
    <x v="0"/>
    <x v="0"/>
    <s v="Crackers"/>
    <x v="1"/>
    <x v="37"/>
    <n v="3.49"/>
    <n v="73.290000000000006"/>
    <x v="6"/>
    <n v="0"/>
  </r>
  <r>
    <d v="2020-08-26T00:00:00"/>
    <x v="1"/>
    <x v="1"/>
    <s v="Cookies"/>
    <x v="2"/>
    <x v="54"/>
    <n v="1.87"/>
    <n v="149.6"/>
    <x v="0"/>
    <n v="3"/>
  </r>
  <r>
    <d v="2020-08-29T00:00:00"/>
    <x v="0"/>
    <x v="2"/>
    <s v="Bars"/>
    <x v="6"/>
    <x v="42"/>
    <n v="1.87"/>
    <n v="140.25"/>
    <x v="1"/>
    <n v="6"/>
  </r>
  <r>
    <d v="2020-09-01T00:00:00"/>
    <x v="0"/>
    <x v="2"/>
    <s v="Cookies"/>
    <x v="5"/>
    <x v="55"/>
    <n v="2.84"/>
    <n v="210.16"/>
    <x v="2"/>
    <n v="2"/>
  </r>
  <r>
    <d v="2020-09-04T00:00:00"/>
    <x v="1"/>
    <x v="3"/>
    <s v="Bars"/>
    <x v="0"/>
    <x v="56"/>
    <n v="1.77"/>
    <n v="79.650000000000006"/>
    <x v="3"/>
    <n v="5"/>
  </r>
  <r>
    <d v="2020-09-07T00:00:00"/>
    <x v="0"/>
    <x v="0"/>
    <s v="Cookies"/>
    <x v="3"/>
    <x v="9"/>
    <n v="2.1800000000000002"/>
    <n v="61.04"/>
    <x v="4"/>
    <n v="1"/>
  </r>
  <r>
    <d v="2020-09-10T00:00:00"/>
    <x v="0"/>
    <x v="0"/>
    <s v="Bars"/>
    <x v="0"/>
    <x v="57"/>
    <n v="1.77"/>
    <n v="253.11"/>
    <x v="5"/>
    <n v="4"/>
  </r>
  <r>
    <d v="2020-09-13T00:00:00"/>
    <x v="0"/>
    <x v="0"/>
    <s v="Snacks"/>
    <x v="7"/>
    <x v="14"/>
    <n v="3.15"/>
    <n v="85.05"/>
    <x v="6"/>
    <n v="0"/>
  </r>
  <r>
    <d v="2020-09-16T00:00:00"/>
    <x v="1"/>
    <x v="1"/>
    <s v="Bars"/>
    <x v="0"/>
    <x v="58"/>
    <n v="1.77"/>
    <n v="235.41"/>
    <x v="0"/>
    <n v="3"/>
  </r>
  <r>
    <d v="2020-09-19T00:00:00"/>
    <x v="0"/>
    <x v="2"/>
    <s v="Cookies"/>
    <x v="3"/>
    <x v="44"/>
    <n v="2.1800000000000002"/>
    <n v="239.8"/>
    <x v="1"/>
    <n v="6"/>
  </r>
  <r>
    <d v="2020-09-22T00:00:00"/>
    <x v="0"/>
    <x v="2"/>
    <s v="Cookies"/>
    <x v="2"/>
    <x v="59"/>
    <n v="1.87"/>
    <n v="121.55"/>
    <x v="2"/>
    <n v="2"/>
  </r>
  <r>
    <d v="2020-09-25T00:00:00"/>
    <x v="1"/>
    <x v="3"/>
    <s v="Bars"/>
    <x v="6"/>
    <x v="0"/>
    <n v="1.87"/>
    <n v="61.71"/>
    <x v="3"/>
    <n v="5"/>
  </r>
  <r>
    <d v="2020-09-28T00:00:00"/>
    <x v="0"/>
    <x v="0"/>
    <s v="Cookies"/>
    <x v="3"/>
    <x v="60"/>
    <n v="2.1800000000000002"/>
    <n v="176.58"/>
    <x v="4"/>
    <n v="1"/>
  </r>
  <r>
    <d v="2020-10-01T00:00:00"/>
    <x v="0"/>
    <x v="0"/>
    <s v="Bars"/>
    <x v="0"/>
    <x v="61"/>
    <n v="1.77"/>
    <n v="136.29"/>
    <x v="5"/>
    <n v="4"/>
  </r>
  <r>
    <d v="2020-10-04T00:00:00"/>
    <x v="0"/>
    <x v="0"/>
    <s v="Crackers"/>
    <x v="1"/>
    <x v="4"/>
    <n v="3.49"/>
    <n v="132.62"/>
    <x v="6"/>
    <n v="0"/>
  </r>
  <r>
    <d v="2020-10-07T00:00:00"/>
    <x v="1"/>
    <x v="1"/>
    <s v="Bars"/>
    <x v="0"/>
    <x v="21"/>
    <n v="1.77"/>
    <n v="70.8"/>
    <x v="0"/>
    <n v="3"/>
  </r>
  <r>
    <d v="2020-10-10T00:00:00"/>
    <x v="1"/>
    <x v="1"/>
    <s v="Snacks"/>
    <x v="4"/>
    <x v="62"/>
    <n v="1.68"/>
    <n v="191.52"/>
    <x v="1"/>
    <n v="6"/>
  </r>
  <r>
    <d v="2020-10-13T00:00:00"/>
    <x v="0"/>
    <x v="2"/>
    <s v="Cookies"/>
    <x v="3"/>
    <x v="63"/>
    <n v="2.1800000000000002"/>
    <n v="488.32"/>
    <x v="2"/>
    <n v="2"/>
  </r>
  <r>
    <d v="2020-10-16T00:00:00"/>
    <x v="0"/>
    <x v="2"/>
    <s v="Bars"/>
    <x v="0"/>
    <x v="64"/>
    <n v="1.77"/>
    <n v="249.57"/>
    <x v="3"/>
    <n v="5"/>
  </r>
  <r>
    <d v="2020-10-19T00:00:00"/>
    <x v="0"/>
    <x v="2"/>
    <s v="Crackers"/>
    <x v="1"/>
    <x v="65"/>
    <n v="3.49"/>
    <n v="111.68"/>
    <x v="4"/>
    <n v="1"/>
  </r>
  <r>
    <d v="2020-10-22T00:00:00"/>
    <x v="1"/>
    <x v="3"/>
    <s v="Bars"/>
    <x v="0"/>
    <x v="30"/>
    <n v="1.77"/>
    <n v="35.4"/>
    <x v="5"/>
    <n v="4"/>
  </r>
  <r>
    <d v="2020-10-25T00:00:00"/>
    <x v="0"/>
    <x v="0"/>
    <s v="Cookies"/>
    <x v="3"/>
    <x v="21"/>
    <n v="2.1800000000000002"/>
    <n v="87.2"/>
    <x v="6"/>
    <n v="0"/>
  </r>
  <r>
    <d v="2020-10-28T00:00:00"/>
    <x v="0"/>
    <x v="0"/>
    <s v="Cookies"/>
    <x v="2"/>
    <x v="38"/>
    <n v="1.87"/>
    <n v="91.63"/>
    <x v="0"/>
    <n v="3"/>
  </r>
  <r>
    <d v="2020-10-31T00:00:00"/>
    <x v="0"/>
    <x v="0"/>
    <s v="Crackers"/>
    <x v="1"/>
    <x v="66"/>
    <n v="3.49"/>
    <n v="160.54"/>
    <x v="1"/>
    <n v="6"/>
  </r>
  <r>
    <d v="2020-11-03T00:00:00"/>
    <x v="1"/>
    <x v="1"/>
    <s v="Bars"/>
    <x v="0"/>
    <x v="24"/>
    <n v="1.77"/>
    <n v="69.03"/>
    <x v="2"/>
    <n v="2"/>
  </r>
  <r>
    <d v="2020-11-06T00:00:00"/>
    <x v="1"/>
    <x v="1"/>
    <s v="Snacks"/>
    <x v="4"/>
    <x v="67"/>
    <n v="1.68"/>
    <n v="104.16"/>
    <x v="3"/>
    <n v="5"/>
  </r>
  <r>
    <d v="2020-11-09T00:00:00"/>
    <x v="0"/>
    <x v="2"/>
    <s v="Bars"/>
    <x v="0"/>
    <x v="68"/>
    <n v="1.77"/>
    <n v="159.30000000000001"/>
    <x v="4"/>
    <n v="1"/>
  </r>
  <r>
    <d v="2020-11-12T00:00:00"/>
    <x v="1"/>
    <x v="3"/>
    <s v="Cookies"/>
    <x v="3"/>
    <x v="25"/>
    <n v="2.1800000000000002"/>
    <n v="224.54"/>
    <x v="5"/>
    <n v="4"/>
  </r>
  <r>
    <d v="2020-11-15T00:00:00"/>
    <x v="1"/>
    <x v="3"/>
    <s v="Cookies"/>
    <x v="5"/>
    <x v="65"/>
    <n v="2.84"/>
    <n v="90.88"/>
    <x v="6"/>
    <n v="0"/>
  </r>
  <r>
    <d v="2020-11-18T00:00:00"/>
    <x v="0"/>
    <x v="0"/>
    <s v="Bars"/>
    <x v="6"/>
    <x v="69"/>
    <n v="1.87"/>
    <n v="123.42"/>
    <x v="0"/>
    <n v="3"/>
  </r>
  <r>
    <d v="2020-11-21T00:00:00"/>
    <x v="0"/>
    <x v="0"/>
    <s v="Cookies"/>
    <x v="5"/>
    <x v="70"/>
    <n v="2.84"/>
    <n v="275.48"/>
    <x v="1"/>
    <n v="6"/>
  </r>
  <r>
    <d v="2020-11-24T00:00:00"/>
    <x v="1"/>
    <x v="1"/>
    <s v="Bars"/>
    <x v="0"/>
    <x v="19"/>
    <n v="1.77"/>
    <n v="53.1"/>
    <x v="2"/>
    <n v="2"/>
  </r>
  <r>
    <d v="2020-11-27T00:00:00"/>
    <x v="1"/>
    <x v="1"/>
    <s v="Snacks"/>
    <x v="4"/>
    <x v="71"/>
    <n v="1.68"/>
    <n v="48.72"/>
    <x v="3"/>
    <n v="5"/>
  </r>
  <r>
    <d v="2020-11-30T00:00:00"/>
    <x v="0"/>
    <x v="2"/>
    <s v="Bars"/>
    <x v="0"/>
    <x v="72"/>
    <n v="1.77"/>
    <n v="162.84"/>
    <x v="4"/>
    <n v="1"/>
  </r>
  <r>
    <d v="2020-12-03T00:00:00"/>
    <x v="1"/>
    <x v="3"/>
    <s v="Cookies"/>
    <x v="3"/>
    <x v="73"/>
    <n v="2.1800000000000002"/>
    <n v="303.02"/>
    <x v="5"/>
    <n v="4"/>
  </r>
  <r>
    <d v="2020-12-06T00:00:00"/>
    <x v="1"/>
    <x v="3"/>
    <s v="Cookies"/>
    <x v="5"/>
    <x v="71"/>
    <n v="2.84"/>
    <n v="82.36"/>
    <x v="6"/>
    <n v="0"/>
  </r>
  <r>
    <d v="2020-12-09T00:00:00"/>
    <x v="0"/>
    <x v="0"/>
    <s v="Bars"/>
    <x v="8"/>
    <x v="19"/>
    <n v="2.27"/>
    <n v="68.099999999999994"/>
    <x v="0"/>
    <n v="3"/>
  </r>
  <r>
    <d v="2020-12-12T00:00:00"/>
    <x v="0"/>
    <x v="0"/>
    <s v="Cookies"/>
    <x v="2"/>
    <x v="10"/>
    <n v="1.87"/>
    <n v="67.319999999999993"/>
    <x v="1"/>
    <n v="6"/>
  </r>
  <r>
    <d v="2020-12-15T00:00:00"/>
    <x v="0"/>
    <x v="0"/>
    <s v="Crackers"/>
    <x v="1"/>
    <x v="74"/>
    <n v="3.49"/>
    <n v="143.09"/>
    <x v="2"/>
    <n v="2"/>
  </r>
  <r>
    <d v="2020-12-18T00:00:00"/>
    <x v="1"/>
    <x v="1"/>
    <s v="Bars"/>
    <x v="0"/>
    <x v="12"/>
    <n v="1.77"/>
    <n v="77.88"/>
    <x v="3"/>
    <n v="5"/>
  </r>
  <r>
    <d v="2020-12-21T00:00:00"/>
    <x v="1"/>
    <x v="1"/>
    <s v="Snacks"/>
    <x v="4"/>
    <x v="71"/>
    <n v="1.68"/>
    <n v="48.72"/>
    <x v="4"/>
    <n v="1"/>
  </r>
  <r>
    <d v="2020-12-24T00:00:00"/>
    <x v="0"/>
    <x v="2"/>
    <s v="Cookies"/>
    <x v="3"/>
    <x v="75"/>
    <n v="2.1800000000000002"/>
    <n v="516.66"/>
    <x v="5"/>
    <n v="4"/>
  </r>
  <r>
    <d v="2020-12-27T00:00:00"/>
    <x v="0"/>
    <x v="2"/>
    <s v="Cookies"/>
    <x v="2"/>
    <x v="59"/>
    <n v="1.87"/>
    <n v="121.55"/>
    <x v="6"/>
    <n v="0"/>
  </r>
  <r>
    <d v="2020-12-30T00:00:00"/>
    <x v="1"/>
    <x v="3"/>
    <s v="Cookies"/>
    <x v="3"/>
    <x v="76"/>
    <n v="2.1800000000000002"/>
    <n v="180.94"/>
    <x v="0"/>
    <n v="3"/>
  </r>
  <r>
    <d v="2021-01-02T00:00:00"/>
    <x v="0"/>
    <x v="0"/>
    <s v="Cookies"/>
    <x v="3"/>
    <x v="65"/>
    <n v="2.1800000000000002"/>
    <n v="69.760000000000005"/>
    <x v="1"/>
    <n v="6"/>
  </r>
  <r>
    <d v="2021-01-05T00:00:00"/>
    <x v="0"/>
    <x v="0"/>
    <s v="Bars"/>
    <x v="0"/>
    <x v="33"/>
    <n v="1.77"/>
    <n v="111.51"/>
    <x v="2"/>
    <n v="2"/>
  </r>
  <r>
    <d v="2021-01-08T00:00:00"/>
    <x v="0"/>
    <x v="0"/>
    <s v="Snacks"/>
    <x v="7"/>
    <x v="71"/>
    <n v="3.15"/>
    <n v="91.35"/>
    <x v="3"/>
    <n v="5"/>
  </r>
  <r>
    <d v="2021-01-11T00:00:00"/>
    <x v="1"/>
    <x v="1"/>
    <s v="Bars"/>
    <x v="6"/>
    <x v="61"/>
    <n v="1.87"/>
    <n v="143.99"/>
    <x v="4"/>
    <n v="1"/>
  </r>
  <r>
    <d v="2021-01-14T00:00:00"/>
    <x v="1"/>
    <x v="1"/>
    <s v="Cookies"/>
    <x v="5"/>
    <x v="54"/>
    <n v="2.84"/>
    <n v="227.2"/>
    <x v="5"/>
    <n v="4"/>
  </r>
  <r>
    <d v="2021-01-17T00:00:00"/>
    <x v="0"/>
    <x v="2"/>
    <s v="Bars"/>
    <x v="0"/>
    <x v="77"/>
    <n v="1.77"/>
    <n v="180.54"/>
    <x v="6"/>
    <n v="0"/>
  </r>
  <r>
    <d v="2021-01-20T00:00:00"/>
    <x v="0"/>
    <x v="2"/>
    <s v="Crackers"/>
    <x v="1"/>
    <x v="11"/>
    <n v="3.49"/>
    <n v="108.19"/>
    <x v="0"/>
    <n v="3"/>
  </r>
  <r>
    <d v="2021-01-23T00:00:00"/>
    <x v="1"/>
    <x v="3"/>
    <s v="Bars"/>
    <x v="0"/>
    <x v="48"/>
    <n v="1.77"/>
    <n v="99.12"/>
    <x v="1"/>
    <n v="6"/>
  </r>
  <r>
    <d v="2021-01-26T00:00:00"/>
    <x v="0"/>
    <x v="0"/>
    <s v="Cookies"/>
    <x v="3"/>
    <x v="45"/>
    <n v="2.1800000000000002"/>
    <n v="113.36"/>
    <x v="2"/>
    <n v="2"/>
  </r>
  <r>
    <d v="2021-01-29T00:00:00"/>
    <x v="0"/>
    <x v="0"/>
    <s v="Bars"/>
    <x v="0"/>
    <x v="7"/>
    <n v="1.77"/>
    <n v="90.27"/>
    <x v="3"/>
    <n v="5"/>
  </r>
  <r>
    <d v="2021-02-01T00:00:00"/>
    <x v="0"/>
    <x v="0"/>
    <s v="Snacks"/>
    <x v="4"/>
    <x v="51"/>
    <n v="1.68"/>
    <n v="40.32"/>
    <x v="4"/>
    <n v="1"/>
  </r>
  <r>
    <d v="2021-02-04T00:00:00"/>
    <x v="1"/>
    <x v="1"/>
    <s v="Cookies"/>
    <x v="3"/>
    <x v="2"/>
    <n v="2.1800000000000002"/>
    <n v="126.44"/>
    <x v="5"/>
    <n v="4"/>
  </r>
  <r>
    <d v="2021-02-07T00:00:00"/>
    <x v="1"/>
    <x v="1"/>
    <s v="Cookies"/>
    <x v="2"/>
    <x v="78"/>
    <n v="1.87"/>
    <n v="63.58"/>
    <x v="6"/>
    <n v="0"/>
  </r>
  <r>
    <d v="2021-02-10T00:00:00"/>
    <x v="0"/>
    <x v="2"/>
    <s v="Bars"/>
    <x v="0"/>
    <x v="78"/>
    <n v="1.77"/>
    <n v="60.18"/>
    <x v="0"/>
    <n v="3"/>
  </r>
  <r>
    <d v="2021-02-13T00:00:00"/>
    <x v="0"/>
    <x v="2"/>
    <s v="Snacks"/>
    <x v="4"/>
    <x v="37"/>
    <n v="1.68"/>
    <n v="35.28"/>
    <x v="1"/>
    <n v="6"/>
  </r>
  <r>
    <d v="2021-02-16T00:00:00"/>
    <x v="1"/>
    <x v="3"/>
    <s v="Cookies"/>
    <x v="5"/>
    <x v="71"/>
    <n v="2.84"/>
    <n v="82.36"/>
    <x v="2"/>
    <n v="2"/>
  </r>
  <r>
    <d v="2021-02-19T00:00:00"/>
    <x v="0"/>
    <x v="0"/>
    <s v="Bars"/>
    <x v="0"/>
    <x v="23"/>
    <n v="1.77"/>
    <n v="120.36"/>
    <x v="3"/>
    <n v="5"/>
  </r>
  <r>
    <d v="2021-02-22T00:00:00"/>
    <x v="0"/>
    <x v="0"/>
    <s v="Snacks"/>
    <x v="7"/>
    <x v="11"/>
    <n v="3.15"/>
    <n v="97.65"/>
    <x v="4"/>
    <n v="1"/>
  </r>
  <r>
    <d v="2021-02-25T00:00:00"/>
    <x v="1"/>
    <x v="1"/>
    <s v="Cookies"/>
    <x v="3"/>
    <x v="19"/>
    <n v="2.1800000000000002"/>
    <n v="65.400000000000006"/>
    <x v="5"/>
    <n v="4"/>
  </r>
  <r>
    <d v="2021-02-28T00:00:00"/>
    <x v="1"/>
    <x v="1"/>
    <s v="Cookies"/>
    <x v="2"/>
    <x v="79"/>
    <n v="1.87"/>
    <n v="433.84"/>
    <x v="6"/>
    <n v="0"/>
  </r>
  <r>
    <d v="2021-03-02T00:00:00"/>
    <x v="0"/>
    <x v="2"/>
    <s v="Bars"/>
    <x v="6"/>
    <x v="23"/>
    <n v="1.87"/>
    <n v="127.16"/>
    <x v="2"/>
    <n v="2"/>
  </r>
  <r>
    <d v="2021-03-05T00:00:00"/>
    <x v="0"/>
    <x v="2"/>
    <s v="Cookies"/>
    <x v="5"/>
    <x v="70"/>
    <n v="2.84"/>
    <n v="275.48"/>
    <x v="3"/>
    <n v="5"/>
  </r>
  <r>
    <d v="2021-03-08T00:00:00"/>
    <x v="1"/>
    <x v="3"/>
    <s v="Bars"/>
    <x v="6"/>
    <x v="22"/>
    <n v="1.87"/>
    <n v="160.82"/>
    <x v="4"/>
    <n v="1"/>
  </r>
  <r>
    <d v="2021-03-11T00:00:00"/>
    <x v="1"/>
    <x v="3"/>
    <s v="Snacks"/>
    <x v="4"/>
    <x v="74"/>
    <n v="1.68"/>
    <n v="68.88"/>
    <x v="5"/>
    <n v="4"/>
  </r>
  <r>
    <d v="2021-03-14T00:00:00"/>
    <x v="0"/>
    <x v="0"/>
    <s v="Bars"/>
    <x v="0"/>
    <x v="80"/>
    <n v="1.77"/>
    <n v="164.61"/>
    <x v="6"/>
    <n v="0"/>
  </r>
  <r>
    <d v="2021-03-17T00:00:00"/>
    <x v="0"/>
    <x v="0"/>
    <s v="Snacks"/>
    <x v="4"/>
    <x v="81"/>
    <n v="1.68"/>
    <n v="78.959999999999994"/>
    <x v="0"/>
    <n v="3"/>
  </r>
  <r>
    <d v="2021-03-20T00:00:00"/>
    <x v="1"/>
    <x v="1"/>
    <s v="Bars"/>
    <x v="0"/>
    <x v="25"/>
    <n v="1.77"/>
    <n v="182.31"/>
    <x v="1"/>
    <n v="6"/>
  </r>
  <r>
    <d v="2021-03-23T00:00:00"/>
    <x v="1"/>
    <x v="1"/>
    <s v="Snacks"/>
    <x v="4"/>
    <x v="0"/>
    <n v="1.68"/>
    <n v="55.44"/>
    <x v="2"/>
    <n v="2"/>
  </r>
  <r>
    <d v="2021-03-26T00:00:00"/>
    <x v="0"/>
    <x v="2"/>
    <s v="Bars"/>
    <x v="6"/>
    <x v="82"/>
    <n v="1.87"/>
    <n v="106.59"/>
    <x v="3"/>
    <n v="5"/>
  </r>
  <r>
    <d v="2021-03-29T00:00:00"/>
    <x v="0"/>
    <x v="2"/>
    <s v="Cookies"/>
    <x v="5"/>
    <x v="59"/>
    <n v="2.84"/>
    <n v="184.6"/>
    <x v="4"/>
    <n v="1"/>
  </r>
  <r>
    <d v="2021-04-01T00:00:00"/>
    <x v="1"/>
    <x v="3"/>
    <s v="Bars"/>
    <x v="0"/>
    <x v="83"/>
    <n v="1.77"/>
    <n v="208.86"/>
    <x v="5"/>
    <n v="4"/>
  </r>
  <r>
    <d v="2021-04-04T00:00:00"/>
    <x v="0"/>
    <x v="0"/>
    <s v="Cookies"/>
    <x v="3"/>
    <x v="10"/>
    <n v="2.1800000000000002"/>
    <n v="78.48"/>
    <x v="6"/>
    <n v="0"/>
  </r>
  <r>
    <d v="2021-04-07T00:00:00"/>
    <x v="0"/>
    <x v="0"/>
    <s v="Cookies"/>
    <x v="5"/>
    <x v="16"/>
    <n v="2.84"/>
    <n v="349.32"/>
    <x v="0"/>
    <n v="3"/>
  </r>
  <r>
    <d v="2021-04-10T00:00:00"/>
    <x v="1"/>
    <x v="1"/>
    <s v="Bars"/>
    <x v="0"/>
    <x v="68"/>
    <n v="1.77"/>
    <n v="159.30000000000001"/>
    <x v="1"/>
    <n v="6"/>
  </r>
  <r>
    <d v="2021-04-13T00:00:00"/>
    <x v="1"/>
    <x v="1"/>
    <s v="Crackers"/>
    <x v="1"/>
    <x v="37"/>
    <n v="3.49"/>
    <n v="73.290000000000006"/>
    <x v="2"/>
    <n v="2"/>
  </r>
  <r>
    <d v="2021-04-16T00:00:00"/>
    <x v="0"/>
    <x v="2"/>
    <s v="Bars"/>
    <x v="0"/>
    <x v="28"/>
    <n v="1.77"/>
    <n v="84.96"/>
    <x v="3"/>
    <n v="5"/>
  </r>
  <r>
    <d v="2021-04-19T00:00:00"/>
    <x v="0"/>
    <x v="2"/>
    <s v="Snacks"/>
    <x v="4"/>
    <x v="51"/>
    <n v="1.68"/>
    <n v="40.32"/>
    <x v="4"/>
    <n v="1"/>
  </r>
  <r>
    <d v="2021-04-22T00:00:00"/>
    <x v="1"/>
    <x v="3"/>
    <s v="Cookies"/>
    <x v="2"/>
    <x v="84"/>
    <n v="1.87"/>
    <n v="125.29"/>
    <x v="5"/>
    <n v="4"/>
  </r>
  <r>
    <d v="2021-04-25T00:00:00"/>
    <x v="0"/>
    <x v="0"/>
    <s v="Bars"/>
    <x v="6"/>
    <x v="14"/>
    <n v="1.87"/>
    <n v="50.49"/>
    <x v="6"/>
    <n v="0"/>
  </r>
  <r>
    <d v="2021-04-28T00:00:00"/>
    <x v="0"/>
    <x v="0"/>
    <s v="Cookies"/>
    <x v="5"/>
    <x v="85"/>
    <n v="2.84"/>
    <n v="366.36"/>
    <x v="0"/>
    <n v="3"/>
  </r>
  <r>
    <d v="2021-05-01T00:00:00"/>
    <x v="1"/>
    <x v="1"/>
    <s v="Cookies"/>
    <x v="3"/>
    <x v="61"/>
    <n v="2.1800000000000002"/>
    <n v="167.86"/>
    <x v="1"/>
    <n v="6"/>
  </r>
  <r>
    <d v="2021-05-04T00:00:00"/>
    <x v="1"/>
    <x v="1"/>
    <s v="Cookies"/>
    <x v="2"/>
    <x v="2"/>
    <n v="1.87"/>
    <n v="108.46"/>
    <x v="2"/>
    <n v="2"/>
  </r>
  <r>
    <d v="2021-05-07T00:00:00"/>
    <x v="0"/>
    <x v="2"/>
    <s v="Bars"/>
    <x v="6"/>
    <x v="81"/>
    <n v="1.87"/>
    <n v="87.89"/>
    <x v="3"/>
    <n v="5"/>
  </r>
  <r>
    <d v="2021-05-10T00:00:00"/>
    <x v="0"/>
    <x v="2"/>
    <s v="Cookies"/>
    <x v="5"/>
    <x v="0"/>
    <n v="2.84"/>
    <n v="93.72"/>
    <x v="4"/>
    <n v="1"/>
  </r>
  <r>
    <d v="2021-05-13T00:00:00"/>
    <x v="1"/>
    <x v="3"/>
    <s v="Cookies"/>
    <x v="2"/>
    <x v="3"/>
    <n v="1.87"/>
    <n v="153.34"/>
    <x v="5"/>
    <n v="4"/>
  </r>
  <r>
    <d v="2021-05-16T00:00:00"/>
    <x v="0"/>
    <x v="0"/>
    <s v="Bars"/>
    <x v="0"/>
    <x v="2"/>
    <n v="1.77"/>
    <n v="102.66"/>
    <x v="6"/>
    <n v="0"/>
  </r>
  <r>
    <d v="2021-05-19T00:00:00"/>
    <x v="0"/>
    <x v="0"/>
    <s v="Snacks"/>
    <x v="7"/>
    <x v="19"/>
    <n v="3.15"/>
    <n v="94.5"/>
    <x v="0"/>
    <n v="3"/>
  </r>
  <r>
    <d v="2021-05-22T00:00:00"/>
    <x v="1"/>
    <x v="1"/>
    <s v="Cookies"/>
    <x v="2"/>
    <x v="15"/>
    <n v="1.87"/>
    <n v="80.41"/>
    <x v="1"/>
    <n v="6"/>
  </r>
  <r>
    <d v="2021-05-25T00:00:00"/>
    <x v="0"/>
    <x v="2"/>
    <s v="Bars"/>
    <x v="0"/>
    <x v="86"/>
    <n v="1.77"/>
    <n v="148.68"/>
    <x v="2"/>
    <n v="2"/>
  </r>
  <r>
    <d v="2021-05-28T00:00:00"/>
    <x v="1"/>
    <x v="3"/>
    <s v="Cookies"/>
    <x v="3"/>
    <x v="10"/>
    <n v="2.1800000000000002"/>
    <n v="78.48"/>
    <x v="3"/>
    <n v="5"/>
  </r>
  <r>
    <d v="2021-05-31T00:00:00"/>
    <x v="1"/>
    <x v="3"/>
    <s v="Cookies"/>
    <x v="5"/>
    <x v="12"/>
    <n v="2.84"/>
    <n v="124.96"/>
    <x v="4"/>
    <n v="1"/>
  </r>
  <r>
    <d v="2021-06-03T00:00:00"/>
    <x v="0"/>
    <x v="0"/>
    <s v="Bars"/>
    <x v="6"/>
    <x v="14"/>
    <n v="1.87"/>
    <n v="50.49"/>
    <x v="5"/>
    <n v="4"/>
  </r>
  <r>
    <d v="2021-06-06T00:00:00"/>
    <x v="0"/>
    <x v="0"/>
    <s v="Cookies"/>
    <x v="5"/>
    <x v="87"/>
    <n v="2.84"/>
    <n v="340.8"/>
    <x v="6"/>
    <n v="0"/>
  </r>
  <r>
    <d v="2021-06-09T00:00:00"/>
    <x v="0"/>
    <x v="0"/>
    <s v="Crackers"/>
    <x v="1"/>
    <x v="88"/>
    <n v="3.49"/>
    <n v="90.74"/>
    <x v="0"/>
    <n v="3"/>
  </r>
  <r>
    <d v="2021-06-12T00:00:00"/>
    <x v="1"/>
    <x v="1"/>
    <s v="Bars"/>
    <x v="0"/>
    <x v="89"/>
    <n v="1.77"/>
    <n v="129.21"/>
    <x v="1"/>
    <n v="6"/>
  </r>
  <r>
    <d v="2021-06-15T00:00:00"/>
    <x v="0"/>
    <x v="2"/>
    <s v="Bars"/>
    <x v="6"/>
    <x v="4"/>
    <n v="1.87"/>
    <n v="71.06"/>
    <x v="2"/>
    <n v="2"/>
  </r>
  <r>
    <d v="2021-06-18T00:00:00"/>
    <x v="0"/>
    <x v="2"/>
    <s v="Cookies"/>
    <x v="5"/>
    <x v="21"/>
    <n v="2.84"/>
    <n v="113.6"/>
    <x v="3"/>
    <n v="5"/>
  </r>
  <r>
    <d v="2021-06-21T00:00:00"/>
    <x v="1"/>
    <x v="3"/>
    <s v="Bars"/>
    <x v="0"/>
    <x v="74"/>
    <n v="1.77"/>
    <n v="72.569999999999993"/>
    <x v="4"/>
    <n v="1"/>
  </r>
  <r>
    <d v="2021-06-24T00:00:00"/>
    <x v="0"/>
    <x v="0"/>
    <s v="Bars"/>
    <x v="8"/>
    <x v="14"/>
    <n v="2.27"/>
    <n v="61.29"/>
    <x v="5"/>
    <n v="4"/>
  </r>
  <r>
    <d v="2021-06-27T00:00:00"/>
    <x v="0"/>
    <x v="0"/>
    <s v="Cookies"/>
    <x v="2"/>
    <x v="4"/>
    <n v="1.87"/>
    <n v="71.06"/>
    <x v="6"/>
    <n v="0"/>
  </r>
  <r>
    <d v="2021-06-30T00:00:00"/>
    <x v="0"/>
    <x v="0"/>
    <s v="Crackers"/>
    <x v="1"/>
    <x v="78"/>
    <n v="3.49"/>
    <n v="118.66"/>
    <x v="0"/>
    <n v="3"/>
  </r>
  <r>
    <d v="2021-07-03T00:00:00"/>
    <x v="1"/>
    <x v="1"/>
    <s v="Bars"/>
    <x v="6"/>
    <x v="59"/>
    <n v="1.87"/>
    <n v="121.55"/>
    <x v="1"/>
    <n v="6"/>
  </r>
  <r>
    <d v="2021-07-06T00:00:00"/>
    <x v="1"/>
    <x v="1"/>
    <s v="Cookies"/>
    <x v="5"/>
    <x v="90"/>
    <n v="2.84"/>
    <n v="170.4"/>
    <x v="2"/>
    <n v="2"/>
  </r>
  <r>
    <d v="2021-07-09T00:00:00"/>
    <x v="0"/>
    <x v="2"/>
    <s v="Cookies"/>
    <x v="3"/>
    <x v="91"/>
    <n v="2.1800000000000002"/>
    <n v="80.66"/>
    <x v="3"/>
    <n v="5"/>
  </r>
  <r>
    <d v="2021-07-12T00:00:00"/>
    <x v="0"/>
    <x v="2"/>
    <s v="Cookies"/>
    <x v="2"/>
    <x v="21"/>
    <n v="1.87"/>
    <n v="74.8"/>
    <x v="4"/>
    <n v="1"/>
  </r>
  <r>
    <d v="2021-07-15T00:00:00"/>
    <x v="1"/>
    <x v="3"/>
    <s v="Bars"/>
    <x v="6"/>
    <x v="88"/>
    <n v="1.87"/>
    <n v="48.62"/>
    <x v="5"/>
    <n v="4"/>
  </r>
  <r>
    <d v="2021-07-18T00:00:00"/>
    <x v="0"/>
    <x v="0"/>
    <s v="Bars"/>
    <x v="8"/>
    <x v="92"/>
    <n v="2.27"/>
    <n v="49.94"/>
    <x v="6"/>
    <n v="0"/>
  </r>
  <r>
    <d v="2021-07-21T00:00:00"/>
    <x v="0"/>
    <x v="0"/>
    <s v="Cookies"/>
    <x v="2"/>
    <x v="65"/>
    <n v="1.87"/>
    <n v="59.84"/>
    <x v="0"/>
    <n v="3"/>
  </r>
  <r>
    <d v="2021-07-24T00:00:00"/>
    <x v="0"/>
    <x v="0"/>
    <s v="Crackers"/>
    <x v="1"/>
    <x v="13"/>
    <n v="3.49"/>
    <n v="80.27"/>
    <x v="1"/>
    <n v="6"/>
  </r>
  <r>
    <d v="2021-07-27T00:00:00"/>
    <x v="1"/>
    <x v="1"/>
    <s v="Cookies"/>
    <x v="3"/>
    <x v="30"/>
    <n v="2.1800000000000002"/>
    <n v="43.6"/>
    <x v="2"/>
    <n v="2"/>
  </r>
  <r>
    <d v="2021-07-30T00:00:00"/>
    <x v="1"/>
    <x v="1"/>
    <s v="Cookies"/>
    <x v="2"/>
    <x v="32"/>
    <n v="1.87"/>
    <n v="119.68"/>
    <x v="3"/>
    <n v="5"/>
  </r>
  <r>
    <d v="2021-08-02T00:00:00"/>
    <x v="0"/>
    <x v="2"/>
    <s v="Bars"/>
    <x v="0"/>
    <x v="93"/>
    <n v="1.77"/>
    <n v="125.67"/>
    <x v="4"/>
    <n v="1"/>
  </r>
  <r>
    <d v="2021-08-05T00:00:00"/>
    <x v="1"/>
    <x v="3"/>
    <s v="Cookies"/>
    <x v="3"/>
    <x v="68"/>
    <n v="2.1800000000000002"/>
    <n v="196.2"/>
    <x v="5"/>
    <n v="4"/>
  </r>
  <r>
    <d v="2021-08-08T00:00:00"/>
    <x v="1"/>
    <x v="3"/>
    <s v="Cookies"/>
    <x v="5"/>
    <x v="4"/>
    <n v="2.84"/>
    <n v="107.92"/>
    <x v="6"/>
    <n v="0"/>
  </r>
  <r>
    <d v="2021-08-11T00:00:00"/>
    <x v="0"/>
    <x v="0"/>
    <s v="Bars"/>
    <x v="0"/>
    <x v="39"/>
    <n v="1.77"/>
    <n v="97.35"/>
    <x v="0"/>
    <n v="3"/>
  </r>
  <r>
    <d v="2021-08-14T00:00:00"/>
    <x v="0"/>
    <x v="0"/>
    <s v="Snacks"/>
    <x v="7"/>
    <x v="92"/>
    <n v="3.15"/>
    <n v="69.3"/>
    <x v="1"/>
    <n v="6"/>
  </r>
  <r>
    <d v="2021-08-17T00:00:00"/>
    <x v="1"/>
    <x v="1"/>
    <s v="Bars"/>
    <x v="0"/>
    <x v="78"/>
    <n v="1.77"/>
    <n v="60.18"/>
    <x v="2"/>
    <n v="2"/>
  </r>
  <r>
    <d v="2021-08-20T00:00:00"/>
    <x v="0"/>
    <x v="2"/>
    <s v="Bars"/>
    <x v="6"/>
    <x v="24"/>
    <n v="1.87"/>
    <n v="72.930000000000007"/>
    <x v="3"/>
    <n v="5"/>
  </r>
  <r>
    <d v="2021-08-23T00:00:00"/>
    <x v="0"/>
    <x v="2"/>
    <s v="Cookies"/>
    <x v="5"/>
    <x v="74"/>
    <n v="2.84"/>
    <n v="116.44"/>
    <x v="4"/>
    <n v="1"/>
  </r>
  <r>
    <d v="2021-08-26T00:00:00"/>
    <x v="1"/>
    <x v="3"/>
    <s v="Bars"/>
    <x v="0"/>
    <x v="74"/>
    <n v="1.77"/>
    <n v="72.569999999999993"/>
    <x v="5"/>
    <n v="4"/>
  </r>
  <r>
    <d v="2021-08-29T00:00:00"/>
    <x v="0"/>
    <x v="0"/>
    <s v="Cookies"/>
    <x v="3"/>
    <x v="46"/>
    <n v="2.1800000000000002"/>
    <n v="296.48"/>
    <x v="6"/>
    <n v="0"/>
  </r>
  <r>
    <d v="2021-09-01T00:00:00"/>
    <x v="0"/>
    <x v="0"/>
    <s v="Bars"/>
    <x v="0"/>
    <x v="36"/>
    <n v="1.77"/>
    <n v="44.25"/>
    <x v="0"/>
    <n v="3"/>
  </r>
  <r>
    <d v="2021-09-04T00:00:00"/>
    <x v="0"/>
    <x v="0"/>
    <s v="Snacks"/>
    <x v="7"/>
    <x v="88"/>
    <n v="3.15"/>
    <n v="81.900000000000006"/>
    <x v="1"/>
    <n v="6"/>
  </r>
  <r>
    <d v="2021-09-07T00:00:00"/>
    <x v="1"/>
    <x v="1"/>
    <s v="Bars"/>
    <x v="6"/>
    <x v="94"/>
    <n v="1.87"/>
    <n v="93.5"/>
    <x v="2"/>
    <n v="2"/>
  </r>
  <r>
    <d v="2021-09-10T00:00:00"/>
    <x v="1"/>
    <x v="1"/>
    <s v="Cookies"/>
    <x v="5"/>
    <x v="95"/>
    <n v="2.84"/>
    <n v="224.36"/>
    <x v="3"/>
    <n v="5"/>
  </r>
  <r>
    <d v="2021-09-13T00:00:00"/>
    <x v="0"/>
    <x v="2"/>
    <s v="Bars"/>
    <x v="0"/>
    <x v="19"/>
    <n v="1.77"/>
    <n v="53.1"/>
    <x v="4"/>
    <n v="1"/>
  </r>
  <r>
    <d v="2021-09-16T00:00:00"/>
    <x v="0"/>
    <x v="2"/>
    <s v="Snacks"/>
    <x v="4"/>
    <x v="30"/>
    <n v="1.68"/>
    <n v="33.6"/>
    <x v="5"/>
    <n v="4"/>
  </r>
  <r>
    <d v="2021-09-19T00:00:00"/>
    <x v="1"/>
    <x v="3"/>
    <s v="Bars"/>
    <x v="0"/>
    <x v="38"/>
    <n v="1.77"/>
    <n v="86.73"/>
    <x v="6"/>
    <n v="0"/>
  </r>
  <r>
    <d v="2021-09-22T00:00:00"/>
    <x v="0"/>
    <x v="0"/>
    <s v="Cookies"/>
    <x v="3"/>
    <x v="21"/>
    <n v="2.1800000000000002"/>
    <n v="87.2"/>
    <x v="0"/>
    <n v="3"/>
  </r>
  <r>
    <d v="2021-09-25T00:00:00"/>
    <x v="0"/>
    <x v="0"/>
    <s v="Bars"/>
    <x v="0"/>
    <x v="11"/>
    <n v="1.77"/>
    <n v="54.87"/>
    <x v="1"/>
    <n v="6"/>
  </r>
  <r>
    <d v="2021-09-28T00:00:00"/>
    <x v="0"/>
    <x v="0"/>
    <s v="Snacks"/>
    <x v="7"/>
    <x v="37"/>
    <n v="3.15"/>
    <n v="66.150000000000006"/>
    <x v="2"/>
    <n v="2"/>
  </r>
  <r>
    <d v="2021-10-01T00:00:00"/>
    <x v="1"/>
    <x v="1"/>
    <s v="Bars"/>
    <x v="6"/>
    <x v="15"/>
    <n v="1.87"/>
    <n v="80.41"/>
    <x v="3"/>
    <n v="5"/>
  </r>
  <r>
    <d v="2021-10-04T00:00:00"/>
    <x v="1"/>
    <x v="1"/>
    <s v="Cookies"/>
    <x v="5"/>
    <x v="81"/>
    <n v="2.84"/>
    <n v="133.47999999999999"/>
    <x v="4"/>
    <n v="1"/>
  </r>
  <r>
    <d v="2021-10-07T00:00:00"/>
    <x v="0"/>
    <x v="2"/>
    <s v="Cookies"/>
    <x v="3"/>
    <x v="96"/>
    <n v="2.1800000000000002"/>
    <n v="381.5"/>
    <x v="5"/>
    <n v="4"/>
  </r>
  <r>
    <d v="2021-10-10T00:00:00"/>
    <x v="0"/>
    <x v="2"/>
    <s v="Cookies"/>
    <x v="2"/>
    <x v="13"/>
    <n v="1.87"/>
    <n v="43.01"/>
    <x v="6"/>
    <n v="0"/>
  </r>
  <r>
    <d v="2021-10-13T00:00:00"/>
    <x v="1"/>
    <x v="3"/>
    <s v="Bars"/>
    <x v="0"/>
    <x v="21"/>
    <n v="1.77"/>
    <n v="70.8"/>
    <x v="0"/>
    <n v="3"/>
  </r>
  <r>
    <d v="2021-10-16T00:00:00"/>
    <x v="0"/>
    <x v="0"/>
    <s v="Cookies"/>
    <x v="3"/>
    <x v="1"/>
    <n v="2.1800000000000002"/>
    <n v="189.66"/>
    <x v="1"/>
    <n v="6"/>
  </r>
  <r>
    <d v="2021-10-19T00:00:00"/>
    <x v="0"/>
    <x v="0"/>
    <s v="Bars"/>
    <x v="0"/>
    <x v="15"/>
    <n v="1.77"/>
    <n v="76.11"/>
    <x v="2"/>
    <n v="2"/>
  </r>
  <r>
    <d v="2021-10-22T00:00:00"/>
    <x v="0"/>
    <x v="0"/>
    <s v="Crackers"/>
    <x v="1"/>
    <x v="19"/>
    <n v="3.49"/>
    <n v="104.7"/>
    <x v="3"/>
    <n v="5"/>
  </r>
  <r>
    <d v="2021-10-25T00:00:00"/>
    <x v="1"/>
    <x v="1"/>
    <s v="Bars"/>
    <x v="0"/>
    <x v="97"/>
    <n v="1.77"/>
    <n v="61.95"/>
    <x v="4"/>
    <n v="1"/>
  </r>
  <r>
    <d v="2021-10-28T00:00:00"/>
    <x v="0"/>
    <x v="2"/>
    <s v="Bars"/>
    <x v="6"/>
    <x v="82"/>
    <n v="1.87"/>
    <n v="106.59"/>
    <x v="5"/>
    <n v="4"/>
  </r>
  <r>
    <d v="2021-10-31T00:00:00"/>
    <x v="0"/>
    <x v="2"/>
    <s v="Snacks"/>
    <x v="4"/>
    <x v="36"/>
    <n v="1.68"/>
    <n v="42"/>
    <x v="6"/>
    <n v="0"/>
  </r>
  <r>
    <d v="2021-11-03T00:00:00"/>
    <x v="1"/>
    <x v="3"/>
    <s v="Cookies"/>
    <x v="2"/>
    <x v="51"/>
    <n v="1.87"/>
    <n v="44.88"/>
    <x v="0"/>
    <n v="3"/>
  </r>
  <r>
    <d v="2021-11-06T00:00:00"/>
    <x v="0"/>
    <x v="0"/>
    <s v="Bars"/>
    <x v="6"/>
    <x v="76"/>
    <n v="1.87"/>
    <n v="155.21"/>
    <x v="1"/>
    <n v="6"/>
  </r>
  <r>
    <d v="2021-11-09T00:00:00"/>
    <x v="0"/>
    <x v="0"/>
    <s v="Cookies"/>
    <x v="5"/>
    <x v="98"/>
    <n v="2.84"/>
    <n v="352.16"/>
    <x v="2"/>
    <n v="2"/>
  </r>
  <r>
    <d v="2021-11-12T00:00:00"/>
    <x v="1"/>
    <x v="1"/>
    <s v="Bars"/>
    <x v="0"/>
    <x v="49"/>
    <n v="1.77"/>
    <n v="242.49"/>
    <x v="3"/>
    <n v="5"/>
  </r>
  <r>
    <d v="2021-11-15T00:00:00"/>
    <x v="0"/>
    <x v="2"/>
    <s v="Cookies"/>
    <x v="3"/>
    <x v="99"/>
    <n v="2.1800000000000002"/>
    <n v="318.27999999999997"/>
    <x v="4"/>
    <n v="1"/>
  </r>
  <r>
    <d v="2021-11-18T00:00:00"/>
    <x v="0"/>
    <x v="2"/>
    <s v="Cookies"/>
    <x v="2"/>
    <x v="78"/>
    <n v="1.87"/>
    <n v="63.58"/>
    <x v="5"/>
    <n v="4"/>
  </r>
  <r>
    <d v="2021-11-21T00:00:00"/>
    <x v="1"/>
    <x v="3"/>
    <s v="Bars"/>
    <x v="0"/>
    <x v="30"/>
    <n v="1.77"/>
    <n v="35.4"/>
    <x v="6"/>
    <n v="0"/>
  </r>
  <r>
    <d v="2021-11-24T00:00:00"/>
    <x v="0"/>
    <x v="0"/>
    <s v="Cookies"/>
    <x v="3"/>
    <x v="73"/>
    <n v="2.1800000000000002"/>
    <n v="303.02"/>
    <x v="0"/>
    <n v="3"/>
  </r>
  <r>
    <d v="2021-11-27T00:00:00"/>
    <x v="0"/>
    <x v="0"/>
    <s v="Cookies"/>
    <x v="2"/>
    <x v="100"/>
    <n v="1.87"/>
    <n v="394.57"/>
    <x v="1"/>
    <n v="6"/>
  </r>
  <r>
    <d v="2021-11-30T00:00:00"/>
    <x v="0"/>
    <x v="0"/>
    <s v="Crackers"/>
    <x v="1"/>
    <x v="30"/>
    <n v="3.49"/>
    <n v="69.8"/>
    <x v="2"/>
    <n v="2"/>
  </r>
  <r>
    <d v="2021-12-03T00:00:00"/>
    <x v="1"/>
    <x v="1"/>
    <s v="Bars"/>
    <x v="6"/>
    <x v="17"/>
    <n v="1.87"/>
    <n v="78.540000000000006"/>
    <x v="3"/>
    <n v="5"/>
  </r>
  <r>
    <d v="2021-12-06T00:00:00"/>
    <x v="1"/>
    <x v="1"/>
    <s v="Cookies"/>
    <x v="5"/>
    <x v="8"/>
    <n v="2.84"/>
    <n v="284"/>
    <x v="4"/>
    <n v="1"/>
  </r>
  <r>
    <d v="2021-12-09T00:00:00"/>
    <x v="0"/>
    <x v="2"/>
    <s v="Bars"/>
    <x v="0"/>
    <x v="4"/>
    <n v="1.77"/>
    <n v="67.260000000000005"/>
    <x v="5"/>
    <n v="4"/>
  </r>
  <r>
    <d v="2021-12-12T00:00:00"/>
    <x v="0"/>
    <x v="2"/>
    <s v="Crackers"/>
    <x v="1"/>
    <x v="36"/>
    <n v="3.49"/>
    <n v="87.25"/>
    <x v="6"/>
    <n v="0"/>
  </r>
  <r>
    <d v="2021-12-15T00:00:00"/>
    <x v="1"/>
    <x v="3"/>
    <s v="Cookies"/>
    <x v="2"/>
    <x v="101"/>
    <n v="1.87"/>
    <n v="179.52"/>
    <x v="0"/>
    <n v="3"/>
  </r>
  <r>
    <d v="2021-12-18T00:00:00"/>
    <x v="0"/>
    <x v="0"/>
    <s v="Cookies"/>
    <x v="3"/>
    <x v="78"/>
    <n v="2.1800000000000002"/>
    <n v="74.12"/>
    <x v="1"/>
    <n v="6"/>
  </r>
  <r>
    <d v="2021-12-21T00:00:00"/>
    <x v="0"/>
    <x v="0"/>
    <s v="Cookies"/>
    <x v="2"/>
    <x v="102"/>
    <n v="1.87"/>
    <n v="458.15"/>
    <x v="2"/>
    <n v="2"/>
  </r>
  <r>
    <d v="2021-12-24T00:00:00"/>
    <x v="0"/>
    <x v="0"/>
    <s v="Crackers"/>
    <x v="1"/>
    <x v="19"/>
    <n v="3.49"/>
    <n v="104.7"/>
    <x v="3"/>
    <n v="5"/>
  </r>
  <r>
    <d v="2021-12-27T00:00:00"/>
    <x v="1"/>
    <x v="1"/>
    <s v="Bars"/>
    <x v="6"/>
    <x v="19"/>
    <n v="1.87"/>
    <n v="56.1"/>
    <x v="4"/>
    <n v="1"/>
  </r>
  <r>
    <d v="2021-12-30T00:00:00"/>
    <x v="1"/>
    <x v="1"/>
    <s v="Cookies"/>
    <x v="5"/>
    <x v="12"/>
    <n v="2.84"/>
    <n v="124.96"/>
    <x v="5"/>
    <n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FFB7AC8-DD73-488C-8126-379B5648B698}" name="PivotTable58" cacheId="2" dataPosition="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2" rowHeaderCaption="Product">
  <location ref="AV5:AX15" firstHeaderRow="0" firstDataRow="1" firstDataCol="1"/>
  <pivotFields count="10">
    <pivotField numFmtId="14" showAll="0"/>
    <pivotField showAll="0">
      <items count="3">
        <item x="0"/>
        <item x="1"/>
        <item t="default"/>
      </items>
    </pivotField>
    <pivotField showAll="0">
      <items count="5">
        <item x="0"/>
        <item x="1"/>
        <item x="2"/>
        <item x="3"/>
        <item t="default"/>
      </items>
    </pivotField>
    <pivotField showAll="0"/>
    <pivotField axis="axisRow" showAll="0">
      <items count="10">
        <item x="3"/>
        <item x="8"/>
        <item x="6"/>
        <item x="0"/>
        <item x="2"/>
        <item x="5"/>
        <item x="4"/>
        <item x="7"/>
        <item x="1"/>
        <item t="default"/>
      </items>
    </pivotField>
    <pivotField dataField="1" showAll="0"/>
    <pivotField showAll="0"/>
    <pivotField dataField="1" showAll="0"/>
    <pivotField showAll="0">
      <items count="8">
        <item x="4"/>
        <item x="2"/>
        <item x="0"/>
        <item x="5"/>
        <item x="3"/>
        <item x="1"/>
        <item x="6"/>
        <item t="default"/>
      </items>
    </pivotField>
    <pivotField showAll="0"/>
  </pivotFields>
  <rowFields count="1">
    <field x="4"/>
  </rowFields>
  <rowItems count="10">
    <i>
      <x/>
    </i>
    <i>
      <x v="1"/>
    </i>
    <i>
      <x v="2"/>
    </i>
    <i>
      <x v="3"/>
    </i>
    <i>
      <x v="4"/>
    </i>
    <i>
      <x v="5"/>
    </i>
    <i>
      <x v="6"/>
    </i>
    <i>
      <x v="7"/>
    </i>
    <i>
      <x v="8"/>
    </i>
    <i t="grand">
      <x/>
    </i>
  </rowItems>
  <colFields count="1">
    <field x="-2"/>
  </colFields>
  <colItems count="2">
    <i>
      <x/>
    </i>
    <i i="1">
      <x v="1"/>
    </i>
  </colItems>
  <dataFields count="2">
    <dataField name="Quantity Sold" fld="5" baseField="4" baseItem="0"/>
    <dataField name="Total Price" fld="7" baseField="4" baseItem="0"/>
  </dataFields>
  <chartFormats count="17">
    <chartFormat chart="16" format="0" series="1">
      <pivotArea type="data" outline="0" fieldPosition="0">
        <references count="1">
          <reference field="4294967294" count="1" selected="0">
            <x v="0"/>
          </reference>
        </references>
      </pivotArea>
    </chartFormat>
    <chartFormat chart="17" format="1" series="1">
      <pivotArea type="data" outline="0" fieldPosition="0">
        <references count="1">
          <reference field="4294967294" count="1" selected="0">
            <x v="0"/>
          </reference>
        </references>
      </pivotArea>
    </chartFormat>
    <chartFormat chart="18" format="2" series="1">
      <pivotArea type="data" outline="0" fieldPosition="0">
        <references count="1">
          <reference field="4294967294" count="1" selected="0">
            <x v="0"/>
          </reference>
        </references>
      </pivotArea>
    </chartFormat>
    <chartFormat chart="19" format="2" series="1">
      <pivotArea type="data" outline="0" fieldPosition="0">
        <references count="1">
          <reference field="4294967294" count="1" selected="0">
            <x v="0"/>
          </reference>
        </references>
      </pivotArea>
    </chartFormat>
    <chartFormat chart="20" format="0" series="1">
      <pivotArea type="data" outline="0" fieldPosition="0">
        <references count="1">
          <reference field="4294967294" count="1" selected="0">
            <x v="0"/>
          </reference>
        </references>
      </pivotArea>
    </chartFormat>
    <chartFormat chart="21" format="3" series="1">
      <pivotArea type="data" outline="0" fieldPosition="0">
        <references count="1">
          <reference field="4294967294" count="1" selected="0">
            <x v="0"/>
          </reference>
        </references>
      </pivotArea>
    </chartFormat>
    <chartFormat chart="22" format="6" series="1">
      <pivotArea type="data" outline="0" fieldPosition="0">
        <references count="1">
          <reference field="4294967294" count="1" selected="0">
            <x v="0"/>
          </reference>
        </references>
      </pivotArea>
    </chartFormat>
    <chartFormat chart="23" format="6" series="1">
      <pivotArea type="data" outline="0" fieldPosition="0">
        <references count="1">
          <reference field="4294967294" count="1" selected="0">
            <x v="0"/>
          </reference>
        </references>
      </pivotArea>
    </chartFormat>
    <chartFormat chart="24" format="0" series="1">
      <pivotArea type="data" outline="0" fieldPosition="0">
        <references count="1">
          <reference field="4294967294" count="1" selected="0">
            <x v="0"/>
          </reference>
        </references>
      </pivotArea>
    </chartFormat>
    <chartFormat chart="27" format="2" series="1">
      <pivotArea type="data" outline="0" fieldPosition="0">
        <references count="1">
          <reference field="4294967294" count="1" selected="0">
            <x v="0"/>
          </reference>
        </references>
      </pivotArea>
    </chartFormat>
    <chartFormat chart="31" format="4" series="1">
      <pivotArea type="data" outline="0" fieldPosition="0">
        <references count="1">
          <reference field="4294967294" count="1" selected="0">
            <x v="0"/>
          </reference>
        </references>
      </pivotArea>
    </chartFormat>
    <chartFormat chart="31" format="5" series="1">
      <pivotArea type="data" outline="0" fieldPosition="0">
        <references count="1">
          <reference field="4294967294" count="1" selected="0">
            <x v="1"/>
          </reference>
        </references>
      </pivotArea>
    </chartFormat>
    <chartFormat chart="31" format="6" series="1">
      <pivotArea type="data" outline="0" fieldPosition="0">
        <references count="2">
          <reference field="4294967294" count="1" selected="0">
            <x v="0"/>
          </reference>
          <reference field="4" count="1" selected="0">
            <x v="3"/>
          </reference>
        </references>
      </pivotArea>
    </chartFormat>
    <chartFormat chart="31" format="7" series="1">
      <pivotArea type="data" outline="0" fieldPosition="0">
        <references count="2">
          <reference field="4294967294" count="1" selected="0">
            <x v="0"/>
          </reference>
          <reference field="4" count="1" selected="0">
            <x v="4"/>
          </reference>
        </references>
      </pivotArea>
    </chartFormat>
    <chartFormat chart="31" format="8" series="1">
      <pivotArea type="data" outline="0" fieldPosition="0">
        <references count="2">
          <reference field="4294967294" count="1" selected="0">
            <x v="0"/>
          </reference>
          <reference field="4" count="1" selected="0">
            <x v="5"/>
          </reference>
        </references>
      </pivotArea>
    </chartFormat>
    <chartFormat chart="31" format="9" series="1">
      <pivotArea type="data" outline="0" fieldPosition="0">
        <references count="2">
          <reference field="4294967294" count="1" selected="0">
            <x v="0"/>
          </reference>
          <reference field="4" count="1" selected="0">
            <x v="6"/>
          </reference>
        </references>
      </pivotArea>
    </chartFormat>
    <chartFormat chart="31" format="10" series="1">
      <pivotArea type="data" outline="0" fieldPosition="0">
        <references count="2">
          <reference field="4294967294" count="1" selected="0">
            <x v="0"/>
          </reference>
          <reference field="4" count="1" selected="0">
            <x v="8"/>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A01AF9-E37A-42CE-94F3-C31834FF6635}" name="PivotTable55"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4" rowHeaderCaption="Product">
  <location ref="S4:T7" firstHeaderRow="1" firstDataRow="1" firstDataCol="1"/>
  <pivotFields count="10">
    <pivotField numFmtId="14" showAll="0"/>
    <pivotField axis="axisRow" showAll="0">
      <items count="3">
        <item x="0"/>
        <item x="1"/>
        <item t="default"/>
      </items>
    </pivotField>
    <pivotField showAll="0">
      <items count="5">
        <item x="0"/>
        <item x="1"/>
        <item x="2"/>
        <item x="3"/>
        <item t="default"/>
      </items>
    </pivotField>
    <pivotField showAll="0"/>
    <pivotField showAll="0">
      <items count="10">
        <item x="3"/>
        <item x="8"/>
        <item x="6"/>
        <item x="0"/>
        <item x="2"/>
        <item x="5"/>
        <item x="4"/>
        <item x="7"/>
        <item x="1"/>
        <item t="default"/>
      </items>
    </pivotField>
    <pivotField dataField="1" showAll="0"/>
    <pivotField showAll="0"/>
    <pivotField showAll="0"/>
    <pivotField showAll="0">
      <items count="8">
        <item h="1" x="4"/>
        <item h="1" x="2"/>
        <item x="0"/>
        <item h="1" x="5"/>
        <item h="1" x="3"/>
        <item h="1" x="1"/>
        <item h="1" x="6"/>
        <item t="default"/>
      </items>
    </pivotField>
    <pivotField showAll="0"/>
  </pivotFields>
  <rowFields count="1">
    <field x="1"/>
  </rowFields>
  <rowItems count="3">
    <i>
      <x/>
    </i>
    <i>
      <x v="1"/>
    </i>
    <i t="grand">
      <x/>
    </i>
  </rowItems>
  <colItems count="1">
    <i/>
  </colItems>
  <dataFields count="1">
    <dataField name="Sum of Quantity" fld="5" baseField="0" baseItem="0"/>
  </dataFields>
  <chartFormats count="10">
    <chartFormat chart="16" format="0" series="1">
      <pivotArea type="data" outline="0" fieldPosition="0">
        <references count="1">
          <reference field="4294967294" count="1" selected="0">
            <x v="0"/>
          </reference>
        </references>
      </pivotArea>
    </chartFormat>
    <chartFormat chart="17" format="1" series="1">
      <pivotArea type="data" outline="0" fieldPosition="0">
        <references count="1">
          <reference field="4294967294" count="1" selected="0">
            <x v="0"/>
          </reference>
        </references>
      </pivotArea>
    </chartFormat>
    <chartFormat chart="18" format="2" series="1">
      <pivotArea type="data" outline="0" fieldPosition="0">
        <references count="1">
          <reference field="4294967294" count="1" selected="0">
            <x v="0"/>
          </reference>
        </references>
      </pivotArea>
    </chartFormat>
    <chartFormat chart="19" format="2" series="1">
      <pivotArea type="data" outline="0" fieldPosition="0">
        <references count="1">
          <reference field="4294967294" count="1" selected="0">
            <x v="0"/>
          </reference>
        </references>
      </pivotArea>
    </chartFormat>
    <chartFormat chart="20" format="0" series="1">
      <pivotArea type="data" outline="0" fieldPosition="0">
        <references count="1">
          <reference field="4294967294" count="1" selected="0">
            <x v="0"/>
          </reference>
        </references>
      </pivotArea>
    </chartFormat>
    <chartFormat chart="20" format="1">
      <pivotArea type="data" outline="0" fieldPosition="0">
        <references count="2">
          <reference field="4294967294" count="1" selected="0">
            <x v="0"/>
          </reference>
          <reference field="1" count="1" selected="0">
            <x v="0"/>
          </reference>
        </references>
      </pivotArea>
    </chartFormat>
    <chartFormat chart="20" format="2">
      <pivotArea type="data" outline="0" fieldPosition="0">
        <references count="2">
          <reference field="4294967294" count="1" selected="0">
            <x v="0"/>
          </reference>
          <reference field="1" count="1" selected="0">
            <x v="1"/>
          </reference>
        </references>
      </pivotArea>
    </chartFormat>
    <chartFormat chart="23" format="6" series="1">
      <pivotArea type="data" outline="0" fieldPosition="0">
        <references count="1">
          <reference field="4294967294" count="1" selected="0">
            <x v="0"/>
          </reference>
        </references>
      </pivotArea>
    </chartFormat>
    <chartFormat chart="23" format="7">
      <pivotArea type="data" outline="0" fieldPosition="0">
        <references count="2">
          <reference field="4294967294" count="1" selected="0">
            <x v="0"/>
          </reference>
          <reference field="1" count="1" selected="0">
            <x v="0"/>
          </reference>
        </references>
      </pivotArea>
    </chartFormat>
    <chartFormat chart="23" format="8">
      <pivotArea type="data" outline="0" fieldPosition="0">
        <references count="2">
          <reference field="4294967294" count="1" selected="0">
            <x v="0"/>
          </reference>
          <reference field="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6460FF1-75F0-4385-A3D1-B8BEE754AD68}" name="PivotTable54"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8" rowHeaderCaption="Day">
  <location ref="AI4:AJ12" firstHeaderRow="1" firstDataRow="1" firstDataCol="1"/>
  <pivotFields count="10">
    <pivotField numFmtId="14" showAll="0"/>
    <pivotField showAll="0">
      <items count="3">
        <item x="0"/>
        <item x="1"/>
        <item t="default"/>
      </items>
    </pivotField>
    <pivotField showAll="0">
      <items count="5">
        <item x="0"/>
        <item x="1"/>
        <item x="2"/>
        <item x="3"/>
        <item t="default"/>
      </items>
    </pivotField>
    <pivotField showAll="0"/>
    <pivotField showAll="0">
      <items count="10">
        <item x="3"/>
        <item x="8"/>
        <item x="6"/>
        <item x="0"/>
        <item x="2"/>
        <item x="5"/>
        <item x="4"/>
        <item x="7"/>
        <item x="1"/>
        <item t="default"/>
      </items>
    </pivotField>
    <pivotField dataField="1" showAll="0"/>
    <pivotField showAll="0"/>
    <pivotField showAll="0"/>
    <pivotField axis="axisRow" showAll="0">
      <items count="8">
        <item x="4"/>
        <item x="2"/>
        <item x="0"/>
        <item x="5"/>
        <item x="3"/>
        <item x="1"/>
        <item x="6"/>
        <item t="default"/>
      </items>
    </pivotField>
    <pivotField showAll="0"/>
  </pivotFields>
  <rowFields count="1">
    <field x="8"/>
  </rowFields>
  <rowItems count="8">
    <i>
      <x/>
    </i>
    <i>
      <x v="1"/>
    </i>
    <i>
      <x v="2"/>
    </i>
    <i>
      <x v="3"/>
    </i>
    <i>
      <x v="4"/>
    </i>
    <i>
      <x v="5"/>
    </i>
    <i>
      <x v="6"/>
    </i>
    <i t="grand">
      <x/>
    </i>
  </rowItems>
  <colItems count="1">
    <i/>
  </colItems>
  <dataFields count="1">
    <dataField name="Sum of Quantity" fld="5" baseField="0" baseItem="0"/>
  </dataFields>
  <chartFormats count="10">
    <chartFormat chart="16" format="0" series="1">
      <pivotArea type="data" outline="0" fieldPosition="0">
        <references count="1">
          <reference field="4294967294" count="1" selected="0">
            <x v="0"/>
          </reference>
        </references>
      </pivotArea>
    </chartFormat>
    <chartFormat chart="17" format="1" series="1">
      <pivotArea type="data" outline="0" fieldPosition="0">
        <references count="1">
          <reference field="4294967294" count="1" selected="0">
            <x v="0"/>
          </reference>
        </references>
      </pivotArea>
    </chartFormat>
    <chartFormat chart="18" format="2" series="1">
      <pivotArea type="data" outline="0" fieldPosition="0">
        <references count="1">
          <reference field="4294967294" count="1" selected="0">
            <x v="0"/>
          </reference>
        </references>
      </pivotArea>
    </chartFormat>
    <chartFormat chart="19" format="2" series="1">
      <pivotArea type="data" outline="0" fieldPosition="0">
        <references count="1">
          <reference field="4294967294" count="1" selected="0">
            <x v="0"/>
          </reference>
        </references>
      </pivotArea>
    </chartFormat>
    <chartFormat chart="20" format="0" series="1">
      <pivotArea type="data" outline="0" fieldPosition="0">
        <references count="1">
          <reference field="4294967294" count="1" selected="0">
            <x v="0"/>
          </reference>
        </references>
      </pivotArea>
    </chartFormat>
    <chartFormat chart="21" format="3" series="1">
      <pivotArea type="data" outline="0" fieldPosition="0">
        <references count="1">
          <reference field="4294967294" count="1" selected="0">
            <x v="0"/>
          </reference>
        </references>
      </pivotArea>
    </chartFormat>
    <chartFormat chart="22" format="6" series="1">
      <pivotArea type="data" outline="0" fieldPosition="0">
        <references count="1">
          <reference field="4294967294" count="1" selected="0">
            <x v="0"/>
          </reference>
        </references>
      </pivotArea>
    </chartFormat>
    <chartFormat chart="23" format="6" series="1">
      <pivotArea type="data" outline="0" fieldPosition="0">
        <references count="1">
          <reference field="4294967294" count="1" selected="0">
            <x v="0"/>
          </reference>
        </references>
      </pivotArea>
    </chartFormat>
    <chartFormat chart="24" format="0" series="1">
      <pivotArea type="data" outline="0" fieldPosition="0">
        <references count="1">
          <reference field="4294967294" count="1" selected="0">
            <x v="0"/>
          </reference>
        </references>
      </pivotArea>
    </chartFormat>
    <chartFormat chart="2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84CF2F5-54A0-4CF9-8608-59C0AE5F3AEE}" name="PivotTable53"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8" rowHeaderCaption="Product">
  <location ref="U4:V9" firstHeaderRow="1" firstDataRow="1" firstDataCol="1"/>
  <pivotFields count="10">
    <pivotField numFmtId="14" showAll="0"/>
    <pivotField showAll="0">
      <items count="3">
        <item x="0"/>
        <item x="1"/>
        <item t="default"/>
      </items>
    </pivotField>
    <pivotField axis="axisRow" showAll="0">
      <items count="5">
        <item x="0"/>
        <item x="1"/>
        <item x="2"/>
        <item x="3"/>
        <item t="default"/>
      </items>
    </pivotField>
    <pivotField showAll="0"/>
    <pivotField showAll="0">
      <items count="10">
        <item x="3"/>
        <item x="8"/>
        <item x="6"/>
        <item x="0"/>
        <item x="2"/>
        <item x="5"/>
        <item x="4"/>
        <item x="7"/>
        <item x="1"/>
        <item t="default"/>
      </items>
    </pivotField>
    <pivotField dataField="1" showAll="0"/>
    <pivotField showAll="0"/>
    <pivotField showAll="0"/>
    <pivotField showAll="0">
      <items count="8">
        <item h="1" x="4"/>
        <item h="1" x="2"/>
        <item x="0"/>
        <item h="1" x="5"/>
        <item h="1" x="3"/>
        <item h="1" x="1"/>
        <item h="1" x="6"/>
        <item t="default"/>
      </items>
    </pivotField>
    <pivotField showAll="0"/>
  </pivotFields>
  <rowFields count="1">
    <field x="2"/>
  </rowFields>
  <rowItems count="5">
    <i>
      <x/>
    </i>
    <i>
      <x v="1"/>
    </i>
    <i>
      <x v="2"/>
    </i>
    <i>
      <x v="3"/>
    </i>
    <i t="grand">
      <x/>
    </i>
  </rowItems>
  <colItems count="1">
    <i/>
  </colItems>
  <dataFields count="1">
    <dataField name="Sum of Quantity" fld="5" baseField="0" baseItem="0"/>
  </dataFields>
  <chartFormats count="11">
    <chartFormat chart="16" format="0" series="1">
      <pivotArea type="data" outline="0" fieldPosition="0">
        <references count="1">
          <reference field="4294967294" count="1" selected="0">
            <x v="0"/>
          </reference>
        </references>
      </pivotArea>
    </chartFormat>
    <chartFormat chart="17" format="1" series="1">
      <pivotArea type="data" outline="0" fieldPosition="0">
        <references count="1">
          <reference field="4294967294" count="1" selected="0">
            <x v="0"/>
          </reference>
        </references>
      </pivotArea>
    </chartFormat>
    <chartFormat chart="18" format="2" series="1">
      <pivotArea type="data" outline="0" fieldPosition="0">
        <references count="1">
          <reference field="4294967294" count="1" selected="0">
            <x v="0"/>
          </reference>
        </references>
      </pivotArea>
    </chartFormat>
    <chartFormat chart="19" format="2" series="1">
      <pivotArea type="data" outline="0" fieldPosition="0">
        <references count="1">
          <reference field="4294967294" count="1" selected="0">
            <x v="0"/>
          </reference>
        </references>
      </pivotArea>
    </chartFormat>
    <chartFormat chart="20" format="0" series="1">
      <pivotArea type="data" outline="0" fieldPosition="0">
        <references count="1">
          <reference field="4294967294" count="1" selected="0">
            <x v="0"/>
          </reference>
        </references>
      </pivotArea>
    </chartFormat>
    <chartFormat chart="21" format="3" series="1">
      <pivotArea type="data" outline="0" fieldPosition="0">
        <references count="1">
          <reference field="4294967294" count="1" selected="0">
            <x v="0"/>
          </reference>
        </references>
      </pivotArea>
    </chartFormat>
    <chartFormat chart="22" format="6" series="1">
      <pivotArea type="data" outline="0" fieldPosition="0">
        <references count="1">
          <reference field="4294967294" count="1" selected="0">
            <x v="0"/>
          </reference>
        </references>
      </pivotArea>
    </chartFormat>
    <chartFormat chart="23" format="6" series="1">
      <pivotArea type="data" outline="0" fieldPosition="0">
        <references count="1">
          <reference field="4294967294" count="1" selected="0">
            <x v="0"/>
          </reference>
        </references>
      </pivotArea>
    </chartFormat>
    <chartFormat chart="27" format="0" series="1">
      <pivotArea type="data" outline="0" fieldPosition="0">
        <references count="1">
          <reference field="4294967294" count="1" selected="0">
            <x v="0"/>
          </reference>
        </references>
      </pivotArea>
    </chartFormat>
    <chartFormat chart="27" format="1">
      <pivotArea type="data" outline="0" fieldPosition="0">
        <references count="2">
          <reference field="4294967294" count="1" selected="0">
            <x v="0"/>
          </reference>
          <reference field="2" count="1" selected="0">
            <x v="1"/>
          </reference>
        </references>
      </pivotArea>
    </chartFormat>
    <chartFormat chart="27" format="2">
      <pivotArea type="data" outline="0" fieldPosition="0">
        <references count="2">
          <reference field="4294967294" count="1" selected="0">
            <x v="0"/>
          </reference>
          <reference field="2"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65BE52-6140-4AFC-B5F5-E40355D54CB0}" name="PivotTable33"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0" rowHeaderCaption="Product">
  <location ref="J3:K13" firstHeaderRow="1" firstDataRow="1" firstDataCol="1"/>
  <pivotFields count="10">
    <pivotField numFmtId="14" showAll="0"/>
    <pivotField showAll="0"/>
    <pivotField showAll="0"/>
    <pivotField showAll="0"/>
    <pivotField axis="axisRow" showAll="0">
      <items count="10">
        <item x="3"/>
        <item x="8"/>
        <item x="6"/>
        <item x="0"/>
        <item x="2"/>
        <item x="5"/>
        <item x="4"/>
        <item x="7"/>
        <item x="1"/>
        <item t="default"/>
      </items>
    </pivotField>
    <pivotField dataField="1" showAll="0"/>
    <pivotField showAll="0"/>
    <pivotField showAll="0"/>
    <pivotField showAll="0">
      <items count="8">
        <item x="4"/>
        <item x="2"/>
        <item x="0"/>
        <item x="5"/>
        <item x="3"/>
        <item x="1"/>
        <item x="6"/>
        <item t="default"/>
      </items>
    </pivotField>
    <pivotField showAll="0"/>
  </pivotFields>
  <rowFields count="1">
    <field x="4"/>
  </rowFields>
  <rowItems count="10">
    <i>
      <x/>
    </i>
    <i>
      <x v="1"/>
    </i>
    <i>
      <x v="2"/>
    </i>
    <i>
      <x v="3"/>
    </i>
    <i>
      <x v="4"/>
    </i>
    <i>
      <x v="5"/>
    </i>
    <i>
      <x v="6"/>
    </i>
    <i>
      <x v="7"/>
    </i>
    <i>
      <x v="8"/>
    </i>
    <i t="grand">
      <x/>
    </i>
  </rowItems>
  <colItems count="1">
    <i/>
  </colItems>
  <dataFields count="1">
    <dataField name="Sum of Quantity" fld="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3C7F488-2758-4076-B0E9-26BD59F3A4B2}" name="PivotTable32" cacheId="3" applyNumberFormats="0" applyBorderFormats="0" applyFontFormats="0" applyPatternFormats="0" applyAlignmentFormats="0" applyWidthHeightFormats="1" dataCaption="Values" tag="fda4f73a-db46-4f96-8930-28b572b6d67a" updatedVersion="8" minRefreshableVersion="3" useAutoFormatting="1" itemPrintTitles="1" createdVersion="8" indent="0" outline="1" outlineData="1" multipleFieldFilters="0" chartFormat="8">
  <location ref="A3:B11" firstHeaderRow="1" firstDataRow="1" firstDataCol="1"/>
  <pivotFields count="2">
    <pivotField axis="axisRow" allDrilled="1" subtotalTop="0" showAll="0" dataSourceSort="1" defaultSubtotal="0" defaultAttributeDrillState="1">
      <items count="7">
        <item x="0"/>
        <item x="1"/>
        <item x="2"/>
        <item x="3"/>
        <item x="4"/>
        <item x="5"/>
        <item x="6"/>
      </items>
    </pivotField>
    <pivotField dataField="1" subtotalTop="0" showAll="0" defaultSubtotal="0"/>
  </pivotFields>
  <rowFields count="1">
    <field x="0"/>
  </rowFields>
  <rowItems count="8">
    <i>
      <x/>
    </i>
    <i>
      <x v="1"/>
    </i>
    <i>
      <x v="2"/>
    </i>
    <i>
      <x v="3"/>
    </i>
    <i>
      <x v="4"/>
    </i>
    <i>
      <x v="5"/>
    </i>
    <i>
      <x v="6"/>
    </i>
    <i t="grand">
      <x/>
    </i>
  </rowItems>
  <colItems count="1">
    <i/>
  </colItems>
  <dataFields count="1">
    <dataField name="Average of Quantity" fld="1" subtotal="average" baseField="0" baseItem="0"/>
  </dataFields>
  <formats count="1">
    <format dxfId="0">
      <pivotArea collapsedLevelsAreSubtotals="1" fieldPosition="0">
        <references count="1">
          <reference field="0" count="0"/>
        </references>
      </pivotArea>
    </format>
  </formats>
  <pivotHierarchies count="24">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caption="Average of Quantity"/>
    <pivotHierarchy dragToData="1"/>
    <pivotHierarchy dragToData="1" caption="Average of TotalPrice"/>
  </pivotHierarchies>
  <pivotTableStyleInfo name="PivotStyleLight16" showRowHeaders="1" showColHeaders="1" showRowStripes="0" showColStripes="0" showLastColumn="1"/>
  <rowHierarchiesUsage count="1">
    <rowHierarchyUsage hierarchyUsage="14"/>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Date_Table]"/>
        <x15:activeTabTopLevelEntity name="[Sales_Data]"/>
      </x15:pivotTableUISettings>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ECFE5A27-C618-455C-9342-C9F9E5274DFE}" autoFormatId="16" applyNumberFormats="0" applyBorderFormats="0" applyFontFormats="0" applyPatternFormats="0" applyAlignmentFormats="0" applyWidthHeightFormats="0">
  <queryTableRefresh nextId="13">
    <queryTableFields count="10">
      <queryTableField id="1" name="OrderDate" tableColumnId="1"/>
      <queryTableField id="2" name="Region" tableColumnId="2"/>
      <queryTableField id="3" name="City" tableColumnId="3"/>
      <queryTableField id="4" name="Category" tableColumnId="4"/>
      <queryTableField id="5" name="Product" tableColumnId="5"/>
      <queryTableField id="6" name="Quantity" tableColumnId="6"/>
      <queryTableField id="7" name="UnitPrice" tableColumnId="7"/>
      <queryTableField id="8" name="TotalPrice" tableColumnId="8"/>
      <queryTableField id="11" name="Day" tableColumnId="11"/>
      <queryTableField id="10" name="Day of Week" tableColumnId="10"/>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y_Name" xr10:uid="{CBAB666F-055A-4649-90B6-A7EAD512D4CE}" sourceName="Day Name">
  <pivotTables>
    <pivotTable tabId="7" name="PivotTable33"/>
    <pivotTable tabId="7" name="PivotTable54"/>
  </pivotTables>
  <data>
    <tabular pivotCacheId="1667383734">
      <items count="7">
        <i x="4" s="1"/>
        <i x="2" s="1"/>
        <i x="0" s="1"/>
        <i x="5" s="1"/>
        <i x="3" s="1"/>
        <i x="1" s="1"/>
        <i x="6"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ity" xr10:uid="{CFB73AF1-3DCA-48D1-AF76-9DC3DCA7A644}" sourceName="City">
  <pivotTables>
    <pivotTable tabId="7" name="PivotTable58"/>
  </pivotTables>
  <data>
    <tabular pivotCacheId="1667383734">
      <items count="4">
        <i x="0" s="1"/>
        <i x="1" s="1"/>
        <i x="2"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ay Name 1" xr10:uid="{E6FEEB72-ECB9-44E3-9E16-9187A2C3B7C8}" cache="Slicer_Day_Name" caption="Day" style="SlicerStyleDark6 2" rowHeight="241300"/>
  <slicer name="City" xr10:uid="{812AF25C-A5AC-41B0-9F90-AF0C2344F7C9}" cache="Slicer_City" caption="City" style="SlicerStyleDark6 2"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38C2750-F3B3-42A8-8607-21992573F1A9}" name="Sales_Data" displayName="Sales_Data" ref="A1:J245" tableType="queryTable" totalsRowShown="0">
  <autoFilter ref="A1:J245" xr:uid="{A38C2750-F3B3-42A8-8607-21992573F1A9}"/>
  <tableColumns count="10">
    <tableColumn id="1" xr3:uid="{40DA808A-E9C6-4FB9-A949-63377D2476DB}" uniqueName="1" name="OrderDate" queryTableFieldId="1" dataDxfId="6"/>
    <tableColumn id="2" xr3:uid="{76B2B1DB-A7D2-4660-951D-C97996A85428}" uniqueName="2" name="Region" queryTableFieldId="2" dataDxfId="5"/>
    <tableColumn id="3" xr3:uid="{F711C75C-C2BE-44CB-99E2-E31D423D32C6}" uniqueName="3" name="City" queryTableFieldId="3" dataDxfId="4"/>
    <tableColumn id="4" xr3:uid="{57824267-DB95-4018-A470-18ED3FEADA65}" uniqueName="4" name="Category" queryTableFieldId="4" dataDxfId="3"/>
    <tableColumn id="5" xr3:uid="{50B0C24B-EC42-4D1B-AC37-52F195BA3A0A}" uniqueName="5" name="Product" queryTableFieldId="5" dataDxfId="2"/>
    <tableColumn id="6" xr3:uid="{47FFB2C0-3E5C-49F1-A84A-5C06BB7AC8C5}" uniqueName="6" name="Quantity" queryTableFieldId="6"/>
    <tableColumn id="7" xr3:uid="{79A0949D-1A25-4A38-B80C-D149FEA80A6C}" uniqueName="7" name="UnitPrice" queryTableFieldId="7"/>
    <tableColumn id="8" xr3:uid="{0A260A5E-BB85-4CA9-A7A7-F465D2AA5D6F}" uniqueName="8" name="TotalPrice" queryTableFieldId="8"/>
    <tableColumn id="11" xr3:uid="{AD238F3E-B525-45D7-AE0F-5FD7F28C8635}" uniqueName="11" name="Day" queryTableFieldId="11" dataDxfId="1"/>
    <tableColumn id="10" xr3:uid="{3F599EBA-FFA1-41F8-8641-27BC3292C397}" uniqueName="10" name="Day of Week" queryTableFieldId="1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3E7890-ABB7-4F72-80F4-63CFD4F7A411}">
  <dimension ref="A1:J245"/>
  <sheetViews>
    <sheetView workbookViewId="0">
      <selection activeCell="G10" sqref="G10"/>
    </sheetView>
  </sheetViews>
  <sheetFormatPr defaultRowHeight="14" x14ac:dyDescent="0.3"/>
  <cols>
    <col min="1" max="1" width="12.19921875" bestFit="1" customWidth="1"/>
    <col min="2" max="2" width="9.5" bestFit="1" customWidth="1"/>
    <col min="3" max="3" width="10.69921875" bestFit="1" customWidth="1"/>
    <col min="4" max="4" width="11.19921875" bestFit="1" customWidth="1"/>
    <col min="5" max="5" width="13.296875" bestFit="1" customWidth="1"/>
    <col min="6" max="6" width="10.69921875" bestFit="1" customWidth="1"/>
    <col min="7" max="7" width="11.296875" bestFit="1" customWidth="1"/>
    <col min="8" max="8" width="12.09765625" bestFit="1" customWidth="1"/>
    <col min="9" max="9" width="10.3984375" bestFit="1" customWidth="1"/>
    <col min="10" max="11" width="14.09765625" bestFit="1" customWidth="1"/>
  </cols>
  <sheetData>
    <row r="1" spans="1:10" x14ac:dyDescent="0.3">
      <c r="A1" t="s">
        <v>0</v>
      </c>
      <c r="B1" t="s">
        <v>1</v>
      </c>
      <c r="C1" t="s">
        <v>2</v>
      </c>
      <c r="D1" t="s">
        <v>3</v>
      </c>
      <c r="E1" t="s">
        <v>4</v>
      </c>
      <c r="F1" t="s">
        <v>5</v>
      </c>
      <c r="G1" t="s">
        <v>6</v>
      </c>
      <c r="H1" t="s">
        <v>7</v>
      </c>
      <c r="I1" t="s">
        <v>40</v>
      </c>
      <c r="J1" t="s">
        <v>27</v>
      </c>
    </row>
    <row r="2" spans="1:10" x14ac:dyDescent="0.3">
      <c r="A2" s="1">
        <v>43831</v>
      </c>
      <c r="B2" s="2" t="s">
        <v>8</v>
      </c>
      <c r="C2" s="2" t="s">
        <v>9</v>
      </c>
      <c r="D2" s="2" t="s">
        <v>10</v>
      </c>
      <c r="E2" s="2" t="s">
        <v>11</v>
      </c>
      <c r="F2">
        <v>33</v>
      </c>
      <c r="G2">
        <v>1.77</v>
      </c>
      <c r="H2">
        <v>58.41</v>
      </c>
      <c r="I2" s="2" t="s">
        <v>28</v>
      </c>
      <c r="J2">
        <v>3</v>
      </c>
    </row>
    <row r="3" spans="1:10" x14ac:dyDescent="0.3">
      <c r="A3" s="1">
        <v>43834</v>
      </c>
      <c r="B3" s="2" t="s">
        <v>8</v>
      </c>
      <c r="C3" s="2" t="s">
        <v>9</v>
      </c>
      <c r="D3" s="2" t="s">
        <v>12</v>
      </c>
      <c r="E3" s="2" t="s">
        <v>13</v>
      </c>
      <c r="F3">
        <v>87</v>
      </c>
      <c r="G3">
        <v>3.49</v>
      </c>
      <c r="H3">
        <v>303.63</v>
      </c>
      <c r="I3" s="2" t="s">
        <v>31</v>
      </c>
      <c r="J3">
        <v>6</v>
      </c>
    </row>
    <row r="4" spans="1:10" x14ac:dyDescent="0.3">
      <c r="A4" s="1">
        <v>43837</v>
      </c>
      <c r="B4" s="2" t="s">
        <v>14</v>
      </c>
      <c r="C4" s="2" t="s">
        <v>15</v>
      </c>
      <c r="D4" s="2" t="s">
        <v>16</v>
      </c>
      <c r="E4" s="2" t="s">
        <v>17</v>
      </c>
      <c r="F4">
        <v>58</v>
      </c>
      <c r="G4">
        <v>1.87</v>
      </c>
      <c r="H4">
        <v>108.46</v>
      </c>
      <c r="I4" s="2" t="s">
        <v>34</v>
      </c>
      <c r="J4">
        <v>2</v>
      </c>
    </row>
    <row r="5" spans="1:10" x14ac:dyDescent="0.3">
      <c r="A5" s="1">
        <v>43840</v>
      </c>
      <c r="B5" s="2" t="s">
        <v>8</v>
      </c>
      <c r="C5" s="2" t="s">
        <v>18</v>
      </c>
      <c r="D5" s="2" t="s">
        <v>16</v>
      </c>
      <c r="E5" s="2" t="s">
        <v>17</v>
      </c>
      <c r="F5">
        <v>82</v>
      </c>
      <c r="G5">
        <v>1.87</v>
      </c>
      <c r="H5">
        <v>153.34</v>
      </c>
      <c r="I5" s="2" t="s">
        <v>30</v>
      </c>
      <c r="J5">
        <v>5</v>
      </c>
    </row>
    <row r="6" spans="1:10" x14ac:dyDescent="0.3">
      <c r="A6" s="1">
        <v>43843</v>
      </c>
      <c r="B6" s="2" t="s">
        <v>8</v>
      </c>
      <c r="C6" s="2" t="s">
        <v>9</v>
      </c>
      <c r="D6" s="2" t="s">
        <v>16</v>
      </c>
      <c r="E6" s="2" t="s">
        <v>19</v>
      </c>
      <c r="F6">
        <v>38</v>
      </c>
      <c r="G6">
        <v>2.1800000000000002</v>
      </c>
      <c r="H6">
        <v>82.84</v>
      </c>
      <c r="I6" s="2" t="s">
        <v>33</v>
      </c>
      <c r="J6">
        <v>1</v>
      </c>
    </row>
    <row r="7" spans="1:10" x14ac:dyDescent="0.3">
      <c r="A7" s="1">
        <v>43846</v>
      </c>
      <c r="B7" s="2" t="s">
        <v>8</v>
      </c>
      <c r="C7" s="2" t="s">
        <v>9</v>
      </c>
      <c r="D7" s="2" t="s">
        <v>10</v>
      </c>
      <c r="E7" s="2" t="s">
        <v>11</v>
      </c>
      <c r="F7">
        <v>54</v>
      </c>
      <c r="G7">
        <v>1.77</v>
      </c>
      <c r="H7">
        <v>95.58</v>
      </c>
      <c r="I7" s="2" t="s">
        <v>29</v>
      </c>
      <c r="J7">
        <v>4</v>
      </c>
    </row>
    <row r="8" spans="1:10" x14ac:dyDescent="0.3">
      <c r="A8" s="1">
        <v>43849</v>
      </c>
      <c r="B8" s="2" t="s">
        <v>8</v>
      </c>
      <c r="C8" s="2" t="s">
        <v>9</v>
      </c>
      <c r="D8" s="2" t="s">
        <v>12</v>
      </c>
      <c r="E8" s="2" t="s">
        <v>13</v>
      </c>
      <c r="F8">
        <v>149</v>
      </c>
      <c r="G8">
        <v>3.49</v>
      </c>
      <c r="H8">
        <v>520.01</v>
      </c>
      <c r="I8" s="2" t="s">
        <v>32</v>
      </c>
      <c r="J8">
        <v>0</v>
      </c>
    </row>
    <row r="9" spans="1:10" x14ac:dyDescent="0.3">
      <c r="A9" s="1">
        <v>43852</v>
      </c>
      <c r="B9" s="2" t="s">
        <v>14</v>
      </c>
      <c r="C9" s="2" t="s">
        <v>15</v>
      </c>
      <c r="D9" s="2" t="s">
        <v>10</v>
      </c>
      <c r="E9" s="2" t="s">
        <v>11</v>
      </c>
      <c r="F9">
        <v>51</v>
      </c>
      <c r="G9">
        <v>1.77</v>
      </c>
      <c r="H9">
        <v>90.27</v>
      </c>
      <c r="I9" s="2" t="s">
        <v>28</v>
      </c>
      <c r="J9">
        <v>3</v>
      </c>
    </row>
    <row r="10" spans="1:10" x14ac:dyDescent="0.3">
      <c r="A10" s="1">
        <v>43855</v>
      </c>
      <c r="B10" s="2" t="s">
        <v>8</v>
      </c>
      <c r="C10" s="2" t="s">
        <v>18</v>
      </c>
      <c r="D10" s="2" t="s">
        <v>10</v>
      </c>
      <c r="E10" s="2" t="s">
        <v>11</v>
      </c>
      <c r="F10">
        <v>100</v>
      </c>
      <c r="G10">
        <v>1.77</v>
      </c>
      <c r="H10">
        <v>177</v>
      </c>
      <c r="I10" s="2" t="s">
        <v>31</v>
      </c>
      <c r="J10">
        <v>6</v>
      </c>
    </row>
    <row r="11" spans="1:10" x14ac:dyDescent="0.3">
      <c r="A11" s="1">
        <v>43858</v>
      </c>
      <c r="B11" s="2" t="s">
        <v>8</v>
      </c>
      <c r="C11" s="2" t="s">
        <v>18</v>
      </c>
      <c r="D11" s="2" t="s">
        <v>20</v>
      </c>
      <c r="E11" s="2" t="s">
        <v>21</v>
      </c>
      <c r="F11">
        <v>28</v>
      </c>
      <c r="G11">
        <v>1.35</v>
      </c>
      <c r="H11">
        <v>37.799999999999997</v>
      </c>
      <c r="I11" s="2" t="s">
        <v>34</v>
      </c>
      <c r="J11">
        <v>2</v>
      </c>
    </row>
    <row r="12" spans="1:10" x14ac:dyDescent="0.3">
      <c r="A12" s="1">
        <v>43861</v>
      </c>
      <c r="B12" s="2" t="s">
        <v>8</v>
      </c>
      <c r="C12" s="2" t="s">
        <v>9</v>
      </c>
      <c r="D12" s="2" t="s">
        <v>16</v>
      </c>
      <c r="E12" s="2" t="s">
        <v>19</v>
      </c>
      <c r="F12">
        <v>36</v>
      </c>
      <c r="G12">
        <v>2.1800000000000002</v>
      </c>
      <c r="H12">
        <v>78.48</v>
      </c>
      <c r="I12" s="2" t="s">
        <v>30</v>
      </c>
      <c r="J12">
        <v>5</v>
      </c>
    </row>
    <row r="13" spans="1:10" x14ac:dyDescent="0.3">
      <c r="A13" s="1">
        <v>43864</v>
      </c>
      <c r="B13" s="2" t="s">
        <v>8</v>
      </c>
      <c r="C13" s="2" t="s">
        <v>9</v>
      </c>
      <c r="D13" s="2" t="s">
        <v>16</v>
      </c>
      <c r="E13" s="2" t="s">
        <v>17</v>
      </c>
      <c r="F13">
        <v>31</v>
      </c>
      <c r="G13">
        <v>1.87</v>
      </c>
      <c r="H13">
        <v>57.97</v>
      </c>
      <c r="I13" s="2" t="s">
        <v>33</v>
      </c>
      <c r="J13">
        <v>1</v>
      </c>
    </row>
    <row r="14" spans="1:10" x14ac:dyDescent="0.3">
      <c r="A14" s="1">
        <v>43867</v>
      </c>
      <c r="B14" s="2" t="s">
        <v>8</v>
      </c>
      <c r="C14" s="2" t="s">
        <v>9</v>
      </c>
      <c r="D14" s="2" t="s">
        <v>12</v>
      </c>
      <c r="E14" s="2" t="s">
        <v>13</v>
      </c>
      <c r="F14">
        <v>28</v>
      </c>
      <c r="G14">
        <v>3.49</v>
      </c>
      <c r="H14">
        <v>97.72</v>
      </c>
      <c r="I14" s="2" t="s">
        <v>29</v>
      </c>
      <c r="J14">
        <v>4</v>
      </c>
    </row>
    <row r="15" spans="1:10" x14ac:dyDescent="0.3">
      <c r="A15" s="1">
        <v>43870</v>
      </c>
      <c r="B15" s="2" t="s">
        <v>14</v>
      </c>
      <c r="C15" s="2" t="s">
        <v>15</v>
      </c>
      <c r="D15" s="2" t="s">
        <v>10</v>
      </c>
      <c r="E15" s="2" t="s">
        <v>11</v>
      </c>
      <c r="F15">
        <v>44</v>
      </c>
      <c r="G15">
        <v>1.77</v>
      </c>
      <c r="H15">
        <v>77.88</v>
      </c>
      <c r="I15" s="2" t="s">
        <v>32</v>
      </c>
      <c r="J15">
        <v>0</v>
      </c>
    </row>
    <row r="16" spans="1:10" x14ac:dyDescent="0.3">
      <c r="A16" s="1">
        <v>43873</v>
      </c>
      <c r="B16" s="2" t="s">
        <v>8</v>
      </c>
      <c r="C16" s="2" t="s">
        <v>18</v>
      </c>
      <c r="D16" s="2" t="s">
        <v>10</v>
      </c>
      <c r="E16" s="2" t="s">
        <v>11</v>
      </c>
      <c r="F16">
        <v>23</v>
      </c>
      <c r="G16">
        <v>1.77</v>
      </c>
      <c r="H16">
        <v>40.71</v>
      </c>
      <c r="I16" s="2" t="s">
        <v>28</v>
      </c>
      <c r="J16">
        <v>3</v>
      </c>
    </row>
    <row r="17" spans="1:10" x14ac:dyDescent="0.3">
      <c r="A17" s="1">
        <v>43876</v>
      </c>
      <c r="B17" s="2" t="s">
        <v>8</v>
      </c>
      <c r="C17" s="2" t="s">
        <v>18</v>
      </c>
      <c r="D17" s="2" t="s">
        <v>20</v>
      </c>
      <c r="E17" s="2" t="s">
        <v>21</v>
      </c>
      <c r="F17">
        <v>27</v>
      </c>
      <c r="G17">
        <v>1.35</v>
      </c>
      <c r="H17">
        <v>36.450000000000003</v>
      </c>
      <c r="I17" s="2" t="s">
        <v>31</v>
      </c>
      <c r="J17">
        <v>6</v>
      </c>
    </row>
    <row r="18" spans="1:10" x14ac:dyDescent="0.3">
      <c r="A18" s="1">
        <v>43879</v>
      </c>
      <c r="B18" s="2" t="s">
        <v>8</v>
      </c>
      <c r="C18" s="2" t="s">
        <v>9</v>
      </c>
      <c r="D18" s="2" t="s">
        <v>16</v>
      </c>
      <c r="E18" s="2" t="s">
        <v>19</v>
      </c>
      <c r="F18">
        <v>43</v>
      </c>
      <c r="G18">
        <v>2.1800000000000002</v>
      </c>
      <c r="H18">
        <v>93.74</v>
      </c>
      <c r="I18" s="2" t="s">
        <v>34</v>
      </c>
      <c r="J18">
        <v>2</v>
      </c>
    </row>
    <row r="19" spans="1:10" x14ac:dyDescent="0.3">
      <c r="A19" s="1">
        <v>43882</v>
      </c>
      <c r="B19" s="2" t="s">
        <v>8</v>
      </c>
      <c r="C19" s="2" t="s">
        <v>9</v>
      </c>
      <c r="D19" s="2" t="s">
        <v>16</v>
      </c>
      <c r="E19" s="2" t="s">
        <v>22</v>
      </c>
      <c r="F19">
        <v>123</v>
      </c>
      <c r="G19">
        <v>2.84</v>
      </c>
      <c r="H19">
        <v>349.32</v>
      </c>
      <c r="I19" s="2" t="s">
        <v>30</v>
      </c>
      <c r="J19">
        <v>5</v>
      </c>
    </row>
    <row r="20" spans="1:10" x14ac:dyDescent="0.3">
      <c r="A20" s="1">
        <v>43885</v>
      </c>
      <c r="B20" s="2" t="s">
        <v>14</v>
      </c>
      <c r="C20" s="2" t="s">
        <v>15</v>
      </c>
      <c r="D20" s="2" t="s">
        <v>10</v>
      </c>
      <c r="E20" s="2" t="s">
        <v>23</v>
      </c>
      <c r="F20">
        <v>42</v>
      </c>
      <c r="G20">
        <v>1.87</v>
      </c>
      <c r="H20">
        <v>78.540000000000006</v>
      </c>
      <c r="I20" s="2" t="s">
        <v>33</v>
      </c>
      <c r="J20">
        <v>1</v>
      </c>
    </row>
    <row r="21" spans="1:10" x14ac:dyDescent="0.3">
      <c r="A21" s="1">
        <v>43888</v>
      </c>
      <c r="B21" s="2" t="s">
        <v>14</v>
      </c>
      <c r="C21" s="2" t="s">
        <v>15</v>
      </c>
      <c r="D21" s="2" t="s">
        <v>16</v>
      </c>
      <c r="E21" s="2" t="s">
        <v>22</v>
      </c>
      <c r="F21">
        <v>33</v>
      </c>
      <c r="G21">
        <v>2.84</v>
      </c>
      <c r="H21">
        <v>93.72</v>
      </c>
      <c r="I21" s="2" t="s">
        <v>29</v>
      </c>
      <c r="J21">
        <v>4</v>
      </c>
    </row>
    <row r="22" spans="1:10" x14ac:dyDescent="0.3">
      <c r="A22" s="1">
        <v>43892</v>
      </c>
      <c r="B22" s="2" t="s">
        <v>8</v>
      </c>
      <c r="C22" s="2" t="s">
        <v>18</v>
      </c>
      <c r="D22" s="2" t="s">
        <v>16</v>
      </c>
      <c r="E22" s="2" t="s">
        <v>17</v>
      </c>
      <c r="F22">
        <v>85</v>
      </c>
      <c r="G22">
        <v>1.87</v>
      </c>
      <c r="H22">
        <v>158.94999999999999</v>
      </c>
      <c r="I22" s="2" t="s">
        <v>33</v>
      </c>
      <c r="J22">
        <v>1</v>
      </c>
    </row>
    <row r="23" spans="1:10" x14ac:dyDescent="0.3">
      <c r="A23" s="1">
        <v>43895</v>
      </c>
      <c r="B23" s="2" t="s">
        <v>14</v>
      </c>
      <c r="C23" s="2" t="s">
        <v>24</v>
      </c>
      <c r="D23" s="2" t="s">
        <v>16</v>
      </c>
      <c r="E23" s="2" t="s">
        <v>22</v>
      </c>
      <c r="F23">
        <v>30</v>
      </c>
      <c r="G23">
        <v>2.84</v>
      </c>
      <c r="H23">
        <v>85.2</v>
      </c>
      <c r="I23" s="2" t="s">
        <v>29</v>
      </c>
      <c r="J23">
        <v>4</v>
      </c>
    </row>
    <row r="24" spans="1:10" x14ac:dyDescent="0.3">
      <c r="A24" s="1">
        <v>43898</v>
      </c>
      <c r="B24" s="2" t="s">
        <v>8</v>
      </c>
      <c r="C24" s="2" t="s">
        <v>9</v>
      </c>
      <c r="D24" s="2" t="s">
        <v>10</v>
      </c>
      <c r="E24" s="2" t="s">
        <v>11</v>
      </c>
      <c r="F24">
        <v>61</v>
      </c>
      <c r="G24">
        <v>1.77</v>
      </c>
      <c r="H24">
        <v>107.97</v>
      </c>
      <c r="I24" s="2" t="s">
        <v>32</v>
      </c>
      <c r="J24">
        <v>0</v>
      </c>
    </row>
    <row r="25" spans="1:10" x14ac:dyDescent="0.3">
      <c r="A25" s="1">
        <v>43901</v>
      </c>
      <c r="B25" s="2" t="s">
        <v>8</v>
      </c>
      <c r="C25" s="2" t="s">
        <v>9</v>
      </c>
      <c r="D25" s="2" t="s">
        <v>12</v>
      </c>
      <c r="E25" s="2" t="s">
        <v>13</v>
      </c>
      <c r="F25">
        <v>40</v>
      </c>
      <c r="G25">
        <v>3.49</v>
      </c>
      <c r="H25">
        <v>139.6</v>
      </c>
      <c r="I25" s="2" t="s">
        <v>28</v>
      </c>
      <c r="J25">
        <v>3</v>
      </c>
    </row>
    <row r="26" spans="1:10" x14ac:dyDescent="0.3">
      <c r="A26" s="1">
        <v>43904</v>
      </c>
      <c r="B26" s="2" t="s">
        <v>14</v>
      </c>
      <c r="C26" s="2" t="s">
        <v>15</v>
      </c>
      <c r="D26" s="2" t="s">
        <v>16</v>
      </c>
      <c r="E26" s="2" t="s">
        <v>17</v>
      </c>
      <c r="F26">
        <v>86</v>
      </c>
      <c r="G26">
        <v>1.87</v>
      </c>
      <c r="H26">
        <v>160.82</v>
      </c>
      <c r="I26" s="2" t="s">
        <v>31</v>
      </c>
      <c r="J26">
        <v>6</v>
      </c>
    </row>
    <row r="27" spans="1:10" x14ac:dyDescent="0.3">
      <c r="A27" s="1">
        <v>43907</v>
      </c>
      <c r="B27" s="2" t="s">
        <v>8</v>
      </c>
      <c r="C27" s="2" t="s">
        <v>18</v>
      </c>
      <c r="D27" s="2" t="s">
        <v>10</v>
      </c>
      <c r="E27" s="2" t="s">
        <v>11</v>
      </c>
      <c r="F27">
        <v>38</v>
      </c>
      <c r="G27">
        <v>1.77</v>
      </c>
      <c r="H27">
        <v>67.260000000000005</v>
      </c>
      <c r="I27" s="2" t="s">
        <v>34</v>
      </c>
      <c r="J27">
        <v>2</v>
      </c>
    </row>
    <row r="28" spans="1:10" x14ac:dyDescent="0.3">
      <c r="A28" s="1">
        <v>43910</v>
      </c>
      <c r="B28" s="2" t="s">
        <v>8</v>
      </c>
      <c r="C28" s="2" t="s">
        <v>18</v>
      </c>
      <c r="D28" s="2" t="s">
        <v>20</v>
      </c>
      <c r="E28" s="2" t="s">
        <v>21</v>
      </c>
      <c r="F28">
        <v>68</v>
      </c>
      <c r="G28">
        <v>1.68</v>
      </c>
      <c r="H28">
        <v>114.24</v>
      </c>
      <c r="I28" s="2" t="s">
        <v>30</v>
      </c>
      <c r="J28">
        <v>5</v>
      </c>
    </row>
    <row r="29" spans="1:10" x14ac:dyDescent="0.3">
      <c r="A29" s="1">
        <v>43913</v>
      </c>
      <c r="B29" s="2" t="s">
        <v>14</v>
      </c>
      <c r="C29" s="2" t="s">
        <v>24</v>
      </c>
      <c r="D29" s="2" t="s">
        <v>16</v>
      </c>
      <c r="E29" s="2" t="s">
        <v>17</v>
      </c>
      <c r="F29">
        <v>39</v>
      </c>
      <c r="G29">
        <v>1.87</v>
      </c>
      <c r="H29">
        <v>72.930000000000007</v>
      </c>
      <c r="I29" s="2" t="s">
        <v>33</v>
      </c>
      <c r="J29">
        <v>1</v>
      </c>
    </row>
    <row r="30" spans="1:10" x14ac:dyDescent="0.3">
      <c r="A30" s="1">
        <v>43916</v>
      </c>
      <c r="B30" s="2" t="s">
        <v>8</v>
      </c>
      <c r="C30" s="2" t="s">
        <v>9</v>
      </c>
      <c r="D30" s="2" t="s">
        <v>10</v>
      </c>
      <c r="E30" s="2" t="s">
        <v>23</v>
      </c>
      <c r="F30">
        <v>103</v>
      </c>
      <c r="G30">
        <v>1.87</v>
      </c>
      <c r="H30">
        <v>192.61</v>
      </c>
      <c r="I30" s="2" t="s">
        <v>29</v>
      </c>
      <c r="J30">
        <v>4</v>
      </c>
    </row>
    <row r="31" spans="1:10" x14ac:dyDescent="0.3">
      <c r="A31" s="1">
        <v>43919</v>
      </c>
      <c r="B31" s="2" t="s">
        <v>8</v>
      </c>
      <c r="C31" s="2" t="s">
        <v>9</v>
      </c>
      <c r="D31" s="2" t="s">
        <v>16</v>
      </c>
      <c r="E31" s="2" t="s">
        <v>22</v>
      </c>
      <c r="F31">
        <v>193</v>
      </c>
      <c r="G31">
        <v>2.84</v>
      </c>
      <c r="H31">
        <v>548.12</v>
      </c>
      <c r="I31" s="2" t="s">
        <v>32</v>
      </c>
      <c r="J31">
        <v>0</v>
      </c>
    </row>
    <row r="32" spans="1:10" x14ac:dyDescent="0.3">
      <c r="A32" s="1">
        <v>43922</v>
      </c>
      <c r="B32" s="2" t="s">
        <v>14</v>
      </c>
      <c r="C32" s="2" t="s">
        <v>15</v>
      </c>
      <c r="D32" s="2" t="s">
        <v>10</v>
      </c>
      <c r="E32" s="2" t="s">
        <v>11</v>
      </c>
      <c r="F32">
        <v>58</v>
      </c>
      <c r="G32">
        <v>1.77</v>
      </c>
      <c r="H32">
        <v>102.66</v>
      </c>
      <c r="I32" s="2" t="s">
        <v>28</v>
      </c>
      <c r="J32">
        <v>3</v>
      </c>
    </row>
    <row r="33" spans="1:10" x14ac:dyDescent="0.3">
      <c r="A33" s="1">
        <v>43925</v>
      </c>
      <c r="B33" s="2" t="s">
        <v>14</v>
      </c>
      <c r="C33" s="2" t="s">
        <v>15</v>
      </c>
      <c r="D33" s="2" t="s">
        <v>20</v>
      </c>
      <c r="E33" s="2" t="s">
        <v>21</v>
      </c>
      <c r="F33">
        <v>68</v>
      </c>
      <c r="G33">
        <v>1.68</v>
      </c>
      <c r="H33">
        <v>114.24</v>
      </c>
      <c r="I33" s="2" t="s">
        <v>31</v>
      </c>
      <c r="J33">
        <v>6</v>
      </c>
    </row>
    <row r="34" spans="1:10" x14ac:dyDescent="0.3">
      <c r="A34" s="1">
        <v>43928</v>
      </c>
      <c r="B34" s="2" t="s">
        <v>8</v>
      </c>
      <c r="C34" s="2" t="s">
        <v>18</v>
      </c>
      <c r="D34" s="2" t="s">
        <v>10</v>
      </c>
      <c r="E34" s="2" t="s">
        <v>11</v>
      </c>
      <c r="F34">
        <v>91</v>
      </c>
      <c r="G34">
        <v>1.77</v>
      </c>
      <c r="H34">
        <v>161.07</v>
      </c>
      <c r="I34" s="2" t="s">
        <v>34</v>
      </c>
      <c r="J34">
        <v>2</v>
      </c>
    </row>
    <row r="35" spans="1:10" x14ac:dyDescent="0.3">
      <c r="A35" s="1">
        <v>43931</v>
      </c>
      <c r="B35" s="2" t="s">
        <v>8</v>
      </c>
      <c r="C35" s="2" t="s">
        <v>18</v>
      </c>
      <c r="D35" s="2" t="s">
        <v>12</v>
      </c>
      <c r="E35" s="2" t="s">
        <v>13</v>
      </c>
      <c r="F35">
        <v>23</v>
      </c>
      <c r="G35">
        <v>3.49</v>
      </c>
      <c r="H35">
        <v>80.27</v>
      </c>
      <c r="I35" s="2" t="s">
        <v>30</v>
      </c>
      <c r="J35">
        <v>5</v>
      </c>
    </row>
    <row r="36" spans="1:10" x14ac:dyDescent="0.3">
      <c r="A36" s="1">
        <v>43934</v>
      </c>
      <c r="B36" s="2" t="s">
        <v>14</v>
      </c>
      <c r="C36" s="2" t="s">
        <v>24</v>
      </c>
      <c r="D36" s="2" t="s">
        <v>20</v>
      </c>
      <c r="E36" s="2" t="s">
        <v>21</v>
      </c>
      <c r="F36">
        <v>28</v>
      </c>
      <c r="G36">
        <v>1.68</v>
      </c>
      <c r="H36">
        <v>47.04</v>
      </c>
      <c r="I36" s="2" t="s">
        <v>33</v>
      </c>
      <c r="J36">
        <v>1</v>
      </c>
    </row>
    <row r="37" spans="1:10" x14ac:dyDescent="0.3">
      <c r="A37" s="1">
        <v>43937</v>
      </c>
      <c r="B37" s="2" t="s">
        <v>8</v>
      </c>
      <c r="C37" s="2" t="s">
        <v>9</v>
      </c>
      <c r="D37" s="2" t="s">
        <v>10</v>
      </c>
      <c r="E37" s="2" t="s">
        <v>11</v>
      </c>
      <c r="F37">
        <v>48</v>
      </c>
      <c r="G37">
        <v>1.77</v>
      </c>
      <c r="H37">
        <v>84.96</v>
      </c>
      <c r="I37" s="2" t="s">
        <v>29</v>
      </c>
      <c r="J37">
        <v>4</v>
      </c>
    </row>
    <row r="38" spans="1:10" x14ac:dyDescent="0.3">
      <c r="A38" s="1">
        <v>43940</v>
      </c>
      <c r="B38" s="2" t="s">
        <v>8</v>
      </c>
      <c r="C38" s="2" t="s">
        <v>9</v>
      </c>
      <c r="D38" s="2" t="s">
        <v>20</v>
      </c>
      <c r="E38" s="2" t="s">
        <v>21</v>
      </c>
      <c r="F38">
        <v>134</v>
      </c>
      <c r="G38">
        <v>1.68</v>
      </c>
      <c r="H38">
        <v>225.12</v>
      </c>
      <c r="I38" s="2" t="s">
        <v>32</v>
      </c>
      <c r="J38">
        <v>0</v>
      </c>
    </row>
    <row r="39" spans="1:10" x14ac:dyDescent="0.3">
      <c r="A39" s="1">
        <v>43943</v>
      </c>
      <c r="B39" s="2" t="s">
        <v>14</v>
      </c>
      <c r="C39" s="2" t="s">
        <v>15</v>
      </c>
      <c r="D39" s="2" t="s">
        <v>10</v>
      </c>
      <c r="E39" s="2" t="s">
        <v>11</v>
      </c>
      <c r="F39">
        <v>20</v>
      </c>
      <c r="G39">
        <v>1.77</v>
      </c>
      <c r="H39">
        <v>35.4</v>
      </c>
      <c r="I39" s="2" t="s">
        <v>28</v>
      </c>
      <c r="J39">
        <v>3</v>
      </c>
    </row>
    <row r="40" spans="1:10" x14ac:dyDescent="0.3">
      <c r="A40" s="1">
        <v>43946</v>
      </c>
      <c r="B40" s="2" t="s">
        <v>8</v>
      </c>
      <c r="C40" s="2" t="s">
        <v>18</v>
      </c>
      <c r="D40" s="2" t="s">
        <v>10</v>
      </c>
      <c r="E40" s="2" t="s">
        <v>11</v>
      </c>
      <c r="F40">
        <v>53</v>
      </c>
      <c r="G40">
        <v>1.77</v>
      </c>
      <c r="H40">
        <v>93.81</v>
      </c>
      <c r="I40" s="2" t="s">
        <v>31</v>
      </c>
      <c r="J40">
        <v>6</v>
      </c>
    </row>
    <row r="41" spans="1:10" x14ac:dyDescent="0.3">
      <c r="A41" s="1">
        <v>43949</v>
      </c>
      <c r="B41" s="2" t="s">
        <v>8</v>
      </c>
      <c r="C41" s="2" t="s">
        <v>18</v>
      </c>
      <c r="D41" s="2" t="s">
        <v>20</v>
      </c>
      <c r="E41" s="2" t="s">
        <v>21</v>
      </c>
      <c r="F41">
        <v>64</v>
      </c>
      <c r="G41">
        <v>1.68</v>
      </c>
      <c r="H41">
        <v>107.52</v>
      </c>
      <c r="I41" s="2" t="s">
        <v>34</v>
      </c>
      <c r="J41">
        <v>2</v>
      </c>
    </row>
    <row r="42" spans="1:10" x14ac:dyDescent="0.3">
      <c r="A42" s="1">
        <v>43952</v>
      </c>
      <c r="B42" s="2" t="s">
        <v>14</v>
      </c>
      <c r="C42" s="2" t="s">
        <v>24</v>
      </c>
      <c r="D42" s="2" t="s">
        <v>16</v>
      </c>
      <c r="E42" s="2" t="s">
        <v>17</v>
      </c>
      <c r="F42">
        <v>63</v>
      </c>
      <c r="G42">
        <v>1.87</v>
      </c>
      <c r="H42">
        <v>117.81</v>
      </c>
      <c r="I42" s="2" t="s">
        <v>30</v>
      </c>
      <c r="J42">
        <v>5</v>
      </c>
    </row>
    <row r="43" spans="1:10" x14ac:dyDescent="0.3">
      <c r="A43" s="1">
        <v>43955</v>
      </c>
      <c r="B43" s="2" t="s">
        <v>8</v>
      </c>
      <c r="C43" s="2" t="s">
        <v>9</v>
      </c>
      <c r="D43" s="2" t="s">
        <v>10</v>
      </c>
      <c r="E43" s="2" t="s">
        <v>23</v>
      </c>
      <c r="F43">
        <v>105</v>
      </c>
      <c r="G43">
        <v>1.87</v>
      </c>
      <c r="H43">
        <v>196.35</v>
      </c>
      <c r="I43" s="2" t="s">
        <v>33</v>
      </c>
      <c r="J43">
        <v>1</v>
      </c>
    </row>
    <row r="44" spans="1:10" x14ac:dyDescent="0.3">
      <c r="A44" s="1">
        <v>43958</v>
      </c>
      <c r="B44" s="2" t="s">
        <v>8</v>
      </c>
      <c r="C44" s="2" t="s">
        <v>9</v>
      </c>
      <c r="D44" s="2" t="s">
        <v>16</v>
      </c>
      <c r="E44" s="2" t="s">
        <v>22</v>
      </c>
      <c r="F44">
        <v>138</v>
      </c>
      <c r="G44">
        <v>2.84</v>
      </c>
      <c r="H44">
        <v>391.92</v>
      </c>
      <c r="I44" s="2" t="s">
        <v>29</v>
      </c>
      <c r="J44">
        <v>4</v>
      </c>
    </row>
    <row r="45" spans="1:10" x14ac:dyDescent="0.3">
      <c r="A45" s="1">
        <v>43961</v>
      </c>
      <c r="B45" s="2" t="s">
        <v>14</v>
      </c>
      <c r="C45" s="2" t="s">
        <v>15</v>
      </c>
      <c r="D45" s="2" t="s">
        <v>10</v>
      </c>
      <c r="E45" s="2" t="s">
        <v>11</v>
      </c>
      <c r="F45">
        <v>25</v>
      </c>
      <c r="G45">
        <v>1.77</v>
      </c>
      <c r="H45">
        <v>44.25</v>
      </c>
      <c r="I45" s="2" t="s">
        <v>32</v>
      </c>
      <c r="J45">
        <v>0</v>
      </c>
    </row>
    <row r="46" spans="1:10" x14ac:dyDescent="0.3">
      <c r="A46" s="1">
        <v>43964</v>
      </c>
      <c r="B46" s="2" t="s">
        <v>14</v>
      </c>
      <c r="C46" s="2" t="s">
        <v>15</v>
      </c>
      <c r="D46" s="2" t="s">
        <v>12</v>
      </c>
      <c r="E46" s="2" t="s">
        <v>13</v>
      </c>
      <c r="F46">
        <v>21</v>
      </c>
      <c r="G46">
        <v>3.49</v>
      </c>
      <c r="H46">
        <v>73.290000000000006</v>
      </c>
      <c r="I46" s="2" t="s">
        <v>28</v>
      </c>
      <c r="J46">
        <v>3</v>
      </c>
    </row>
    <row r="47" spans="1:10" x14ac:dyDescent="0.3">
      <c r="A47" s="1">
        <v>43967</v>
      </c>
      <c r="B47" s="2" t="s">
        <v>8</v>
      </c>
      <c r="C47" s="2" t="s">
        <v>18</v>
      </c>
      <c r="D47" s="2" t="s">
        <v>10</v>
      </c>
      <c r="E47" s="2" t="s">
        <v>11</v>
      </c>
      <c r="F47">
        <v>61</v>
      </c>
      <c r="G47">
        <v>1.77</v>
      </c>
      <c r="H47">
        <v>107.97</v>
      </c>
      <c r="I47" s="2" t="s">
        <v>31</v>
      </c>
      <c r="J47">
        <v>6</v>
      </c>
    </row>
    <row r="48" spans="1:10" x14ac:dyDescent="0.3">
      <c r="A48" s="1">
        <v>43970</v>
      </c>
      <c r="B48" s="2" t="s">
        <v>8</v>
      </c>
      <c r="C48" s="2" t="s">
        <v>18</v>
      </c>
      <c r="D48" s="2" t="s">
        <v>20</v>
      </c>
      <c r="E48" s="2" t="s">
        <v>21</v>
      </c>
      <c r="F48">
        <v>49</v>
      </c>
      <c r="G48">
        <v>1.68</v>
      </c>
      <c r="H48">
        <v>82.32</v>
      </c>
      <c r="I48" s="2" t="s">
        <v>34</v>
      </c>
      <c r="J48">
        <v>2</v>
      </c>
    </row>
    <row r="49" spans="1:10" x14ac:dyDescent="0.3">
      <c r="A49" s="1">
        <v>43973</v>
      </c>
      <c r="B49" s="2" t="s">
        <v>14</v>
      </c>
      <c r="C49" s="2" t="s">
        <v>24</v>
      </c>
      <c r="D49" s="2" t="s">
        <v>16</v>
      </c>
      <c r="E49" s="2" t="s">
        <v>17</v>
      </c>
      <c r="F49">
        <v>55</v>
      </c>
      <c r="G49">
        <v>1.87</v>
      </c>
      <c r="H49">
        <v>102.85</v>
      </c>
      <c r="I49" s="2" t="s">
        <v>30</v>
      </c>
      <c r="J49">
        <v>5</v>
      </c>
    </row>
    <row r="50" spans="1:10" x14ac:dyDescent="0.3">
      <c r="A50" s="1">
        <v>43976</v>
      </c>
      <c r="B50" s="2" t="s">
        <v>8</v>
      </c>
      <c r="C50" s="2" t="s">
        <v>9</v>
      </c>
      <c r="D50" s="2" t="s">
        <v>16</v>
      </c>
      <c r="E50" s="2" t="s">
        <v>19</v>
      </c>
      <c r="F50">
        <v>27</v>
      </c>
      <c r="G50">
        <v>2.1800000000000002</v>
      </c>
      <c r="H50">
        <v>58.86</v>
      </c>
      <c r="I50" s="2" t="s">
        <v>33</v>
      </c>
      <c r="J50">
        <v>1</v>
      </c>
    </row>
    <row r="51" spans="1:10" x14ac:dyDescent="0.3">
      <c r="A51" s="1">
        <v>43979</v>
      </c>
      <c r="B51" s="2" t="s">
        <v>8</v>
      </c>
      <c r="C51" s="2" t="s">
        <v>9</v>
      </c>
      <c r="D51" s="2" t="s">
        <v>10</v>
      </c>
      <c r="E51" s="2" t="s">
        <v>11</v>
      </c>
      <c r="F51">
        <v>58</v>
      </c>
      <c r="G51">
        <v>1.77</v>
      </c>
      <c r="H51">
        <v>102.66</v>
      </c>
      <c r="I51" s="2" t="s">
        <v>29</v>
      </c>
      <c r="J51">
        <v>4</v>
      </c>
    </row>
    <row r="52" spans="1:10" x14ac:dyDescent="0.3">
      <c r="A52" s="1">
        <v>43982</v>
      </c>
      <c r="B52" s="2" t="s">
        <v>8</v>
      </c>
      <c r="C52" s="2" t="s">
        <v>9</v>
      </c>
      <c r="D52" s="2" t="s">
        <v>12</v>
      </c>
      <c r="E52" s="2" t="s">
        <v>13</v>
      </c>
      <c r="F52">
        <v>33</v>
      </c>
      <c r="G52">
        <v>3.49</v>
      </c>
      <c r="H52">
        <v>115.17</v>
      </c>
      <c r="I52" s="2" t="s">
        <v>32</v>
      </c>
      <c r="J52">
        <v>0</v>
      </c>
    </row>
    <row r="53" spans="1:10" x14ac:dyDescent="0.3">
      <c r="A53" s="1">
        <v>43985</v>
      </c>
      <c r="B53" s="2" t="s">
        <v>14</v>
      </c>
      <c r="C53" s="2" t="s">
        <v>15</v>
      </c>
      <c r="D53" s="2" t="s">
        <v>16</v>
      </c>
      <c r="E53" s="2" t="s">
        <v>22</v>
      </c>
      <c r="F53">
        <v>288</v>
      </c>
      <c r="G53">
        <v>2.84</v>
      </c>
      <c r="H53">
        <v>817.92</v>
      </c>
      <c r="I53" s="2" t="s">
        <v>28</v>
      </c>
      <c r="J53">
        <v>3</v>
      </c>
    </row>
    <row r="54" spans="1:10" x14ac:dyDescent="0.3">
      <c r="A54" s="1">
        <v>43988</v>
      </c>
      <c r="B54" s="2" t="s">
        <v>8</v>
      </c>
      <c r="C54" s="2" t="s">
        <v>18</v>
      </c>
      <c r="D54" s="2" t="s">
        <v>16</v>
      </c>
      <c r="E54" s="2" t="s">
        <v>17</v>
      </c>
      <c r="F54">
        <v>76</v>
      </c>
      <c r="G54">
        <v>1.87</v>
      </c>
      <c r="H54">
        <v>142.12</v>
      </c>
      <c r="I54" s="2" t="s">
        <v>31</v>
      </c>
      <c r="J54">
        <v>6</v>
      </c>
    </row>
    <row r="55" spans="1:10" x14ac:dyDescent="0.3">
      <c r="A55" s="1">
        <v>43991</v>
      </c>
      <c r="B55" s="2" t="s">
        <v>14</v>
      </c>
      <c r="C55" s="2" t="s">
        <v>24</v>
      </c>
      <c r="D55" s="2" t="s">
        <v>10</v>
      </c>
      <c r="E55" s="2" t="s">
        <v>11</v>
      </c>
      <c r="F55">
        <v>42</v>
      </c>
      <c r="G55">
        <v>1.77</v>
      </c>
      <c r="H55">
        <v>74.34</v>
      </c>
      <c r="I55" s="2" t="s">
        <v>34</v>
      </c>
      <c r="J55">
        <v>2</v>
      </c>
    </row>
    <row r="56" spans="1:10" x14ac:dyDescent="0.3">
      <c r="A56" s="1">
        <v>43994</v>
      </c>
      <c r="B56" s="2" t="s">
        <v>14</v>
      </c>
      <c r="C56" s="2" t="s">
        <v>24</v>
      </c>
      <c r="D56" s="2" t="s">
        <v>12</v>
      </c>
      <c r="E56" s="2" t="s">
        <v>13</v>
      </c>
      <c r="F56">
        <v>20</v>
      </c>
      <c r="G56">
        <v>3.49</v>
      </c>
      <c r="H56">
        <v>69.8</v>
      </c>
      <c r="I56" s="2" t="s">
        <v>30</v>
      </c>
      <c r="J56">
        <v>5</v>
      </c>
    </row>
    <row r="57" spans="1:10" x14ac:dyDescent="0.3">
      <c r="A57" s="1">
        <v>43997</v>
      </c>
      <c r="B57" s="2" t="s">
        <v>8</v>
      </c>
      <c r="C57" s="2" t="s">
        <v>9</v>
      </c>
      <c r="D57" s="2" t="s">
        <v>10</v>
      </c>
      <c r="E57" s="2" t="s">
        <v>11</v>
      </c>
      <c r="F57">
        <v>75</v>
      </c>
      <c r="G57">
        <v>1.77</v>
      </c>
      <c r="H57">
        <v>132.75</v>
      </c>
      <c r="I57" s="2" t="s">
        <v>33</v>
      </c>
      <c r="J57">
        <v>1</v>
      </c>
    </row>
    <row r="58" spans="1:10" x14ac:dyDescent="0.3">
      <c r="A58" s="1">
        <v>44000</v>
      </c>
      <c r="B58" s="2" t="s">
        <v>8</v>
      </c>
      <c r="C58" s="2" t="s">
        <v>9</v>
      </c>
      <c r="D58" s="2" t="s">
        <v>12</v>
      </c>
      <c r="E58" s="2" t="s">
        <v>13</v>
      </c>
      <c r="F58">
        <v>38</v>
      </c>
      <c r="G58">
        <v>3.49</v>
      </c>
      <c r="H58">
        <v>132.62</v>
      </c>
      <c r="I58" s="2" t="s">
        <v>29</v>
      </c>
      <c r="J58">
        <v>4</v>
      </c>
    </row>
    <row r="59" spans="1:10" x14ac:dyDescent="0.3">
      <c r="A59" s="1">
        <v>44003</v>
      </c>
      <c r="B59" s="2" t="s">
        <v>14</v>
      </c>
      <c r="C59" s="2" t="s">
        <v>15</v>
      </c>
      <c r="D59" s="2" t="s">
        <v>10</v>
      </c>
      <c r="E59" s="2" t="s">
        <v>11</v>
      </c>
      <c r="F59">
        <v>306</v>
      </c>
      <c r="G59">
        <v>1.77</v>
      </c>
      <c r="H59">
        <v>541.62</v>
      </c>
      <c r="I59" s="2" t="s">
        <v>32</v>
      </c>
      <c r="J59">
        <v>0</v>
      </c>
    </row>
    <row r="60" spans="1:10" x14ac:dyDescent="0.3">
      <c r="A60" s="1">
        <v>44006</v>
      </c>
      <c r="B60" s="2" t="s">
        <v>14</v>
      </c>
      <c r="C60" s="2" t="s">
        <v>15</v>
      </c>
      <c r="D60" s="2" t="s">
        <v>20</v>
      </c>
      <c r="E60" s="2" t="s">
        <v>21</v>
      </c>
      <c r="F60">
        <v>28</v>
      </c>
      <c r="G60">
        <v>1.68</v>
      </c>
      <c r="H60">
        <v>47.04</v>
      </c>
      <c r="I60" s="2" t="s">
        <v>28</v>
      </c>
      <c r="J60">
        <v>3</v>
      </c>
    </row>
    <row r="61" spans="1:10" x14ac:dyDescent="0.3">
      <c r="A61" s="1">
        <v>44009</v>
      </c>
      <c r="B61" s="2" t="s">
        <v>8</v>
      </c>
      <c r="C61" s="2" t="s">
        <v>18</v>
      </c>
      <c r="D61" s="2" t="s">
        <v>10</v>
      </c>
      <c r="E61" s="2" t="s">
        <v>23</v>
      </c>
      <c r="F61">
        <v>110</v>
      </c>
      <c r="G61">
        <v>1.87</v>
      </c>
      <c r="H61">
        <v>205.7</v>
      </c>
      <c r="I61" s="2" t="s">
        <v>31</v>
      </c>
      <c r="J61">
        <v>6</v>
      </c>
    </row>
    <row r="62" spans="1:10" x14ac:dyDescent="0.3">
      <c r="A62" s="1">
        <v>44012</v>
      </c>
      <c r="B62" s="2" t="s">
        <v>8</v>
      </c>
      <c r="C62" s="2" t="s">
        <v>18</v>
      </c>
      <c r="D62" s="2" t="s">
        <v>16</v>
      </c>
      <c r="E62" s="2" t="s">
        <v>22</v>
      </c>
      <c r="F62">
        <v>51</v>
      </c>
      <c r="G62">
        <v>2.84</v>
      </c>
      <c r="H62">
        <v>144.84</v>
      </c>
      <c r="I62" s="2" t="s">
        <v>34</v>
      </c>
      <c r="J62">
        <v>2</v>
      </c>
    </row>
    <row r="63" spans="1:10" x14ac:dyDescent="0.3">
      <c r="A63" s="1">
        <v>44015</v>
      </c>
      <c r="B63" s="2" t="s">
        <v>14</v>
      </c>
      <c r="C63" s="2" t="s">
        <v>24</v>
      </c>
      <c r="D63" s="2" t="s">
        <v>10</v>
      </c>
      <c r="E63" s="2" t="s">
        <v>11</v>
      </c>
      <c r="F63">
        <v>52</v>
      </c>
      <c r="G63">
        <v>1.77</v>
      </c>
      <c r="H63">
        <v>92.04</v>
      </c>
      <c r="I63" s="2" t="s">
        <v>30</v>
      </c>
      <c r="J63">
        <v>5</v>
      </c>
    </row>
    <row r="64" spans="1:10" x14ac:dyDescent="0.3">
      <c r="A64" s="1">
        <v>44018</v>
      </c>
      <c r="B64" s="2" t="s">
        <v>14</v>
      </c>
      <c r="C64" s="2" t="s">
        <v>24</v>
      </c>
      <c r="D64" s="2" t="s">
        <v>12</v>
      </c>
      <c r="E64" s="2" t="s">
        <v>13</v>
      </c>
      <c r="F64">
        <v>28</v>
      </c>
      <c r="G64">
        <v>3.49</v>
      </c>
      <c r="H64">
        <v>97.72</v>
      </c>
      <c r="I64" s="2" t="s">
        <v>33</v>
      </c>
      <c r="J64">
        <v>1</v>
      </c>
    </row>
    <row r="65" spans="1:10" x14ac:dyDescent="0.3">
      <c r="A65" s="1">
        <v>44021</v>
      </c>
      <c r="B65" s="2" t="s">
        <v>8</v>
      </c>
      <c r="C65" s="2" t="s">
        <v>9</v>
      </c>
      <c r="D65" s="2" t="s">
        <v>10</v>
      </c>
      <c r="E65" s="2" t="s">
        <v>11</v>
      </c>
      <c r="F65">
        <v>136</v>
      </c>
      <c r="G65">
        <v>1.77</v>
      </c>
      <c r="H65">
        <v>240.72</v>
      </c>
      <c r="I65" s="2" t="s">
        <v>29</v>
      </c>
      <c r="J65">
        <v>4</v>
      </c>
    </row>
    <row r="66" spans="1:10" x14ac:dyDescent="0.3">
      <c r="A66" s="1">
        <v>44024</v>
      </c>
      <c r="B66" s="2" t="s">
        <v>8</v>
      </c>
      <c r="C66" s="2" t="s">
        <v>9</v>
      </c>
      <c r="D66" s="2" t="s">
        <v>12</v>
      </c>
      <c r="E66" s="2" t="s">
        <v>13</v>
      </c>
      <c r="F66">
        <v>42</v>
      </c>
      <c r="G66">
        <v>3.49</v>
      </c>
      <c r="H66">
        <v>146.58000000000001</v>
      </c>
      <c r="I66" s="2" t="s">
        <v>32</v>
      </c>
      <c r="J66">
        <v>0</v>
      </c>
    </row>
    <row r="67" spans="1:10" x14ac:dyDescent="0.3">
      <c r="A67" s="1">
        <v>44027</v>
      </c>
      <c r="B67" s="2" t="s">
        <v>14</v>
      </c>
      <c r="C67" s="2" t="s">
        <v>15</v>
      </c>
      <c r="D67" s="2" t="s">
        <v>16</v>
      </c>
      <c r="E67" s="2" t="s">
        <v>17</v>
      </c>
      <c r="F67">
        <v>75</v>
      </c>
      <c r="G67">
        <v>1.87</v>
      </c>
      <c r="H67">
        <v>140.25</v>
      </c>
      <c r="I67" s="2" t="s">
        <v>28</v>
      </c>
      <c r="J67">
        <v>3</v>
      </c>
    </row>
    <row r="68" spans="1:10" x14ac:dyDescent="0.3">
      <c r="A68" s="1">
        <v>44030</v>
      </c>
      <c r="B68" s="2" t="s">
        <v>8</v>
      </c>
      <c r="C68" s="2" t="s">
        <v>18</v>
      </c>
      <c r="D68" s="2" t="s">
        <v>10</v>
      </c>
      <c r="E68" s="2" t="s">
        <v>23</v>
      </c>
      <c r="F68">
        <v>72</v>
      </c>
      <c r="G68">
        <v>1.87</v>
      </c>
      <c r="H68">
        <v>134.63999999999999</v>
      </c>
      <c r="I68" s="2" t="s">
        <v>31</v>
      </c>
      <c r="J68">
        <v>6</v>
      </c>
    </row>
    <row r="69" spans="1:10" x14ac:dyDescent="0.3">
      <c r="A69" s="1">
        <v>44033</v>
      </c>
      <c r="B69" s="2" t="s">
        <v>8</v>
      </c>
      <c r="C69" s="2" t="s">
        <v>18</v>
      </c>
      <c r="D69" s="2" t="s">
        <v>16</v>
      </c>
      <c r="E69" s="2" t="s">
        <v>22</v>
      </c>
      <c r="F69">
        <v>56</v>
      </c>
      <c r="G69">
        <v>2.84</v>
      </c>
      <c r="H69">
        <v>159.04</v>
      </c>
      <c r="I69" s="2" t="s">
        <v>34</v>
      </c>
      <c r="J69">
        <v>2</v>
      </c>
    </row>
    <row r="70" spans="1:10" x14ac:dyDescent="0.3">
      <c r="A70" s="1">
        <v>44036</v>
      </c>
      <c r="B70" s="2" t="s">
        <v>14</v>
      </c>
      <c r="C70" s="2" t="s">
        <v>24</v>
      </c>
      <c r="D70" s="2" t="s">
        <v>10</v>
      </c>
      <c r="E70" s="2" t="s">
        <v>23</v>
      </c>
      <c r="F70">
        <v>51</v>
      </c>
      <c r="G70">
        <v>1.87</v>
      </c>
      <c r="H70">
        <v>95.37</v>
      </c>
      <c r="I70" s="2" t="s">
        <v>30</v>
      </c>
      <c r="J70">
        <v>5</v>
      </c>
    </row>
    <row r="71" spans="1:10" x14ac:dyDescent="0.3">
      <c r="A71" s="1">
        <v>44039</v>
      </c>
      <c r="B71" s="2" t="s">
        <v>14</v>
      </c>
      <c r="C71" s="2" t="s">
        <v>24</v>
      </c>
      <c r="D71" s="2" t="s">
        <v>20</v>
      </c>
      <c r="E71" s="2" t="s">
        <v>21</v>
      </c>
      <c r="F71">
        <v>31</v>
      </c>
      <c r="G71">
        <v>1.68</v>
      </c>
      <c r="H71">
        <v>52.08</v>
      </c>
      <c r="I71" s="2" t="s">
        <v>33</v>
      </c>
      <c r="J71">
        <v>1</v>
      </c>
    </row>
    <row r="72" spans="1:10" x14ac:dyDescent="0.3">
      <c r="A72" s="1">
        <v>44042</v>
      </c>
      <c r="B72" s="2" t="s">
        <v>8</v>
      </c>
      <c r="C72" s="2" t="s">
        <v>9</v>
      </c>
      <c r="D72" s="2" t="s">
        <v>10</v>
      </c>
      <c r="E72" s="2" t="s">
        <v>23</v>
      </c>
      <c r="F72">
        <v>56</v>
      </c>
      <c r="G72">
        <v>1.87</v>
      </c>
      <c r="H72">
        <v>104.72</v>
      </c>
      <c r="I72" s="2" t="s">
        <v>29</v>
      </c>
      <c r="J72">
        <v>4</v>
      </c>
    </row>
    <row r="73" spans="1:10" x14ac:dyDescent="0.3">
      <c r="A73" s="1">
        <v>44045</v>
      </c>
      <c r="B73" s="2" t="s">
        <v>8</v>
      </c>
      <c r="C73" s="2" t="s">
        <v>9</v>
      </c>
      <c r="D73" s="2" t="s">
        <v>16</v>
      </c>
      <c r="E73" s="2" t="s">
        <v>22</v>
      </c>
      <c r="F73">
        <v>137</v>
      </c>
      <c r="G73">
        <v>2.84</v>
      </c>
      <c r="H73">
        <v>389.08</v>
      </c>
      <c r="I73" s="2" t="s">
        <v>32</v>
      </c>
      <c r="J73">
        <v>0</v>
      </c>
    </row>
    <row r="74" spans="1:10" x14ac:dyDescent="0.3">
      <c r="A74" s="1">
        <v>44048</v>
      </c>
      <c r="B74" s="2" t="s">
        <v>14</v>
      </c>
      <c r="C74" s="2" t="s">
        <v>15</v>
      </c>
      <c r="D74" s="2" t="s">
        <v>16</v>
      </c>
      <c r="E74" s="2" t="s">
        <v>17</v>
      </c>
      <c r="F74">
        <v>107</v>
      </c>
      <c r="G74">
        <v>1.87</v>
      </c>
      <c r="H74">
        <v>200.09</v>
      </c>
      <c r="I74" s="2" t="s">
        <v>28</v>
      </c>
      <c r="J74">
        <v>3</v>
      </c>
    </row>
    <row r="75" spans="1:10" x14ac:dyDescent="0.3">
      <c r="A75" s="1">
        <v>44051</v>
      </c>
      <c r="B75" s="2" t="s">
        <v>8</v>
      </c>
      <c r="C75" s="2" t="s">
        <v>18</v>
      </c>
      <c r="D75" s="2" t="s">
        <v>10</v>
      </c>
      <c r="E75" s="2" t="s">
        <v>11</v>
      </c>
      <c r="F75">
        <v>24</v>
      </c>
      <c r="G75">
        <v>1.77</v>
      </c>
      <c r="H75">
        <v>42.48</v>
      </c>
      <c r="I75" s="2" t="s">
        <v>31</v>
      </c>
      <c r="J75">
        <v>6</v>
      </c>
    </row>
    <row r="76" spans="1:10" x14ac:dyDescent="0.3">
      <c r="A76" s="1">
        <v>44054</v>
      </c>
      <c r="B76" s="2" t="s">
        <v>8</v>
      </c>
      <c r="C76" s="2" t="s">
        <v>18</v>
      </c>
      <c r="D76" s="2" t="s">
        <v>12</v>
      </c>
      <c r="E76" s="2" t="s">
        <v>13</v>
      </c>
      <c r="F76">
        <v>30</v>
      </c>
      <c r="G76">
        <v>3.49</v>
      </c>
      <c r="H76">
        <v>104.7</v>
      </c>
      <c r="I76" s="2" t="s">
        <v>34</v>
      </c>
      <c r="J76">
        <v>2</v>
      </c>
    </row>
    <row r="77" spans="1:10" x14ac:dyDescent="0.3">
      <c r="A77" s="1">
        <v>44057</v>
      </c>
      <c r="B77" s="2" t="s">
        <v>14</v>
      </c>
      <c r="C77" s="2" t="s">
        <v>24</v>
      </c>
      <c r="D77" s="2" t="s">
        <v>16</v>
      </c>
      <c r="E77" s="2" t="s">
        <v>17</v>
      </c>
      <c r="F77">
        <v>70</v>
      </c>
      <c r="G77">
        <v>1.87</v>
      </c>
      <c r="H77">
        <v>130.9</v>
      </c>
      <c r="I77" s="2" t="s">
        <v>30</v>
      </c>
      <c r="J77">
        <v>5</v>
      </c>
    </row>
    <row r="78" spans="1:10" x14ac:dyDescent="0.3">
      <c r="A78" s="1">
        <v>44060</v>
      </c>
      <c r="B78" s="2" t="s">
        <v>8</v>
      </c>
      <c r="C78" s="2" t="s">
        <v>9</v>
      </c>
      <c r="D78" s="2" t="s">
        <v>16</v>
      </c>
      <c r="E78" s="2" t="s">
        <v>19</v>
      </c>
      <c r="F78">
        <v>31</v>
      </c>
      <c r="G78">
        <v>2.1800000000000002</v>
      </c>
      <c r="H78">
        <v>67.58</v>
      </c>
      <c r="I78" s="2" t="s">
        <v>33</v>
      </c>
      <c r="J78">
        <v>1</v>
      </c>
    </row>
    <row r="79" spans="1:10" x14ac:dyDescent="0.3">
      <c r="A79" s="1">
        <v>44063</v>
      </c>
      <c r="B79" s="2" t="s">
        <v>8</v>
      </c>
      <c r="C79" s="2" t="s">
        <v>9</v>
      </c>
      <c r="D79" s="2" t="s">
        <v>10</v>
      </c>
      <c r="E79" s="2" t="s">
        <v>11</v>
      </c>
      <c r="F79">
        <v>109</v>
      </c>
      <c r="G79">
        <v>1.77</v>
      </c>
      <c r="H79">
        <v>192.93</v>
      </c>
      <c r="I79" s="2" t="s">
        <v>29</v>
      </c>
      <c r="J79">
        <v>4</v>
      </c>
    </row>
    <row r="80" spans="1:10" x14ac:dyDescent="0.3">
      <c r="A80" s="1">
        <v>44066</v>
      </c>
      <c r="B80" s="2" t="s">
        <v>8</v>
      </c>
      <c r="C80" s="2" t="s">
        <v>9</v>
      </c>
      <c r="D80" s="2" t="s">
        <v>12</v>
      </c>
      <c r="E80" s="2" t="s">
        <v>13</v>
      </c>
      <c r="F80">
        <v>21</v>
      </c>
      <c r="G80">
        <v>3.49</v>
      </c>
      <c r="H80">
        <v>73.290000000000006</v>
      </c>
      <c r="I80" s="2" t="s">
        <v>32</v>
      </c>
      <c r="J80">
        <v>0</v>
      </c>
    </row>
    <row r="81" spans="1:10" x14ac:dyDescent="0.3">
      <c r="A81" s="1">
        <v>44069</v>
      </c>
      <c r="B81" s="2" t="s">
        <v>14</v>
      </c>
      <c r="C81" s="2" t="s">
        <v>15</v>
      </c>
      <c r="D81" s="2" t="s">
        <v>16</v>
      </c>
      <c r="E81" s="2" t="s">
        <v>17</v>
      </c>
      <c r="F81">
        <v>80</v>
      </c>
      <c r="G81">
        <v>1.87</v>
      </c>
      <c r="H81">
        <v>149.6</v>
      </c>
      <c r="I81" s="2" t="s">
        <v>28</v>
      </c>
      <c r="J81">
        <v>3</v>
      </c>
    </row>
    <row r="82" spans="1:10" x14ac:dyDescent="0.3">
      <c r="A82" s="1">
        <v>44072</v>
      </c>
      <c r="B82" s="2" t="s">
        <v>8</v>
      </c>
      <c r="C82" s="2" t="s">
        <v>18</v>
      </c>
      <c r="D82" s="2" t="s">
        <v>10</v>
      </c>
      <c r="E82" s="2" t="s">
        <v>23</v>
      </c>
      <c r="F82">
        <v>75</v>
      </c>
      <c r="G82">
        <v>1.87</v>
      </c>
      <c r="H82">
        <v>140.25</v>
      </c>
      <c r="I82" s="2" t="s">
        <v>31</v>
      </c>
      <c r="J82">
        <v>6</v>
      </c>
    </row>
    <row r="83" spans="1:10" x14ac:dyDescent="0.3">
      <c r="A83" s="1">
        <v>44075</v>
      </c>
      <c r="B83" s="2" t="s">
        <v>8</v>
      </c>
      <c r="C83" s="2" t="s">
        <v>18</v>
      </c>
      <c r="D83" s="2" t="s">
        <v>16</v>
      </c>
      <c r="E83" s="2" t="s">
        <v>22</v>
      </c>
      <c r="F83">
        <v>74</v>
      </c>
      <c r="G83">
        <v>2.84</v>
      </c>
      <c r="H83">
        <v>210.16</v>
      </c>
      <c r="I83" s="2" t="s">
        <v>34</v>
      </c>
      <c r="J83">
        <v>2</v>
      </c>
    </row>
    <row r="84" spans="1:10" x14ac:dyDescent="0.3">
      <c r="A84" s="1">
        <v>44078</v>
      </c>
      <c r="B84" s="2" t="s">
        <v>14</v>
      </c>
      <c r="C84" s="2" t="s">
        <v>24</v>
      </c>
      <c r="D84" s="2" t="s">
        <v>10</v>
      </c>
      <c r="E84" s="2" t="s">
        <v>11</v>
      </c>
      <c r="F84">
        <v>45</v>
      </c>
      <c r="G84">
        <v>1.77</v>
      </c>
      <c r="H84">
        <v>79.650000000000006</v>
      </c>
      <c r="I84" s="2" t="s">
        <v>30</v>
      </c>
      <c r="J84">
        <v>5</v>
      </c>
    </row>
    <row r="85" spans="1:10" x14ac:dyDescent="0.3">
      <c r="A85" s="1">
        <v>44081</v>
      </c>
      <c r="B85" s="2" t="s">
        <v>8</v>
      </c>
      <c r="C85" s="2" t="s">
        <v>9</v>
      </c>
      <c r="D85" s="2" t="s">
        <v>16</v>
      </c>
      <c r="E85" s="2" t="s">
        <v>19</v>
      </c>
      <c r="F85">
        <v>28</v>
      </c>
      <c r="G85">
        <v>2.1800000000000002</v>
      </c>
      <c r="H85">
        <v>61.04</v>
      </c>
      <c r="I85" s="2" t="s">
        <v>33</v>
      </c>
      <c r="J85">
        <v>1</v>
      </c>
    </row>
    <row r="86" spans="1:10" x14ac:dyDescent="0.3">
      <c r="A86" s="1">
        <v>44084</v>
      </c>
      <c r="B86" s="2" t="s">
        <v>8</v>
      </c>
      <c r="C86" s="2" t="s">
        <v>9</v>
      </c>
      <c r="D86" s="2" t="s">
        <v>10</v>
      </c>
      <c r="E86" s="2" t="s">
        <v>11</v>
      </c>
      <c r="F86">
        <v>143</v>
      </c>
      <c r="G86">
        <v>1.77</v>
      </c>
      <c r="H86">
        <v>253.11</v>
      </c>
      <c r="I86" s="2" t="s">
        <v>29</v>
      </c>
      <c r="J86">
        <v>4</v>
      </c>
    </row>
    <row r="87" spans="1:10" x14ac:dyDescent="0.3">
      <c r="A87" s="1">
        <v>44087</v>
      </c>
      <c r="B87" s="2" t="s">
        <v>8</v>
      </c>
      <c r="C87" s="2" t="s">
        <v>9</v>
      </c>
      <c r="D87" s="2" t="s">
        <v>20</v>
      </c>
      <c r="E87" s="2" t="s">
        <v>25</v>
      </c>
      <c r="F87">
        <v>27</v>
      </c>
      <c r="G87">
        <v>3.15</v>
      </c>
      <c r="H87">
        <v>85.05</v>
      </c>
      <c r="I87" s="2" t="s">
        <v>32</v>
      </c>
      <c r="J87">
        <v>0</v>
      </c>
    </row>
    <row r="88" spans="1:10" x14ac:dyDescent="0.3">
      <c r="A88" s="1">
        <v>44090</v>
      </c>
      <c r="B88" s="2" t="s">
        <v>14</v>
      </c>
      <c r="C88" s="2" t="s">
        <v>15</v>
      </c>
      <c r="D88" s="2" t="s">
        <v>10</v>
      </c>
      <c r="E88" s="2" t="s">
        <v>11</v>
      </c>
      <c r="F88">
        <v>133</v>
      </c>
      <c r="G88">
        <v>1.77</v>
      </c>
      <c r="H88">
        <v>235.41</v>
      </c>
      <c r="I88" s="2" t="s">
        <v>28</v>
      </c>
      <c r="J88">
        <v>3</v>
      </c>
    </row>
    <row r="89" spans="1:10" x14ac:dyDescent="0.3">
      <c r="A89" s="1">
        <v>44093</v>
      </c>
      <c r="B89" s="2" t="s">
        <v>8</v>
      </c>
      <c r="C89" s="2" t="s">
        <v>18</v>
      </c>
      <c r="D89" s="2" t="s">
        <v>16</v>
      </c>
      <c r="E89" s="2" t="s">
        <v>19</v>
      </c>
      <c r="F89">
        <v>110</v>
      </c>
      <c r="G89">
        <v>2.1800000000000002</v>
      </c>
      <c r="H89">
        <v>239.8</v>
      </c>
      <c r="I89" s="2" t="s">
        <v>31</v>
      </c>
      <c r="J89">
        <v>6</v>
      </c>
    </row>
    <row r="90" spans="1:10" x14ac:dyDescent="0.3">
      <c r="A90" s="1">
        <v>44096</v>
      </c>
      <c r="B90" s="2" t="s">
        <v>8</v>
      </c>
      <c r="C90" s="2" t="s">
        <v>18</v>
      </c>
      <c r="D90" s="2" t="s">
        <v>16</v>
      </c>
      <c r="E90" s="2" t="s">
        <v>17</v>
      </c>
      <c r="F90">
        <v>65</v>
      </c>
      <c r="G90">
        <v>1.87</v>
      </c>
      <c r="H90">
        <v>121.55</v>
      </c>
      <c r="I90" s="2" t="s">
        <v>34</v>
      </c>
      <c r="J90">
        <v>2</v>
      </c>
    </row>
    <row r="91" spans="1:10" x14ac:dyDescent="0.3">
      <c r="A91" s="1">
        <v>44099</v>
      </c>
      <c r="B91" s="2" t="s">
        <v>14</v>
      </c>
      <c r="C91" s="2" t="s">
        <v>24</v>
      </c>
      <c r="D91" s="2" t="s">
        <v>10</v>
      </c>
      <c r="E91" s="2" t="s">
        <v>23</v>
      </c>
      <c r="F91">
        <v>33</v>
      </c>
      <c r="G91">
        <v>1.87</v>
      </c>
      <c r="H91">
        <v>61.71</v>
      </c>
      <c r="I91" s="2" t="s">
        <v>30</v>
      </c>
      <c r="J91">
        <v>5</v>
      </c>
    </row>
    <row r="92" spans="1:10" x14ac:dyDescent="0.3">
      <c r="A92" s="1">
        <v>44102</v>
      </c>
      <c r="B92" s="2" t="s">
        <v>8</v>
      </c>
      <c r="C92" s="2" t="s">
        <v>9</v>
      </c>
      <c r="D92" s="2" t="s">
        <v>16</v>
      </c>
      <c r="E92" s="2" t="s">
        <v>19</v>
      </c>
      <c r="F92">
        <v>81</v>
      </c>
      <c r="G92">
        <v>2.1800000000000002</v>
      </c>
      <c r="H92">
        <v>176.58</v>
      </c>
      <c r="I92" s="2" t="s">
        <v>33</v>
      </c>
      <c r="J92">
        <v>1</v>
      </c>
    </row>
    <row r="93" spans="1:10" x14ac:dyDescent="0.3">
      <c r="A93" s="1">
        <v>44105</v>
      </c>
      <c r="B93" s="2" t="s">
        <v>8</v>
      </c>
      <c r="C93" s="2" t="s">
        <v>9</v>
      </c>
      <c r="D93" s="2" t="s">
        <v>10</v>
      </c>
      <c r="E93" s="2" t="s">
        <v>11</v>
      </c>
      <c r="F93">
        <v>77</v>
      </c>
      <c r="G93">
        <v>1.77</v>
      </c>
      <c r="H93">
        <v>136.29</v>
      </c>
      <c r="I93" s="2" t="s">
        <v>29</v>
      </c>
      <c r="J93">
        <v>4</v>
      </c>
    </row>
    <row r="94" spans="1:10" x14ac:dyDescent="0.3">
      <c r="A94" s="1">
        <v>44108</v>
      </c>
      <c r="B94" s="2" t="s">
        <v>8</v>
      </c>
      <c r="C94" s="2" t="s">
        <v>9</v>
      </c>
      <c r="D94" s="2" t="s">
        <v>12</v>
      </c>
      <c r="E94" s="2" t="s">
        <v>13</v>
      </c>
      <c r="F94">
        <v>38</v>
      </c>
      <c r="G94">
        <v>3.49</v>
      </c>
      <c r="H94">
        <v>132.62</v>
      </c>
      <c r="I94" s="2" t="s">
        <v>32</v>
      </c>
      <c r="J94">
        <v>0</v>
      </c>
    </row>
    <row r="95" spans="1:10" x14ac:dyDescent="0.3">
      <c r="A95" s="1">
        <v>44111</v>
      </c>
      <c r="B95" s="2" t="s">
        <v>14</v>
      </c>
      <c r="C95" s="2" t="s">
        <v>15</v>
      </c>
      <c r="D95" s="2" t="s">
        <v>10</v>
      </c>
      <c r="E95" s="2" t="s">
        <v>11</v>
      </c>
      <c r="F95">
        <v>40</v>
      </c>
      <c r="G95">
        <v>1.77</v>
      </c>
      <c r="H95">
        <v>70.8</v>
      </c>
      <c r="I95" s="2" t="s">
        <v>28</v>
      </c>
      <c r="J95">
        <v>3</v>
      </c>
    </row>
    <row r="96" spans="1:10" x14ac:dyDescent="0.3">
      <c r="A96" s="1">
        <v>44114</v>
      </c>
      <c r="B96" s="2" t="s">
        <v>14</v>
      </c>
      <c r="C96" s="2" t="s">
        <v>15</v>
      </c>
      <c r="D96" s="2" t="s">
        <v>20</v>
      </c>
      <c r="E96" s="2" t="s">
        <v>21</v>
      </c>
      <c r="F96">
        <v>114</v>
      </c>
      <c r="G96">
        <v>1.68</v>
      </c>
      <c r="H96">
        <v>191.52</v>
      </c>
      <c r="I96" s="2" t="s">
        <v>31</v>
      </c>
      <c r="J96">
        <v>6</v>
      </c>
    </row>
    <row r="97" spans="1:10" x14ac:dyDescent="0.3">
      <c r="A97" s="1">
        <v>44117</v>
      </c>
      <c r="B97" s="2" t="s">
        <v>8</v>
      </c>
      <c r="C97" s="2" t="s">
        <v>18</v>
      </c>
      <c r="D97" s="2" t="s">
        <v>16</v>
      </c>
      <c r="E97" s="2" t="s">
        <v>19</v>
      </c>
      <c r="F97">
        <v>224</v>
      </c>
      <c r="G97">
        <v>2.1800000000000002</v>
      </c>
      <c r="H97">
        <v>488.32</v>
      </c>
      <c r="I97" s="2" t="s">
        <v>34</v>
      </c>
      <c r="J97">
        <v>2</v>
      </c>
    </row>
    <row r="98" spans="1:10" x14ac:dyDescent="0.3">
      <c r="A98" s="1">
        <v>44120</v>
      </c>
      <c r="B98" s="2" t="s">
        <v>8</v>
      </c>
      <c r="C98" s="2" t="s">
        <v>18</v>
      </c>
      <c r="D98" s="2" t="s">
        <v>10</v>
      </c>
      <c r="E98" s="2" t="s">
        <v>11</v>
      </c>
      <c r="F98">
        <v>141</v>
      </c>
      <c r="G98">
        <v>1.77</v>
      </c>
      <c r="H98">
        <v>249.57</v>
      </c>
      <c r="I98" s="2" t="s">
        <v>30</v>
      </c>
      <c r="J98">
        <v>5</v>
      </c>
    </row>
    <row r="99" spans="1:10" x14ac:dyDescent="0.3">
      <c r="A99" s="1">
        <v>44123</v>
      </c>
      <c r="B99" s="2" t="s">
        <v>8</v>
      </c>
      <c r="C99" s="2" t="s">
        <v>18</v>
      </c>
      <c r="D99" s="2" t="s">
        <v>12</v>
      </c>
      <c r="E99" s="2" t="s">
        <v>13</v>
      </c>
      <c r="F99">
        <v>32</v>
      </c>
      <c r="G99">
        <v>3.49</v>
      </c>
      <c r="H99">
        <v>111.68</v>
      </c>
      <c r="I99" s="2" t="s">
        <v>33</v>
      </c>
      <c r="J99">
        <v>1</v>
      </c>
    </row>
    <row r="100" spans="1:10" x14ac:dyDescent="0.3">
      <c r="A100" s="1">
        <v>44126</v>
      </c>
      <c r="B100" s="2" t="s">
        <v>14</v>
      </c>
      <c r="C100" s="2" t="s">
        <v>24</v>
      </c>
      <c r="D100" s="2" t="s">
        <v>10</v>
      </c>
      <c r="E100" s="2" t="s">
        <v>11</v>
      </c>
      <c r="F100">
        <v>20</v>
      </c>
      <c r="G100">
        <v>1.77</v>
      </c>
      <c r="H100">
        <v>35.4</v>
      </c>
      <c r="I100" s="2" t="s">
        <v>29</v>
      </c>
      <c r="J100">
        <v>4</v>
      </c>
    </row>
    <row r="101" spans="1:10" x14ac:dyDescent="0.3">
      <c r="A101" s="1">
        <v>44129</v>
      </c>
      <c r="B101" s="2" t="s">
        <v>8</v>
      </c>
      <c r="C101" s="2" t="s">
        <v>9</v>
      </c>
      <c r="D101" s="2" t="s">
        <v>16</v>
      </c>
      <c r="E101" s="2" t="s">
        <v>19</v>
      </c>
      <c r="F101">
        <v>40</v>
      </c>
      <c r="G101">
        <v>2.1800000000000002</v>
      </c>
      <c r="H101">
        <v>87.2</v>
      </c>
      <c r="I101" s="2" t="s">
        <v>32</v>
      </c>
      <c r="J101">
        <v>0</v>
      </c>
    </row>
    <row r="102" spans="1:10" x14ac:dyDescent="0.3">
      <c r="A102" s="1">
        <v>44132</v>
      </c>
      <c r="B102" s="2" t="s">
        <v>8</v>
      </c>
      <c r="C102" s="2" t="s">
        <v>9</v>
      </c>
      <c r="D102" s="2" t="s">
        <v>16</v>
      </c>
      <c r="E102" s="2" t="s">
        <v>17</v>
      </c>
      <c r="F102">
        <v>49</v>
      </c>
      <c r="G102">
        <v>1.87</v>
      </c>
      <c r="H102">
        <v>91.63</v>
      </c>
      <c r="I102" s="2" t="s">
        <v>28</v>
      </c>
      <c r="J102">
        <v>3</v>
      </c>
    </row>
    <row r="103" spans="1:10" x14ac:dyDescent="0.3">
      <c r="A103" s="1">
        <v>44135</v>
      </c>
      <c r="B103" s="2" t="s">
        <v>8</v>
      </c>
      <c r="C103" s="2" t="s">
        <v>9</v>
      </c>
      <c r="D103" s="2" t="s">
        <v>12</v>
      </c>
      <c r="E103" s="2" t="s">
        <v>13</v>
      </c>
      <c r="F103">
        <v>46</v>
      </c>
      <c r="G103">
        <v>3.49</v>
      </c>
      <c r="H103">
        <v>160.54</v>
      </c>
      <c r="I103" s="2" t="s">
        <v>31</v>
      </c>
      <c r="J103">
        <v>6</v>
      </c>
    </row>
    <row r="104" spans="1:10" x14ac:dyDescent="0.3">
      <c r="A104" s="1">
        <v>44138</v>
      </c>
      <c r="B104" s="2" t="s">
        <v>14</v>
      </c>
      <c r="C104" s="2" t="s">
        <v>15</v>
      </c>
      <c r="D104" s="2" t="s">
        <v>10</v>
      </c>
      <c r="E104" s="2" t="s">
        <v>11</v>
      </c>
      <c r="F104">
        <v>39</v>
      </c>
      <c r="G104">
        <v>1.77</v>
      </c>
      <c r="H104">
        <v>69.03</v>
      </c>
      <c r="I104" s="2" t="s">
        <v>34</v>
      </c>
      <c r="J104">
        <v>2</v>
      </c>
    </row>
    <row r="105" spans="1:10" x14ac:dyDescent="0.3">
      <c r="A105" s="1">
        <v>44141</v>
      </c>
      <c r="B105" s="2" t="s">
        <v>14</v>
      </c>
      <c r="C105" s="2" t="s">
        <v>15</v>
      </c>
      <c r="D105" s="2" t="s">
        <v>20</v>
      </c>
      <c r="E105" s="2" t="s">
        <v>21</v>
      </c>
      <c r="F105">
        <v>62</v>
      </c>
      <c r="G105">
        <v>1.68</v>
      </c>
      <c r="H105">
        <v>104.16</v>
      </c>
      <c r="I105" s="2" t="s">
        <v>30</v>
      </c>
      <c r="J105">
        <v>5</v>
      </c>
    </row>
    <row r="106" spans="1:10" x14ac:dyDescent="0.3">
      <c r="A106" s="1">
        <v>44144</v>
      </c>
      <c r="B106" s="2" t="s">
        <v>8</v>
      </c>
      <c r="C106" s="2" t="s">
        <v>18</v>
      </c>
      <c r="D106" s="2" t="s">
        <v>10</v>
      </c>
      <c r="E106" s="2" t="s">
        <v>11</v>
      </c>
      <c r="F106">
        <v>90</v>
      </c>
      <c r="G106">
        <v>1.77</v>
      </c>
      <c r="H106">
        <v>159.30000000000001</v>
      </c>
      <c r="I106" s="2" t="s">
        <v>33</v>
      </c>
      <c r="J106">
        <v>1</v>
      </c>
    </row>
    <row r="107" spans="1:10" x14ac:dyDescent="0.3">
      <c r="A107" s="1">
        <v>44147</v>
      </c>
      <c r="B107" s="2" t="s">
        <v>14</v>
      </c>
      <c r="C107" s="2" t="s">
        <v>24</v>
      </c>
      <c r="D107" s="2" t="s">
        <v>16</v>
      </c>
      <c r="E107" s="2" t="s">
        <v>19</v>
      </c>
      <c r="F107">
        <v>103</v>
      </c>
      <c r="G107">
        <v>2.1800000000000002</v>
      </c>
      <c r="H107">
        <v>224.54</v>
      </c>
      <c r="I107" s="2" t="s">
        <v>29</v>
      </c>
      <c r="J107">
        <v>4</v>
      </c>
    </row>
    <row r="108" spans="1:10" x14ac:dyDescent="0.3">
      <c r="A108" s="1">
        <v>44150</v>
      </c>
      <c r="B108" s="2" t="s">
        <v>14</v>
      </c>
      <c r="C108" s="2" t="s">
        <v>24</v>
      </c>
      <c r="D108" s="2" t="s">
        <v>16</v>
      </c>
      <c r="E108" s="2" t="s">
        <v>22</v>
      </c>
      <c r="F108">
        <v>32</v>
      </c>
      <c r="G108">
        <v>2.84</v>
      </c>
      <c r="H108">
        <v>90.88</v>
      </c>
      <c r="I108" s="2" t="s">
        <v>32</v>
      </c>
      <c r="J108">
        <v>0</v>
      </c>
    </row>
    <row r="109" spans="1:10" x14ac:dyDescent="0.3">
      <c r="A109" s="1">
        <v>44153</v>
      </c>
      <c r="B109" s="2" t="s">
        <v>8</v>
      </c>
      <c r="C109" s="2" t="s">
        <v>9</v>
      </c>
      <c r="D109" s="2" t="s">
        <v>10</v>
      </c>
      <c r="E109" s="2" t="s">
        <v>23</v>
      </c>
      <c r="F109">
        <v>66</v>
      </c>
      <c r="G109">
        <v>1.87</v>
      </c>
      <c r="H109">
        <v>123.42</v>
      </c>
      <c r="I109" s="2" t="s">
        <v>28</v>
      </c>
      <c r="J109">
        <v>3</v>
      </c>
    </row>
    <row r="110" spans="1:10" x14ac:dyDescent="0.3">
      <c r="A110" s="1">
        <v>44156</v>
      </c>
      <c r="B110" s="2" t="s">
        <v>8</v>
      </c>
      <c r="C110" s="2" t="s">
        <v>9</v>
      </c>
      <c r="D110" s="2" t="s">
        <v>16</v>
      </c>
      <c r="E110" s="2" t="s">
        <v>22</v>
      </c>
      <c r="F110">
        <v>97</v>
      </c>
      <c r="G110">
        <v>2.84</v>
      </c>
      <c r="H110">
        <v>275.48</v>
      </c>
      <c r="I110" s="2" t="s">
        <v>31</v>
      </c>
      <c r="J110">
        <v>6</v>
      </c>
    </row>
    <row r="111" spans="1:10" x14ac:dyDescent="0.3">
      <c r="A111" s="1">
        <v>44159</v>
      </c>
      <c r="B111" s="2" t="s">
        <v>14</v>
      </c>
      <c r="C111" s="2" t="s">
        <v>15</v>
      </c>
      <c r="D111" s="2" t="s">
        <v>10</v>
      </c>
      <c r="E111" s="2" t="s">
        <v>11</v>
      </c>
      <c r="F111">
        <v>30</v>
      </c>
      <c r="G111">
        <v>1.77</v>
      </c>
      <c r="H111">
        <v>53.1</v>
      </c>
      <c r="I111" s="2" t="s">
        <v>34</v>
      </c>
      <c r="J111">
        <v>2</v>
      </c>
    </row>
    <row r="112" spans="1:10" x14ac:dyDescent="0.3">
      <c r="A112" s="1">
        <v>44162</v>
      </c>
      <c r="B112" s="2" t="s">
        <v>14</v>
      </c>
      <c r="C112" s="2" t="s">
        <v>15</v>
      </c>
      <c r="D112" s="2" t="s">
        <v>20</v>
      </c>
      <c r="E112" s="2" t="s">
        <v>21</v>
      </c>
      <c r="F112">
        <v>29</v>
      </c>
      <c r="G112">
        <v>1.68</v>
      </c>
      <c r="H112">
        <v>48.72</v>
      </c>
      <c r="I112" s="2" t="s">
        <v>30</v>
      </c>
      <c r="J112">
        <v>5</v>
      </c>
    </row>
    <row r="113" spans="1:10" x14ac:dyDescent="0.3">
      <c r="A113" s="1">
        <v>44165</v>
      </c>
      <c r="B113" s="2" t="s">
        <v>8</v>
      </c>
      <c r="C113" s="2" t="s">
        <v>18</v>
      </c>
      <c r="D113" s="2" t="s">
        <v>10</v>
      </c>
      <c r="E113" s="2" t="s">
        <v>11</v>
      </c>
      <c r="F113">
        <v>92</v>
      </c>
      <c r="G113">
        <v>1.77</v>
      </c>
      <c r="H113">
        <v>162.84</v>
      </c>
      <c r="I113" s="2" t="s">
        <v>33</v>
      </c>
      <c r="J113">
        <v>1</v>
      </c>
    </row>
    <row r="114" spans="1:10" x14ac:dyDescent="0.3">
      <c r="A114" s="1">
        <v>44168</v>
      </c>
      <c r="B114" s="2" t="s">
        <v>14</v>
      </c>
      <c r="C114" s="2" t="s">
        <v>24</v>
      </c>
      <c r="D114" s="2" t="s">
        <v>16</v>
      </c>
      <c r="E114" s="2" t="s">
        <v>19</v>
      </c>
      <c r="F114">
        <v>139</v>
      </c>
      <c r="G114">
        <v>2.1800000000000002</v>
      </c>
      <c r="H114">
        <v>303.02</v>
      </c>
      <c r="I114" s="2" t="s">
        <v>29</v>
      </c>
      <c r="J114">
        <v>4</v>
      </c>
    </row>
    <row r="115" spans="1:10" x14ac:dyDescent="0.3">
      <c r="A115" s="1">
        <v>44171</v>
      </c>
      <c r="B115" s="2" t="s">
        <v>14</v>
      </c>
      <c r="C115" s="2" t="s">
        <v>24</v>
      </c>
      <c r="D115" s="2" t="s">
        <v>16</v>
      </c>
      <c r="E115" s="2" t="s">
        <v>22</v>
      </c>
      <c r="F115">
        <v>29</v>
      </c>
      <c r="G115">
        <v>2.84</v>
      </c>
      <c r="H115">
        <v>82.36</v>
      </c>
      <c r="I115" s="2" t="s">
        <v>32</v>
      </c>
      <c r="J115">
        <v>0</v>
      </c>
    </row>
    <row r="116" spans="1:10" x14ac:dyDescent="0.3">
      <c r="A116" s="1">
        <v>44174</v>
      </c>
      <c r="B116" s="2" t="s">
        <v>8</v>
      </c>
      <c r="C116" s="2" t="s">
        <v>9</v>
      </c>
      <c r="D116" s="2" t="s">
        <v>10</v>
      </c>
      <c r="E116" s="2" t="s">
        <v>26</v>
      </c>
      <c r="F116">
        <v>30</v>
      </c>
      <c r="G116">
        <v>2.27</v>
      </c>
      <c r="H116">
        <v>68.099999999999994</v>
      </c>
      <c r="I116" s="2" t="s">
        <v>28</v>
      </c>
      <c r="J116">
        <v>3</v>
      </c>
    </row>
    <row r="117" spans="1:10" x14ac:dyDescent="0.3">
      <c r="A117" s="1">
        <v>44177</v>
      </c>
      <c r="B117" s="2" t="s">
        <v>8</v>
      </c>
      <c r="C117" s="2" t="s">
        <v>9</v>
      </c>
      <c r="D117" s="2" t="s">
        <v>16</v>
      </c>
      <c r="E117" s="2" t="s">
        <v>17</v>
      </c>
      <c r="F117">
        <v>36</v>
      </c>
      <c r="G117">
        <v>1.87</v>
      </c>
      <c r="H117">
        <v>67.319999999999993</v>
      </c>
      <c r="I117" s="2" t="s">
        <v>31</v>
      </c>
      <c r="J117">
        <v>6</v>
      </c>
    </row>
    <row r="118" spans="1:10" x14ac:dyDescent="0.3">
      <c r="A118" s="1">
        <v>44180</v>
      </c>
      <c r="B118" s="2" t="s">
        <v>8</v>
      </c>
      <c r="C118" s="2" t="s">
        <v>9</v>
      </c>
      <c r="D118" s="2" t="s">
        <v>12</v>
      </c>
      <c r="E118" s="2" t="s">
        <v>13</v>
      </c>
      <c r="F118">
        <v>41</v>
      </c>
      <c r="G118">
        <v>3.49</v>
      </c>
      <c r="H118">
        <v>143.09</v>
      </c>
      <c r="I118" s="2" t="s">
        <v>34</v>
      </c>
      <c r="J118">
        <v>2</v>
      </c>
    </row>
    <row r="119" spans="1:10" x14ac:dyDescent="0.3">
      <c r="A119" s="1">
        <v>44183</v>
      </c>
      <c r="B119" s="2" t="s">
        <v>14</v>
      </c>
      <c r="C119" s="2" t="s">
        <v>15</v>
      </c>
      <c r="D119" s="2" t="s">
        <v>10</v>
      </c>
      <c r="E119" s="2" t="s">
        <v>11</v>
      </c>
      <c r="F119">
        <v>44</v>
      </c>
      <c r="G119">
        <v>1.77</v>
      </c>
      <c r="H119">
        <v>77.88</v>
      </c>
      <c r="I119" s="2" t="s">
        <v>30</v>
      </c>
      <c r="J119">
        <v>5</v>
      </c>
    </row>
    <row r="120" spans="1:10" x14ac:dyDescent="0.3">
      <c r="A120" s="1">
        <v>44186</v>
      </c>
      <c r="B120" s="2" t="s">
        <v>14</v>
      </c>
      <c r="C120" s="2" t="s">
        <v>15</v>
      </c>
      <c r="D120" s="2" t="s">
        <v>20</v>
      </c>
      <c r="E120" s="2" t="s">
        <v>21</v>
      </c>
      <c r="F120">
        <v>29</v>
      </c>
      <c r="G120">
        <v>1.68</v>
      </c>
      <c r="H120">
        <v>48.72</v>
      </c>
      <c r="I120" s="2" t="s">
        <v>33</v>
      </c>
      <c r="J120">
        <v>1</v>
      </c>
    </row>
    <row r="121" spans="1:10" x14ac:dyDescent="0.3">
      <c r="A121" s="1">
        <v>44189</v>
      </c>
      <c r="B121" s="2" t="s">
        <v>8</v>
      </c>
      <c r="C121" s="2" t="s">
        <v>18</v>
      </c>
      <c r="D121" s="2" t="s">
        <v>16</v>
      </c>
      <c r="E121" s="2" t="s">
        <v>19</v>
      </c>
      <c r="F121">
        <v>237</v>
      </c>
      <c r="G121">
        <v>2.1800000000000002</v>
      </c>
      <c r="H121">
        <v>516.66</v>
      </c>
      <c r="I121" s="2" t="s">
        <v>29</v>
      </c>
      <c r="J121">
        <v>4</v>
      </c>
    </row>
    <row r="122" spans="1:10" x14ac:dyDescent="0.3">
      <c r="A122" s="1">
        <v>44192</v>
      </c>
      <c r="B122" s="2" t="s">
        <v>8</v>
      </c>
      <c r="C122" s="2" t="s">
        <v>18</v>
      </c>
      <c r="D122" s="2" t="s">
        <v>16</v>
      </c>
      <c r="E122" s="2" t="s">
        <v>17</v>
      </c>
      <c r="F122">
        <v>65</v>
      </c>
      <c r="G122">
        <v>1.87</v>
      </c>
      <c r="H122">
        <v>121.55</v>
      </c>
      <c r="I122" s="2" t="s">
        <v>32</v>
      </c>
      <c r="J122">
        <v>0</v>
      </c>
    </row>
    <row r="123" spans="1:10" x14ac:dyDescent="0.3">
      <c r="A123" s="1">
        <v>44195</v>
      </c>
      <c r="B123" s="2" t="s">
        <v>14</v>
      </c>
      <c r="C123" s="2" t="s">
        <v>24</v>
      </c>
      <c r="D123" s="2" t="s">
        <v>16</v>
      </c>
      <c r="E123" s="2" t="s">
        <v>19</v>
      </c>
      <c r="F123">
        <v>83</v>
      </c>
      <c r="G123">
        <v>2.1800000000000002</v>
      </c>
      <c r="H123">
        <v>180.94</v>
      </c>
      <c r="I123" s="2" t="s">
        <v>28</v>
      </c>
      <c r="J123">
        <v>3</v>
      </c>
    </row>
    <row r="124" spans="1:10" x14ac:dyDescent="0.3">
      <c r="A124" s="1">
        <v>44198</v>
      </c>
      <c r="B124" s="2" t="s">
        <v>8</v>
      </c>
      <c r="C124" s="2" t="s">
        <v>9</v>
      </c>
      <c r="D124" s="2" t="s">
        <v>16</v>
      </c>
      <c r="E124" s="2" t="s">
        <v>19</v>
      </c>
      <c r="F124">
        <v>32</v>
      </c>
      <c r="G124">
        <v>2.1800000000000002</v>
      </c>
      <c r="H124">
        <v>69.760000000000005</v>
      </c>
      <c r="I124" s="2" t="s">
        <v>31</v>
      </c>
      <c r="J124">
        <v>6</v>
      </c>
    </row>
    <row r="125" spans="1:10" x14ac:dyDescent="0.3">
      <c r="A125" s="1">
        <v>44201</v>
      </c>
      <c r="B125" s="2" t="s">
        <v>8</v>
      </c>
      <c r="C125" s="2" t="s">
        <v>9</v>
      </c>
      <c r="D125" s="2" t="s">
        <v>10</v>
      </c>
      <c r="E125" s="2" t="s">
        <v>11</v>
      </c>
      <c r="F125">
        <v>63</v>
      </c>
      <c r="G125">
        <v>1.77</v>
      </c>
      <c r="H125">
        <v>111.51</v>
      </c>
      <c r="I125" s="2" t="s">
        <v>34</v>
      </c>
      <c r="J125">
        <v>2</v>
      </c>
    </row>
    <row r="126" spans="1:10" x14ac:dyDescent="0.3">
      <c r="A126" s="1">
        <v>44204</v>
      </c>
      <c r="B126" s="2" t="s">
        <v>8</v>
      </c>
      <c r="C126" s="2" t="s">
        <v>9</v>
      </c>
      <c r="D126" s="2" t="s">
        <v>20</v>
      </c>
      <c r="E126" s="2" t="s">
        <v>25</v>
      </c>
      <c r="F126">
        <v>29</v>
      </c>
      <c r="G126">
        <v>3.15</v>
      </c>
      <c r="H126">
        <v>91.35</v>
      </c>
      <c r="I126" s="2" t="s">
        <v>30</v>
      </c>
      <c r="J126">
        <v>5</v>
      </c>
    </row>
    <row r="127" spans="1:10" x14ac:dyDescent="0.3">
      <c r="A127" s="1">
        <v>44207</v>
      </c>
      <c r="B127" s="2" t="s">
        <v>14</v>
      </c>
      <c r="C127" s="2" t="s">
        <v>15</v>
      </c>
      <c r="D127" s="2" t="s">
        <v>10</v>
      </c>
      <c r="E127" s="2" t="s">
        <v>23</v>
      </c>
      <c r="F127">
        <v>77</v>
      </c>
      <c r="G127">
        <v>1.87</v>
      </c>
      <c r="H127">
        <v>143.99</v>
      </c>
      <c r="I127" s="2" t="s">
        <v>33</v>
      </c>
      <c r="J127">
        <v>1</v>
      </c>
    </row>
    <row r="128" spans="1:10" x14ac:dyDescent="0.3">
      <c r="A128" s="1">
        <v>44210</v>
      </c>
      <c r="B128" s="2" t="s">
        <v>14</v>
      </c>
      <c r="C128" s="2" t="s">
        <v>15</v>
      </c>
      <c r="D128" s="2" t="s">
        <v>16</v>
      </c>
      <c r="E128" s="2" t="s">
        <v>22</v>
      </c>
      <c r="F128">
        <v>80</v>
      </c>
      <c r="G128">
        <v>2.84</v>
      </c>
      <c r="H128">
        <v>227.2</v>
      </c>
      <c r="I128" s="2" t="s">
        <v>29</v>
      </c>
      <c r="J128">
        <v>4</v>
      </c>
    </row>
    <row r="129" spans="1:10" x14ac:dyDescent="0.3">
      <c r="A129" s="1">
        <v>44213</v>
      </c>
      <c r="B129" s="2" t="s">
        <v>8</v>
      </c>
      <c r="C129" s="2" t="s">
        <v>18</v>
      </c>
      <c r="D129" s="2" t="s">
        <v>10</v>
      </c>
      <c r="E129" s="2" t="s">
        <v>11</v>
      </c>
      <c r="F129">
        <v>102</v>
      </c>
      <c r="G129">
        <v>1.77</v>
      </c>
      <c r="H129">
        <v>180.54</v>
      </c>
      <c r="I129" s="2" t="s">
        <v>32</v>
      </c>
      <c r="J129">
        <v>0</v>
      </c>
    </row>
    <row r="130" spans="1:10" x14ac:dyDescent="0.3">
      <c r="A130" s="1">
        <v>44216</v>
      </c>
      <c r="B130" s="2" t="s">
        <v>8</v>
      </c>
      <c r="C130" s="2" t="s">
        <v>18</v>
      </c>
      <c r="D130" s="2" t="s">
        <v>12</v>
      </c>
      <c r="E130" s="2" t="s">
        <v>13</v>
      </c>
      <c r="F130">
        <v>31</v>
      </c>
      <c r="G130">
        <v>3.49</v>
      </c>
      <c r="H130">
        <v>108.19</v>
      </c>
      <c r="I130" s="2" t="s">
        <v>28</v>
      </c>
      <c r="J130">
        <v>3</v>
      </c>
    </row>
    <row r="131" spans="1:10" x14ac:dyDescent="0.3">
      <c r="A131" s="1">
        <v>44219</v>
      </c>
      <c r="B131" s="2" t="s">
        <v>14</v>
      </c>
      <c r="C131" s="2" t="s">
        <v>24</v>
      </c>
      <c r="D131" s="2" t="s">
        <v>10</v>
      </c>
      <c r="E131" s="2" t="s">
        <v>11</v>
      </c>
      <c r="F131">
        <v>56</v>
      </c>
      <c r="G131">
        <v>1.77</v>
      </c>
      <c r="H131">
        <v>99.12</v>
      </c>
      <c r="I131" s="2" t="s">
        <v>31</v>
      </c>
      <c r="J131">
        <v>6</v>
      </c>
    </row>
    <row r="132" spans="1:10" x14ac:dyDescent="0.3">
      <c r="A132" s="1">
        <v>44222</v>
      </c>
      <c r="B132" s="2" t="s">
        <v>8</v>
      </c>
      <c r="C132" s="2" t="s">
        <v>9</v>
      </c>
      <c r="D132" s="2" t="s">
        <v>16</v>
      </c>
      <c r="E132" s="2" t="s">
        <v>19</v>
      </c>
      <c r="F132">
        <v>52</v>
      </c>
      <c r="G132">
        <v>2.1800000000000002</v>
      </c>
      <c r="H132">
        <v>113.36</v>
      </c>
      <c r="I132" s="2" t="s">
        <v>34</v>
      </c>
      <c r="J132">
        <v>2</v>
      </c>
    </row>
    <row r="133" spans="1:10" x14ac:dyDescent="0.3">
      <c r="A133" s="1">
        <v>44225</v>
      </c>
      <c r="B133" s="2" t="s">
        <v>8</v>
      </c>
      <c r="C133" s="2" t="s">
        <v>9</v>
      </c>
      <c r="D133" s="2" t="s">
        <v>10</v>
      </c>
      <c r="E133" s="2" t="s">
        <v>11</v>
      </c>
      <c r="F133">
        <v>51</v>
      </c>
      <c r="G133">
        <v>1.77</v>
      </c>
      <c r="H133">
        <v>90.27</v>
      </c>
      <c r="I133" s="2" t="s">
        <v>30</v>
      </c>
      <c r="J133">
        <v>5</v>
      </c>
    </row>
    <row r="134" spans="1:10" x14ac:dyDescent="0.3">
      <c r="A134" s="1">
        <v>44228</v>
      </c>
      <c r="B134" s="2" t="s">
        <v>8</v>
      </c>
      <c r="C134" s="2" t="s">
        <v>9</v>
      </c>
      <c r="D134" s="2" t="s">
        <v>20</v>
      </c>
      <c r="E134" s="2" t="s">
        <v>21</v>
      </c>
      <c r="F134">
        <v>24</v>
      </c>
      <c r="G134">
        <v>1.68</v>
      </c>
      <c r="H134">
        <v>40.32</v>
      </c>
      <c r="I134" s="2" t="s">
        <v>33</v>
      </c>
      <c r="J134">
        <v>1</v>
      </c>
    </row>
    <row r="135" spans="1:10" x14ac:dyDescent="0.3">
      <c r="A135" s="1">
        <v>44231</v>
      </c>
      <c r="B135" s="2" t="s">
        <v>14</v>
      </c>
      <c r="C135" s="2" t="s">
        <v>15</v>
      </c>
      <c r="D135" s="2" t="s">
        <v>16</v>
      </c>
      <c r="E135" s="2" t="s">
        <v>19</v>
      </c>
      <c r="F135">
        <v>58</v>
      </c>
      <c r="G135">
        <v>2.1800000000000002</v>
      </c>
      <c r="H135">
        <v>126.44</v>
      </c>
      <c r="I135" s="2" t="s">
        <v>29</v>
      </c>
      <c r="J135">
        <v>4</v>
      </c>
    </row>
    <row r="136" spans="1:10" x14ac:dyDescent="0.3">
      <c r="A136" s="1">
        <v>44234</v>
      </c>
      <c r="B136" s="2" t="s">
        <v>14</v>
      </c>
      <c r="C136" s="2" t="s">
        <v>15</v>
      </c>
      <c r="D136" s="2" t="s">
        <v>16</v>
      </c>
      <c r="E136" s="2" t="s">
        <v>17</v>
      </c>
      <c r="F136">
        <v>34</v>
      </c>
      <c r="G136">
        <v>1.87</v>
      </c>
      <c r="H136">
        <v>63.58</v>
      </c>
      <c r="I136" s="2" t="s">
        <v>32</v>
      </c>
      <c r="J136">
        <v>0</v>
      </c>
    </row>
    <row r="137" spans="1:10" x14ac:dyDescent="0.3">
      <c r="A137" s="1">
        <v>44237</v>
      </c>
      <c r="B137" s="2" t="s">
        <v>8</v>
      </c>
      <c r="C137" s="2" t="s">
        <v>18</v>
      </c>
      <c r="D137" s="2" t="s">
        <v>10</v>
      </c>
      <c r="E137" s="2" t="s">
        <v>11</v>
      </c>
      <c r="F137">
        <v>34</v>
      </c>
      <c r="G137">
        <v>1.77</v>
      </c>
      <c r="H137">
        <v>60.18</v>
      </c>
      <c r="I137" s="2" t="s">
        <v>28</v>
      </c>
      <c r="J137">
        <v>3</v>
      </c>
    </row>
    <row r="138" spans="1:10" x14ac:dyDescent="0.3">
      <c r="A138" s="1">
        <v>44240</v>
      </c>
      <c r="B138" s="2" t="s">
        <v>8</v>
      </c>
      <c r="C138" s="2" t="s">
        <v>18</v>
      </c>
      <c r="D138" s="2" t="s">
        <v>20</v>
      </c>
      <c r="E138" s="2" t="s">
        <v>21</v>
      </c>
      <c r="F138">
        <v>21</v>
      </c>
      <c r="G138">
        <v>1.68</v>
      </c>
      <c r="H138">
        <v>35.28</v>
      </c>
      <c r="I138" s="2" t="s">
        <v>31</v>
      </c>
      <c r="J138">
        <v>6</v>
      </c>
    </row>
    <row r="139" spans="1:10" x14ac:dyDescent="0.3">
      <c r="A139" s="1">
        <v>44243</v>
      </c>
      <c r="B139" s="2" t="s">
        <v>14</v>
      </c>
      <c r="C139" s="2" t="s">
        <v>24</v>
      </c>
      <c r="D139" s="2" t="s">
        <v>16</v>
      </c>
      <c r="E139" s="2" t="s">
        <v>22</v>
      </c>
      <c r="F139">
        <v>29</v>
      </c>
      <c r="G139">
        <v>2.84</v>
      </c>
      <c r="H139">
        <v>82.36</v>
      </c>
      <c r="I139" s="2" t="s">
        <v>34</v>
      </c>
      <c r="J139">
        <v>2</v>
      </c>
    </row>
    <row r="140" spans="1:10" x14ac:dyDescent="0.3">
      <c r="A140" s="1">
        <v>44246</v>
      </c>
      <c r="B140" s="2" t="s">
        <v>8</v>
      </c>
      <c r="C140" s="2" t="s">
        <v>9</v>
      </c>
      <c r="D140" s="2" t="s">
        <v>10</v>
      </c>
      <c r="E140" s="2" t="s">
        <v>11</v>
      </c>
      <c r="F140">
        <v>68</v>
      </c>
      <c r="G140">
        <v>1.77</v>
      </c>
      <c r="H140">
        <v>120.36</v>
      </c>
      <c r="I140" s="2" t="s">
        <v>30</v>
      </c>
      <c r="J140">
        <v>5</v>
      </c>
    </row>
    <row r="141" spans="1:10" x14ac:dyDescent="0.3">
      <c r="A141" s="1">
        <v>44249</v>
      </c>
      <c r="B141" s="2" t="s">
        <v>8</v>
      </c>
      <c r="C141" s="2" t="s">
        <v>9</v>
      </c>
      <c r="D141" s="2" t="s">
        <v>20</v>
      </c>
      <c r="E141" s="2" t="s">
        <v>25</v>
      </c>
      <c r="F141">
        <v>31</v>
      </c>
      <c r="G141">
        <v>3.15</v>
      </c>
      <c r="H141">
        <v>97.65</v>
      </c>
      <c r="I141" s="2" t="s">
        <v>33</v>
      </c>
      <c r="J141">
        <v>1</v>
      </c>
    </row>
    <row r="142" spans="1:10" x14ac:dyDescent="0.3">
      <c r="A142" s="1">
        <v>44252</v>
      </c>
      <c r="B142" s="2" t="s">
        <v>14</v>
      </c>
      <c r="C142" s="2" t="s">
        <v>15</v>
      </c>
      <c r="D142" s="2" t="s">
        <v>16</v>
      </c>
      <c r="E142" s="2" t="s">
        <v>19</v>
      </c>
      <c r="F142">
        <v>30</v>
      </c>
      <c r="G142">
        <v>2.1800000000000002</v>
      </c>
      <c r="H142">
        <v>65.400000000000006</v>
      </c>
      <c r="I142" s="2" t="s">
        <v>29</v>
      </c>
      <c r="J142">
        <v>4</v>
      </c>
    </row>
    <row r="143" spans="1:10" x14ac:dyDescent="0.3">
      <c r="A143" s="1">
        <v>44255</v>
      </c>
      <c r="B143" s="2" t="s">
        <v>14</v>
      </c>
      <c r="C143" s="2" t="s">
        <v>15</v>
      </c>
      <c r="D143" s="2" t="s">
        <v>16</v>
      </c>
      <c r="E143" s="2" t="s">
        <v>17</v>
      </c>
      <c r="F143">
        <v>232</v>
      </c>
      <c r="G143">
        <v>1.87</v>
      </c>
      <c r="H143">
        <v>433.84</v>
      </c>
      <c r="I143" s="2" t="s">
        <v>32</v>
      </c>
      <c r="J143">
        <v>0</v>
      </c>
    </row>
    <row r="144" spans="1:10" x14ac:dyDescent="0.3">
      <c r="A144" s="1">
        <v>44257</v>
      </c>
      <c r="B144" s="2" t="s">
        <v>8</v>
      </c>
      <c r="C144" s="2" t="s">
        <v>18</v>
      </c>
      <c r="D144" s="2" t="s">
        <v>10</v>
      </c>
      <c r="E144" s="2" t="s">
        <v>23</v>
      </c>
      <c r="F144">
        <v>68</v>
      </c>
      <c r="G144">
        <v>1.87</v>
      </c>
      <c r="H144">
        <v>127.16</v>
      </c>
      <c r="I144" s="2" t="s">
        <v>34</v>
      </c>
      <c r="J144">
        <v>2</v>
      </c>
    </row>
    <row r="145" spans="1:10" x14ac:dyDescent="0.3">
      <c r="A145" s="1">
        <v>44260</v>
      </c>
      <c r="B145" s="2" t="s">
        <v>8</v>
      </c>
      <c r="C145" s="2" t="s">
        <v>18</v>
      </c>
      <c r="D145" s="2" t="s">
        <v>16</v>
      </c>
      <c r="E145" s="2" t="s">
        <v>22</v>
      </c>
      <c r="F145">
        <v>97</v>
      </c>
      <c r="G145">
        <v>2.84</v>
      </c>
      <c r="H145">
        <v>275.48</v>
      </c>
      <c r="I145" s="2" t="s">
        <v>30</v>
      </c>
      <c r="J145">
        <v>5</v>
      </c>
    </row>
    <row r="146" spans="1:10" x14ac:dyDescent="0.3">
      <c r="A146" s="1">
        <v>44263</v>
      </c>
      <c r="B146" s="2" t="s">
        <v>14</v>
      </c>
      <c r="C146" s="2" t="s">
        <v>24</v>
      </c>
      <c r="D146" s="2" t="s">
        <v>10</v>
      </c>
      <c r="E146" s="2" t="s">
        <v>23</v>
      </c>
      <c r="F146">
        <v>86</v>
      </c>
      <c r="G146">
        <v>1.87</v>
      </c>
      <c r="H146">
        <v>160.82</v>
      </c>
      <c r="I146" s="2" t="s">
        <v>33</v>
      </c>
      <c r="J146">
        <v>1</v>
      </c>
    </row>
    <row r="147" spans="1:10" x14ac:dyDescent="0.3">
      <c r="A147" s="1">
        <v>44266</v>
      </c>
      <c r="B147" s="2" t="s">
        <v>14</v>
      </c>
      <c r="C147" s="2" t="s">
        <v>24</v>
      </c>
      <c r="D147" s="2" t="s">
        <v>20</v>
      </c>
      <c r="E147" s="2" t="s">
        <v>21</v>
      </c>
      <c r="F147">
        <v>41</v>
      </c>
      <c r="G147">
        <v>1.68</v>
      </c>
      <c r="H147">
        <v>68.88</v>
      </c>
      <c r="I147" s="2" t="s">
        <v>29</v>
      </c>
      <c r="J147">
        <v>4</v>
      </c>
    </row>
    <row r="148" spans="1:10" x14ac:dyDescent="0.3">
      <c r="A148" s="1">
        <v>44269</v>
      </c>
      <c r="B148" s="2" t="s">
        <v>8</v>
      </c>
      <c r="C148" s="2" t="s">
        <v>9</v>
      </c>
      <c r="D148" s="2" t="s">
        <v>10</v>
      </c>
      <c r="E148" s="2" t="s">
        <v>11</v>
      </c>
      <c r="F148">
        <v>93</v>
      </c>
      <c r="G148">
        <v>1.77</v>
      </c>
      <c r="H148">
        <v>164.61</v>
      </c>
      <c r="I148" s="2" t="s">
        <v>32</v>
      </c>
      <c r="J148">
        <v>0</v>
      </c>
    </row>
    <row r="149" spans="1:10" x14ac:dyDescent="0.3">
      <c r="A149" s="1">
        <v>44272</v>
      </c>
      <c r="B149" s="2" t="s">
        <v>8</v>
      </c>
      <c r="C149" s="2" t="s">
        <v>9</v>
      </c>
      <c r="D149" s="2" t="s">
        <v>20</v>
      </c>
      <c r="E149" s="2" t="s">
        <v>21</v>
      </c>
      <c r="F149">
        <v>47</v>
      </c>
      <c r="G149">
        <v>1.68</v>
      </c>
      <c r="H149">
        <v>78.959999999999994</v>
      </c>
      <c r="I149" s="2" t="s">
        <v>28</v>
      </c>
      <c r="J149">
        <v>3</v>
      </c>
    </row>
    <row r="150" spans="1:10" x14ac:dyDescent="0.3">
      <c r="A150" s="1">
        <v>44275</v>
      </c>
      <c r="B150" s="2" t="s">
        <v>14</v>
      </c>
      <c r="C150" s="2" t="s">
        <v>15</v>
      </c>
      <c r="D150" s="2" t="s">
        <v>10</v>
      </c>
      <c r="E150" s="2" t="s">
        <v>11</v>
      </c>
      <c r="F150">
        <v>103</v>
      </c>
      <c r="G150">
        <v>1.77</v>
      </c>
      <c r="H150">
        <v>182.31</v>
      </c>
      <c r="I150" s="2" t="s">
        <v>31</v>
      </c>
      <c r="J150">
        <v>6</v>
      </c>
    </row>
    <row r="151" spans="1:10" x14ac:dyDescent="0.3">
      <c r="A151" s="1">
        <v>44278</v>
      </c>
      <c r="B151" s="2" t="s">
        <v>14</v>
      </c>
      <c r="C151" s="2" t="s">
        <v>15</v>
      </c>
      <c r="D151" s="2" t="s">
        <v>20</v>
      </c>
      <c r="E151" s="2" t="s">
        <v>21</v>
      </c>
      <c r="F151">
        <v>33</v>
      </c>
      <c r="G151">
        <v>1.68</v>
      </c>
      <c r="H151">
        <v>55.44</v>
      </c>
      <c r="I151" s="2" t="s">
        <v>34</v>
      </c>
      <c r="J151">
        <v>2</v>
      </c>
    </row>
    <row r="152" spans="1:10" x14ac:dyDescent="0.3">
      <c r="A152" s="1">
        <v>44281</v>
      </c>
      <c r="B152" s="2" t="s">
        <v>8</v>
      </c>
      <c r="C152" s="2" t="s">
        <v>18</v>
      </c>
      <c r="D152" s="2" t="s">
        <v>10</v>
      </c>
      <c r="E152" s="2" t="s">
        <v>23</v>
      </c>
      <c r="F152">
        <v>57</v>
      </c>
      <c r="G152">
        <v>1.87</v>
      </c>
      <c r="H152">
        <v>106.59</v>
      </c>
      <c r="I152" s="2" t="s">
        <v>30</v>
      </c>
      <c r="J152">
        <v>5</v>
      </c>
    </row>
    <row r="153" spans="1:10" x14ac:dyDescent="0.3">
      <c r="A153" s="1">
        <v>44284</v>
      </c>
      <c r="B153" s="2" t="s">
        <v>8</v>
      </c>
      <c r="C153" s="2" t="s">
        <v>18</v>
      </c>
      <c r="D153" s="2" t="s">
        <v>16</v>
      </c>
      <c r="E153" s="2" t="s">
        <v>22</v>
      </c>
      <c r="F153">
        <v>65</v>
      </c>
      <c r="G153">
        <v>2.84</v>
      </c>
      <c r="H153">
        <v>184.6</v>
      </c>
      <c r="I153" s="2" t="s">
        <v>33</v>
      </c>
      <c r="J153">
        <v>1</v>
      </c>
    </row>
    <row r="154" spans="1:10" x14ac:dyDescent="0.3">
      <c r="A154" s="1">
        <v>44287</v>
      </c>
      <c r="B154" s="2" t="s">
        <v>14</v>
      </c>
      <c r="C154" s="2" t="s">
        <v>24</v>
      </c>
      <c r="D154" s="2" t="s">
        <v>10</v>
      </c>
      <c r="E154" s="2" t="s">
        <v>11</v>
      </c>
      <c r="F154">
        <v>118</v>
      </c>
      <c r="G154">
        <v>1.77</v>
      </c>
      <c r="H154">
        <v>208.86</v>
      </c>
      <c r="I154" s="2" t="s">
        <v>29</v>
      </c>
      <c r="J154">
        <v>4</v>
      </c>
    </row>
    <row r="155" spans="1:10" x14ac:dyDescent="0.3">
      <c r="A155" s="1">
        <v>44290</v>
      </c>
      <c r="B155" s="2" t="s">
        <v>8</v>
      </c>
      <c r="C155" s="2" t="s">
        <v>9</v>
      </c>
      <c r="D155" s="2" t="s">
        <v>16</v>
      </c>
      <c r="E155" s="2" t="s">
        <v>19</v>
      </c>
      <c r="F155">
        <v>36</v>
      </c>
      <c r="G155">
        <v>2.1800000000000002</v>
      </c>
      <c r="H155">
        <v>78.48</v>
      </c>
      <c r="I155" s="2" t="s">
        <v>32</v>
      </c>
      <c r="J155">
        <v>0</v>
      </c>
    </row>
    <row r="156" spans="1:10" x14ac:dyDescent="0.3">
      <c r="A156" s="1">
        <v>44293</v>
      </c>
      <c r="B156" s="2" t="s">
        <v>8</v>
      </c>
      <c r="C156" s="2" t="s">
        <v>9</v>
      </c>
      <c r="D156" s="2" t="s">
        <v>16</v>
      </c>
      <c r="E156" s="2" t="s">
        <v>22</v>
      </c>
      <c r="F156">
        <v>123</v>
      </c>
      <c r="G156">
        <v>2.84</v>
      </c>
      <c r="H156">
        <v>349.32</v>
      </c>
      <c r="I156" s="2" t="s">
        <v>28</v>
      </c>
      <c r="J156">
        <v>3</v>
      </c>
    </row>
    <row r="157" spans="1:10" x14ac:dyDescent="0.3">
      <c r="A157" s="1">
        <v>44296</v>
      </c>
      <c r="B157" s="2" t="s">
        <v>14</v>
      </c>
      <c r="C157" s="2" t="s">
        <v>15</v>
      </c>
      <c r="D157" s="2" t="s">
        <v>10</v>
      </c>
      <c r="E157" s="2" t="s">
        <v>11</v>
      </c>
      <c r="F157">
        <v>90</v>
      </c>
      <c r="G157">
        <v>1.77</v>
      </c>
      <c r="H157">
        <v>159.30000000000001</v>
      </c>
      <c r="I157" s="2" t="s">
        <v>31</v>
      </c>
      <c r="J157">
        <v>6</v>
      </c>
    </row>
    <row r="158" spans="1:10" x14ac:dyDescent="0.3">
      <c r="A158" s="1">
        <v>44299</v>
      </c>
      <c r="B158" s="2" t="s">
        <v>14</v>
      </c>
      <c r="C158" s="2" t="s">
        <v>15</v>
      </c>
      <c r="D158" s="2" t="s">
        <v>12</v>
      </c>
      <c r="E158" s="2" t="s">
        <v>13</v>
      </c>
      <c r="F158">
        <v>21</v>
      </c>
      <c r="G158">
        <v>3.49</v>
      </c>
      <c r="H158">
        <v>73.290000000000006</v>
      </c>
      <c r="I158" s="2" t="s">
        <v>34</v>
      </c>
      <c r="J158">
        <v>2</v>
      </c>
    </row>
    <row r="159" spans="1:10" x14ac:dyDescent="0.3">
      <c r="A159" s="1">
        <v>44302</v>
      </c>
      <c r="B159" s="2" t="s">
        <v>8</v>
      </c>
      <c r="C159" s="2" t="s">
        <v>18</v>
      </c>
      <c r="D159" s="2" t="s">
        <v>10</v>
      </c>
      <c r="E159" s="2" t="s">
        <v>11</v>
      </c>
      <c r="F159">
        <v>48</v>
      </c>
      <c r="G159">
        <v>1.77</v>
      </c>
      <c r="H159">
        <v>84.96</v>
      </c>
      <c r="I159" s="2" t="s">
        <v>30</v>
      </c>
      <c r="J159">
        <v>5</v>
      </c>
    </row>
    <row r="160" spans="1:10" x14ac:dyDescent="0.3">
      <c r="A160" s="1">
        <v>44305</v>
      </c>
      <c r="B160" s="2" t="s">
        <v>8</v>
      </c>
      <c r="C160" s="2" t="s">
        <v>18</v>
      </c>
      <c r="D160" s="2" t="s">
        <v>20</v>
      </c>
      <c r="E160" s="2" t="s">
        <v>21</v>
      </c>
      <c r="F160">
        <v>24</v>
      </c>
      <c r="G160">
        <v>1.68</v>
      </c>
      <c r="H160">
        <v>40.32</v>
      </c>
      <c r="I160" s="2" t="s">
        <v>33</v>
      </c>
      <c r="J160">
        <v>1</v>
      </c>
    </row>
    <row r="161" spans="1:10" x14ac:dyDescent="0.3">
      <c r="A161" s="1">
        <v>44308</v>
      </c>
      <c r="B161" s="2" t="s">
        <v>14</v>
      </c>
      <c r="C161" s="2" t="s">
        <v>24</v>
      </c>
      <c r="D161" s="2" t="s">
        <v>16</v>
      </c>
      <c r="E161" s="2" t="s">
        <v>17</v>
      </c>
      <c r="F161">
        <v>67</v>
      </c>
      <c r="G161">
        <v>1.87</v>
      </c>
      <c r="H161">
        <v>125.29</v>
      </c>
      <c r="I161" s="2" t="s">
        <v>29</v>
      </c>
      <c r="J161">
        <v>4</v>
      </c>
    </row>
    <row r="162" spans="1:10" x14ac:dyDescent="0.3">
      <c r="A162" s="1">
        <v>44311</v>
      </c>
      <c r="B162" s="2" t="s">
        <v>8</v>
      </c>
      <c r="C162" s="2" t="s">
        <v>9</v>
      </c>
      <c r="D162" s="2" t="s">
        <v>10</v>
      </c>
      <c r="E162" s="2" t="s">
        <v>23</v>
      </c>
      <c r="F162">
        <v>27</v>
      </c>
      <c r="G162">
        <v>1.87</v>
      </c>
      <c r="H162">
        <v>50.49</v>
      </c>
      <c r="I162" s="2" t="s">
        <v>32</v>
      </c>
      <c r="J162">
        <v>0</v>
      </c>
    </row>
    <row r="163" spans="1:10" x14ac:dyDescent="0.3">
      <c r="A163" s="1">
        <v>44314</v>
      </c>
      <c r="B163" s="2" t="s">
        <v>8</v>
      </c>
      <c r="C163" s="2" t="s">
        <v>9</v>
      </c>
      <c r="D163" s="2" t="s">
        <v>16</v>
      </c>
      <c r="E163" s="2" t="s">
        <v>22</v>
      </c>
      <c r="F163">
        <v>129</v>
      </c>
      <c r="G163">
        <v>2.84</v>
      </c>
      <c r="H163">
        <v>366.36</v>
      </c>
      <c r="I163" s="2" t="s">
        <v>28</v>
      </c>
      <c r="J163">
        <v>3</v>
      </c>
    </row>
    <row r="164" spans="1:10" x14ac:dyDescent="0.3">
      <c r="A164" s="1">
        <v>44317</v>
      </c>
      <c r="B164" s="2" t="s">
        <v>14</v>
      </c>
      <c r="C164" s="2" t="s">
        <v>15</v>
      </c>
      <c r="D164" s="2" t="s">
        <v>16</v>
      </c>
      <c r="E164" s="2" t="s">
        <v>19</v>
      </c>
      <c r="F164">
        <v>77</v>
      </c>
      <c r="G164">
        <v>2.1800000000000002</v>
      </c>
      <c r="H164">
        <v>167.86</v>
      </c>
      <c r="I164" s="2" t="s">
        <v>31</v>
      </c>
      <c r="J164">
        <v>6</v>
      </c>
    </row>
    <row r="165" spans="1:10" x14ac:dyDescent="0.3">
      <c r="A165" s="1">
        <v>44320</v>
      </c>
      <c r="B165" s="2" t="s">
        <v>14</v>
      </c>
      <c r="C165" s="2" t="s">
        <v>15</v>
      </c>
      <c r="D165" s="2" t="s">
        <v>16</v>
      </c>
      <c r="E165" s="2" t="s">
        <v>17</v>
      </c>
      <c r="F165">
        <v>58</v>
      </c>
      <c r="G165">
        <v>1.87</v>
      </c>
      <c r="H165">
        <v>108.46</v>
      </c>
      <c r="I165" s="2" t="s">
        <v>34</v>
      </c>
      <c r="J165">
        <v>2</v>
      </c>
    </row>
    <row r="166" spans="1:10" x14ac:dyDescent="0.3">
      <c r="A166" s="1">
        <v>44323</v>
      </c>
      <c r="B166" s="2" t="s">
        <v>8</v>
      </c>
      <c r="C166" s="2" t="s">
        <v>18</v>
      </c>
      <c r="D166" s="2" t="s">
        <v>10</v>
      </c>
      <c r="E166" s="2" t="s">
        <v>23</v>
      </c>
      <c r="F166">
        <v>47</v>
      </c>
      <c r="G166">
        <v>1.87</v>
      </c>
      <c r="H166">
        <v>87.89</v>
      </c>
      <c r="I166" s="2" t="s">
        <v>30</v>
      </c>
      <c r="J166">
        <v>5</v>
      </c>
    </row>
    <row r="167" spans="1:10" x14ac:dyDescent="0.3">
      <c r="A167" s="1">
        <v>44326</v>
      </c>
      <c r="B167" s="2" t="s">
        <v>8</v>
      </c>
      <c r="C167" s="2" t="s">
        <v>18</v>
      </c>
      <c r="D167" s="2" t="s">
        <v>16</v>
      </c>
      <c r="E167" s="2" t="s">
        <v>22</v>
      </c>
      <c r="F167">
        <v>33</v>
      </c>
      <c r="G167">
        <v>2.84</v>
      </c>
      <c r="H167">
        <v>93.72</v>
      </c>
      <c r="I167" s="2" t="s">
        <v>33</v>
      </c>
      <c r="J167">
        <v>1</v>
      </c>
    </row>
    <row r="168" spans="1:10" x14ac:dyDescent="0.3">
      <c r="A168" s="1">
        <v>44329</v>
      </c>
      <c r="B168" s="2" t="s">
        <v>14</v>
      </c>
      <c r="C168" s="2" t="s">
        <v>24</v>
      </c>
      <c r="D168" s="2" t="s">
        <v>16</v>
      </c>
      <c r="E168" s="2" t="s">
        <v>17</v>
      </c>
      <c r="F168">
        <v>82</v>
      </c>
      <c r="G168">
        <v>1.87</v>
      </c>
      <c r="H168">
        <v>153.34</v>
      </c>
      <c r="I168" s="2" t="s">
        <v>29</v>
      </c>
      <c r="J168">
        <v>4</v>
      </c>
    </row>
    <row r="169" spans="1:10" x14ac:dyDescent="0.3">
      <c r="A169" s="1">
        <v>44332</v>
      </c>
      <c r="B169" s="2" t="s">
        <v>8</v>
      </c>
      <c r="C169" s="2" t="s">
        <v>9</v>
      </c>
      <c r="D169" s="2" t="s">
        <v>10</v>
      </c>
      <c r="E169" s="2" t="s">
        <v>11</v>
      </c>
      <c r="F169">
        <v>58</v>
      </c>
      <c r="G169">
        <v>1.77</v>
      </c>
      <c r="H169">
        <v>102.66</v>
      </c>
      <c r="I169" s="2" t="s">
        <v>32</v>
      </c>
      <c r="J169">
        <v>0</v>
      </c>
    </row>
    <row r="170" spans="1:10" x14ac:dyDescent="0.3">
      <c r="A170" s="1">
        <v>44335</v>
      </c>
      <c r="B170" s="2" t="s">
        <v>8</v>
      </c>
      <c r="C170" s="2" t="s">
        <v>9</v>
      </c>
      <c r="D170" s="2" t="s">
        <v>20</v>
      </c>
      <c r="E170" s="2" t="s">
        <v>25</v>
      </c>
      <c r="F170">
        <v>30</v>
      </c>
      <c r="G170">
        <v>3.15</v>
      </c>
      <c r="H170">
        <v>94.5</v>
      </c>
      <c r="I170" s="2" t="s">
        <v>28</v>
      </c>
      <c r="J170">
        <v>3</v>
      </c>
    </row>
    <row r="171" spans="1:10" x14ac:dyDescent="0.3">
      <c r="A171" s="1">
        <v>44338</v>
      </c>
      <c r="B171" s="2" t="s">
        <v>14</v>
      </c>
      <c r="C171" s="2" t="s">
        <v>15</v>
      </c>
      <c r="D171" s="2" t="s">
        <v>16</v>
      </c>
      <c r="E171" s="2" t="s">
        <v>17</v>
      </c>
      <c r="F171">
        <v>43</v>
      </c>
      <c r="G171">
        <v>1.87</v>
      </c>
      <c r="H171">
        <v>80.41</v>
      </c>
      <c r="I171" s="2" t="s">
        <v>31</v>
      </c>
      <c r="J171">
        <v>6</v>
      </c>
    </row>
    <row r="172" spans="1:10" x14ac:dyDescent="0.3">
      <c r="A172" s="1">
        <v>44341</v>
      </c>
      <c r="B172" s="2" t="s">
        <v>8</v>
      </c>
      <c r="C172" s="2" t="s">
        <v>18</v>
      </c>
      <c r="D172" s="2" t="s">
        <v>10</v>
      </c>
      <c r="E172" s="2" t="s">
        <v>11</v>
      </c>
      <c r="F172">
        <v>84</v>
      </c>
      <c r="G172">
        <v>1.77</v>
      </c>
      <c r="H172">
        <v>148.68</v>
      </c>
      <c r="I172" s="2" t="s">
        <v>34</v>
      </c>
      <c r="J172">
        <v>2</v>
      </c>
    </row>
    <row r="173" spans="1:10" x14ac:dyDescent="0.3">
      <c r="A173" s="1">
        <v>44344</v>
      </c>
      <c r="B173" s="2" t="s">
        <v>14</v>
      </c>
      <c r="C173" s="2" t="s">
        <v>24</v>
      </c>
      <c r="D173" s="2" t="s">
        <v>16</v>
      </c>
      <c r="E173" s="2" t="s">
        <v>19</v>
      </c>
      <c r="F173">
        <v>36</v>
      </c>
      <c r="G173">
        <v>2.1800000000000002</v>
      </c>
      <c r="H173">
        <v>78.48</v>
      </c>
      <c r="I173" s="2" t="s">
        <v>30</v>
      </c>
      <c r="J173">
        <v>5</v>
      </c>
    </row>
    <row r="174" spans="1:10" x14ac:dyDescent="0.3">
      <c r="A174" s="1">
        <v>44347</v>
      </c>
      <c r="B174" s="2" t="s">
        <v>14</v>
      </c>
      <c r="C174" s="2" t="s">
        <v>24</v>
      </c>
      <c r="D174" s="2" t="s">
        <v>16</v>
      </c>
      <c r="E174" s="2" t="s">
        <v>22</v>
      </c>
      <c r="F174">
        <v>44</v>
      </c>
      <c r="G174">
        <v>2.84</v>
      </c>
      <c r="H174">
        <v>124.96</v>
      </c>
      <c r="I174" s="2" t="s">
        <v>33</v>
      </c>
      <c r="J174">
        <v>1</v>
      </c>
    </row>
    <row r="175" spans="1:10" x14ac:dyDescent="0.3">
      <c r="A175" s="1">
        <v>44350</v>
      </c>
      <c r="B175" s="2" t="s">
        <v>8</v>
      </c>
      <c r="C175" s="2" t="s">
        <v>9</v>
      </c>
      <c r="D175" s="2" t="s">
        <v>10</v>
      </c>
      <c r="E175" s="2" t="s">
        <v>23</v>
      </c>
      <c r="F175">
        <v>27</v>
      </c>
      <c r="G175">
        <v>1.87</v>
      </c>
      <c r="H175">
        <v>50.49</v>
      </c>
      <c r="I175" s="2" t="s">
        <v>29</v>
      </c>
      <c r="J175">
        <v>4</v>
      </c>
    </row>
    <row r="176" spans="1:10" x14ac:dyDescent="0.3">
      <c r="A176" s="1">
        <v>44353</v>
      </c>
      <c r="B176" s="2" t="s">
        <v>8</v>
      </c>
      <c r="C176" s="2" t="s">
        <v>9</v>
      </c>
      <c r="D176" s="2" t="s">
        <v>16</v>
      </c>
      <c r="E176" s="2" t="s">
        <v>22</v>
      </c>
      <c r="F176">
        <v>120</v>
      </c>
      <c r="G176">
        <v>2.84</v>
      </c>
      <c r="H176">
        <v>340.8</v>
      </c>
      <c r="I176" s="2" t="s">
        <v>32</v>
      </c>
      <c r="J176">
        <v>0</v>
      </c>
    </row>
    <row r="177" spans="1:10" x14ac:dyDescent="0.3">
      <c r="A177" s="1">
        <v>44356</v>
      </c>
      <c r="B177" s="2" t="s">
        <v>8</v>
      </c>
      <c r="C177" s="2" t="s">
        <v>9</v>
      </c>
      <c r="D177" s="2" t="s">
        <v>12</v>
      </c>
      <c r="E177" s="2" t="s">
        <v>13</v>
      </c>
      <c r="F177">
        <v>26</v>
      </c>
      <c r="G177">
        <v>3.49</v>
      </c>
      <c r="H177">
        <v>90.74</v>
      </c>
      <c r="I177" s="2" t="s">
        <v>28</v>
      </c>
      <c r="J177">
        <v>3</v>
      </c>
    </row>
    <row r="178" spans="1:10" x14ac:dyDescent="0.3">
      <c r="A178" s="1">
        <v>44359</v>
      </c>
      <c r="B178" s="2" t="s">
        <v>14</v>
      </c>
      <c r="C178" s="2" t="s">
        <v>15</v>
      </c>
      <c r="D178" s="2" t="s">
        <v>10</v>
      </c>
      <c r="E178" s="2" t="s">
        <v>11</v>
      </c>
      <c r="F178">
        <v>73</v>
      </c>
      <c r="G178">
        <v>1.77</v>
      </c>
      <c r="H178">
        <v>129.21</v>
      </c>
      <c r="I178" s="2" t="s">
        <v>31</v>
      </c>
      <c r="J178">
        <v>6</v>
      </c>
    </row>
    <row r="179" spans="1:10" x14ac:dyDescent="0.3">
      <c r="A179" s="1">
        <v>44362</v>
      </c>
      <c r="B179" s="2" t="s">
        <v>8</v>
      </c>
      <c r="C179" s="2" t="s">
        <v>18</v>
      </c>
      <c r="D179" s="2" t="s">
        <v>10</v>
      </c>
      <c r="E179" s="2" t="s">
        <v>23</v>
      </c>
      <c r="F179">
        <v>38</v>
      </c>
      <c r="G179">
        <v>1.87</v>
      </c>
      <c r="H179">
        <v>71.06</v>
      </c>
      <c r="I179" s="2" t="s">
        <v>34</v>
      </c>
      <c r="J179">
        <v>2</v>
      </c>
    </row>
    <row r="180" spans="1:10" x14ac:dyDescent="0.3">
      <c r="A180" s="1">
        <v>44365</v>
      </c>
      <c r="B180" s="2" t="s">
        <v>8</v>
      </c>
      <c r="C180" s="2" t="s">
        <v>18</v>
      </c>
      <c r="D180" s="2" t="s">
        <v>16</v>
      </c>
      <c r="E180" s="2" t="s">
        <v>22</v>
      </c>
      <c r="F180">
        <v>40</v>
      </c>
      <c r="G180">
        <v>2.84</v>
      </c>
      <c r="H180">
        <v>113.6</v>
      </c>
      <c r="I180" s="2" t="s">
        <v>30</v>
      </c>
      <c r="J180">
        <v>5</v>
      </c>
    </row>
    <row r="181" spans="1:10" x14ac:dyDescent="0.3">
      <c r="A181" s="1">
        <v>44368</v>
      </c>
      <c r="B181" s="2" t="s">
        <v>14</v>
      </c>
      <c r="C181" s="2" t="s">
        <v>24</v>
      </c>
      <c r="D181" s="2" t="s">
        <v>10</v>
      </c>
      <c r="E181" s="2" t="s">
        <v>11</v>
      </c>
      <c r="F181">
        <v>41</v>
      </c>
      <c r="G181">
        <v>1.77</v>
      </c>
      <c r="H181">
        <v>72.569999999999993</v>
      </c>
      <c r="I181" s="2" t="s">
        <v>33</v>
      </c>
      <c r="J181">
        <v>1</v>
      </c>
    </row>
    <row r="182" spans="1:10" x14ac:dyDescent="0.3">
      <c r="A182" s="1">
        <v>44371</v>
      </c>
      <c r="B182" s="2" t="s">
        <v>8</v>
      </c>
      <c r="C182" s="2" t="s">
        <v>9</v>
      </c>
      <c r="D182" s="2" t="s">
        <v>10</v>
      </c>
      <c r="E182" s="2" t="s">
        <v>26</v>
      </c>
      <c r="F182">
        <v>27</v>
      </c>
      <c r="G182">
        <v>2.27</v>
      </c>
      <c r="H182">
        <v>61.29</v>
      </c>
      <c r="I182" s="2" t="s">
        <v>29</v>
      </c>
      <c r="J182">
        <v>4</v>
      </c>
    </row>
    <row r="183" spans="1:10" x14ac:dyDescent="0.3">
      <c r="A183" s="1">
        <v>44374</v>
      </c>
      <c r="B183" s="2" t="s">
        <v>8</v>
      </c>
      <c r="C183" s="2" t="s">
        <v>9</v>
      </c>
      <c r="D183" s="2" t="s">
        <v>16</v>
      </c>
      <c r="E183" s="2" t="s">
        <v>17</v>
      </c>
      <c r="F183">
        <v>38</v>
      </c>
      <c r="G183">
        <v>1.87</v>
      </c>
      <c r="H183">
        <v>71.06</v>
      </c>
      <c r="I183" s="2" t="s">
        <v>32</v>
      </c>
      <c r="J183">
        <v>0</v>
      </c>
    </row>
    <row r="184" spans="1:10" x14ac:dyDescent="0.3">
      <c r="A184" s="1">
        <v>44377</v>
      </c>
      <c r="B184" s="2" t="s">
        <v>8</v>
      </c>
      <c r="C184" s="2" t="s">
        <v>9</v>
      </c>
      <c r="D184" s="2" t="s">
        <v>12</v>
      </c>
      <c r="E184" s="2" t="s">
        <v>13</v>
      </c>
      <c r="F184">
        <v>34</v>
      </c>
      <c r="G184">
        <v>3.49</v>
      </c>
      <c r="H184">
        <v>118.66</v>
      </c>
      <c r="I184" s="2" t="s">
        <v>28</v>
      </c>
      <c r="J184">
        <v>3</v>
      </c>
    </row>
    <row r="185" spans="1:10" x14ac:dyDescent="0.3">
      <c r="A185" s="1">
        <v>44380</v>
      </c>
      <c r="B185" s="2" t="s">
        <v>14</v>
      </c>
      <c r="C185" s="2" t="s">
        <v>15</v>
      </c>
      <c r="D185" s="2" t="s">
        <v>10</v>
      </c>
      <c r="E185" s="2" t="s">
        <v>23</v>
      </c>
      <c r="F185">
        <v>65</v>
      </c>
      <c r="G185">
        <v>1.87</v>
      </c>
      <c r="H185">
        <v>121.55</v>
      </c>
      <c r="I185" s="2" t="s">
        <v>31</v>
      </c>
      <c r="J185">
        <v>6</v>
      </c>
    </row>
    <row r="186" spans="1:10" x14ac:dyDescent="0.3">
      <c r="A186" s="1">
        <v>44383</v>
      </c>
      <c r="B186" s="2" t="s">
        <v>14</v>
      </c>
      <c r="C186" s="2" t="s">
        <v>15</v>
      </c>
      <c r="D186" s="2" t="s">
        <v>16</v>
      </c>
      <c r="E186" s="2" t="s">
        <v>22</v>
      </c>
      <c r="F186">
        <v>60</v>
      </c>
      <c r="G186">
        <v>2.84</v>
      </c>
      <c r="H186">
        <v>170.4</v>
      </c>
      <c r="I186" s="2" t="s">
        <v>34</v>
      </c>
      <c r="J186">
        <v>2</v>
      </c>
    </row>
    <row r="187" spans="1:10" x14ac:dyDescent="0.3">
      <c r="A187" s="1">
        <v>44386</v>
      </c>
      <c r="B187" s="2" t="s">
        <v>8</v>
      </c>
      <c r="C187" s="2" t="s">
        <v>18</v>
      </c>
      <c r="D187" s="2" t="s">
        <v>16</v>
      </c>
      <c r="E187" s="2" t="s">
        <v>19</v>
      </c>
      <c r="F187">
        <v>37</v>
      </c>
      <c r="G187">
        <v>2.1800000000000002</v>
      </c>
      <c r="H187">
        <v>80.66</v>
      </c>
      <c r="I187" s="2" t="s">
        <v>30</v>
      </c>
      <c r="J187">
        <v>5</v>
      </c>
    </row>
    <row r="188" spans="1:10" x14ac:dyDescent="0.3">
      <c r="A188" s="1">
        <v>44389</v>
      </c>
      <c r="B188" s="2" t="s">
        <v>8</v>
      </c>
      <c r="C188" s="2" t="s">
        <v>18</v>
      </c>
      <c r="D188" s="2" t="s">
        <v>16</v>
      </c>
      <c r="E188" s="2" t="s">
        <v>17</v>
      </c>
      <c r="F188">
        <v>40</v>
      </c>
      <c r="G188">
        <v>1.87</v>
      </c>
      <c r="H188">
        <v>74.8</v>
      </c>
      <c r="I188" s="2" t="s">
        <v>33</v>
      </c>
      <c r="J188">
        <v>1</v>
      </c>
    </row>
    <row r="189" spans="1:10" x14ac:dyDescent="0.3">
      <c r="A189" s="1">
        <v>44392</v>
      </c>
      <c r="B189" s="2" t="s">
        <v>14</v>
      </c>
      <c r="C189" s="2" t="s">
        <v>24</v>
      </c>
      <c r="D189" s="2" t="s">
        <v>10</v>
      </c>
      <c r="E189" s="2" t="s">
        <v>23</v>
      </c>
      <c r="F189">
        <v>26</v>
      </c>
      <c r="G189">
        <v>1.87</v>
      </c>
      <c r="H189">
        <v>48.62</v>
      </c>
      <c r="I189" s="2" t="s">
        <v>29</v>
      </c>
      <c r="J189">
        <v>4</v>
      </c>
    </row>
    <row r="190" spans="1:10" x14ac:dyDescent="0.3">
      <c r="A190" s="1">
        <v>44395</v>
      </c>
      <c r="B190" s="2" t="s">
        <v>8</v>
      </c>
      <c r="C190" s="2" t="s">
        <v>9</v>
      </c>
      <c r="D190" s="2" t="s">
        <v>10</v>
      </c>
      <c r="E190" s="2" t="s">
        <v>26</v>
      </c>
      <c r="F190">
        <v>22</v>
      </c>
      <c r="G190">
        <v>2.27</v>
      </c>
      <c r="H190">
        <v>49.94</v>
      </c>
      <c r="I190" s="2" t="s">
        <v>32</v>
      </c>
      <c r="J190">
        <v>0</v>
      </c>
    </row>
    <row r="191" spans="1:10" x14ac:dyDescent="0.3">
      <c r="A191" s="1">
        <v>44398</v>
      </c>
      <c r="B191" s="2" t="s">
        <v>8</v>
      </c>
      <c r="C191" s="2" t="s">
        <v>9</v>
      </c>
      <c r="D191" s="2" t="s">
        <v>16</v>
      </c>
      <c r="E191" s="2" t="s">
        <v>17</v>
      </c>
      <c r="F191">
        <v>32</v>
      </c>
      <c r="G191">
        <v>1.87</v>
      </c>
      <c r="H191">
        <v>59.84</v>
      </c>
      <c r="I191" s="2" t="s">
        <v>28</v>
      </c>
      <c r="J191">
        <v>3</v>
      </c>
    </row>
    <row r="192" spans="1:10" x14ac:dyDescent="0.3">
      <c r="A192" s="1">
        <v>44401</v>
      </c>
      <c r="B192" s="2" t="s">
        <v>8</v>
      </c>
      <c r="C192" s="2" t="s">
        <v>9</v>
      </c>
      <c r="D192" s="2" t="s">
        <v>12</v>
      </c>
      <c r="E192" s="2" t="s">
        <v>13</v>
      </c>
      <c r="F192">
        <v>23</v>
      </c>
      <c r="G192">
        <v>3.49</v>
      </c>
      <c r="H192">
        <v>80.27</v>
      </c>
      <c r="I192" s="2" t="s">
        <v>31</v>
      </c>
      <c r="J192">
        <v>6</v>
      </c>
    </row>
    <row r="193" spans="1:10" x14ac:dyDescent="0.3">
      <c r="A193" s="1">
        <v>44404</v>
      </c>
      <c r="B193" s="2" t="s">
        <v>14</v>
      </c>
      <c r="C193" s="2" t="s">
        <v>15</v>
      </c>
      <c r="D193" s="2" t="s">
        <v>16</v>
      </c>
      <c r="E193" s="2" t="s">
        <v>19</v>
      </c>
      <c r="F193">
        <v>20</v>
      </c>
      <c r="G193">
        <v>2.1800000000000002</v>
      </c>
      <c r="H193">
        <v>43.6</v>
      </c>
      <c r="I193" s="2" t="s">
        <v>34</v>
      </c>
      <c r="J193">
        <v>2</v>
      </c>
    </row>
    <row r="194" spans="1:10" x14ac:dyDescent="0.3">
      <c r="A194" s="1">
        <v>44407</v>
      </c>
      <c r="B194" s="2" t="s">
        <v>14</v>
      </c>
      <c r="C194" s="2" t="s">
        <v>15</v>
      </c>
      <c r="D194" s="2" t="s">
        <v>16</v>
      </c>
      <c r="E194" s="2" t="s">
        <v>17</v>
      </c>
      <c r="F194">
        <v>64</v>
      </c>
      <c r="G194">
        <v>1.87</v>
      </c>
      <c r="H194">
        <v>119.68</v>
      </c>
      <c r="I194" s="2" t="s">
        <v>30</v>
      </c>
      <c r="J194">
        <v>5</v>
      </c>
    </row>
    <row r="195" spans="1:10" x14ac:dyDescent="0.3">
      <c r="A195" s="1">
        <v>44410</v>
      </c>
      <c r="B195" s="2" t="s">
        <v>8</v>
      </c>
      <c r="C195" s="2" t="s">
        <v>18</v>
      </c>
      <c r="D195" s="2" t="s">
        <v>10</v>
      </c>
      <c r="E195" s="2" t="s">
        <v>11</v>
      </c>
      <c r="F195">
        <v>71</v>
      </c>
      <c r="G195">
        <v>1.77</v>
      </c>
      <c r="H195">
        <v>125.67</v>
      </c>
      <c r="I195" s="2" t="s">
        <v>33</v>
      </c>
      <c r="J195">
        <v>1</v>
      </c>
    </row>
    <row r="196" spans="1:10" x14ac:dyDescent="0.3">
      <c r="A196" s="1">
        <v>44413</v>
      </c>
      <c r="B196" s="2" t="s">
        <v>14</v>
      </c>
      <c r="C196" s="2" t="s">
        <v>24</v>
      </c>
      <c r="D196" s="2" t="s">
        <v>16</v>
      </c>
      <c r="E196" s="2" t="s">
        <v>19</v>
      </c>
      <c r="F196">
        <v>90</v>
      </c>
      <c r="G196">
        <v>2.1800000000000002</v>
      </c>
      <c r="H196">
        <v>196.2</v>
      </c>
      <c r="I196" s="2" t="s">
        <v>29</v>
      </c>
      <c r="J196">
        <v>4</v>
      </c>
    </row>
    <row r="197" spans="1:10" x14ac:dyDescent="0.3">
      <c r="A197" s="1">
        <v>44416</v>
      </c>
      <c r="B197" s="2" t="s">
        <v>14</v>
      </c>
      <c r="C197" s="2" t="s">
        <v>24</v>
      </c>
      <c r="D197" s="2" t="s">
        <v>16</v>
      </c>
      <c r="E197" s="2" t="s">
        <v>22</v>
      </c>
      <c r="F197">
        <v>38</v>
      </c>
      <c r="G197">
        <v>2.84</v>
      </c>
      <c r="H197">
        <v>107.92</v>
      </c>
      <c r="I197" s="2" t="s">
        <v>32</v>
      </c>
      <c r="J197">
        <v>0</v>
      </c>
    </row>
    <row r="198" spans="1:10" x14ac:dyDescent="0.3">
      <c r="A198" s="1">
        <v>44419</v>
      </c>
      <c r="B198" s="2" t="s">
        <v>8</v>
      </c>
      <c r="C198" s="2" t="s">
        <v>9</v>
      </c>
      <c r="D198" s="2" t="s">
        <v>10</v>
      </c>
      <c r="E198" s="2" t="s">
        <v>11</v>
      </c>
      <c r="F198">
        <v>55</v>
      </c>
      <c r="G198">
        <v>1.77</v>
      </c>
      <c r="H198">
        <v>97.35</v>
      </c>
      <c r="I198" s="2" t="s">
        <v>28</v>
      </c>
      <c r="J198">
        <v>3</v>
      </c>
    </row>
    <row r="199" spans="1:10" x14ac:dyDescent="0.3">
      <c r="A199" s="1">
        <v>44422</v>
      </c>
      <c r="B199" s="2" t="s">
        <v>8</v>
      </c>
      <c r="C199" s="2" t="s">
        <v>9</v>
      </c>
      <c r="D199" s="2" t="s">
        <v>20</v>
      </c>
      <c r="E199" s="2" t="s">
        <v>25</v>
      </c>
      <c r="F199">
        <v>22</v>
      </c>
      <c r="G199">
        <v>3.15</v>
      </c>
      <c r="H199">
        <v>69.3</v>
      </c>
      <c r="I199" s="2" t="s">
        <v>31</v>
      </c>
      <c r="J199">
        <v>6</v>
      </c>
    </row>
    <row r="200" spans="1:10" x14ac:dyDescent="0.3">
      <c r="A200" s="1">
        <v>44425</v>
      </c>
      <c r="B200" s="2" t="s">
        <v>14</v>
      </c>
      <c r="C200" s="2" t="s">
        <v>15</v>
      </c>
      <c r="D200" s="2" t="s">
        <v>10</v>
      </c>
      <c r="E200" s="2" t="s">
        <v>11</v>
      </c>
      <c r="F200">
        <v>34</v>
      </c>
      <c r="G200">
        <v>1.77</v>
      </c>
      <c r="H200">
        <v>60.18</v>
      </c>
      <c r="I200" s="2" t="s">
        <v>34</v>
      </c>
      <c r="J200">
        <v>2</v>
      </c>
    </row>
    <row r="201" spans="1:10" x14ac:dyDescent="0.3">
      <c r="A201" s="1">
        <v>44428</v>
      </c>
      <c r="B201" s="2" t="s">
        <v>8</v>
      </c>
      <c r="C201" s="2" t="s">
        <v>18</v>
      </c>
      <c r="D201" s="2" t="s">
        <v>10</v>
      </c>
      <c r="E201" s="2" t="s">
        <v>23</v>
      </c>
      <c r="F201">
        <v>39</v>
      </c>
      <c r="G201">
        <v>1.87</v>
      </c>
      <c r="H201">
        <v>72.930000000000007</v>
      </c>
      <c r="I201" s="2" t="s">
        <v>30</v>
      </c>
      <c r="J201">
        <v>5</v>
      </c>
    </row>
    <row r="202" spans="1:10" x14ac:dyDescent="0.3">
      <c r="A202" s="1">
        <v>44431</v>
      </c>
      <c r="B202" s="2" t="s">
        <v>8</v>
      </c>
      <c r="C202" s="2" t="s">
        <v>18</v>
      </c>
      <c r="D202" s="2" t="s">
        <v>16</v>
      </c>
      <c r="E202" s="2" t="s">
        <v>22</v>
      </c>
      <c r="F202">
        <v>41</v>
      </c>
      <c r="G202">
        <v>2.84</v>
      </c>
      <c r="H202">
        <v>116.44</v>
      </c>
      <c r="I202" s="2" t="s">
        <v>33</v>
      </c>
      <c r="J202">
        <v>1</v>
      </c>
    </row>
    <row r="203" spans="1:10" x14ac:dyDescent="0.3">
      <c r="A203" s="1">
        <v>44434</v>
      </c>
      <c r="B203" s="2" t="s">
        <v>14</v>
      </c>
      <c r="C203" s="2" t="s">
        <v>24</v>
      </c>
      <c r="D203" s="2" t="s">
        <v>10</v>
      </c>
      <c r="E203" s="2" t="s">
        <v>11</v>
      </c>
      <c r="F203">
        <v>41</v>
      </c>
      <c r="G203">
        <v>1.77</v>
      </c>
      <c r="H203">
        <v>72.569999999999993</v>
      </c>
      <c r="I203" s="2" t="s">
        <v>29</v>
      </c>
      <c r="J203">
        <v>4</v>
      </c>
    </row>
    <row r="204" spans="1:10" x14ac:dyDescent="0.3">
      <c r="A204" s="1">
        <v>44437</v>
      </c>
      <c r="B204" s="2" t="s">
        <v>8</v>
      </c>
      <c r="C204" s="2" t="s">
        <v>9</v>
      </c>
      <c r="D204" s="2" t="s">
        <v>16</v>
      </c>
      <c r="E204" s="2" t="s">
        <v>19</v>
      </c>
      <c r="F204">
        <v>136</v>
      </c>
      <c r="G204">
        <v>2.1800000000000002</v>
      </c>
      <c r="H204">
        <v>296.48</v>
      </c>
      <c r="I204" s="2" t="s">
        <v>32</v>
      </c>
      <c r="J204">
        <v>0</v>
      </c>
    </row>
    <row r="205" spans="1:10" x14ac:dyDescent="0.3">
      <c r="A205" s="1">
        <v>44440</v>
      </c>
      <c r="B205" s="2" t="s">
        <v>8</v>
      </c>
      <c r="C205" s="2" t="s">
        <v>9</v>
      </c>
      <c r="D205" s="2" t="s">
        <v>10</v>
      </c>
      <c r="E205" s="2" t="s">
        <v>11</v>
      </c>
      <c r="F205">
        <v>25</v>
      </c>
      <c r="G205">
        <v>1.77</v>
      </c>
      <c r="H205">
        <v>44.25</v>
      </c>
      <c r="I205" s="2" t="s">
        <v>28</v>
      </c>
      <c r="J205">
        <v>3</v>
      </c>
    </row>
    <row r="206" spans="1:10" x14ac:dyDescent="0.3">
      <c r="A206" s="1">
        <v>44443</v>
      </c>
      <c r="B206" s="2" t="s">
        <v>8</v>
      </c>
      <c r="C206" s="2" t="s">
        <v>9</v>
      </c>
      <c r="D206" s="2" t="s">
        <v>20</v>
      </c>
      <c r="E206" s="2" t="s">
        <v>25</v>
      </c>
      <c r="F206">
        <v>26</v>
      </c>
      <c r="G206">
        <v>3.15</v>
      </c>
      <c r="H206">
        <v>81.900000000000006</v>
      </c>
      <c r="I206" s="2" t="s">
        <v>31</v>
      </c>
      <c r="J206">
        <v>6</v>
      </c>
    </row>
    <row r="207" spans="1:10" x14ac:dyDescent="0.3">
      <c r="A207" s="1">
        <v>44446</v>
      </c>
      <c r="B207" s="2" t="s">
        <v>14</v>
      </c>
      <c r="C207" s="2" t="s">
        <v>15</v>
      </c>
      <c r="D207" s="2" t="s">
        <v>10</v>
      </c>
      <c r="E207" s="2" t="s">
        <v>23</v>
      </c>
      <c r="F207">
        <v>50</v>
      </c>
      <c r="G207">
        <v>1.87</v>
      </c>
      <c r="H207">
        <v>93.5</v>
      </c>
      <c r="I207" s="2" t="s">
        <v>34</v>
      </c>
      <c r="J207">
        <v>2</v>
      </c>
    </row>
    <row r="208" spans="1:10" x14ac:dyDescent="0.3">
      <c r="A208" s="1">
        <v>44449</v>
      </c>
      <c r="B208" s="2" t="s">
        <v>14</v>
      </c>
      <c r="C208" s="2" t="s">
        <v>15</v>
      </c>
      <c r="D208" s="2" t="s">
        <v>16</v>
      </c>
      <c r="E208" s="2" t="s">
        <v>22</v>
      </c>
      <c r="F208">
        <v>79</v>
      </c>
      <c r="G208">
        <v>2.84</v>
      </c>
      <c r="H208">
        <v>224.36</v>
      </c>
      <c r="I208" s="2" t="s">
        <v>30</v>
      </c>
      <c r="J208">
        <v>5</v>
      </c>
    </row>
    <row r="209" spans="1:10" x14ac:dyDescent="0.3">
      <c r="A209" s="1">
        <v>44452</v>
      </c>
      <c r="B209" s="2" t="s">
        <v>8</v>
      </c>
      <c r="C209" s="2" t="s">
        <v>18</v>
      </c>
      <c r="D209" s="2" t="s">
        <v>10</v>
      </c>
      <c r="E209" s="2" t="s">
        <v>11</v>
      </c>
      <c r="F209">
        <v>30</v>
      </c>
      <c r="G209">
        <v>1.77</v>
      </c>
      <c r="H209">
        <v>53.1</v>
      </c>
      <c r="I209" s="2" t="s">
        <v>33</v>
      </c>
      <c r="J209">
        <v>1</v>
      </c>
    </row>
    <row r="210" spans="1:10" x14ac:dyDescent="0.3">
      <c r="A210" s="1">
        <v>44455</v>
      </c>
      <c r="B210" s="2" t="s">
        <v>8</v>
      </c>
      <c r="C210" s="2" t="s">
        <v>18</v>
      </c>
      <c r="D210" s="2" t="s">
        <v>20</v>
      </c>
      <c r="E210" s="2" t="s">
        <v>21</v>
      </c>
      <c r="F210">
        <v>20</v>
      </c>
      <c r="G210">
        <v>1.68</v>
      </c>
      <c r="H210">
        <v>33.6</v>
      </c>
      <c r="I210" s="2" t="s">
        <v>29</v>
      </c>
      <c r="J210">
        <v>4</v>
      </c>
    </row>
    <row r="211" spans="1:10" x14ac:dyDescent="0.3">
      <c r="A211" s="1">
        <v>44458</v>
      </c>
      <c r="B211" s="2" t="s">
        <v>14</v>
      </c>
      <c r="C211" s="2" t="s">
        <v>24</v>
      </c>
      <c r="D211" s="2" t="s">
        <v>10</v>
      </c>
      <c r="E211" s="2" t="s">
        <v>11</v>
      </c>
      <c r="F211">
        <v>49</v>
      </c>
      <c r="G211">
        <v>1.77</v>
      </c>
      <c r="H211">
        <v>86.73</v>
      </c>
      <c r="I211" s="2" t="s">
        <v>32</v>
      </c>
      <c r="J211">
        <v>0</v>
      </c>
    </row>
    <row r="212" spans="1:10" x14ac:dyDescent="0.3">
      <c r="A212" s="1">
        <v>44461</v>
      </c>
      <c r="B212" s="2" t="s">
        <v>8</v>
      </c>
      <c r="C212" s="2" t="s">
        <v>9</v>
      </c>
      <c r="D212" s="2" t="s">
        <v>16</v>
      </c>
      <c r="E212" s="2" t="s">
        <v>19</v>
      </c>
      <c r="F212">
        <v>40</v>
      </c>
      <c r="G212">
        <v>2.1800000000000002</v>
      </c>
      <c r="H212">
        <v>87.2</v>
      </c>
      <c r="I212" s="2" t="s">
        <v>28</v>
      </c>
      <c r="J212">
        <v>3</v>
      </c>
    </row>
    <row r="213" spans="1:10" x14ac:dyDescent="0.3">
      <c r="A213" s="1">
        <v>44464</v>
      </c>
      <c r="B213" s="2" t="s">
        <v>8</v>
      </c>
      <c r="C213" s="2" t="s">
        <v>9</v>
      </c>
      <c r="D213" s="2" t="s">
        <v>10</v>
      </c>
      <c r="E213" s="2" t="s">
        <v>11</v>
      </c>
      <c r="F213">
        <v>31</v>
      </c>
      <c r="G213">
        <v>1.77</v>
      </c>
      <c r="H213">
        <v>54.87</v>
      </c>
      <c r="I213" s="2" t="s">
        <v>31</v>
      </c>
      <c r="J213">
        <v>6</v>
      </c>
    </row>
    <row r="214" spans="1:10" x14ac:dyDescent="0.3">
      <c r="A214" s="1">
        <v>44467</v>
      </c>
      <c r="B214" s="2" t="s">
        <v>8</v>
      </c>
      <c r="C214" s="2" t="s">
        <v>9</v>
      </c>
      <c r="D214" s="2" t="s">
        <v>20</v>
      </c>
      <c r="E214" s="2" t="s">
        <v>25</v>
      </c>
      <c r="F214">
        <v>21</v>
      </c>
      <c r="G214">
        <v>3.15</v>
      </c>
      <c r="H214">
        <v>66.150000000000006</v>
      </c>
      <c r="I214" s="2" t="s">
        <v>34</v>
      </c>
      <c r="J214">
        <v>2</v>
      </c>
    </row>
    <row r="215" spans="1:10" x14ac:dyDescent="0.3">
      <c r="A215" s="1">
        <v>44470</v>
      </c>
      <c r="B215" s="2" t="s">
        <v>14</v>
      </c>
      <c r="C215" s="2" t="s">
        <v>15</v>
      </c>
      <c r="D215" s="2" t="s">
        <v>10</v>
      </c>
      <c r="E215" s="2" t="s">
        <v>23</v>
      </c>
      <c r="F215">
        <v>43</v>
      </c>
      <c r="G215">
        <v>1.87</v>
      </c>
      <c r="H215">
        <v>80.41</v>
      </c>
      <c r="I215" s="2" t="s">
        <v>30</v>
      </c>
      <c r="J215">
        <v>5</v>
      </c>
    </row>
    <row r="216" spans="1:10" x14ac:dyDescent="0.3">
      <c r="A216" s="1">
        <v>44473</v>
      </c>
      <c r="B216" s="2" t="s">
        <v>14</v>
      </c>
      <c r="C216" s="2" t="s">
        <v>15</v>
      </c>
      <c r="D216" s="2" t="s">
        <v>16</v>
      </c>
      <c r="E216" s="2" t="s">
        <v>22</v>
      </c>
      <c r="F216">
        <v>47</v>
      </c>
      <c r="G216">
        <v>2.84</v>
      </c>
      <c r="H216">
        <v>133.47999999999999</v>
      </c>
      <c r="I216" s="2" t="s">
        <v>33</v>
      </c>
      <c r="J216">
        <v>1</v>
      </c>
    </row>
    <row r="217" spans="1:10" x14ac:dyDescent="0.3">
      <c r="A217" s="1">
        <v>44476</v>
      </c>
      <c r="B217" s="2" t="s">
        <v>8</v>
      </c>
      <c r="C217" s="2" t="s">
        <v>18</v>
      </c>
      <c r="D217" s="2" t="s">
        <v>16</v>
      </c>
      <c r="E217" s="2" t="s">
        <v>19</v>
      </c>
      <c r="F217">
        <v>175</v>
      </c>
      <c r="G217">
        <v>2.1800000000000002</v>
      </c>
      <c r="H217">
        <v>381.5</v>
      </c>
      <c r="I217" s="2" t="s">
        <v>29</v>
      </c>
      <c r="J217">
        <v>4</v>
      </c>
    </row>
    <row r="218" spans="1:10" x14ac:dyDescent="0.3">
      <c r="A218" s="1">
        <v>44479</v>
      </c>
      <c r="B218" s="2" t="s">
        <v>8</v>
      </c>
      <c r="C218" s="2" t="s">
        <v>18</v>
      </c>
      <c r="D218" s="2" t="s">
        <v>16</v>
      </c>
      <c r="E218" s="2" t="s">
        <v>17</v>
      </c>
      <c r="F218">
        <v>23</v>
      </c>
      <c r="G218">
        <v>1.87</v>
      </c>
      <c r="H218">
        <v>43.01</v>
      </c>
      <c r="I218" s="2" t="s">
        <v>32</v>
      </c>
      <c r="J218">
        <v>0</v>
      </c>
    </row>
    <row r="219" spans="1:10" x14ac:dyDescent="0.3">
      <c r="A219" s="1">
        <v>44482</v>
      </c>
      <c r="B219" s="2" t="s">
        <v>14</v>
      </c>
      <c r="C219" s="2" t="s">
        <v>24</v>
      </c>
      <c r="D219" s="2" t="s">
        <v>10</v>
      </c>
      <c r="E219" s="2" t="s">
        <v>11</v>
      </c>
      <c r="F219">
        <v>40</v>
      </c>
      <c r="G219">
        <v>1.77</v>
      </c>
      <c r="H219">
        <v>70.8</v>
      </c>
      <c r="I219" s="2" t="s">
        <v>28</v>
      </c>
      <c r="J219">
        <v>3</v>
      </c>
    </row>
    <row r="220" spans="1:10" x14ac:dyDescent="0.3">
      <c r="A220" s="1">
        <v>44485</v>
      </c>
      <c r="B220" s="2" t="s">
        <v>8</v>
      </c>
      <c r="C220" s="2" t="s">
        <v>9</v>
      </c>
      <c r="D220" s="2" t="s">
        <v>16</v>
      </c>
      <c r="E220" s="2" t="s">
        <v>19</v>
      </c>
      <c r="F220">
        <v>87</v>
      </c>
      <c r="G220">
        <v>2.1800000000000002</v>
      </c>
      <c r="H220">
        <v>189.66</v>
      </c>
      <c r="I220" s="2" t="s">
        <v>31</v>
      </c>
      <c r="J220">
        <v>6</v>
      </c>
    </row>
    <row r="221" spans="1:10" x14ac:dyDescent="0.3">
      <c r="A221" s="1">
        <v>44488</v>
      </c>
      <c r="B221" s="2" t="s">
        <v>8</v>
      </c>
      <c r="C221" s="2" t="s">
        <v>9</v>
      </c>
      <c r="D221" s="2" t="s">
        <v>10</v>
      </c>
      <c r="E221" s="2" t="s">
        <v>11</v>
      </c>
      <c r="F221">
        <v>43</v>
      </c>
      <c r="G221">
        <v>1.77</v>
      </c>
      <c r="H221">
        <v>76.11</v>
      </c>
      <c r="I221" s="2" t="s">
        <v>34</v>
      </c>
      <c r="J221">
        <v>2</v>
      </c>
    </row>
    <row r="222" spans="1:10" x14ac:dyDescent="0.3">
      <c r="A222" s="1">
        <v>44491</v>
      </c>
      <c r="B222" s="2" t="s">
        <v>8</v>
      </c>
      <c r="C222" s="2" t="s">
        <v>9</v>
      </c>
      <c r="D222" s="2" t="s">
        <v>12</v>
      </c>
      <c r="E222" s="2" t="s">
        <v>13</v>
      </c>
      <c r="F222">
        <v>30</v>
      </c>
      <c r="G222">
        <v>3.49</v>
      </c>
      <c r="H222">
        <v>104.7</v>
      </c>
      <c r="I222" s="2" t="s">
        <v>30</v>
      </c>
      <c r="J222">
        <v>5</v>
      </c>
    </row>
    <row r="223" spans="1:10" x14ac:dyDescent="0.3">
      <c r="A223" s="1">
        <v>44494</v>
      </c>
      <c r="B223" s="2" t="s">
        <v>14</v>
      </c>
      <c r="C223" s="2" t="s">
        <v>15</v>
      </c>
      <c r="D223" s="2" t="s">
        <v>10</v>
      </c>
      <c r="E223" s="2" t="s">
        <v>11</v>
      </c>
      <c r="F223">
        <v>35</v>
      </c>
      <c r="G223">
        <v>1.77</v>
      </c>
      <c r="H223">
        <v>61.95</v>
      </c>
      <c r="I223" s="2" t="s">
        <v>33</v>
      </c>
      <c r="J223">
        <v>1</v>
      </c>
    </row>
    <row r="224" spans="1:10" x14ac:dyDescent="0.3">
      <c r="A224" s="1">
        <v>44497</v>
      </c>
      <c r="B224" s="2" t="s">
        <v>8</v>
      </c>
      <c r="C224" s="2" t="s">
        <v>18</v>
      </c>
      <c r="D224" s="2" t="s">
        <v>10</v>
      </c>
      <c r="E224" s="2" t="s">
        <v>23</v>
      </c>
      <c r="F224">
        <v>57</v>
      </c>
      <c r="G224">
        <v>1.87</v>
      </c>
      <c r="H224">
        <v>106.59</v>
      </c>
      <c r="I224" s="2" t="s">
        <v>29</v>
      </c>
      <c r="J224">
        <v>4</v>
      </c>
    </row>
    <row r="225" spans="1:10" x14ac:dyDescent="0.3">
      <c r="A225" s="1">
        <v>44500</v>
      </c>
      <c r="B225" s="2" t="s">
        <v>8</v>
      </c>
      <c r="C225" s="2" t="s">
        <v>18</v>
      </c>
      <c r="D225" s="2" t="s">
        <v>20</v>
      </c>
      <c r="E225" s="2" t="s">
        <v>21</v>
      </c>
      <c r="F225">
        <v>25</v>
      </c>
      <c r="G225">
        <v>1.68</v>
      </c>
      <c r="H225">
        <v>42</v>
      </c>
      <c r="I225" s="2" t="s">
        <v>32</v>
      </c>
      <c r="J225">
        <v>0</v>
      </c>
    </row>
    <row r="226" spans="1:10" x14ac:dyDescent="0.3">
      <c r="A226" s="1">
        <v>44503</v>
      </c>
      <c r="B226" s="2" t="s">
        <v>14</v>
      </c>
      <c r="C226" s="2" t="s">
        <v>24</v>
      </c>
      <c r="D226" s="2" t="s">
        <v>16</v>
      </c>
      <c r="E226" s="2" t="s">
        <v>17</v>
      </c>
      <c r="F226">
        <v>24</v>
      </c>
      <c r="G226">
        <v>1.87</v>
      </c>
      <c r="H226">
        <v>44.88</v>
      </c>
      <c r="I226" s="2" t="s">
        <v>28</v>
      </c>
      <c r="J226">
        <v>3</v>
      </c>
    </row>
    <row r="227" spans="1:10" x14ac:dyDescent="0.3">
      <c r="A227" s="1">
        <v>44506</v>
      </c>
      <c r="B227" s="2" t="s">
        <v>8</v>
      </c>
      <c r="C227" s="2" t="s">
        <v>9</v>
      </c>
      <c r="D227" s="2" t="s">
        <v>10</v>
      </c>
      <c r="E227" s="2" t="s">
        <v>23</v>
      </c>
      <c r="F227">
        <v>83</v>
      </c>
      <c r="G227">
        <v>1.87</v>
      </c>
      <c r="H227">
        <v>155.21</v>
      </c>
      <c r="I227" s="2" t="s">
        <v>31</v>
      </c>
      <c r="J227">
        <v>6</v>
      </c>
    </row>
    <row r="228" spans="1:10" x14ac:dyDescent="0.3">
      <c r="A228" s="1">
        <v>44509</v>
      </c>
      <c r="B228" s="2" t="s">
        <v>8</v>
      </c>
      <c r="C228" s="2" t="s">
        <v>9</v>
      </c>
      <c r="D228" s="2" t="s">
        <v>16</v>
      </c>
      <c r="E228" s="2" t="s">
        <v>22</v>
      </c>
      <c r="F228">
        <v>124</v>
      </c>
      <c r="G228">
        <v>2.84</v>
      </c>
      <c r="H228">
        <v>352.16</v>
      </c>
      <c r="I228" s="2" t="s">
        <v>34</v>
      </c>
      <c r="J228">
        <v>2</v>
      </c>
    </row>
    <row r="229" spans="1:10" x14ac:dyDescent="0.3">
      <c r="A229" s="1">
        <v>44512</v>
      </c>
      <c r="B229" s="2" t="s">
        <v>14</v>
      </c>
      <c r="C229" s="2" t="s">
        <v>15</v>
      </c>
      <c r="D229" s="2" t="s">
        <v>10</v>
      </c>
      <c r="E229" s="2" t="s">
        <v>11</v>
      </c>
      <c r="F229">
        <v>137</v>
      </c>
      <c r="G229">
        <v>1.77</v>
      </c>
      <c r="H229">
        <v>242.49</v>
      </c>
      <c r="I229" s="2" t="s">
        <v>30</v>
      </c>
      <c r="J229">
        <v>5</v>
      </c>
    </row>
    <row r="230" spans="1:10" x14ac:dyDescent="0.3">
      <c r="A230" s="1">
        <v>44515</v>
      </c>
      <c r="B230" s="2" t="s">
        <v>8</v>
      </c>
      <c r="C230" s="2" t="s">
        <v>18</v>
      </c>
      <c r="D230" s="2" t="s">
        <v>16</v>
      </c>
      <c r="E230" s="2" t="s">
        <v>19</v>
      </c>
      <c r="F230">
        <v>146</v>
      </c>
      <c r="G230">
        <v>2.1800000000000002</v>
      </c>
      <c r="H230">
        <v>318.27999999999997</v>
      </c>
      <c r="I230" s="2" t="s">
        <v>33</v>
      </c>
      <c r="J230">
        <v>1</v>
      </c>
    </row>
    <row r="231" spans="1:10" x14ac:dyDescent="0.3">
      <c r="A231" s="1">
        <v>44518</v>
      </c>
      <c r="B231" s="2" t="s">
        <v>8</v>
      </c>
      <c r="C231" s="2" t="s">
        <v>18</v>
      </c>
      <c r="D231" s="2" t="s">
        <v>16</v>
      </c>
      <c r="E231" s="2" t="s">
        <v>17</v>
      </c>
      <c r="F231">
        <v>34</v>
      </c>
      <c r="G231">
        <v>1.87</v>
      </c>
      <c r="H231">
        <v>63.58</v>
      </c>
      <c r="I231" s="2" t="s">
        <v>29</v>
      </c>
      <c r="J231">
        <v>4</v>
      </c>
    </row>
    <row r="232" spans="1:10" x14ac:dyDescent="0.3">
      <c r="A232" s="1">
        <v>44521</v>
      </c>
      <c r="B232" s="2" t="s">
        <v>14</v>
      </c>
      <c r="C232" s="2" t="s">
        <v>24</v>
      </c>
      <c r="D232" s="2" t="s">
        <v>10</v>
      </c>
      <c r="E232" s="2" t="s">
        <v>11</v>
      </c>
      <c r="F232">
        <v>20</v>
      </c>
      <c r="G232">
        <v>1.77</v>
      </c>
      <c r="H232">
        <v>35.4</v>
      </c>
      <c r="I232" s="2" t="s">
        <v>32</v>
      </c>
      <c r="J232">
        <v>0</v>
      </c>
    </row>
    <row r="233" spans="1:10" x14ac:dyDescent="0.3">
      <c r="A233" s="1">
        <v>44524</v>
      </c>
      <c r="B233" s="2" t="s">
        <v>8</v>
      </c>
      <c r="C233" s="2" t="s">
        <v>9</v>
      </c>
      <c r="D233" s="2" t="s">
        <v>16</v>
      </c>
      <c r="E233" s="2" t="s">
        <v>19</v>
      </c>
      <c r="F233">
        <v>139</v>
      </c>
      <c r="G233">
        <v>2.1800000000000002</v>
      </c>
      <c r="H233">
        <v>303.02</v>
      </c>
      <c r="I233" s="2" t="s">
        <v>28</v>
      </c>
      <c r="J233">
        <v>3</v>
      </c>
    </row>
    <row r="234" spans="1:10" x14ac:dyDescent="0.3">
      <c r="A234" s="1">
        <v>44527</v>
      </c>
      <c r="B234" s="2" t="s">
        <v>8</v>
      </c>
      <c r="C234" s="2" t="s">
        <v>9</v>
      </c>
      <c r="D234" s="2" t="s">
        <v>16</v>
      </c>
      <c r="E234" s="2" t="s">
        <v>17</v>
      </c>
      <c r="F234">
        <v>211</v>
      </c>
      <c r="G234">
        <v>1.87</v>
      </c>
      <c r="H234">
        <v>394.57</v>
      </c>
      <c r="I234" s="2" t="s">
        <v>31</v>
      </c>
      <c r="J234">
        <v>6</v>
      </c>
    </row>
    <row r="235" spans="1:10" x14ac:dyDescent="0.3">
      <c r="A235" s="1">
        <v>44530</v>
      </c>
      <c r="B235" s="2" t="s">
        <v>8</v>
      </c>
      <c r="C235" s="2" t="s">
        <v>9</v>
      </c>
      <c r="D235" s="2" t="s">
        <v>12</v>
      </c>
      <c r="E235" s="2" t="s">
        <v>13</v>
      </c>
      <c r="F235">
        <v>20</v>
      </c>
      <c r="G235">
        <v>3.49</v>
      </c>
      <c r="H235">
        <v>69.8</v>
      </c>
      <c r="I235" s="2" t="s">
        <v>34</v>
      </c>
      <c r="J235">
        <v>2</v>
      </c>
    </row>
    <row r="236" spans="1:10" x14ac:dyDescent="0.3">
      <c r="A236" s="1">
        <v>44533</v>
      </c>
      <c r="B236" s="2" t="s">
        <v>14</v>
      </c>
      <c r="C236" s="2" t="s">
        <v>15</v>
      </c>
      <c r="D236" s="2" t="s">
        <v>10</v>
      </c>
      <c r="E236" s="2" t="s">
        <v>23</v>
      </c>
      <c r="F236">
        <v>42</v>
      </c>
      <c r="G236">
        <v>1.87</v>
      </c>
      <c r="H236">
        <v>78.540000000000006</v>
      </c>
      <c r="I236" s="2" t="s">
        <v>30</v>
      </c>
      <c r="J236">
        <v>5</v>
      </c>
    </row>
    <row r="237" spans="1:10" x14ac:dyDescent="0.3">
      <c r="A237" s="1">
        <v>44536</v>
      </c>
      <c r="B237" s="2" t="s">
        <v>14</v>
      </c>
      <c r="C237" s="2" t="s">
        <v>15</v>
      </c>
      <c r="D237" s="2" t="s">
        <v>16</v>
      </c>
      <c r="E237" s="2" t="s">
        <v>22</v>
      </c>
      <c r="F237">
        <v>100</v>
      </c>
      <c r="G237">
        <v>2.84</v>
      </c>
      <c r="H237">
        <v>284</v>
      </c>
      <c r="I237" s="2" t="s">
        <v>33</v>
      </c>
      <c r="J237">
        <v>1</v>
      </c>
    </row>
    <row r="238" spans="1:10" x14ac:dyDescent="0.3">
      <c r="A238" s="1">
        <v>44539</v>
      </c>
      <c r="B238" s="2" t="s">
        <v>8</v>
      </c>
      <c r="C238" s="2" t="s">
        <v>18</v>
      </c>
      <c r="D238" s="2" t="s">
        <v>10</v>
      </c>
      <c r="E238" s="2" t="s">
        <v>11</v>
      </c>
      <c r="F238">
        <v>38</v>
      </c>
      <c r="G238">
        <v>1.77</v>
      </c>
      <c r="H238">
        <v>67.260000000000005</v>
      </c>
      <c r="I238" s="2" t="s">
        <v>29</v>
      </c>
      <c r="J238">
        <v>4</v>
      </c>
    </row>
    <row r="239" spans="1:10" x14ac:dyDescent="0.3">
      <c r="A239" s="1">
        <v>44542</v>
      </c>
      <c r="B239" s="2" t="s">
        <v>8</v>
      </c>
      <c r="C239" s="2" t="s">
        <v>18</v>
      </c>
      <c r="D239" s="2" t="s">
        <v>12</v>
      </c>
      <c r="E239" s="2" t="s">
        <v>13</v>
      </c>
      <c r="F239">
        <v>25</v>
      </c>
      <c r="G239">
        <v>3.49</v>
      </c>
      <c r="H239">
        <v>87.25</v>
      </c>
      <c r="I239" s="2" t="s">
        <v>32</v>
      </c>
      <c r="J239">
        <v>0</v>
      </c>
    </row>
    <row r="240" spans="1:10" x14ac:dyDescent="0.3">
      <c r="A240" s="1">
        <v>44545</v>
      </c>
      <c r="B240" s="2" t="s">
        <v>14</v>
      </c>
      <c r="C240" s="2" t="s">
        <v>24</v>
      </c>
      <c r="D240" s="2" t="s">
        <v>16</v>
      </c>
      <c r="E240" s="2" t="s">
        <v>17</v>
      </c>
      <c r="F240">
        <v>96</v>
      </c>
      <c r="G240">
        <v>1.87</v>
      </c>
      <c r="H240">
        <v>179.52</v>
      </c>
      <c r="I240" s="2" t="s">
        <v>28</v>
      </c>
      <c r="J240">
        <v>3</v>
      </c>
    </row>
    <row r="241" spans="1:10" x14ac:dyDescent="0.3">
      <c r="A241" s="1">
        <v>44548</v>
      </c>
      <c r="B241" s="2" t="s">
        <v>8</v>
      </c>
      <c r="C241" s="2" t="s">
        <v>9</v>
      </c>
      <c r="D241" s="2" t="s">
        <v>16</v>
      </c>
      <c r="E241" s="2" t="s">
        <v>19</v>
      </c>
      <c r="F241">
        <v>34</v>
      </c>
      <c r="G241">
        <v>2.1800000000000002</v>
      </c>
      <c r="H241">
        <v>74.12</v>
      </c>
      <c r="I241" s="2" t="s">
        <v>31</v>
      </c>
      <c r="J241">
        <v>6</v>
      </c>
    </row>
    <row r="242" spans="1:10" x14ac:dyDescent="0.3">
      <c r="A242" s="1">
        <v>44551</v>
      </c>
      <c r="B242" s="2" t="s">
        <v>8</v>
      </c>
      <c r="C242" s="2" t="s">
        <v>9</v>
      </c>
      <c r="D242" s="2" t="s">
        <v>16</v>
      </c>
      <c r="E242" s="2" t="s">
        <v>17</v>
      </c>
      <c r="F242">
        <v>245</v>
      </c>
      <c r="G242">
        <v>1.87</v>
      </c>
      <c r="H242">
        <v>458.15</v>
      </c>
      <c r="I242" s="2" t="s">
        <v>34</v>
      </c>
      <c r="J242">
        <v>2</v>
      </c>
    </row>
    <row r="243" spans="1:10" x14ac:dyDescent="0.3">
      <c r="A243" s="1">
        <v>44554</v>
      </c>
      <c r="B243" s="2" t="s">
        <v>8</v>
      </c>
      <c r="C243" s="2" t="s">
        <v>9</v>
      </c>
      <c r="D243" s="2" t="s">
        <v>12</v>
      </c>
      <c r="E243" s="2" t="s">
        <v>13</v>
      </c>
      <c r="F243">
        <v>30</v>
      </c>
      <c r="G243">
        <v>3.49</v>
      </c>
      <c r="H243">
        <v>104.7</v>
      </c>
      <c r="I243" s="2" t="s">
        <v>30</v>
      </c>
      <c r="J243">
        <v>5</v>
      </c>
    </row>
    <row r="244" spans="1:10" x14ac:dyDescent="0.3">
      <c r="A244" s="1">
        <v>44557</v>
      </c>
      <c r="B244" s="2" t="s">
        <v>14</v>
      </c>
      <c r="C244" s="2" t="s">
        <v>15</v>
      </c>
      <c r="D244" s="2" t="s">
        <v>10</v>
      </c>
      <c r="E244" s="2" t="s">
        <v>23</v>
      </c>
      <c r="F244">
        <v>30</v>
      </c>
      <c r="G244">
        <v>1.87</v>
      </c>
      <c r="H244">
        <v>56.1</v>
      </c>
      <c r="I244" s="2" t="s">
        <v>33</v>
      </c>
      <c r="J244">
        <v>1</v>
      </c>
    </row>
    <row r="245" spans="1:10" x14ac:dyDescent="0.3">
      <c r="A245" s="1">
        <v>44560</v>
      </c>
      <c r="B245" s="2" t="s">
        <v>14</v>
      </c>
      <c r="C245" s="2" t="s">
        <v>15</v>
      </c>
      <c r="D245" s="2" t="s">
        <v>16</v>
      </c>
      <c r="E245" s="2" t="s">
        <v>22</v>
      </c>
      <c r="F245">
        <v>44</v>
      </c>
      <c r="G245">
        <v>2.84</v>
      </c>
      <c r="H245">
        <v>124.96</v>
      </c>
      <c r="I245" s="2" t="s">
        <v>29</v>
      </c>
      <c r="J245">
        <v>4</v>
      </c>
    </row>
  </sheetData>
  <phoneticPr fontId="2"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E7EE41-7A3B-45F5-BA72-CF2B8A6DA174}">
  <dimension ref="A3:AX15"/>
  <sheetViews>
    <sheetView topLeftCell="AD1" zoomScaleNormal="100" workbookViewId="0">
      <selection activeCell="AI6" sqref="AI6"/>
    </sheetView>
  </sheetViews>
  <sheetFormatPr defaultRowHeight="14" x14ac:dyDescent="0.3"/>
  <cols>
    <col min="1" max="1" width="13.3984375" bestFit="1" customWidth="1"/>
    <col min="2" max="2" width="18.19921875" bestFit="1" customWidth="1"/>
    <col min="3" max="3" width="7.8984375" bestFit="1" customWidth="1"/>
    <col min="4" max="4" width="8.59765625" bestFit="1" customWidth="1"/>
    <col min="5" max="5" width="7.8984375" bestFit="1" customWidth="1"/>
    <col min="6" max="6" width="9" bestFit="1" customWidth="1"/>
    <col min="7" max="7" width="8.19921875" bestFit="1" customWidth="1"/>
    <col min="8" max="8" width="10.8984375" bestFit="1" customWidth="1"/>
    <col min="9" max="9" width="11" bestFit="1" customWidth="1"/>
    <col min="10" max="10" width="13.296875" bestFit="1" customWidth="1"/>
    <col min="11" max="11" width="14.8984375" bestFit="1" customWidth="1"/>
    <col min="14" max="14" width="14.8984375" bestFit="1" customWidth="1"/>
    <col min="15" max="15" width="19.3984375" customWidth="1"/>
    <col min="16" max="16" width="11" bestFit="1" customWidth="1"/>
    <col min="17" max="17" width="14.8984375" bestFit="1" customWidth="1"/>
    <col min="19" max="19" width="11" bestFit="1" customWidth="1"/>
    <col min="20" max="20" width="14.8984375" bestFit="1" customWidth="1"/>
    <col min="21" max="21" width="11" bestFit="1" customWidth="1"/>
    <col min="22" max="22" width="14.8984375" bestFit="1" customWidth="1"/>
    <col min="23" max="24" width="2.8984375" bestFit="1" customWidth="1"/>
    <col min="25" max="25" width="10.69921875" bestFit="1" customWidth="1"/>
    <col min="26" max="26" width="14.8984375" bestFit="1" customWidth="1"/>
    <col min="27" max="27" width="10.69921875" bestFit="1" customWidth="1"/>
    <col min="28" max="28" width="14.8984375" bestFit="1" customWidth="1"/>
    <col min="29" max="29" width="2.8984375" bestFit="1" customWidth="1"/>
    <col min="30" max="30" width="14.8984375" bestFit="1" customWidth="1"/>
    <col min="31" max="34" width="2.8984375" bestFit="1" customWidth="1"/>
    <col min="35" max="35" width="11" bestFit="1" customWidth="1"/>
    <col min="36" max="36" width="14.8984375" bestFit="1" customWidth="1"/>
    <col min="37" max="47" width="2.8984375" bestFit="1" customWidth="1"/>
    <col min="48" max="48" width="13.296875" bestFit="1" customWidth="1"/>
    <col min="49" max="49" width="12.59765625" bestFit="1" customWidth="1"/>
    <col min="50" max="50" width="10.09765625" bestFit="1" customWidth="1"/>
    <col min="51" max="51" width="6.8984375" bestFit="1" customWidth="1"/>
    <col min="52" max="52" width="14.19921875" bestFit="1" customWidth="1"/>
    <col min="53" max="53" width="14" bestFit="1" customWidth="1"/>
    <col min="54" max="54" width="12" bestFit="1" customWidth="1"/>
    <col min="55" max="55" width="12.19921875" bestFit="1" customWidth="1"/>
    <col min="56" max="56" width="11" bestFit="1" customWidth="1"/>
    <col min="57" max="92" width="2.8984375" bestFit="1" customWidth="1"/>
    <col min="93" max="124" width="3.8984375" bestFit="1" customWidth="1"/>
    <col min="125" max="125" width="11" bestFit="1" customWidth="1"/>
  </cols>
  <sheetData>
    <row r="3" spans="1:50" x14ac:dyDescent="0.3">
      <c r="A3" s="3" t="s">
        <v>35</v>
      </c>
      <c r="B3" t="s">
        <v>38</v>
      </c>
      <c r="D3" s="5" t="s">
        <v>40</v>
      </c>
      <c r="E3" s="5" t="s">
        <v>41</v>
      </c>
      <c r="F3" t="s">
        <v>39</v>
      </c>
      <c r="G3">
        <v>1</v>
      </c>
      <c r="H3">
        <f>LARGE($B$5:$B$10,G3)</f>
        <v>72.361111111111114</v>
      </c>
      <c r="J3" s="3" t="s">
        <v>4</v>
      </c>
      <c r="K3" t="s">
        <v>37</v>
      </c>
      <c r="M3" s="2" t="s">
        <v>4</v>
      </c>
      <c r="N3" s="2" t="s">
        <v>5</v>
      </c>
      <c r="O3" s="2" t="s">
        <v>39</v>
      </c>
    </row>
    <row r="4" spans="1:50" x14ac:dyDescent="0.3">
      <c r="A4" s="4" t="s">
        <v>32</v>
      </c>
      <c r="B4" s="6">
        <v>72.17647058823529</v>
      </c>
      <c r="D4" s="4" t="s">
        <v>33</v>
      </c>
      <c r="E4" s="6">
        <v>52.138888888888886</v>
      </c>
      <c r="F4" t="str" cm="1">
        <f t="array" ref="F4">IFERROR(_xlfn.IFS(E4=$H$3,E4,E4=$H$4,E4,E4=$H$5,E4)," ")</f>
        <v xml:space="preserve"> </v>
      </c>
      <c r="G4">
        <v>2</v>
      </c>
      <c r="H4">
        <f t="shared" ref="H4:H5" si="0">LARGE($B$5:$B$10,G4)</f>
        <v>68.205882352941174</v>
      </c>
      <c r="J4" s="4" t="s">
        <v>19</v>
      </c>
      <c r="K4" s="2">
        <v>2445</v>
      </c>
      <c r="M4" s="4" t="str" cm="1">
        <f t="array" ref="M4:N11">J4:K11</f>
        <v>Arrowroot</v>
      </c>
      <c r="N4" s="2">
        <v>2445</v>
      </c>
      <c r="O4" cm="1">
        <f t="array" ref="O4">IFERROR(_xlfn.IFS(N4=$Q$4,N4,N4=$Q$5,N4,N4=$Q$6,N4)," ")</f>
        <v>2445</v>
      </c>
      <c r="P4">
        <v>1</v>
      </c>
      <c r="Q4">
        <f>LARGE(N4:$N$11,P4)</f>
        <v>4187</v>
      </c>
      <c r="S4" s="3" t="s">
        <v>4</v>
      </c>
      <c r="T4" t="s">
        <v>37</v>
      </c>
      <c r="U4" s="3" t="s">
        <v>4</v>
      </c>
      <c r="V4" t="s">
        <v>37</v>
      </c>
      <c r="Y4" s="5" t="s">
        <v>4</v>
      </c>
      <c r="Z4" s="5" t="s">
        <v>37</v>
      </c>
      <c r="AA4" s="4" t="s">
        <v>42</v>
      </c>
      <c r="AB4" s="4"/>
      <c r="AC4" s="4"/>
      <c r="AD4" s="4"/>
      <c r="AI4" s="3" t="s">
        <v>40</v>
      </c>
      <c r="AJ4" t="s">
        <v>37</v>
      </c>
    </row>
    <row r="5" spans="1:50" x14ac:dyDescent="0.3">
      <c r="A5" s="4" t="s">
        <v>33</v>
      </c>
      <c r="B5" s="6">
        <v>52.138888888888886</v>
      </c>
      <c r="D5" s="4" t="s">
        <v>34</v>
      </c>
      <c r="E5" s="6">
        <v>59.6</v>
      </c>
      <c r="F5" t="str" cm="1">
        <f t="array" ref="F5">IFERROR(_xlfn.IFS(E5=$H$3,E5,E5=$H$4,E5,E5=$H$5,E5)," ")</f>
        <v xml:space="preserve"> </v>
      </c>
      <c r="G5">
        <v>3</v>
      </c>
      <c r="H5">
        <f t="shared" si="0"/>
        <v>62.647058823529413</v>
      </c>
      <c r="J5" s="4" t="s">
        <v>26</v>
      </c>
      <c r="K5" s="2">
        <v>79</v>
      </c>
      <c r="M5" s="4" t="str">
        <v>Banana</v>
      </c>
      <c r="N5" s="2">
        <v>79</v>
      </c>
      <c r="O5" t="str" cm="1">
        <f t="array" ref="O5">IFERROR(_xlfn.IFS(N5=$Q$4,N5,N5=$Q$5,N5,N5=$Q$6,N5)," ")</f>
        <v xml:space="preserve"> </v>
      </c>
      <c r="P5">
        <v>2</v>
      </c>
      <c r="Q5">
        <f>LARGE(N4:$N$11,P5)</f>
        <v>2574</v>
      </c>
      <c r="S5" s="4" t="s">
        <v>8</v>
      </c>
      <c r="T5" s="2">
        <v>9656</v>
      </c>
      <c r="U5" s="4" t="s">
        <v>9</v>
      </c>
      <c r="V5" s="2">
        <v>5650</v>
      </c>
      <c r="Y5" s="4" t="s">
        <v>9</v>
      </c>
      <c r="Z5" s="2">
        <v>5650</v>
      </c>
      <c r="AA5" s="2">
        <v>5650</v>
      </c>
      <c r="AB5" s="2"/>
      <c r="AC5" s="4"/>
      <c r="AD5" s="2"/>
      <c r="AI5" s="4" t="s">
        <v>33</v>
      </c>
      <c r="AJ5" s="2">
        <v>1877</v>
      </c>
      <c r="AV5" s="3" t="s">
        <v>4</v>
      </c>
      <c r="AW5" t="s">
        <v>43</v>
      </c>
      <c r="AX5" t="s">
        <v>44</v>
      </c>
    </row>
    <row r="6" spans="1:50" x14ac:dyDescent="0.3">
      <c r="A6" s="4" t="s">
        <v>34</v>
      </c>
      <c r="B6" s="6">
        <v>59.6</v>
      </c>
      <c r="D6" s="4" t="s">
        <v>28</v>
      </c>
      <c r="E6" s="6">
        <v>62.647058823529413</v>
      </c>
      <c r="F6" cm="1">
        <f t="array" ref="F6">IFERROR(_xlfn.IFS(E6=$H$3,E6,E6=$H$4,E6,E6=$H$5,E6)," ")</f>
        <v>62.647058823529413</v>
      </c>
      <c r="J6" s="4" t="s">
        <v>23</v>
      </c>
      <c r="K6" s="2">
        <v>1575</v>
      </c>
      <c r="M6" s="4" t="str">
        <v>Bran</v>
      </c>
      <c r="N6" s="2">
        <v>1575</v>
      </c>
      <c r="O6" t="str" cm="1">
        <f t="array" ref="O6">IFERROR(_xlfn.IFS(N6=$Q$4,N6,N6=$Q$5,N6,N6=$Q$6,N6)," ")</f>
        <v xml:space="preserve"> </v>
      </c>
      <c r="P6">
        <v>3</v>
      </c>
      <c r="Q6">
        <f>LARGE(N4:$N$11,P6)</f>
        <v>2445</v>
      </c>
      <c r="S6" s="4" t="s">
        <v>14</v>
      </c>
      <c r="T6" s="2">
        <v>5786</v>
      </c>
      <c r="U6" s="4" t="s">
        <v>15</v>
      </c>
      <c r="V6" s="2">
        <v>3769</v>
      </c>
      <c r="Y6" s="4" t="s">
        <v>15</v>
      </c>
      <c r="Z6" s="2">
        <v>3769</v>
      </c>
      <c r="AA6" s="2">
        <v>3769</v>
      </c>
      <c r="AB6" s="2"/>
      <c r="AC6" s="4"/>
      <c r="AD6" s="2"/>
      <c r="AI6" s="4" t="s">
        <v>34</v>
      </c>
      <c r="AJ6" s="2">
        <v>2086</v>
      </c>
      <c r="AV6" s="4" t="s">
        <v>19</v>
      </c>
      <c r="AW6" s="2">
        <v>2445</v>
      </c>
      <c r="AX6" s="2">
        <v>5330.0999999999995</v>
      </c>
    </row>
    <row r="7" spans="1:50" x14ac:dyDescent="0.3">
      <c r="A7" s="4" t="s">
        <v>28</v>
      </c>
      <c r="B7" s="6">
        <v>62.647058823529413</v>
      </c>
      <c r="D7" s="4" t="s">
        <v>29</v>
      </c>
      <c r="E7" s="6">
        <v>72.361111111111114</v>
      </c>
      <c r="F7" cm="1">
        <f t="array" ref="F7">IFERROR(_xlfn.IFS(E7=$H$3,E7,E7=$H$4,E7,E7=$H$5,E7)," ")</f>
        <v>72.361111111111114</v>
      </c>
      <c r="J7" s="4" t="s">
        <v>11</v>
      </c>
      <c r="K7" s="2">
        <v>4187</v>
      </c>
      <c r="M7" s="4" t="str">
        <v>Carrot</v>
      </c>
      <c r="N7" s="2">
        <v>4187</v>
      </c>
      <c r="O7" cm="1">
        <f t="array" ref="O7">IFERROR(_xlfn.IFS(N7=$Q$4,N7,N7=$Q$5,N7,N7=$Q$6,N7)," ")</f>
        <v>4187</v>
      </c>
      <c r="S7" s="4" t="s">
        <v>36</v>
      </c>
      <c r="T7" s="2">
        <v>15442</v>
      </c>
      <c r="U7" s="4" t="s">
        <v>18</v>
      </c>
      <c r="V7" s="2">
        <v>4006</v>
      </c>
      <c r="Y7" s="4" t="s">
        <v>18</v>
      </c>
      <c r="Z7" s="2">
        <v>4006</v>
      </c>
      <c r="AA7" s="2">
        <v>4006</v>
      </c>
      <c r="AB7" s="2"/>
      <c r="AC7" s="4"/>
      <c r="AD7" s="2"/>
      <c r="AI7" s="4" t="s">
        <v>28</v>
      </c>
      <c r="AJ7" s="2">
        <v>2130</v>
      </c>
      <c r="AV7" s="4" t="s">
        <v>26</v>
      </c>
      <c r="AW7" s="2">
        <v>79</v>
      </c>
      <c r="AX7" s="2">
        <v>179.32999999999998</v>
      </c>
    </row>
    <row r="8" spans="1:50" x14ac:dyDescent="0.3">
      <c r="A8" s="4" t="s">
        <v>29</v>
      </c>
      <c r="B8" s="6">
        <v>72.361111111111114</v>
      </c>
      <c r="D8" s="4" t="s">
        <v>30</v>
      </c>
      <c r="E8" s="6">
        <v>56.314285714285717</v>
      </c>
      <c r="F8" t="str" cm="1">
        <f t="array" ref="F8">IFERROR(_xlfn.IFS(E8=$H$3,E8,E8=$H$4,E8,E8=$H$5,E8)," ")</f>
        <v xml:space="preserve"> </v>
      </c>
      <c r="J8" s="4" t="s">
        <v>17</v>
      </c>
      <c r="K8" s="2">
        <v>2445</v>
      </c>
      <c r="M8" s="4" t="str">
        <v>Chocolate Chip</v>
      </c>
      <c r="N8" s="2">
        <v>2445</v>
      </c>
      <c r="O8" cm="1">
        <f t="array" ref="O8">IFERROR(_xlfn.IFS(N8=$Q$4,N8,N8=$Q$5,N8,N8=$Q$6,N8)," ")</f>
        <v>2445</v>
      </c>
      <c r="U8" s="4" t="s">
        <v>24</v>
      </c>
      <c r="V8" s="2">
        <v>2017</v>
      </c>
      <c r="Y8" s="4" t="s">
        <v>24</v>
      </c>
      <c r="Z8" s="2">
        <v>2017</v>
      </c>
      <c r="AA8" s="2">
        <v>2017</v>
      </c>
      <c r="AB8" s="2"/>
      <c r="AC8" s="4"/>
      <c r="AD8" s="2"/>
      <c r="AI8" s="4" t="s">
        <v>29</v>
      </c>
      <c r="AJ8" s="2">
        <v>2605</v>
      </c>
      <c r="AV8" s="4" t="s">
        <v>23</v>
      </c>
      <c r="AW8" s="2">
        <v>1575</v>
      </c>
      <c r="AX8" s="2">
        <v>2945.25</v>
      </c>
    </row>
    <row r="9" spans="1:50" x14ac:dyDescent="0.3">
      <c r="A9" s="4" t="s">
        <v>30</v>
      </c>
      <c r="B9" s="6">
        <v>56.314285714285717</v>
      </c>
      <c r="D9" s="4" t="s">
        <v>31</v>
      </c>
      <c r="E9" s="6">
        <v>68.205882352941174</v>
      </c>
      <c r="F9" cm="1">
        <f t="array" ref="F9">IFERROR(_xlfn.IFS(E9=$H$3,E9,E9=$H$4,E9,E9=$H$5,E9)," ")</f>
        <v>68.205882352941174</v>
      </c>
      <c r="J9" s="4" t="s">
        <v>22</v>
      </c>
      <c r="K9" s="2">
        <v>2574</v>
      </c>
      <c r="M9" s="4" t="str">
        <v>Oatmeal Raisin</v>
      </c>
      <c r="N9" s="2">
        <v>2574</v>
      </c>
      <c r="O9" cm="1">
        <f t="array" ref="O9">IFERROR(_xlfn.IFS(N9=$Q$4,N9,N9=$Q$5,N9,N9=$Q$6,N9)," ")</f>
        <v>2574</v>
      </c>
      <c r="U9" s="4" t="s">
        <v>36</v>
      </c>
      <c r="V9" s="2">
        <v>15442</v>
      </c>
      <c r="AI9" s="4" t="s">
        <v>30</v>
      </c>
      <c r="AJ9" s="2">
        <v>1971</v>
      </c>
      <c r="AV9" s="4" t="s">
        <v>11</v>
      </c>
      <c r="AW9" s="2">
        <v>4187</v>
      </c>
      <c r="AX9" s="2">
        <v>7410.9900000000007</v>
      </c>
    </row>
    <row r="10" spans="1:50" x14ac:dyDescent="0.3">
      <c r="A10" s="4" t="s">
        <v>31</v>
      </c>
      <c r="B10" s="6">
        <v>68.205882352941174</v>
      </c>
      <c r="J10" s="4" t="s">
        <v>21</v>
      </c>
      <c r="K10" s="2">
        <v>994</v>
      </c>
      <c r="M10" s="4" t="str">
        <v>Potato Chips</v>
      </c>
      <c r="N10" s="2">
        <v>994</v>
      </c>
      <c r="O10" t="str" cm="1">
        <f t="array" ref="O10">IFERROR(_xlfn.IFS(N10=$Q$4,N10,N10=$Q$5,N10,N10=$Q$6,N10)," ")</f>
        <v xml:space="preserve"> </v>
      </c>
      <c r="AI10" s="4" t="s">
        <v>31</v>
      </c>
      <c r="AJ10" s="2">
        <v>2319</v>
      </c>
      <c r="AV10" s="4" t="s">
        <v>17</v>
      </c>
      <c r="AW10" s="2">
        <v>2445</v>
      </c>
      <c r="AX10" s="2">
        <v>4572.1500000000005</v>
      </c>
    </row>
    <row r="11" spans="1:50" x14ac:dyDescent="0.3">
      <c r="A11" s="4" t="s">
        <v>36</v>
      </c>
      <c r="B11" s="2">
        <v>63.286885245901637</v>
      </c>
      <c r="J11" s="4" t="s">
        <v>25</v>
      </c>
      <c r="K11" s="2">
        <v>186</v>
      </c>
      <c r="M11" s="4" t="str">
        <v>Pretzels</v>
      </c>
      <c r="N11" s="2">
        <v>186</v>
      </c>
      <c r="O11" t="str" cm="1">
        <f t="array" ref="O11">IFERROR(_xlfn.IFS(N11=$Q$4,N11,N11=$Q$5,N11,N11=$Q$6,N11)," ")</f>
        <v xml:space="preserve"> </v>
      </c>
      <c r="AI11" s="4" t="s">
        <v>32</v>
      </c>
      <c r="AJ11" s="2">
        <v>2454</v>
      </c>
      <c r="AV11" s="4" t="s">
        <v>22</v>
      </c>
      <c r="AW11" s="2">
        <v>2574</v>
      </c>
      <c r="AX11" s="2">
        <v>7310.1599999999989</v>
      </c>
    </row>
    <row r="12" spans="1:50" x14ac:dyDescent="0.3">
      <c r="J12" s="4" t="s">
        <v>13</v>
      </c>
      <c r="K12" s="2">
        <v>957</v>
      </c>
      <c r="M12" s="4"/>
      <c r="N12" s="2"/>
      <c r="AI12" s="4" t="s">
        <v>36</v>
      </c>
      <c r="AJ12" s="2">
        <v>15442</v>
      </c>
      <c r="AV12" s="4" t="s">
        <v>21</v>
      </c>
      <c r="AW12" s="2">
        <v>994</v>
      </c>
      <c r="AX12" s="2">
        <v>1651.7700000000002</v>
      </c>
    </row>
    <row r="13" spans="1:50" x14ac:dyDescent="0.3">
      <c r="J13" s="4" t="s">
        <v>36</v>
      </c>
      <c r="K13" s="2">
        <v>15442</v>
      </c>
      <c r="AV13" s="4" t="s">
        <v>25</v>
      </c>
      <c r="AW13" s="2">
        <v>186</v>
      </c>
      <c r="AX13" s="2">
        <v>585.9</v>
      </c>
    </row>
    <row r="14" spans="1:50" x14ac:dyDescent="0.3">
      <c r="AV14" s="4" t="s">
        <v>13</v>
      </c>
      <c r="AW14" s="2">
        <v>957</v>
      </c>
      <c r="AX14" s="2">
        <v>3339.9299999999994</v>
      </c>
    </row>
    <row r="15" spans="1:50" x14ac:dyDescent="0.3">
      <c r="AV15" s="4" t="s">
        <v>36</v>
      </c>
      <c r="AW15" s="2">
        <v>15442</v>
      </c>
      <c r="AX15" s="2">
        <v>33325.58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6A40BE-96D1-4739-9B96-2AFF15903B54}">
  <dimension ref="A1"/>
  <sheetViews>
    <sheetView showGridLines="0" tabSelected="1" topLeftCell="A3" zoomScale="62" zoomScaleNormal="77" workbookViewId="0">
      <selection activeCell="AE18" sqref="AE18"/>
    </sheetView>
  </sheetViews>
  <sheetFormatPr defaultRowHeight="14"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Props1.xml><?xml version="1.0" encoding="utf-8"?>
<ds:datastoreItem xmlns:ds="http://schemas.openxmlformats.org/officeDocument/2006/customXml" ds:itemID="{ECBE4D6B-5C30-4948-B1DE-406944EF1603}">
  <ds:schemaRefs/>
</ds:datastoreItem>
</file>

<file path=customXml/itemProps2.xml><?xml version="1.0" encoding="utf-8"?>
<ds:datastoreItem xmlns:ds="http://schemas.openxmlformats.org/officeDocument/2006/customXml" ds:itemID="{8A54A160-0890-4715-AF74-FD70A7A77233}">
  <ds:schemaRefs/>
</ds:datastoreItem>
</file>

<file path=customXml/itemProps3.xml><?xml version="1.0" encoding="utf-8"?>
<ds:datastoreItem xmlns:ds="http://schemas.openxmlformats.org/officeDocument/2006/customXml" ds:itemID="{A6C9B603-47CA-4CD7-9ECD-70D2AE3B55F7}">
  <ds:schemaRefs/>
</ds:datastoreItem>
</file>

<file path=customXml/itemProps4.xml><?xml version="1.0" encoding="utf-8"?>
<ds:datastoreItem xmlns:ds="http://schemas.openxmlformats.org/officeDocument/2006/customXml" ds:itemID="{55DF4E04-5D42-40E1-BCB2-8EBC2E62BA03}">
  <ds:schemaRefs/>
</ds:datastoreItem>
</file>

<file path=customXml/itemProps5.xml><?xml version="1.0" encoding="utf-8"?>
<ds:datastoreItem xmlns:ds="http://schemas.openxmlformats.org/officeDocument/2006/customXml" ds:itemID="{0D08BB90-0FCC-4301-A63F-F932093B1F5D}">
  <ds:schemaRefs/>
</ds:datastoreItem>
</file>

<file path=customXml/itemProps6.xml><?xml version="1.0" encoding="utf-8"?>
<ds:datastoreItem xmlns:ds="http://schemas.openxmlformats.org/officeDocument/2006/customXml" ds:itemID="{CE148922-2CAB-41B9-86B1-046B4DD31BD1}">
  <ds:schemaRefs/>
</ds:datastoreItem>
</file>

<file path=customXml/itemProps7.xml><?xml version="1.0" encoding="utf-8"?>
<ds:datastoreItem xmlns:ds="http://schemas.openxmlformats.org/officeDocument/2006/customXml" ds:itemID="{0C459888-798C-4914-AE80-22966E0DBADA}">
  <ds:schemaRefs/>
</ds:datastoreItem>
</file>

<file path=customXml/itemProps8.xml><?xml version="1.0" encoding="utf-8"?>
<ds:datastoreItem xmlns:ds="http://schemas.openxmlformats.org/officeDocument/2006/customXml" ds:itemID="{2D0840A6-E334-446F-B4CE-BA0699348482}">
  <ds:schemaRefs/>
</ds:datastoreItem>
</file>

<file path=customXml/itemProps9.xml><?xml version="1.0" encoding="utf-8"?>
<ds:datastoreItem xmlns:ds="http://schemas.openxmlformats.org/officeDocument/2006/customXml" ds:itemID="{1712A801-51F4-4AC8-8084-38ED987E72F4}">
  <ds:schemaRefs/>
</ds:datastoreItem>
</file>

<file path=customXml/itemProps10.xml><?xml version="1.0" encoding="utf-8"?>
<ds:datastoreItem xmlns:ds="http://schemas.openxmlformats.org/officeDocument/2006/customXml" ds:itemID="{D47308A7-3986-400C-81B1-A7C47B980652}">
  <ds:schemaRefs/>
</ds:datastoreItem>
</file>

<file path=customXml/itemProps11.xml><?xml version="1.0" encoding="utf-8"?>
<ds:datastoreItem xmlns:ds="http://schemas.openxmlformats.org/officeDocument/2006/customXml" ds:itemID="{B2743001-E4C9-48CD-963E-2D83F71DEFA1}">
  <ds:schemaRefs/>
</ds:datastoreItem>
</file>

<file path=customXml/itemProps12.xml><?xml version="1.0" encoding="utf-8"?>
<ds:datastoreItem xmlns:ds="http://schemas.openxmlformats.org/officeDocument/2006/customXml" ds:itemID="{282405E8-7F87-42DD-9221-835B6CD002E0}">
  <ds:schemaRefs/>
</ds:datastoreItem>
</file>

<file path=customXml/itemProps13.xml><?xml version="1.0" encoding="utf-8"?>
<ds:datastoreItem xmlns:ds="http://schemas.openxmlformats.org/officeDocument/2006/customXml" ds:itemID="{A5A559CB-8FB1-4EB8-A24A-0E86325A3F0B}">
  <ds:schemaRefs>
    <ds:schemaRef ds:uri="http://schemas.microsoft.com/DataMashup"/>
  </ds:schemaRefs>
</ds:datastoreItem>
</file>

<file path=customXml/itemProps14.xml><?xml version="1.0" encoding="utf-8"?>
<ds:datastoreItem xmlns:ds="http://schemas.openxmlformats.org/officeDocument/2006/customXml" ds:itemID="{A68D3133-4BB7-4BB1-BB42-397FCA42F33B}">
  <ds:schemaRefs/>
</ds:datastoreItem>
</file>

<file path=customXml/itemProps15.xml><?xml version="1.0" encoding="utf-8"?>
<ds:datastoreItem xmlns:ds="http://schemas.openxmlformats.org/officeDocument/2006/customXml" ds:itemID="{A7D35941-7B26-4BE1-AB92-E09D46EC339B}">
  <ds:schemaRefs/>
</ds:datastoreItem>
</file>

<file path=customXml/itemProps16.xml><?xml version="1.0" encoding="utf-8"?>
<ds:datastoreItem xmlns:ds="http://schemas.openxmlformats.org/officeDocument/2006/customXml" ds:itemID="{0E8B7AC8-6397-42EC-9466-232C49C2D41E}">
  <ds:schemaRefs/>
</ds:datastoreItem>
</file>

<file path=customXml/itemProps17.xml><?xml version="1.0" encoding="utf-8"?>
<ds:datastoreItem xmlns:ds="http://schemas.openxmlformats.org/officeDocument/2006/customXml" ds:itemID="{15820D0B-AAFE-48FB-88EA-C8207ACB2D94}">
  <ds:schemaRefs/>
</ds:datastoreItem>
</file>

<file path=customXml/itemProps18.xml><?xml version="1.0" encoding="utf-8"?>
<ds:datastoreItem xmlns:ds="http://schemas.openxmlformats.org/officeDocument/2006/customXml" ds:itemID="{5E65EA97-726C-4A5A-B6E3-0C9063112802}">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Sales_Data</vt:lpstr>
      <vt:lpstr>Analysis</vt:lpstr>
      <vt:lpstr>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Gaikwad, Anushka</dc:creator>
  <cp:lastModifiedBy>Gaikwad, Anushka</cp:lastModifiedBy>
  <dcterms:created xsi:type="dcterms:W3CDTF">2024-06-29T12:21:44Z</dcterms:created>
  <dcterms:modified xsi:type="dcterms:W3CDTF">2024-07-01T02:35:03Z</dcterms:modified>
</cp:coreProperties>
</file>