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D0C4C13-D84C-4B83-BF31-59AD773B697A}" xr6:coauthVersionLast="47" xr6:coauthVersionMax="47" xr10:uidLastSave="{00000000-0000-0000-0000-000000000000}"/>
  <bookViews>
    <workbookView xWindow="-120" yWindow="-120" windowWidth="24240" windowHeight="13020" xr2:uid="{CE53BD25-2A1A-4878-9E47-357A376CD545}"/>
  </bookViews>
  <sheets>
    <sheet name="Sheet2" sheetId="2" r:id="rId1"/>
    <sheet name="Sheet1" sheetId="1" r:id="rId2"/>
  </sheets>
  <definedNames>
    <definedName name="_xlnm._FilterDatabase" localSheetId="1" hidden="1">Sheet1!$A$5:$P$10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6" i="1"/>
  <c r="N7" i="1"/>
  <c r="N8" i="1"/>
  <c r="N9" i="1"/>
  <c r="N10" i="1"/>
  <c r="N6" i="1"/>
  <c r="L7" i="1"/>
  <c r="L8" i="1"/>
  <c r="L9" i="1"/>
  <c r="L10" i="1"/>
  <c r="L6" i="1"/>
  <c r="H7" i="1"/>
  <c r="H8" i="1"/>
  <c r="H9" i="1"/>
  <c r="H10" i="1"/>
  <c r="H6" i="1"/>
  <c r="F7" i="1"/>
  <c r="F8" i="1"/>
  <c r="F9" i="1"/>
  <c r="M9" i="1" s="1"/>
  <c r="F10" i="1"/>
  <c r="M10" i="1" s="1"/>
  <c r="P10" i="1" s="1"/>
  <c r="F6" i="1"/>
  <c r="P9" i="1" l="1"/>
  <c r="M8" i="1"/>
  <c r="P8" i="1" s="1"/>
  <c r="M6" i="1"/>
  <c r="P6" i="1" s="1"/>
  <c r="M7" i="1"/>
  <c r="P7" i="1" s="1"/>
</calcChain>
</file>

<file path=xl/sharedStrings.xml><?xml version="1.0" encoding="utf-8"?>
<sst xmlns="http://schemas.openxmlformats.org/spreadsheetml/2006/main" count="38" uniqueCount="29">
  <si>
    <t>Salary Sheet</t>
  </si>
  <si>
    <t>S.no</t>
  </si>
  <si>
    <t>Name</t>
  </si>
  <si>
    <t>shweta</t>
  </si>
  <si>
    <t>pooja</t>
  </si>
  <si>
    <t>nandini</t>
  </si>
  <si>
    <t>kajal</t>
  </si>
  <si>
    <t>preeti</t>
  </si>
  <si>
    <t>Designation</t>
  </si>
  <si>
    <t>manager</t>
  </si>
  <si>
    <t>Employe</t>
  </si>
  <si>
    <t>Basic salary</t>
  </si>
  <si>
    <t>Att</t>
  </si>
  <si>
    <t>Salary</t>
  </si>
  <si>
    <t>D.A</t>
  </si>
  <si>
    <t>H.R.A</t>
  </si>
  <si>
    <t>C.A</t>
  </si>
  <si>
    <t>T.A</t>
  </si>
  <si>
    <t>O.T</t>
  </si>
  <si>
    <t>O.T Salary</t>
  </si>
  <si>
    <t>G.S</t>
  </si>
  <si>
    <t>P.F</t>
  </si>
  <si>
    <t>E.S.I</t>
  </si>
  <si>
    <t>Net salary</t>
  </si>
  <si>
    <t>(All)</t>
  </si>
  <si>
    <t>Row Labels</t>
  </si>
  <si>
    <t>Grand Total</t>
  </si>
  <si>
    <t>Sum of Net salary</t>
  </si>
  <si>
    <t>Sum of G.S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</si>
</sst>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anushka.xlsx]Sheet2!PivotTable1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Net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kajal</c:v>
                </c:pt>
                <c:pt idx="1">
                  <c:v>nandini</c:v>
                </c:pt>
                <c:pt idx="2">
                  <c:v>pooja</c:v>
                </c:pt>
                <c:pt idx="3">
                  <c:v>preeti</c:v>
                </c:pt>
                <c:pt idx="4">
                  <c:v>shweta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27000</c:v>
                </c:pt>
                <c:pt idx="1">
                  <c:v>25116.666666666668</c:v>
                </c:pt>
                <c:pt idx="2">
                  <c:v>22891.666666666668</c:v>
                </c:pt>
                <c:pt idx="3">
                  <c:v>30650</c:v>
                </c:pt>
                <c:pt idx="4">
                  <c:v>39700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2C-401D-9026-F7414AB7771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G.S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kajal</c:v>
                </c:pt>
                <c:pt idx="1">
                  <c:v>nandini</c:v>
                </c:pt>
                <c:pt idx="2">
                  <c:v>pooja</c:v>
                </c:pt>
                <c:pt idx="3">
                  <c:v>preeti</c:v>
                </c:pt>
                <c:pt idx="4">
                  <c:v>shweta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31620</c:v>
                </c:pt>
                <c:pt idx="1">
                  <c:v>27756.666666666668</c:v>
                </c:pt>
                <c:pt idx="2">
                  <c:v>25891.666666666668</c:v>
                </c:pt>
                <c:pt idx="3">
                  <c:v>34970</c:v>
                </c:pt>
                <c:pt idx="4">
                  <c:v>44740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2C-401D-9026-F7414AB77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15760"/>
        <c:axId val="533714000"/>
      </c:barChart>
      <c:catAx>
        <c:axId val="53371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14000"/>
        <c:crosses val="autoZero"/>
        <c:auto val="1"/>
        <c:lblAlgn val="ctr"/>
        <c:lblOffset val="100"/>
        <c:noMultiLvlLbl val="0"/>
      </c:catAx>
      <c:valAx>
        <c:axId val="5337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1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5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171450</xdr:rowOff>
    </xdr:from>
    <xdr:to>
      <xdr:col>16</xdr:col>
      <xdr:colOff>114300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60CC8-1391-129A-165A-DD3277DA5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59.527108564813" createdVersion="8" refreshedVersion="8" minRefreshableVersion="3" recordCount="5" xr:uid="{00AFBCA3-A987-476B-AA10-DF7828EAF9CE}">
  <cacheSource type="worksheet">
    <worksheetSource ref="A5:P10" sheet="Sheet1"/>
  </cacheSource>
  <cacheFields count="16">
    <cacheField name="S.n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Name" numFmtId="0">
      <sharedItems count="5">
        <s v="shweta"/>
        <s v="pooja"/>
        <s v="nandini"/>
        <s v="kajal"/>
        <s v="preeti"/>
      </sharedItems>
    </cacheField>
    <cacheField name="Designation" numFmtId="0">
      <sharedItems/>
    </cacheField>
    <cacheField name="Basic salary" numFmtId="0">
      <sharedItems containsSemiMixedTypes="0" containsString="0" containsNumber="1" containsInteger="1" minValue="21000" maxValue="42000"/>
    </cacheField>
    <cacheField name="Att" numFmtId="0">
      <sharedItems containsSemiMixedTypes="0" containsString="0" containsNumber="1" containsInteger="1" minValue="20" maxValue="40"/>
    </cacheField>
    <cacheField name="Salary" numFmtId="0">
      <sharedItems containsSemiMixedTypes="0" containsString="0" containsNumber="1" minValue="16666.666666666668" maxValue="35000"/>
    </cacheField>
    <cacheField name="D.A" numFmtId="0">
      <sharedItems containsSemiMixedTypes="0" containsString="0" containsNumber="1" containsInteger="1" minValue="1000" maxValue="1000"/>
    </cacheField>
    <cacheField name="H.R.A" numFmtId="0">
      <sharedItems containsSemiMixedTypes="0" containsString="0" containsNumber="1" containsInteger="1" minValue="2520" maxValue="5040"/>
    </cacheField>
    <cacheField name="C.A" numFmtId="0">
      <sharedItems containsSemiMixedTypes="0" containsString="0" containsNumber="1" containsInteger="1" minValue="100" maxValue="250"/>
    </cacheField>
    <cacheField name="T.A" numFmtId="0">
      <sharedItems containsSemiMixedTypes="0" containsString="0" containsNumber="1" containsInteger="1" minValue="0" maxValue="2000"/>
    </cacheField>
    <cacheField name="O.T" numFmtId="0">
      <sharedItems containsSemiMixedTypes="0" containsString="0" containsNumber="1" containsInteger="1" minValue="0" maxValue="30"/>
    </cacheField>
    <cacheField name="O.T Salary" numFmtId="0">
      <sharedItems containsSemiMixedTypes="0" containsString="0" containsNumber="1" minValue="0" maxValue="3500"/>
    </cacheField>
    <cacheField name="G.S" numFmtId="0">
      <sharedItems containsSemiMixedTypes="0" containsString="0" containsNumber="1" minValue="25891.666666666668" maxValue="44740"/>
    </cacheField>
    <cacheField name="P.F" numFmtId="0">
      <sharedItems containsSemiMixedTypes="0" containsString="0" containsNumber="1" containsInteger="1" minValue="2520" maxValue="5040"/>
    </cacheField>
    <cacheField name="E.S.I" numFmtId="0">
      <sharedItems containsSemiMixedTypes="0" containsString="0" containsNumber="1" containsInteger="1" minValue="0" maxValue="2100"/>
    </cacheField>
    <cacheField name="Net salary" numFmtId="0">
      <sharedItems containsSemiMixedTypes="0" containsString="0" containsNumber="1" minValue="22891.666666666668" maxValue="3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s v="manager"/>
    <n v="42000"/>
    <n v="25"/>
    <n v="35000"/>
    <n v="1000"/>
    <n v="5040"/>
    <n v="200"/>
    <n v="0"/>
    <n v="20"/>
    <n v="3500"/>
    <n v="44740"/>
    <n v="5040"/>
    <n v="0"/>
    <n v="39700"/>
  </r>
  <r>
    <x v="1"/>
    <x v="1"/>
    <s v="Employe"/>
    <n v="25000"/>
    <n v="20"/>
    <n v="16666.666666666668"/>
    <n v="1000"/>
    <n v="3000"/>
    <n v="100"/>
    <n v="2000"/>
    <n v="30"/>
    <n v="3125"/>
    <n v="25891.666666666668"/>
    <n v="3000"/>
    <n v="0"/>
    <n v="22891.666666666668"/>
  </r>
  <r>
    <x v="2"/>
    <x v="2"/>
    <s v="Employe"/>
    <n v="22000"/>
    <n v="30"/>
    <n v="22000"/>
    <n v="1000"/>
    <n v="2640"/>
    <n v="200"/>
    <n v="1000"/>
    <n v="10"/>
    <n v="916.66666666666674"/>
    <n v="27756.666666666668"/>
    <n v="2640"/>
    <n v="0"/>
    <n v="25116.666666666668"/>
  </r>
  <r>
    <x v="3"/>
    <x v="3"/>
    <s v="Employe"/>
    <n v="21000"/>
    <n v="40"/>
    <n v="28000"/>
    <n v="1000"/>
    <n v="2520"/>
    <n v="100"/>
    <n v="0"/>
    <n v="0"/>
    <n v="0"/>
    <n v="31620"/>
    <n v="2520"/>
    <n v="2100"/>
    <n v="27000"/>
  </r>
  <r>
    <x v="4"/>
    <x v="4"/>
    <s v="Employe"/>
    <n v="36000"/>
    <n v="22"/>
    <n v="26400"/>
    <n v="1000"/>
    <n v="4320"/>
    <n v="250"/>
    <n v="0"/>
    <n v="20"/>
    <n v="3000"/>
    <n v="34970"/>
    <n v="4320"/>
    <n v="0"/>
    <n v="306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6E179-8876-4428-BC3C-5B6B104A0AC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 rowPageCount="1" colPageCount="1"/>
  <pivotFields count="16"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Net salary" fld="15" baseField="0" baseItem="0"/>
    <dataField name="Sum of G.S" fld="1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7722-1C39-4D47-9F59-7DD5F58B195C}">
  <dimension ref="A1:C9"/>
  <sheetViews>
    <sheetView tabSelected="1" workbookViewId="0">
      <selection activeCell="T3" sqref="T3:T4"/>
    </sheetView>
  </sheetViews>
  <sheetFormatPr defaultRowHeight="15" x14ac:dyDescent="0.25"/>
  <cols>
    <col min="1" max="1" width="13.140625" bestFit="1" customWidth="1"/>
    <col min="2" max="2" width="16.5703125" bestFit="1" customWidth="1"/>
    <col min="3" max="3" width="12" bestFit="1" customWidth="1"/>
  </cols>
  <sheetData>
    <row r="1" spans="1:3" x14ac:dyDescent="0.25">
      <c r="A1" s="7" t="s">
        <v>1</v>
      </c>
      <c r="B1" s="7" t="s">
        <v>24</v>
      </c>
    </row>
    <row r="3" spans="1:3" x14ac:dyDescent="0.25">
      <c r="A3" s="5" t="s">
        <v>25</v>
      </c>
      <c r="B3" t="s">
        <v>27</v>
      </c>
      <c r="C3" t="s">
        <v>28</v>
      </c>
    </row>
    <row r="4" spans="1:3" x14ac:dyDescent="0.25">
      <c r="A4" s="6" t="s">
        <v>6</v>
      </c>
      <c r="B4">
        <v>27000</v>
      </c>
      <c r="C4">
        <v>31620</v>
      </c>
    </row>
    <row r="5" spans="1:3" x14ac:dyDescent="0.25">
      <c r="A5" s="6" t="s">
        <v>5</v>
      </c>
      <c r="B5">
        <v>25116.666666666668</v>
      </c>
      <c r="C5">
        <v>27756.666666666668</v>
      </c>
    </row>
    <row r="6" spans="1:3" x14ac:dyDescent="0.25">
      <c r="A6" s="6" t="s">
        <v>4</v>
      </c>
      <c r="B6">
        <v>22891.666666666668</v>
      </c>
      <c r="C6">
        <v>25891.666666666668</v>
      </c>
    </row>
    <row r="7" spans="1:3" x14ac:dyDescent="0.25">
      <c r="A7" s="6" t="s">
        <v>7</v>
      </c>
      <c r="B7">
        <v>30650</v>
      </c>
      <c r="C7">
        <v>34970</v>
      </c>
    </row>
    <row r="8" spans="1:3" x14ac:dyDescent="0.25">
      <c r="A8" s="6" t="s">
        <v>3</v>
      </c>
      <c r="B8">
        <v>39700</v>
      </c>
      <c r="C8">
        <v>44740</v>
      </c>
    </row>
    <row r="9" spans="1:3" x14ac:dyDescent="0.25">
      <c r="A9" s="6" t="s">
        <v>26</v>
      </c>
      <c r="B9">
        <v>145358.33333333334</v>
      </c>
      <c r="C9">
        <v>164978.33333333334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EC47-4E22-4CA0-BFDA-D66DCBC9855A}">
  <dimension ref="A1:P10"/>
  <sheetViews>
    <sheetView workbookViewId="0">
      <selection activeCell="S6" sqref="S6"/>
    </sheetView>
  </sheetViews>
  <sheetFormatPr defaultRowHeight="15" x14ac:dyDescent="0.25"/>
  <cols>
    <col min="3" max="3" width="11.140625" customWidth="1"/>
    <col min="4" max="4" width="10.5703125" customWidth="1"/>
  </cols>
  <sheetData>
    <row r="1" spans="1:16" x14ac:dyDescent="0.25">
      <c r="J1" s="8" t="s">
        <v>0</v>
      </c>
      <c r="K1" s="8"/>
      <c r="L1" s="8"/>
      <c r="M1" s="8"/>
    </row>
    <row r="2" spans="1:16" x14ac:dyDescent="0.25">
      <c r="C2" s="1"/>
      <c r="J2" s="8"/>
      <c r="K2" s="8"/>
      <c r="L2" s="8"/>
      <c r="M2" s="8"/>
    </row>
    <row r="3" spans="1:16" x14ac:dyDescent="0.25">
      <c r="J3" s="8"/>
      <c r="K3" s="8"/>
      <c r="L3" s="8"/>
      <c r="M3" s="8"/>
    </row>
    <row r="5" spans="1:16" x14ac:dyDescent="0.25">
      <c r="A5" s="2" t="s">
        <v>1</v>
      </c>
      <c r="B5" s="2" t="s">
        <v>2</v>
      </c>
      <c r="C5" s="2" t="s">
        <v>8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</row>
    <row r="6" spans="1:16" x14ac:dyDescent="0.25">
      <c r="A6" s="3">
        <v>1</v>
      </c>
      <c r="B6" s="3" t="s">
        <v>3</v>
      </c>
      <c r="C6" s="3" t="s">
        <v>9</v>
      </c>
      <c r="D6" s="3">
        <v>42000</v>
      </c>
      <c r="E6" s="3">
        <v>25</v>
      </c>
      <c r="F6" s="3">
        <f>D6/30*E6</f>
        <v>35000</v>
      </c>
      <c r="G6" s="3">
        <v>1000</v>
      </c>
      <c r="H6" s="3">
        <f>D6*12%</f>
        <v>5040</v>
      </c>
      <c r="I6" s="3">
        <v>200</v>
      </c>
      <c r="J6" s="3">
        <v>0</v>
      </c>
      <c r="K6" s="3">
        <v>20</v>
      </c>
      <c r="L6" s="3">
        <f>D6/30/8*K6</f>
        <v>3500</v>
      </c>
      <c r="M6" s="3">
        <f>F6+G6+H6+I6+J6+L6</f>
        <v>44740</v>
      </c>
      <c r="N6" s="3">
        <f>D6*12%</f>
        <v>5040</v>
      </c>
      <c r="O6" s="3">
        <f>IF(D6&lt;=21000,D6*10%,0)</f>
        <v>0</v>
      </c>
      <c r="P6" s="3">
        <f>M6-N6-O6</f>
        <v>39700</v>
      </c>
    </row>
    <row r="7" spans="1:16" x14ac:dyDescent="0.25">
      <c r="A7" s="2">
        <v>2</v>
      </c>
      <c r="B7" s="2" t="s">
        <v>4</v>
      </c>
      <c r="C7" s="2" t="s">
        <v>10</v>
      </c>
      <c r="D7" s="2">
        <v>25000</v>
      </c>
      <c r="E7" s="2">
        <v>20</v>
      </c>
      <c r="F7" s="2">
        <f t="shared" ref="F7:F10" si="0">D7/30*E7</f>
        <v>16666.666666666668</v>
      </c>
      <c r="G7" s="2">
        <v>1000</v>
      </c>
      <c r="H7" s="2">
        <f t="shared" ref="H7:H10" si="1">D7*12%</f>
        <v>3000</v>
      </c>
      <c r="I7" s="2">
        <v>100</v>
      </c>
      <c r="J7" s="2">
        <v>2000</v>
      </c>
      <c r="K7" s="2">
        <v>30</v>
      </c>
      <c r="L7" s="2">
        <f t="shared" ref="L7:L10" si="2">D7/30/8*K7</f>
        <v>3125</v>
      </c>
      <c r="M7" s="2">
        <f t="shared" ref="M7:M10" si="3">F7+G7+H7+I7+J7+L7</f>
        <v>25891.666666666668</v>
      </c>
      <c r="N7" s="2">
        <f t="shared" ref="N7:N10" si="4">D7*12%</f>
        <v>3000</v>
      </c>
      <c r="O7" s="2">
        <f t="shared" ref="O7:O10" si="5">IF(D7&lt;=21000,D7*10%,0)</f>
        <v>0</v>
      </c>
      <c r="P7" s="2">
        <f t="shared" ref="P7:P10" si="6">M7-N7-O7</f>
        <v>22891.666666666668</v>
      </c>
    </row>
    <row r="8" spans="1:16" x14ac:dyDescent="0.25">
      <c r="A8" s="3">
        <v>3</v>
      </c>
      <c r="B8" s="3" t="s">
        <v>5</v>
      </c>
      <c r="C8" s="3" t="s">
        <v>10</v>
      </c>
      <c r="D8" s="3">
        <v>22000</v>
      </c>
      <c r="E8" s="3">
        <v>30</v>
      </c>
      <c r="F8" s="3">
        <f t="shared" si="0"/>
        <v>22000</v>
      </c>
      <c r="G8" s="3">
        <v>1000</v>
      </c>
      <c r="H8" s="3">
        <f t="shared" si="1"/>
        <v>2640</v>
      </c>
      <c r="I8" s="3">
        <v>200</v>
      </c>
      <c r="J8" s="3">
        <v>1000</v>
      </c>
      <c r="K8" s="3">
        <v>10</v>
      </c>
      <c r="L8" s="3">
        <f t="shared" si="2"/>
        <v>916.66666666666674</v>
      </c>
      <c r="M8" s="3">
        <f t="shared" si="3"/>
        <v>27756.666666666668</v>
      </c>
      <c r="N8" s="3">
        <f t="shared" si="4"/>
        <v>2640</v>
      </c>
      <c r="O8" s="3">
        <f t="shared" si="5"/>
        <v>0</v>
      </c>
      <c r="P8" s="3">
        <f t="shared" si="6"/>
        <v>25116.666666666668</v>
      </c>
    </row>
    <row r="9" spans="1:16" x14ac:dyDescent="0.25">
      <c r="A9" s="2">
        <v>4</v>
      </c>
      <c r="B9" s="2" t="s">
        <v>6</v>
      </c>
      <c r="C9" s="2" t="s">
        <v>10</v>
      </c>
      <c r="D9" s="2">
        <v>21000</v>
      </c>
      <c r="E9" s="2">
        <v>40</v>
      </c>
      <c r="F9" s="2">
        <f t="shared" si="0"/>
        <v>28000</v>
      </c>
      <c r="G9" s="2">
        <v>1000</v>
      </c>
      <c r="H9" s="2">
        <f t="shared" si="1"/>
        <v>2520</v>
      </c>
      <c r="I9" s="2">
        <v>100</v>
      </c>
      <c r="J9" s="2">
        <v>0</v>
      </c>
      <c r="K9" s="2">
        <v>0</v>
      </c>
      <c r="L9" s="2">
        <f t="shared" si="2"/>
        <v>0</v>
      </c>
      <c r="M9" s="2">
        <f t="shared" si="3"/>
        <v>31620</v>
      </c>
      <c r="N9" s="2">
        <f t="shared" si="4"/>
        <v>2520</v>
      </c>
      <c r="O9" s="2">
        <f t="shared" si="5"/>
        <v>2100</v>
      </c>
      <c r="P9" s="2">
        <f t="shared" si="6"/>
        <v>27000</v>
      </c>
    </row>
    <row r="10" spans="1:16" x14ac:dyDescent="0.25">
      <c r="A10" s="4">
        <v>5</v>
      </c>
      <c r="B10" s="3" t="s">
        <v>7</v>
      </c>
      <c r="C10" s="3" t="s">
        <v>10</v>
      </c>
      <c r="D10" s="3">
        <v>36000</v>
      </c>
      <c r="E10" s="3">
        <v>22</v>
      </c>
      <c r="F10" s="3">
        <f t="shared" si="0"/>
        <v>26400</v>
      </c>
      <c r="G10" s="3">
        <v>1000</v>
      </c>
      <c r="H10" s="3">
        <f t="shared" si="1"/>
        <v>4320</v>
      </c>
      <c r="I10" s="3">
        <v>250</v>
      </c>
      <c r="J10" s="3">
        <v>0</v>
      </c>
      <c r="K10" s="3">
        <v>20</v>
      </c>
      <c r="L10" s="3">
        <f t="shared" si="2"/>
        <v>3000</v>
      </c>
      <c r="M10" s="3">
        <f t="shared" si="3"/>
        <v>34970</v>
      </c>
      <c r="N10" s="3">
        <f t="shared" si="4"/>
        <v>4320</v>
      </c>
      <c r="O10" s="3">
        <f t="shared" si="5"/>
        <v>0</v>
      </c>
      <c r="P10" s="3">
        <f t="shared" si="6"/>
        <v>30650</v>
      </c>
    </row>
  </sheetData>
  <autoFilter ref="A5:P10" xr:uid="{84C8EC47-4E22-4CA0-BFDA-D66DCBC9855A}"/>
  <mergeCells count="1">
    <mergeCell ref="J1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2023-11-29T06:22:42Z</dcterms:created>
  <dcterms:modified xsi:type="dcterms:W3CDTF">2023-11-29T11:42:38Z</dcterms:modified>
</cp:coreProperties>
</file>