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varma/Documents/Online Courses/Excel/Alex the Analyst/Formulas/"/>
    </mc:Choice>
  </mc:AlternateContent>
  <xr:revisionPtr revIDLastSave="0" documentId="13_ncr:1_{A407D779-AEEE-CA46-8252-A834A181615C}" xr6:coauthVersionLast="47" xr6:coauthVersionMax="47" xr10:uidLastSave="{00000000-0000-0000-0000-000000000000}"/>
  <bookViews>
    <workbookView xWindow="11000" yWindow="1120" windowWidth="23260" windowHeight="1246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M2" i="2" a="1"/>
  <c r="M2" i="2" s="1"/>
  <c r="L2" i="2" a="1"/>
  <c r="L2" i="2" s="1"/>
  <c r="K2" i="2" a="1"/>
  <c r="K2" i="2" s="1"/>
  <c r="K2" i="8" a="1"/>
  <c r="K2" i="8" s="1"/>
  <c r="J2" i="8" a="1"/>
  <c r="J2" i="8" s="1"/>
  <c r="M2" i="9"/>
  <c r="L2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<sst xmlns="http://schemas.openxmlformats.org/spreadsheetml/2006/main" count="620" uniqueCount="120">
  <si>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</si>
  <si>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</si>
  <si>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</si>
  <si>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</si>
  <si>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</si>
  <si>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</si>
  <si>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</si>
  <si>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</si>
  <si>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</si>
  <si>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</si>
  <si>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</si>
  <si>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</si>
  <si>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</si>
  <si>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</si>
  <si>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</si>
  <si>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</si>
  <si>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</si>
  <si>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</si>
  <si>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</si>
  <si>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</si>
  <si>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</si>
  <si>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</si>
  <si>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</si>
  <si>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</si>
  <si>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</si>
  <si>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</si>
  <si>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</si>
  <si>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</si>
  <si>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</si>
  <si>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</si>
  <si>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</si>
  <si>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</si>
  <si>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</si>
  <si>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</si>
  <si>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</si>
  <si>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</si>
  <si>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</si>
  <si>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</si>
  <si>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</si>
  <si>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</si>
  <si>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</si>
  <si>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</si>
  <si>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</si>
  <si>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</si>
  <si>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</si>
  <si>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</si>
  <si>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</si>
  <si>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</si>
  <si>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</si>
  <si>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</si>
  <si>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</si>
  <si>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</si>
  <si>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</si>
  <si>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</si>
  <si>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</si>
  <si>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</si>
  <si>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</si>
  <si>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</si>
  <si>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</si>
  <si>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</si>
  <si>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</si>
  <si>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</si>
  <si>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</si>
  <si>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</si>
  <si>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</si>
  <si>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DAYS</t>
  </si>
  <si>
    <t>NETWORKDAYS</t>
  </si>
  <si>
    <t>Latest Start Date (Max)</t>
  </si>
  <si>
    <t>Earliest Start Date (Min)</t>
  </si>
  <si>
    <t>Highest Salary</t>
  </si>
  <si>
    <t>Lowest Salary</t>
  </si>
  <si>
    <t>IF (Older or Younger than 30)</t>
  </si>
  <si>
    <t>IFS (Job Title)</t>
  </si>
  <si>
    <t>Length (LEN) of LastName</t>
  </si>
  <si>
    <t>PhoneNumber</t>
  </si>
  <si>
    <t>Length of PhoneNumber</t>
  </si>
  <si>
    <t>PhoneNumberValidity</t>
  </si>
  <si>
    <t>Determining whether the phone number values are valid phone numbers</t>
  </si>
  <si>
    <t>Left (First 3 of FirstName)</t>
  </si>
  <si>
    <t>Right (Last # of EmployeeID)</t>
  </si>
  <si>
    <t>Right (Extracting Year from StartDate)</t>
  </si>
  <si>
    <t>Pasted Dates (General Format)</t>
  </si>
  <si>
    <t>Convert StartDate to Text</t>
  </si>
  <si>
    <t>Now that it is no longer in a date format, I can perform functions like Left and Right on the start dates</t>
  </si>
  <si>
    <t>StartDate Year</t>
  </si>
  <si>
    <t>Formula used: =MIN</t>
  </si>
  <si>
    <t>Formula used: =MAX</t>
  </si>
  <si>
    <t>Formula used: =IF</t>
  </si>
  <si>
    <t>Formula used: =IFS</t>
  </si>
  <si>
    <t>Formula used: =LEN</t>
  </si>
  <si>
    <t>Formula used: =LEFT</t>
  </si>
  <si>
    <t>Formula used: =RIGHT</t>
  </si>
  <si>
    <t>Formula used: =TEXT</t>
  </si>
  <si>
    <t>TRIM LastName</t>
  </si>
  <si>
    <t>Formula used: TRIM</t>
  </si>
  <si>
    <t>Removed unwanted space on both ends</t>
  </si>
  <si>
    <t>CONCATENATE FirstName LastName</t>
  </si>
  <si>
    <t>Formula used: =CONCATENATE(B2," ",C2)</t>
  </si>
  <si>
    <t>Email ID</t>
  </si>
  <si>
    <t>Formula used: =CONCATENATE(B2,".",C2,"@dm.com")</t>
  </si>
  <si>
    <t>FixedStartDate with NO instances</t>
  </si>
  <si>
    <t>Formula used: =SUBSTITUTE(H2:H10,"-","/")</t>
  </si>
  <si>
    <t>Formula used: =SUBSTITUTE(H2:H10,"-","/", 2)</t>
  </si>
  <si>
    <t>Formula used: =SUBSTITUTE(H2:H10,"-","/", 1)</t>
  </si>
  <si>
    <t>FixedStartDate with 1 instance</t>
  </si>
  <si>
    <t>FixedStartDate with 2 instances</t>
  </si>
  <si>
    <t>SUM Salary</t>
  </si>
  <si>
    <t>Formula used: =SUM</t>
  </si>
  <si>
    <t>SUMIF Salary&gt;50000</t>
  </si>
  <si>
    <t>Formula used: =SUMIF(G2:G10, "&gt;50000")</t>
  </si>
  <si>
    <t>Formula used: =SUMIFS(G2:G10,E2:E10, "Female", D2:D10, "&gt;30")</t>
  </si>
  <si>
    <t>SUMIFS Salary If 30+ &amp; Female</t>
  </si>
  <si>
    <t>COUNT Salary</t>
  </si>
  <si>
    <t>Formula used: =COUNT(G2:G10)</t>
  </si>
  <si>
    <t>COUNTIF Salary &gt; 45000</t>
  </si>
  <si>
    <t>Formula used: =COUNTIF(G2:G10, "&gt;45000")</t>
  </si>
  <si>
    <t>COUNTIFS EmployeeID&gt;1005 &amp; Male</t>
  </si>
  <si>
    <t>Formula used: =COUNTIFS(A2:A10,"&gt;1005",E2:E10,"Male")</t>
  </si>
  <si>
    <t>Formula used: =DAYS(I2,H2)</t>
  </si>
  <si>
    <t>Formula used: =NETWORKDAYS(H2,I2)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</si>
</sst>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1"/>
  <sheetViews>
    <sheetView workbookViewId="0">
      <selection activeCell="J11" sqref="J11:M1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8.1640625" bestFit="1" customWidth="1"/>
    <col min="11" max="11" width="19" bestFit="1" customWidth="1"/>
    <col min="12" max="12" width="16.6640625" bestFit="1" customWidth="1"/>
    <col min="13" max="13" width="16.33203125" bestFit="1" customWidth="1"/>
  </cols>
  <sheetData>
    <row r="1" spans="1:13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67</v>
      </c>
      <c r="K1" s="3" t="s">
        <v>68</v>
      </c>
      <c r="L1" s="3" t="s">
        <v>69</v>
      </c>
      <c r="M1" s="3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>
        <f>MAX(G2:G10)</f>
        <v>65000</v>
      </c>
      <c r="M2">
        <f>MIN(G2:G10)</f>
        <v>36000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3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  <row r="11" spans="1:13" x14ac:dyDescent="0.2">
      <c r="J11" s="3" t="s">
        <v>86</v>
      </c>
      <c r="K11" s="3" t="s">
        <v>85</v>
      </c>
      <c r="L11" s="3" t="s">
        <v>86</v>
      </c>
      <c r="M11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1"/>
  <sheetViews>
    <sheetView workbookViewId="0">
      <selection activeCell="J11" sqref="J11:K1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3" bestFit="1" customWidth="1"/>
    <col min="11" max="11" width="18.83203125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71</v>
      </c>
      <c r="K1" s="3" t="s">
        <v>72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  <row r="11" spans="1:11" x14ac:dyDescent="0.2">
      <c r="J11" s="3" t="s">
        <v>87</v>
      </c>
      <c r="K11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M13"/>
  <sheetViews>
    <sheetView workbookViewId="0">
      <selection activeCell="K13" sqref="K13:M13"/>
    </sheetView>
  </sheetViews>
  <sheetFormatPr baseColWidth="10" defaultColWidth="10.83203125" defaultRowHeight="15" x14ac:dyDescent="0.2"/>
  <cols>
    <col min="1" max="1" width="10.83203125" bestFit="1" customWidth="1"/>
    <col min="8" max="8" width="12.5" bestFit="1" customWidth="1"/>
    <col min="11" max="11" width="20.1640625" bestFit="1" customWidth="1"/>
    <col min="12" max="12" width="19.6640625" bestFit="1" customWidth="1"/>
    <col min="13" max="13" width="18.1640625" bestFit="1" customWidth="1"/>
  </cols>
  <sheetData>
    <row r="1" spans="1:13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74</v>
      </c>
      <c r="I1" t="s">
        <v>33</v>
      </c>
      <c r="J1" t="s">
        <v>34</v>
      </c>
      <c r="K1" s="3" t="s">
        <v>73</v>
      </c>
      <c r="L1" s="3" t="s">
        <v>75</v>
      </c>
      <c r="M1" s="3" t="s">
        <v>76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>
        <v>5702345678</v>
      </c>
      <c r="I2" s="1">
        <v>37197</v>
      </c>
      <c r="J2" s="1">
        <v>42253</v>
      </c>
      <c r="K2" cm="1">
        <f t="array" ref="K2:K10">LEN(C2:C10)</f>
        <v>7</v>
      </c>
      <c r="L2" cm="1">
        <f t="array" ref="L2:L10">LEN(H2:H10)</f>
        <v>10</v>
      </c>
      <c r="M2" t="str" cm="1">
        <f t="array" ref="M2:M10">IF(L2:L10 = 10, "Valid", "Invalid")</f>
        <v>Valid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>
        <v>5708765432</v>
      </c>
      <c r="I3" s="1">
        <v>36436</v>
      </c>
      <c r="J3" s="1">
        <v>42287</v>
      </c>
      <c r="K3">
        <v>7</v>
      </c>
      <c r="L3">
        <v>10</v>
      </c>
      <c r="M3" t="str">
        <v>Valid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>
        <v>570432567</v>
      </c>
      <c r="I4" s="1">
        <v>36711</v>
      </c>
      <c r="J4" s="1">
        <v>42986</v>
      </c>
      <c r="K4">
        <v>7</v>
      </c>
      <c r="L4">
        <v>9</v>
      </c>
      <c r="M4" t="str">
        <v>Invalid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>
        <v>570432156</v>
      </c>
      <c r="I5" s="1">
        <v>36530</v>
      </c>
      <c r="J5" s="1">
        <v>42341</v>
      </c>
      <c r="K5">
        <v>6</v>
      </c>
      <c r="L5">
        <v>9</v>
      </c>
      <c r="M5" t="str">
        <v>Invalid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>
        <v>2725607890</v>
      </c>
      <c r="I6" s="1">
        <v>37017</v>
      </c>
      <c r="J6" s="1">
        <v>42977</v>
      </c>
      <c r="K6">
        <v>10</v>
      </c>
      <c r="L6">
        <v>10</v>
      </c>
      <c r="M6" t="str">
        <v>Valid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>
        <v>2724576890</v>
      </c>
      <c r="I7" s="1">
        <v>35040</v>
      </c>
      <c r="J7" s="1">
        <v>41528</v>
      </c>
      <c r="K7">
        <v>5</v>
      </c>
      <c r="L7">
        <v>10</v>
      </c>
      <c r="M7" t="str">
        <v>Valid</v>
      </c>
    </row>
    <row r="8" spans="1:13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>
        <v>2725496780</v>
      </c>
      <c r="I8" s="1">
        <v>37933</v>
      </c>
      <c r="J8" s="1">
        <v>41551</v>
      </c>
      <c r="K8">
        <v>6</v>
      </c>
      <c r="L8">
        <v>10</v>
      </c>
      <c r="M8" t="str">
        <v>Valid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>
        <v>5705466789</v>
      </c>
      <c r="I9" s="1">
        <v>37416</v>
      </c>
      <c r="J9" s="1">
        <v>42116</v>
      </c>
      <c r="K9">
        <v>6</v>
      </c>
      <c r="L9">
        <v>10</v>
      </c>
      <c r="M9" t="str">
        <v>Valid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>
        <v>272657676</v>
      </c>
      <c r="I10" s="1">
        <v>37843</v>
      </c>
      <c r="J10" s="1">
        <v>40800</v>
      </c>
      <c r="K10">
        <v>6</v>
      </c>
      <c r="L10">
        <v>9</v>
      </c>
      <c r="M10" t="str">
        <v>Invalid</v>
      </c>
    </row>
    <row r="11" spans="1:13" x14ac:dyDescent="0.2">
      <c r="L11" s="4" t="s">
        <v>77</v>
      </c>
      <c r="M11" s="4"/>
    </row>
    <row r="12" spans="1:13" x14ac:dyDescent="0.2">
      <c r="L12" s="4"/>
      <c r="M12" s="4"/>
    </row>
    <row r="13" spans="1:13" x14ac:dyDescent="0.2">
      <c r="K13" s="3" t="s">
        <v>89</v>
      </c>
      <c r="L13" s="3" t="s">
        <v>89</v>
      </c>
      <c r="M13" s="3" t="s">
        <v>87</v>
      </c>
    </row>
  </sheetData>
  <mergeCells count="1">
    <mergeCell ref="L11:M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1"/>
  <sheetViews>
    <sheetView topLeftCell="E1" workbookViewId="0">
      <selection activeCell="K11" sqref="K11:M11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  <col min="11" max="11" width="19.6640625" bestFit="1" customWidth="1"/>
    <col min="12" max="12" width="21.6640625" bestFit="1" customWidth="1"/>
    <col min="13" max="13" width="29.6640625" bestFit="1" customWidth="1"/>
  </cols>
  <sheetData>
    <row r="1" spans="1:13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35</v>
      </c>
      <c r="K1" s="3" t="s">
        <v>78</v>
      </c>
      <c r="L1" s="3" t="s">
        <v>79</v>
      </c>
      <c r="M1" s="3" t="s">
        <v>80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 s="1" t="s">
        <v>36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 s="1" t="s">
        <v>37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47</v>
      </c>
      <c r="I4" s="2" t="s">
        <v>55</v>
      </c>
      <c r="J4" s="1" t="s">
        <v>38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 s="1" t="s">
        <v>39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49</v>
      </c>
      <c r="I6" s="2" t="s">
        <v>57</v>
      </c>
      <c r="J6" s="1" t="s">
        <v>40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49</v>
      </c>
      <c r="I7" s="2" t="s">
        <v>58</v>
      </c>
      <c r="J7" s="1" t="s">
        <v>41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50</v>
      </c>
      <c r="I8" s="2" t="s">
        <v>58</v>
      </c>
      <c r="J8" s="1" t="s">
        <v>42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 s="1" t="s">
        <v>43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52</v>
      </c>
      <c r="I10" s="2" t="s">
        <v>59</v>
      </c>
      <c r="J10" s="1" t="s">
        <v>44</v>
      </c>
      <c r="K10" t="str">
        <v>Kev</v>
      </c>
      <c r="L10" t="str">
        <v>9</v>
      </c>
      <c r="M10" t="str">
        <v>2003</v>
      </c>
    </row>
    <row r="11" spans="1:13" x14ac:dyDescent="0.2">
      <c r="K11" s="5" t="s">
        <v>90</v>
      </c>
      <c r="L11" s="5" t="s">
        <v>91</v>
      </c>
      <c r="M11" s="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J18" sqref="J1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5" bestFit="1" customWidth="1"/>
    <col min="11" max="11" width="24" bestFit="1" customWidth="1"/>
    <col min="12" max="12" width="17.83203125" bestFit="1" customWidth="1"/>
  </cols>
  <sheetData>
    <row r="1" spans="1:12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82</v>
      </c>
      <c r="K1" s="3" t="s">
        <v>81</v>
      </c>
      <c r="L1" s="3" t="s">
        <v>84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t="str" cm="1">
        <f t="array" ref="K2:K10">TEXT(I2:I10, "dd/mm/yyyy")</f>
        <v>06/09/2015</v>
      </c>
      <c r="L2" t="str" cm="1">
        <f t="array" ref="L2:L10">RIGHT(K2:K10, 4)</f>
        <v>2015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03/10/1999</v>
      </c>
      <c r="K3" t="str">
        <v>10/10/2015</v>
      </c>
      <c r="L3" t="str">
        <v>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04/07/2000</v>
      </c>
      <c r="K4" t="str">
        <v>08/09/2017</v>
      </c>
      <c r="L4" t="str">
        <v>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05/01/2000</v>
      </c>
      <c r="K5" t="str">
        <v>03/12/2015</v>
      </c>
      <c r="L5" t="str">
        <v>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06/05/2001</v>
      </c>
      <c r="K6" t="str">
        <v>30/08/2017</v>
      </c>
      <c r="L6" t="str">
        <v>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t="str">
        <v>11/09/2013</v>
      </c>
      <c r="L7" t="str">
        <v>2013</v>
      </c>
    </row>
    <row r="8" spans="1:12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08/11/2003</v>
      </c>
      <c r="K8" t="str">
        <v>04/10/2013</v>
      </c>
      <c r="L8" t="str">
        <v>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09/06/2002</v>
      </c>
      <c r="K9" t="str">
        <v>22/04/2015</v>
      </c>
      <c r="L9" t="str">
        <v>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10/08/2003</v>
      </c>
      <c r="K10" t="str">
        <v>14/09/2011</v>
      </c>
      <c r="L10" t="str">
        <v>2011</v>
      </c>
    </row>
    <row r="11" spans="1:12" ht="15" customHeight="1" x14ac:dyDescent="0.2">
      <c r="J11" s="4" t="s">
        <v>83</v>
      </c>
      <c r="K11" s="4"/>
      <c r="L11" s="4"/>
    </row>
    <row r="12" spans="1:12" x14ac:dyDescent="0.2">
      <c r="H12" s="1"/>
      <c r="J12" s="4"/>
      <c r="K12" s="4"/>
      <c r="L12" s="4"/>
    </row>
    <row r="13" spans="1:12" x14ac:dyDescent="0.2">
      <c r="H13" s="2"/>
      <c r="J13" s="3" t="s">
        <v>92</v>
      </c>
      <c r="K13" s="3"/>
      <c r="L13" s="3" t="s">
        <v>91</v>
      </c>
    </row>
  </sheetData>
  <mergeCells count="1">
    <mergeCell ref="J11:L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2"/>
  <sheetViews>
    <sheetView workbookViewId="0">
      <selection activeCell="K17" sqref="K1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6" bestFit="1" customWidth="1"/>
    <col min="11" max="11" width="14.33203125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93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64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63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62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31</v>
      </c>
      <c r="C8" s="2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61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60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Malone</v>
      </c>
    </row>
    <row r="11" spans="1:11" x14ac:dyDescent="0.2">
      <c r="J11" s="3" t="s">
        <v>94</v>
      </c>
    </row>
    <row r="12" spans="1:11" x14ac:dyDescent="0.2">
      <c r="J12" s="6" t="s">
        <v>95</v>
      </c>
      <c r="K12" s="6"/>
    </row>
  </sheetData>
  <mergeCells count="1">
    <mergeCell ref="J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4" sqref="J14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32.5" bestFit="1" customWidth="1"/>
    <col min="11" max="11" width="42.5" bestFit="1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96</v>
      </c>
      <c r="K1" s="3" t="s">
        <v>98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>
        <f>CONCATENATE(B2, " ",C2)</f>
        <v>Jim Halpert</v>
      </c>
      <c r="K2" t="str">
        <f>CONCATENATE(B2,".",C2,"@dm.com")</f>
        <v>Jim.Halpert@dm.com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f t="shared" ref="J3:J10" si="0">CONCATENATE(B3, " ",C3)</f>
        <v>Pam Beasley</v>
      </c>
      <c r="K3" t="str">
        <f t="shared" ref="K3:K10" si="1">CONCATENATE(B3,".",C3,"@dm.com")</f>
        <v>Pam.Beasley@dm.com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Dwight.Schrute@dm.com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Angela.Martin@dm.com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Toby.Flenderson@dm.com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Michael.Scott@dm.com</v>
      </c>
    </row>
    <row r="8" spans="1:11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Meredith.Palmer@dm.com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Stanley.Hudson@dm.com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Kevin.Malone@dm.com</v>
      </c>
    </row>
    <row r="11" spans="1:11" x14ac:dyDescent="0.2">
      <c r="H11" t="str">
        <f t="shared" ref="H11:H12" si="2">CONCATENATE(B11," ",C11)</f>
        <v xml:space="preserve"> </v>
      </c>
      <c r="J11" s="3" t="s">
        <v>97</v>
      </c>
      <c r="K11" s="3" t="s">
        <v>99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1" width="36" bestFit="1" customWidth="1"/>
    <col min="12" max="12" width="34.1640625" bestFit="1" customWidth="1"/>
  </cols>
  <sheetData>
    <row r="1" spans="1:12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104</v>
      </c>
      <c r="K1" s="3" t="s">
        <v>105</v>
      </c>
      <c r="L1" s="3" t="s">
        <v>100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47</v>
      </c>
      <c r="I4" s="2" t="s">
        <v>55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49</v>
      </c>
      <c r="I6" s="2" t="s">
        <v>57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49</v>
      </c>
      <c r="I7" s="2" t="s">
        <v>58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50</v>
      </c>
      <c r="I8" s="2" t="s">
        <v>58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52</v>
      </c>
      <c r="I10" s="2" t="s">
        <v>59</v>
      </c>
      <c r="J10" t="str">
        <v>8-10/2003</v>
      </c>
      <c r="K10" t="str">
        <v>8/10-2003</v>
      </c>
      <c r="L10" t="str">
        <v>8-10-2003</v>
      </c>
    </row>
    <row r="11" spans="1:12" x14ac:dyDescent="0.2">
      <c r="J11" s="7" t="s">
        <v>103</v>
      </c>
      <c r="K11" s="3" t="s">
        <v>102</v>
      </c>
      <c r="L11" s="3" t="s">
        <v>101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1"/>
  <sheetViews>
    <sheetView workbookViewId="0">
      <selection activeCell="L2" sqref="L2"/>
    </sheetView>
  </sheetViews>
  <sheetFormatPr baseColWidth="10" defaultColWidth="13" defaultRowHeight="15" x14ac:dyDescent="0.2"/>
  <cols>
    <col min="10" max="10" width="16.6640625" bestFit="1" customWidth="1"/>
    <col min="11" max="11" width="33.33203125" bestFit="1" customWidth="1"/>
    <col min="12" max="12" width="51.5" bestFit="1" customWidth="1"/>
  </cols>
  <sheetData>
    <row r="1" spans="1:12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106</v>
      </c>
      <c r="K1" s="3" t="s">
        <v>108</v>
      </c>
      <c r="L1" s="3" t="s">
        <v>111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 "Female", 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  <row r="11" spans="1:12" x14ac:dyDescent="0.2">
      <c r="J11" s="3" t="s">
        <v>107</v>
      </c>
      <c r="K11" s="3" t="s">
        <v>109</v>
      </c>
      <c r="L11" s="3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1"/>
  <sheetViews>
    <sheetView topLeftCell="E1" workbookViewId="0">
      <selection activeCell="L14" sqref="L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5.5" bestFit="1" customWidth="1"/>
    <col min="11" max="11" width="35.1640625" bestFit="1" customWidth="1"/>
    <col min="12" max="12" width="45.83203125" bestFit="1" customWidth="1"/>
  </cols>
  <sheetData>
    <row r="1" spans="1:12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112</v>
      </c>
      <c r="K1" s="3" t="s">
        <v>114</v>
      </c>
      <c r="L1" s="3" t="s">
        <v>116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  <row r="11" spans="1:12" x14ac:dyDescent="0.2">
      <c r="J11" s="3" t="s">
        <v>113</v>
      </c>
      <c r="K11" s="3" t="s">
        <v>115</v>
      </c>
      <c r="L11" s="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1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22.33203125" bestFit="1" customWidth="1"/>
    <col min="11" max="11" width="30.1640625" bestFit="1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3" t="s">
        <v>65</v>
      </c>
      <c r="K1" s="3" t="s">
        <v>66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47</v>
      </c>
      <c r="I4" s="2" t="s">
        <v>55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49</v>
      </c>
      <c r="I6" s="2" t="s">
        <v>57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49</v>
      </c>
      <c r="I7" s="2" t="s">
        <v>58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50</v>
      </c>
      <c r="I8" s="2" t="s">
        <v>58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52</v>
      </c>
      <c r="I10" s="2" t="s">
        <v>59</v>
      </c>
      <c r="J10">
        <f t="shared" si="0"/>
        <v>4273</v>
      </c>
      <c r="K10">
        <f t="shared" si="1"/>
        <v>3053</v>
      </c>
    </row>
    <row r="11" spans="1:11" x14ac:dyDescent="0.2">
      <c r="J11" s="8" t="s">
        <v>118</v>
      </c>
      <c r="K11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Anushka Varma</cp:lastModifiedBy>
  <dcterms:created xsi:type="dcterms:W3CDTF">2021-12-16T14:18:34Z</dcterms:created>
  <dcterms:modified xsi:type="dcterms:W3CDTF">2024-02-12T22:00:54Z</dcterms:modified>
</cp:coreProperties>
</file>