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shree pandit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A38" i="1"/>
  <c r="A36" i="1"/>
  <c r="F20" i="1"/>
  <c r="C23" i="1"/>
  <c r="C22" i="1"/>
  <c r="C21" i="1"/>
  <c r="C20" i="1"/>
  <c r="C13" i="1"/>
  <c r="C12" i="1"/>
  <c r="C11" i="1"/>
  <c r="C14" i="1" s="1"/>
</calcChain>
</file>

<file path=xl/sharedStrings.xml><?xml version="1.0" encoding="utf-8"?>
<sst xmlns="http://schemas.openxmlformats.org/spreadsheetml/2006/main" count="44" uniqueCount="41">
  <si>
    <t>Financial Information of Phoenix Incorporation</t>
  </si>
  <si>
    <t>P &amp; L A/c data</t>
  </si>
  <si>
    <t>in millons($)</t>
  </si>
  <si>
    <t>Balance Sheet data</t>
  </si>
  <si>
    <t>In million</t>
  </si>
  <si>
    <t>At Beginning</t>
  </si>
  <si>
    <t>At End of the year</t>
  </si>
  <si>
    <t>Sales</t>
  </si>
  <si>
    <t>inventory</t>
  </si>
  <si>
    <t>COGS</t>
  </si>
  <si>
    <t>A/c receivale</t>
  </si>
  <si>
    <t>A/c payables</t>
  </si>
  <si>
    <t>Solution</t>
  </si>
  <si>
    <t>Avg. Inventory/Annual*365</t>
  </si>
  <si>
    <t>Inventory Period</t>
  </si>
  <si>
    <t>Avg. A/c receivable/Annual sales*365</t>
  </si>
  <si>
    <t>Accounts Receivable Period</t>
  </si>
  <si>
    <t>Accounts Payable Period</t>
  </si>
  <si>
    <t>Avg. A/c Payable/Annual cogs*365</t>
  </si>
  <si>
    <t>Cash cycle</t>
  </si>
  <si>
    <t>Inventory Period+Accounts Receivable Period-A/c Payable Period</t>
  </si>
  <si>
    <t>1)</t>
  </si>
  <si>
    <t>2)</t>
  </si>
  <si>
    <t>Yrs</t>
  </si>
  <si>
    <t>Cash flows</t>
  </si>
  <si>
    <t>Cum. Cash flow</t>
  </si>
  <si>
    <t>Initial Investment</t>
  </si>
  <si>
    <t xml:space="preserve">3 yrs </t>
  </si>
  <si>
    <t>3yrs+(12500/27500*12)</t>
  </si>
  <si>
    <t xml:space="preserve">3yrs 5.45months </t>
  </si>
  <si>
    <t>3)</t>
  </si>
  <si>
    <t>Present value of year 1</t>
  </si>
  <si>
    <t>Present value of year 2</t>
  </si>
  <si>
    <t>Present value of year 3</t>
  </si>
  <si>
    <t>6000/(1+r)</t>
  </si>
  <si>
    <t>7000/(1+r)</t>
  </si>
  <si>
    <t>7500/(1+r)</t>
  </si>
  <si>
    <t xml:space="preserve">Present values of 3 years </t>
  </si>
  <si>
    <t>NPV = 17979-10000</t>
  </si>
  <si>
    <t>Operating cycle</t>
  </si>
  <si>
    <t>Inventoryp Period+ A/c Receivable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</si>
</sst>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5" workbookViewId="0">
      <selection activeCell="J15" sqref="J15"/>
    </sheetView>
  </sheetViews>
  <sheetFormatPr defaultRowHeight="15" x14ac:dyDescent="0.25"/>
  <cols>
    <col min="1" max="1" width="26" bestFit="1" customWidth="1"/>
    <col min="2" max="2" width="34.85546875" bestFit="1" customWidth="1"/>
    <col min="3" max="3" width="18" bestFit="1" customWidth="1"/>
    <col min="4" max="4" width="12.28515625" bestFit="1" customWidth="1"/>
    <col min="5" max="5" width="16.85546875" bestFit="1" customWidth="1"/>
  </cols>
  <sheetData>
    <row r="1" spans="1:10" ht="31.5" x14ac:dyDescent="0.5">
      <c r="A1" s="11" t="s">
        <v>21</v>
      </c>
    </row>
    <row r="2" spans="1:10" x14ac:dyDescent="0.25">
      <c r="A2" s="3" t="s">
        <v>0</v>
      </c>
      <c r="B2" s="3"/>
      <c r="C2" s="3"/>
      <c r="D2" s="3"/>
      <c r="E2" s="3"/>
      <c r="F2" s="2"/>
      <c r="G2" s="2"/>
      <c r="H2" s="2"/>
      <c r="I2" s="2"/>
      <c r="J2" s="2"/>
    </row>
    <row r="3" spans="1:10" x14ac:dyDescent="0.25">
      <c r="A3" s="3"/>
      <c r="B3" s="3"/>
      <c r="C3" s="3"/>
      <c r="D3" s="3"/>
      <c r="E3" s="3"/>
      <c r="F3" s="2"/>
      <c r="G3" s="2"/>
      <c r="H3" s="2"/>
      <c r="I3" s="2"/>
      <c r="J3" s="2"/>
    </row>
    <row r="4" spans="1:10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4</v>
      </c>
    </row>
    <row r="5" spans="1:10" x14ac:dyDescent="0.25">
      <c r="A5" s="4"/>
      <c r="B5" s="4"/>
      <c r="C5" s="4"/>
      <c r="D5" s="4" t="s">
        <v>5</v>
      </c>
      <c r="E5" s="4" t="s">
        <v>6</v>
      </c>
    </row>
    <row r="6" spans="1:10" x14ac:dyDescent="0.25">
      <c r="A6" s="4" t="s">
        <v>7</v>
      </c>
      <c r="B6" s="4">
        <v>1000</v>
      </c>
      <c r="C6" s="4" t="s">
        <v>8</v>
      </c>
      <c r="D6" s="4">
        <v>110</v>
      </c>
      <c r="E6" s="4">
        <v>112</v>
      </c>
    </row>
    <row r="7" spans="1:10" x14ac:dyDescent="0.25">
      <c r="A7" s="4" t="s">
        <v>9</v>
      </c>
      <c r="B7" s="4">
        <v>800</v>
      </c>
      <c r="C7" s="4" t="s">
        <v>10</v>
      </c>
      <c r="D7" s="4">
        <v>88</v>
      </c>
      <c r="E7" s="4">
        <v>94</v>
      </c>
    </row>
    <row r="8" spans="1:10" x14ac:dyDescent="0.25">
      <c r="A8" s="4"/>
      <c r="B8" s="4"/>
      <c r="C8" s="4" t="s">
        <v>11</v>
      </c>
      <c r="D8" s="4">
        <v>60</v>
      </c>
      <c r="E8" s="4">
        <v>64</v>
      </c>
    </row>
    <row r="10" spans="1:10" x14ac:dyDescent="0.25">
      <c r="A10" s="4" t="s">
        <v>12</v>
      </c>
      <c r="B10" s="4"/>
      <c r="C10" s="4"/>
    </row>
    <row r="11" spans="1:10" x14ac:dyDescent="0.25">
      <c r="A11" s="4" t="s">
        <v>14</v>
      </c>
      <c r="B11" s="4" t="s">
        <v>13</v>
      </c>
      <c r="C11" s="4">
        <f>56/B7*365</f>
        <v>25.55</v>
      </c>
    </row>
    <row r="12" spans="1:10" x14ac:dyDescent="0.25">
      <c r="A12" s="4" t="s">
        <v>16</v>
      </c>
      <c r="B12" s="4" t="s">
        <v>15</v>
      </c>
      <c r="C12" s="4">
        <f>47/B6*365</f>
        <v>17.155000000000001</v>
      </c>
    </row>
    <row r="13" spans="1:10" x14ac:dyDescent="0.25">
      <c r="A13" s="4" t="s">
        <v>17</v>
      </c>
      <c r="B13" s="4" t="s">
        <v>18</v>
      </c>
      <c r="C13" s="4">
        <f>32/B7*365</f>
        <v>14.6</v>
      </c>
    </row>
    <row r="14" spans="1:10" ht="32.25" customHeight="1" x14ac:dyDescent="0.25">
      <c r="A14" s="7" t="s">
        <v>19</v>
      </c>
      <c r="B14" s="6" t="s">
        <v>20</v>
      </c>
      <c r="C14" s="4">
        <f>C11+C12-C13</f>
        <v>28.104999999999997</v>
      </c>
    </row>
    <row r="15" spans="1:10" ht="30" x14ac:dyDescent="0.25">
      <c r="A15" s="12" t="s">
        <v>39</v>
      </c>
      <c r="B15" s="13" t="s">
        <v>40</v>
      </c>
      <c r="C15" s="4">
        <f>C11+C12</f>
        <v>42.704999999999998</v>
      </c>
    </row>
    <row r="17" spans="1:6" ht="31.5" x14ac:dyDescent="0.5">
      <c r="A17" s="11" t="s">
        <v>22</v>
      </c>
    </row>
    <row r="18" spans="1:6" x14ac:dyDescent="0.25">
      <c r="A18" s="8" t="s">
        <v>23</v>
      </c>
      <c r="B18" s="8" t="s">
        <v>24</v>
      </c>
      <c r="C18" s="8" t="s">
        <v>25</v>
      </c>
      <c r="E18" s="10" t="s">
        <v>26</v>
      </c>
      <c r="F18" s="4">
        <v>100000</v>
      </c>
    </row>
    <row r="19" spans="1:6" x14ac:dyDescent="0.25">
      <c r="A19" s="9">
        <v>1</v>
      </c>
      <c r="B19" s="9">
        <v>30000</v>
      </c>
      <c r="C19" s="9">
        <v>30000</v>
      </c>
      <c r="E19" s="4" t="s">
        <v>27</v>
      </c>
      <c r="F19" s="4">
        <v>87500</v>
      </c>
    </row>
    <row r="20" spans="1:6" x14ac:dyDescent="0.25">
      <c r="A20" s="9">
        <v>2</v>
      </c>
      <c r="B20" s="9">
        <v>32500</v>
      </c>
      <c r="C20" s="9">
        <f>B19+B20</f>
        <v>62500</v>
      </c>
      <c r="E20" s="4"/>
      <c r="F20" s="4">
        <f>F18-F19</f>
        <v>12500</v>
      </c>
    </row>
    <row r="21" spans="1:6" x14ac:dyDescent="0.25">
      <c r="A21" s="9">
        <v>3</v>
      </c>
      <c r="B21" s="9">
        <v>25000</v>
      </c>
      <c r="C21" s="9">
        <f>C20+B21</f>
        <v>87500</v>
      </c>
    </row>
    <row r="22" spans="1:6" x14ac:dyDescent="0.25">
      <c r="A22" s="9">
        <v>4</v>
      </c>
      <c r="B22" s="9">
        <v>27500</v>
      </c>
      <c r="C22" s="9">
        <f>C21+B22</f>
        <v>115000</v>
      </c>
    </row>
    <row r="23" spans="1:6" x14ac:dyDescent="0.25">
      <c r="A23" s="9">
        <v>5</v>
      </c>
      <c r="B23" s="9">
        <v>30000</v>
      </c>
      <c r="C23" s="9">
        <f>C22+B23</f>
        <v>145000</v>
      </c>
    </row>
    <row r="24" spans="1:6" x14ac:dyDescent="0.25">
      <c r="A24" t="s">
        <v>12</v>
      </c>
    </row>
    <row r="25" spans="1:6" x14ac:dyDescent="0.25">
      <c r="A25" s="1" t="s">
        <v>28</v>
      </c>
      <c r="B25" s="1"/>
    </row>
    <row r="26" spans="1:6" x14ac:dyDescent="0.25">
      <c r="A26" s="1" t="s">
        <v>29</v>
      </c>
      <c r="B26" s="1"/>
    </row>
    <row r="29" spans="1:6" ht="31.5" x14ac:dyDescent="0.5">
      <c r="A29" s="11" t="s">
        <v>30</v>
      </c>
    </row>
    <row r="30" spans="1:6" x14ac:dyDescent="0.25">
      <c r="A30" s="4" t="s">
        <v>31</v>
      </c>
      <c r="B30" s="4" t="s">
        <v>34</v>
      </c>
      <c r="C30" s="4">
        <v>5263</v>
      </c>
    </row>
    <row r="31" spans="1:6" x14ac:dyDescent="0.25">
      <c r="A31" s="4" t="s">
        <v>32</v>
      </c>
      <c r="B31" s="4" t="s">
        <v>35</v>
      </c>
      <c r="C31" s="4">
        <v>6195</v>
      </c>
    </row>
    <row r="32" spans="1:6" x14ac:dyDescent="0.25">
      <c r="A32" s="4" t="s">
        <v>33</v>
      </c>
      <c r="B32" s="4" t="s">
        <v>36</v>
      </c>
      <c r="C32" s="4">
        <v>6521</v>
      </c>
    </row>
    <row r="33" spans="1:1" x14ac:dyDescent="0.25">
      <c r="A33" s="5" t="s">
        <v>26</v>
      </c>
    </row>
    <row r="34" spans="1:1" x14ac:dyDescent="0.25">
      <c r="A34" s="5">
        <v>10000</v>
      </c>
    </row>
    <row r="35" spans="1:1" x14ac:dyDescent="0.25">
      <c r="A35" t="s">
        <v>37</v>
      </c>
    </row>
    <row r="36" spans="1:1" x14ac:dyDescent="0.25">
      <c r="A36">
        <f>C30+C31+C32</f>
        <v>17979</v>
      </c>
    </row>
    <row r="37" spans="1:1" x14ac:dyDescent="0.25">
      <c r="A37" t="s">
        <v>38</v>
      </c>
    </row>
    <row r="38" spans="1:1" x14ac:dyDescent="0.25">
      <c r="A38">
        <f>7979</f>
        <v>7979</v>
      </c>
    </row>
  </sheetData>
  <mergeCells count="3">
    <mergeCell ref="A2:E3"/>
    <mergeCell ref="A25:B25"/>
    <mergeCell ref="A26:B2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Anushree pandit</dc:creator>
  <cp:lastModifiedBy>Anushree pandit</cp:lastModifiedBy>
  <dcterms:created xsi:type="dcterms:W3CDTF">2019-08-24T09:26:32Z</dcterms:created>
  <dcterms:modified xsi:type="dcterms:W3CDTF">2019-08-24T10:29:17Z</dcterms:modified>
</cp:coreProperties>
</file>