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9B84C6719C73C/Documents/"/>
    </mc:Choice>
  </mc:AlternateContent>
  <xr:revisionPtr revIDLastSave="72" documentId="14_{0803DBCA-C758-4055-997B-A395B21F72F3}" xr6:coauthVersionLast="47" xr6:coauthVersionMax="47" xr10:uidLastSave="{42F7C79F-2FA2-4765-A1B7-EAC16BF8E427}"/>
  <bookViews>
    <workbookView xWindow="-108" yWindow="-108" windowWidth="23256" windowHeight="12456" xr2:uid="{27EAB406-4F7A-485A-B87E-A8B228836BE5}"/>
  </bookViews>
  <sheets>
    <sheet name="MARKSHEET ADVANCE FILTER" sheetId="1" r:id="rId1"/>
    <sheet name="Sheet1" sheetId="2" r:id="rId2"/>
    <sheet name="Sheet3" sheetId="4" r:id="rId3"/>
  </sheets>
  <definedNames>
    <definedName name="_xlnm._FilterDatabase" localSheetId="0" hidden="1">'MARKSHEET ADVANCE FILTER'!$A$3:$M$11</definedName>
    <definedName name="_xlnm.Criteria" localSheetId="0">'MARKSHEET ADVANCE FILTER'!$R$9:$R$10</definedName>
    <definedName name="_xlnm.Extract" localSheetId="0">'MARKSHEET ADVANCE FILTER'!$V$10:$AH$10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G11" i="1"/>
  <c r="H11" i="1" s="1"/>
  <c r="G10" i="1"/>
  <c r="I10" i="1" s="1"/>
  <c r="G9" i="1"/>
  <c r="H9" i="1" s="1"/>
  <c r="G8" i="1"/>
  <c r="H8" i="1" s="1"/>
  <c r="G7" i="1"/>
  <c r="H7" i="1" s="1"/>
  <c r="I7" i="1" s="1"/>
  <c r="G6" i="1"/>
  <c r="H6" i="1" s="1"/>
  <c r="G5" i="1"/>
  <c r="H5" i="1" s="1"/>
  <c r="G4" i="1"/>
  <c r="H4" i="1" s="1"/>
  <c r="M4" i="1" s="1"/>
  <c r="O17" i="1" l="1"/>
  <c r="I9" i="1"/>
  <c r="I6" i="1"/>
  <c r="I11" i="1"/>
  <c r="J20" i="1" s="1"/>
  <c r="I8" i="1"/>
  <c r="I5" i="1"/>
  <c r="I4" i="1"/>
  <c r="L11" i="1"/>
  <c r="L4" i="1" l="1"/>
  <c r="L10" i="1"/>
  <c r="L9" i="1"/>
  <c r="L8" i="1"/>
  <c r="L7" i="1"/>
  <c r="L5" i="1"/>
</calcChain>
</file>

<file path=xl/sharedStrings.xml><?xml version="1.0" encoding="utf-8"?>
<sst xmlns="http://schemas.openxmlformats.org/spreadsheetml/2006/main" count="88" uniqueCount="46">
  <si>
    <t>NAMES</t>
  </si>
  <si>
    <t>ENG</t>
  </si>
  <si>
    <t>HINDI</t>
  </si>
  <si>
    <t>MATHS</t>
  </si>
  <si>
    <t>SCIENCE</t>
  </si>
  <si>
    <t>GEOGRAPHY</t>
  </si>
  <si>
    <t>TOTAL</t>
  </si>
  <si>
    <t>PERCENTAGE</t>
  </si>
  <si>
    <t>MINIMUM</t>
  </si>
  <si>
    <t>MAXIMUM</t>
  </si>
  <si>
    <t>AVERAGE</t>
  </si>
  <si>
    <t>PASS/FAIL</t>
  </si>
  <si>
    <t>GRADE</t>
  </si>
  <si>
    <t>AMIT</t>
  </si>
  <si>
    <t>CHANDRA</t>
  </si>
  <si>
    <t>DANISH</t>
  </si>
  <si>
    <t>ERAM</t>
  </si>
  <si>
    <t>FARHA</t>
  </si>
  <si>
    <t>JIA</t>
  </si>
  <si>
    <t>PRIYA</t>
  </si>
  <si>
    <t>RIA</t>
  </si>
  <si>
    <t>PASS</t>
  </si>
  <si>
    <t>B</t>
  </si>
  <si>
    <t>C+</t>
  </si>
  <si>
    <t>B+</t>
  </si>
  <si>
    <t>FAIL</t>
  </si>
  <si>
    <t>CRITERIA FOR ADVANCE FILTER</t>
  </si>
  <si>
    <t>Name</t>
  </si>
  <si>
    <t>TOTAL MARKS</t>
  </si>
  <si>
    <t>VLOOKUP</t>
  </si>
  <si>
    <t>SHREY</t>
  </si>
  <si>
    <t>S.NO.</t>
  </si>
  <si>
    <t>ENGLISH</t>
  </si>
  <si>
    <t>HISTORY</t>
  </si>
  <si>
    <t>ANKIT</t>
  </si>
  <si>
    <t>ANKITA</t>
  </si>
  <si>
    <t>NEETU</t>
  </si>
  <si>
    <t>RASHMI</t>
  </si>
  <si>
    <t>MARKSHEET</t>
  </si>
  <si>
    <t>SUBJECT</t>
  </si>
  <si>
    <t>MARKS</t>
  </si>
  <si>
    <t>HLOOKUP</t>
  </si>
  <si>
    <t>NAME</t>
  </si>
  <si>
    <t>A</t>
  </si>
  <si>
    <t>CRITERIA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</si>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</sst>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ACBD-66EA-46E8-B2A1-CA40073A6BDE}">
  <dimension ref="A3:AH22"/>
  <sheetViews>
    <sheetView tabSelected="1" topLeftCell="C1" zoomScale="99" workbookViewId="0">
      <selection activeCell="I20" sqref="I20"/>
    </sheetView>
  </sheetViews>
  <sheetFormatPr defaultRowHeight="14.4" x14ac:dyDescent="0.3"/>
  <cols>
    <col min="2" max="2" width="10.21875" customWidth="1"/>
    <col min="3" max="3" width="10.33203125" customWidth="1"/>
    <col min="4" max="4" width="11.109375" customWidth="1"/>
    <col min="5" max="5" width="12.21875" customWidth="1"/>
    <col min="6" max="6" width="13.33203125" customWidth="1"/>
    <col min="7" max="7" width="10.88671875" customWidth="1"/>
    <col min="8" max="8" width="13.6640625" customWidth="1"/>
    <col min="9" max="9" width="15.21875" customWidth="1"/>
    <col min="10" max="10" width="16.33203125" customWidth="1"/>
    <col min="11" max="11" width="14.33203125" customWidth="1"/>
    <col min="12" max="12" width="11.88671875" customWidth="1"/>
    <col min="13" max="13" width="10.5546875" customWidth="1"/>
    <col min="15" max="15" width="16.33203125" customWidth="1"/>
  </cols>
  <sheetData>
    <row r="3" spans="1:3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34" x14ac:dyDescent="0.3">
      <c r="A4" t="s">
        <v>13</v>
      </c>
      <c r="B4" s="2">
        <v>80</v>
      </c>
      <c r="C4" s="2">
        <v>85</v>
      </c>
      <c r="D4" s="2">
        <v>90</v>
      </c>
      <c r="E4" s="2">
        <v>95</v>
      </c>
      <c r="F4" s="2">
        <v>89</v>
      </c>
      <c r="G4" s="2">
        <f t="shared" ref="G4:G11" si="0">SUM(B4:F4)</f>
        <v>439</v>
      </c>
      <c r="H4" s="2">
        <f>G4/500*100</f>
        <v>87.8</v>
      </c>
      <c r="I4" s="2">
        <f t="shared" ref="I4:I11" si="1">MIN(B4:H4)</f>
        <v>80</v>
      </c>
      <c r="J4" s="2">
        <f t="shared" ref="J4:J11" si="2">MAX(B4:F4)</f>
        <v>95</v>
      </c>
      <c r="K4" s="2">
        <f t="shared" ref="K4:K11" si="3">AVERAGE(B4:F4)</f>
        <v>87.8</v>
      </c>
      <c r="L4" s="2" t="str">
        <f>IF(H4&gt;33,"PASS","FAIL")</f>
        <v>PASS</v>
      </c>
      <c r="M4" s="2" t="str">
        <f>IF(H4&gt;90,"A+",IF(H4&gt;80,"A",IF(H4&gt;70,"B+",IF(H4&gt;60,"B",IF(H4&gt;40,"C","FAIL")))))</f>
        <v>A</v>
      </c>
    </row>
    <row r="5" spans="1:34" x14ac:dyDescent="0.3">
      <c r="A5" t="s">
        <v>14</v>
      </c>
      <c r="B5" s="2">
        <v>40</v>
      </c>
      <c r="C5" s="2">
        <v>50</v>
      </c>
      <c r="D5" s="2">
        <v>78</v>
      </c>
      <c r="E5" s="2">
        <v>70</v>
      </c>
      <c r="F5" s="2">
        <v>80</v>
      </c>
      <c r="G5" s="2">
        <f t="shared" si="0"/>
        <v>318</v>
      </c>
      <c r="H5" s="2">
        <f t="shared" ref="H5:H9" si="4">G5/500*100</f>
        <v>63.6</v>
      </c>
      <c r="I5" s="2">
        <f t="shared" si="1"/>
        <v>40</v>
      </c>
      <c r="J5" s="2">
        <f t="shared" si="2"/>
        <v>80</v>
      </c>
      <c r="K5" s="2">
        <f t="shared" si="3"/>
        <v>63.6</v>
      </c>
      <c r="L5" s="2" t="str">
        <f>IF(H4&gt;33,"PASS","FAIL")</f>
        <v>PASS</v>
      </c>
      <c r="M5" s="2" t="s">
        <v>22</v>
      </c>
    </row>
    <row r="6" spans="1:34" x14ac:dyDescent="0.3">
      <c r="A6" t="s">
        <v>15</v>
      </c>
      <c r="B6" s="2">
        <v>35</v>
      </c>
      <c r="C6" s="2">
        <v>45</v>
      </c>
      <c r="D6" s="2">
        <v>55</v>
      </c>
      <c r="E6" s="2">
        <v>66</v>
      </c>
      <c r="F6" s="2">
        <v>55</v>
      </c>
      <c r="G6" s="2">
        <f t="shared" si="0"/>
        <v>256</v>
      </c>
      <c r="H6" s="2">
        <f t="shared" si="4"/>
        <v>51.2</v>
      </c>
      <c r="I6" s="2">
        <f t="shared" si="1"/>
        <v>35</v>
      </c>
      <c r="J6" s="2">
        <f t="shared" si="2"/>
        <v>66</v>
      </c>
      <c r="K6" s="2">
        <f t="shared" si="3"/>
        <v>51.2</v>
      </c>
      <c r="L6" s="2" t="s">
        <v>21</v>
      </c>
      <c r="M6" s="2" t="s">
        <v>23</v>
      </c>
    </row>
    <row r="7" spans="1:34" x14ac:dyDescent="0.3">
      <c r="A7" t="s">
        <v>16</v>
      </c>
      <c r="B7" s="2">
        <v>44</v>
      </c>
      <c r="C7" s="2">
        <v>55</v>
      </c>
      <c r="D7" s="2">
        <v>66</v>
      </c>
      <c r="E7" s="2">
        <v>77</v>
      </c>
      <c r="F7" s="2">
        <v>88</v>
      </c>
      <c r="G7" s="2">
        <f t="shared" si="0"/>
        <v>330</v>
      </c>
      <c r="H7" s="2">
        <f t="shared" si="4"/>
        <v>66</v>
      </c>
      <c r="I7" s="2">
        <f t="shared" si="1"/>
        <v>44</v>
      </c>
      <c r="J7" s="2">
        <f t="shared" si="2"/>
        <v>88</v>
      </c>
      <c r="K7" s="2">
        <f t="shared" si="3"/>
        <v>66</v>
      </c>
      <c r="L7" s="2" t="str">
        <f>IF(H4&gt;33,"PASS","FAIL")</f>
        <v>PASS</v>
      </c>
      <c r="M7" s="2" t="s">
        <v>22</v>
      </c>
    </row>
    <row r="8" spans="1:34" x14ac:dyDescent="0.3">
      <c r="A8" t="s">
        <v>17</v>
      </c>
      <c r="B8" s="2">
        <v>40</v>
      </c>
      <c r="C8" s="2">
        <v>50</v>
      </c>
      <c r="D8" s="2">
        <v>60</v>
      </c>
      <c r="E8" s="2">
        <v>70</v>
      </c>
      <c r="F8" s="2">
        <v>80</v>
      </c>
      <c r="G8" s="2">
        <f t="shared" si="0"/>
        <v>300</v>
      </c>
      <c r="H8" s="2">
        <f t="shared" si="4"/>
        <v>60</v>
      </c>
      <c r="I8" s="2">
        <f t="shared" si="1"/>
        <v>40</v>
      </c>
      <c r="J8" s="2">
        <f t="shared" si="2"/>
        <v>80</v>
      </c>
      <c r="K8" s="2">
        <f t="shared" si="3"/>
        <v>60</v>
      </c>
      <c r="L8" s="2" t="str">
        <f>IF(H4&gt;33,"PASS","FAIL")</f>
        <v>PASS</v>
      </c>
      <c r="M8" s="2" t="s">
        <v>23</v>
      </c>
      <c r="R8" t="s">
        <v>44</v>
      </c>
    </row>
    <row r="9" spans="1:34" x14ac:dyDescent="0.3">
      <c r="A9" t="s">
        <v>18</v>
      </c>
      <c r="B9" s="2">
        <v>95</v>
      </c>
      <c r="C9" s="2">
        <v>85</v>
      </c>
      <c r="D9" s="2">
        <v>75</v>
      </c>
      <c r="E9" s="2">
        <v>78</v>
      </c>
      <c r="F9" s="2">
        <v>55</v>
      </c>
      <c r="G9" s="2">
        <f t="shared" si="0"/>
        <v>388</v>
      </c>
      <c r="H9" s="2">
        <f t="shared" si="4"/>
        <v>77.600000000000009</v>
      </c>
      <c r="I9" s="2">
        <f>MIN(B9:H9)</f>
        <v>55</v>
      </c>
      <c r="J9" s="2">
        <f t="shared" si="2"/>
        <v>95</v>
      </c>
      <c r="K9" s="2">
        <f t="shared" si="3"/>
        <v>77.599999999999994</v>
      </c>
      <c r="L9" s="2" t="str">
        <f>IF(H4&gt;33,"PASS","FAIL")</f>
        <v>PASS</v>
      </c>
      <c r="M9" s="2" t="s">
        <v>24</v>
      </c>
      <c r="R9" t="s">
        <v>0</v>
      </c>
    </row>
    <row r="10" spans="1:34" x14ac:dyDescent="0.3">
      <c r="A10" t="s">
        <v>19</v>
      </c>
      <c r="B10" s="2">
        <v>58</v>
      </c>
      <c r="C10" s="2">
        <v>68</v>
      </c>
      <c r="D10" s="2">
        <v>86</v>
      </c>
      <c r="E10" s="2">
        <v>88</v>
      </c>
      <c r="F10" s="2">
        <v>98</v>
      </c>
      <c r="G10" s="2">
        <f t="shared" si="0"/>
        <v>398</v>
      </c>
      <c r="H10" s="2">
        <v>79.599999999999994</v>
      </c>
      <c r="I10" s="2">
        <f t="shared" si="1"/>
        <v>58</v>
      </c>
      <c r="J10" s="2">
        <f t="shared" si="2"/>
        <v>98</v>
      </c>
      <c r="K10" s="2">
        <f t="shared" si="3"/>
        <v>79.599999999999994</v>
      </c>
      <c r="L10" s="2" t="str">
        <f>IF(H4&gt;33,"PASS","FAIL")</f>
        <v>PASS</v>
      </c>
      <c r="M10" s="2" t="s">
        <v>24</v>
      </c>
      <c r="R10" t="s">
        <v>45</v>
      </c>
      <c r="V10" s="1" t="s">
        <v>0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5</v>
      </c>
      <c r="AB10" s="1" t="s">
        <v>6</v>
      </c>
      <c r="AC10" s="1" t="s">
        <v>7</v>
      </c>
      <c r="AD10" s="1" t="s">
        <v>8</v>
      </c>
      <c r="AE10" s="1" t="s">
        <v>9</v>
      </c>
      <c r="AF10" s="1" t="s">
        <v>10</v>
      </c>
      <c r="AG10" s="1" t="s">
        <v>11</v>
      </c>
      <c r="AH10" s="1" t="s">
        <v>12</v>
      </c>
    </row>
    <row r="11" spans="1:34" x14ac:dyDescent="0.3">
      <c r="A11" t="s">
        <v>20</v>
      </c>
      <c r="B11" s="2">
        <v>25</v>
      </c>
      <c r="C11" s="2">
        <v>20</v>
      </c>
      <c r="D11" s="2">
        <v>15</v>
      </c>
      <c r="E11" s="2">
        <v>16</v>
      </c>
      <c r="F11" s="2">
        <v>18</v>
      </c>
      <c r="G11" s="2">
        <f t="shared" si="0"/>
        <v>94</v>
      </c>
      <c r="H11" s="2">
        <f>G11/500*100</f>
        <v>18.8</v>
      </c>
      <c r="I11" s="2">
        <f t="shared" si="1"/>
        <v>15</v>
      </c>
      <c r="J11" s="2">
        <f t="shared" si="2"/>
        <v>25</v>
      </c>
      <c r="K11" s="2">
        <f t="shared" si="3"/>
        <v>18.8</v>
      </c>
      <c r="L11" s="2" t="str">
        <f>IF(H11&gt;33,"PASS","FAIL")</f>
        <v>FAIL</v>
      </c>
      <c r="M11" s="2" t="s">
        <v>25</v>
      </c>
      <c r="V11" t="s">
        <v>14</v>
      </c>
      <c r="W11" s="2">
        <v>40</v>
      </c>
      <c r="X11" s="2">
        <v>50</v>
      </c>
      <c r="Y11" s="2">
        <v>78</v>
      </c>
      <c r="Z11" s="2">
        <v>70</v>
      </c>
      <c r="AA11" s="2">
        <v>80</v>
      </c>
      <c r="AB11" s="2">
        <v>318</v>
      </c>
      <c r="AC11" s="2">
        <v>63.6</v>
      </c>
      <c r="AD11" s="2">
        <v>40</v>
      </c>
      <c r="AE11" s="2">
        <v>80</v>
      </c>
      <c r="AF11" s="2">
        <v>63.6</v>
      </c>
      <c r="AG11" s="2" t="s">
        <v>21</v>
      </c>
      <c r="AH11" s="2" t="s">
        <v>22</v>
      </c>
    </row>
    <row r="12" spans="1:34" x14ac:dyDescent="0.3">
      <c r="D12" s="2"/>
      <c r="E12" s="2"/>
      <c r="F12" s="2"/>
      <c r="I12" s="2"/>
      <c r="J12" s="2"/>
    </row>
    <row r="15" spans="1:34" x14ac:dyDescent="0.3">
      <c r="N15" s="8" t="s">
        <v>29</v>
      </c>
      <c r="O15" s="9"/>
      <c r="P15" s="6"/>
    </row>
    <row r="16" spans="1:34" x14ac:dyDescent="0.3">
      <c r="N16" s="7" t="s">
        <v>27</v>
      </c>
      <c r="O16" s="7" t="s">
        <v>28</v>
      </c>
      <c r="P16" s="6"/>
      <c r="R16" s="1" t="s">
        <v>0</v>
      </c>
      <c r="S16" s="1" t="s">
        <v>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 t="s">
        <v>26</v>
      </c>
      <c r="B17" s="1"/>
      <c r="C17" s="1"/>
      <c r="N17" s="7" t="s">
        <v>15</v>
      </c>
      <c r="O17" s="7">
        <f>VLOOKUP(N17,A3:M12,7,0)</f>
        <v>256</v>
      </c>
      <c r="P17" s="6"/>
      <c r="R17" t="s">
        <v>13</v>
      </c>
      <c r="S17" s="2">
        <v>80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">
      <c r="A18" t="s">
        <v>42</v>
      </c>
      <c r="I18" t="s">
        <v>41</v>
      </c>
    </row>
    <row r="19" spans="1:30" x14ac:dyDescent="0.3">
      <c r="A19" t="s">
        <v>43</v>
      </c>
      <c r="I19" t="s">
        <v>39</v>
      </c>
      <c r="J19" s="2" t="s">
        <v>40</v>
      </c>
    </row>
    <row r="20" spans="1:30" x14ac:dyDescent="0.3">
      <c r="I20" t="s">
        <v>2</v>
      </c>
      <c r="J20" s="2">
        <f>HLOOKUP(I20,A3:M11,5,0)</f>
        <v>55</v>
      </c>
    </row>
    <row r="22" spans="1:30" x14ac:dyDescent="0.3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mergeCells count="1">
    <mergeCell ref="N15:O15"/>
  </mergeCells>
  <dataValidations count="1">
    <dataValidation type="list" allowBlank="1" showInputMessage="1" showErrorMessage="1" promptTitle="NAMES" sqref="N17" xr:uid="{6296A92F-AD12-45C9-ABBA-9EB14C593741}">
      <formula1>$A$3:$A$11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252B-F708-430C-8DE0-D1DE7A57A36E}">
  <dimension ref="A1:H10"/>
  <sheetViews>
    <sheetView workbookViewId="0">
      <selection activeCell="F3" sqref="F3"/>
    </sheetView>
  </sheetViews>
  <sheetFormatPr defaultRowHeight="14.4" x14ac:dyDescent="0.3"/>
  <cols>
    <col min="5" max="5" width="13" customWidth="1"/>
  </cols>
  <sheetData>
    <row r="1" spans="1:8" ht="23.4" customHeight="1" x14ac:dyDescent="0.3">
      <c r="A1" s="10" t="s">
        <v>38</v>
      </c>
      <c r="B1" s="10"/>
      <c r="C1" s="10"/>
      <c r="D1" s="10"/>
      <c r="E1" s="10"/>
      <c r="F1" s="11"/>
    </row>
    <row r="2" spans="1:8" x14ac:dyDescent="0.3">
      <c r="A2" s="10"/>
      <c r="B2" s="10"/>
      <c r="C2" s="10"/>
      <c r="D2" s="10"/>
      <c r="E2" s="10"/>
      <c r="F2" s="11"/>
    </row>
    <row r="3" spans="1:8" x14ac:dyDescent="0.3">
      <c r="A3" s="4" t="s">
        <v>0</v>
      </c>
      <c r="B3" s="4" t="s">
        <v>3</v>
      </c>
      <c r="C3" s="4" t="s">
        <v>32</v>
      </c>
      <c r="D3" s="4" t="s">
        <v>2</v>
      </c>
      <c r="E3" s="4" t="s">
        <v>5</v>
      </c>
      <c r="F3" s="5" t="s">
        <v>33</v>
      </c>
      <c r="G3" s="2"/>
    </row>
    <row r="4" spans="1:8" x14ac:dyDescent="0.3">
      <c r="A4" s="4" t="s">
        <v>13</v>
      </c>
      <c r="B4" s="4">
        <v>40</v>
      </c>
      <c r="C4" s="4">
        <v>79</v>
      </c>
      <c r="D4" s="4">
        <v>20</v>
      </c>
      <c r="E4" s="4">
        <v>57</v>
      </c>
      <c r="F4" s="5">
        <v>89</v>
      </c>
      <c r="G4" s="2"/>
      <c r="H4" s="2"/>
    </row>
    <row r="5" spans="1:8" x14ac:dyDescent="0.3">
      <c r="A5" s="4" t="s">
        <v>30</v>
      </c>
      <c r="B5" s="4">
        <v>56</v>
      </c>
      <c r="C5" s="4">
        <v>89</v>
      </c>
      <c r="D5" s="4">
        <v>67</v>
      </c>
      <c r="E5" s="4">
        <v>78</v>
      </c>
      <c r="F5" s="5">
        <v>98</v>
      </c>
      <c r="G5" s="2"/>
      <c r="H5" s="2"/>
    </row>
    <row r="6" spans="1:8" x14ac:dyDescent="0.3">
      <c r="A6" s="4" t="s">
        <v>34</v>
      </c>
      <c r="B6" s="4">
        <v>77</v>
      </c>
      <c r="C6" s="4">
        <v>89</v>
      </c>
      <c r="D6" s="4">
        <v>78</v>
      </c>
      <c r="E6" s="4">
        <v>55</v>
      </c>
      <c r="F6" s="5">
        <v>90</v>
      </c>
      <c r="G6" s="2"/>
      <c r="H6" s="2"/>
    </row>
    <row r="7" spans="1:8" x14ac:dyDescent="0.3">
      <c r="A7" s="4" t="s">
        <v>35</v>
      </c>
      <c r="B7" s="4">
        <v>89</v>
      </c>
      <c r="C7" s="4">
        <v>67</v>
      </c>
      <c r="D7" s="4">
        <v>98</v>
      </c>
      <c r="E7" s="4">
        <v>94</v>
      </c>
      <c r="F7" s="5">
        <v>70</v>
      </c>
      <c r="G7" s="2"/>
      <c r="H7" s="2"/>
    </row>
    <row r="8" spans="1:8" x14ac:dyDescent="0.3">
      <c r="A8" s="4" t="s">
        <v>36</v>
      </c>
      <c r="B8" s="4">
        <v>9</v>
      </c>
      <c r="C8" s="4">
        <v>45</v>
      </c>
      <c r="D8" s="4">
        <v>28</v>
      </c>
      <c r="E8" s="4">
        <v>98</v>
      </c>
      <c r="F8" s="5">
        <v>88</v>
      </c>
      <c r="G8" s="2"/>
      <c r="H8" s="2"/>
    </row>
    <row r="9" spans="1:8" x14ac:dyDescent="0.3">
      <c r="A9" s="4" t="s">
        <v>37</v>
      </c>
      <c r="B9" s="4">
        <v>90</v>
      </c>
      <c r="C9" s="4">
        <v>22</v>
      </c>
      <c r="D9" s="4">
        <v>100</v>
      </c>
      <c r="E9" s="4">
        <v>78</v>
      </c>
      <c r="F9" s="5">
        <v>44</v>
      </c>
      <c r="G9" s="2"/>
      <c r="H9" s="2"/>
    </row>
    <row r="10" spans="1:8" x14ac:dyDescent="0.3">
      <c r="G10" s="2"/>
      <c r="H10" s="2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D2F6-01AF-4AB9-A74D-08EDF9730859}">
  <dimension ref="A1:H10"/>
  <sheetViews>
    <sheetView workbookViewId="0">
      <selection activeCell="R10" sqref="R10"/>
    </sheetView>
  </sheetViews>
  <sheetFormatPr defaultRowHeight="14.4" x14ac:dyDescent="0.3"/>
  <cols>
    <col min="5" max="5" width="13" customWidth="1"/>
  </cols>
  <sheetData>
    <row r="1" spans="1:8" ht="23.4" customHeight="1" x14ac:dyDescent="0.3">
      <c r="A1" s="10" t="s">
        <v>38</v>
      </c>
      <c r="B1" s="10"/>
      <c r="C1" s="10"/>
      <c r="D1" s="10"/>
      <c r="E1" s="10"/>
      <c r="F1" s="10"/>
      <c r="G1" s="3"/>
      <c r="H1" s="3"/>
    </row>
    <row r="2" spans="1:8" x14ac:dyDescent="0.3">
      <c r="A2" s="10"/>
      <c r="B2" s="10"/>
      <c r="C2" s="10"/>
      <c r="D2" s="10"/>
      <c r="E2" s="10"/>
      <c r="F2" s="10"/>
      <c r="G2" s="3"/>
      <c r="H2" s="3"/>
    </row>
    <row r="3" spans="1:8" x14ac:dyDescent="0.3">
      <c r="A3" s="4" t="s">
        <v>31</v>
      </c>
      <c r="B3" s="4" t="s">
        <v>3</v>
      </c>
      <c r="C3" s="4" t="s">
        <v>32</v>
      </c>
      <c r="D3" s="4" t="s">
        <v>2</v>
      </c>
      <c r="E3" s="4" t="s">
        <v>5</v>
      </c>
      <c r="F3" s="4" t="s">
        <v>33</v>
      </c>
      <c r="G3" s="4"/>
      <c r="H3" s="3"/>
    </row>
    <row r="4" spans="1:8" x14ac:dyDescent="0.3">
      <c r="A4" s="4" t="s">
        <v>13</v>
      </c>
      <c r="B4" s="4">
        <v>40</v>
      </c>
      <c r="C4" s="4">
        <v>79</v>
      </c>
      <c r="D4" s="4">
        <v>20</v>
      </c>
      <c r="E4" s="4">
        <v>57</v>
      </c>
      <c r="F4" s="4">
        <v>89</v>
      </c>
      <c r="G4" s="4"/>
      <c r="H4" s="4"/>
    </row>
    <row r="5" spans="1:8" x14ac:dyDescent="0.3">
      <c r="A5" s="4" t="s">
        <v>30</v>
      </c>
      <c r="B5" s="4">
        <v>56</v>
      </c>
      <c r="C5" s="4">
        <v>89</v>
      </c>
      <c r="D5" s="4">
        <v>67</v>
      </c>
      <c r="E5" s="4">
        <v>78</v>
      </c>
      <c r="F5" s="4">
        <v>98</v>
      </c>
      <c r="G5" s="4"/>
      <c r="H5" s="4"/>
    </row>
    <row r="6" spans="1:8" x14ac:dyDescent="0.3">
      <c r="A6" s="4" t="s">
        <v>34</v>
      </c>
      <c r="B6" s="4">
        <v>77</v>
      </c>
      <c r="C6" s="4">
        <v>89</v>
      </c>
      <c r="D6" s="4">
        <v>78</v>
      </c>
      <c r="E6" s="4">
        <v>55</v>
      </c>
      <c r="F6" s="4">
        <v>90</v>
      </c>
      <c r="G6" s="4"/>
      <c r="H6" s="4"/>
    </row>
    <row r="7" spans="1:8" x14ac:dyDescent="0.3">
      <c r="A7" s="4" t="s">
        <v>35</v>
      </c>
      <c r="B7" s="4">
        <v>89</v>
      </c>
      <c r="C7" s="4">
        <v>67</v>
      </c>
      <c r="D7" s="4">
        <v>98</v>
      </c>
      <c r="E7" s="4">
        <v>94</v>
      </c>
      <c r="F7" s="4">
        <v>70</v>
      </c>
      <c r="G7" s="4"/>
      <c r="H7" s="4"/>
    </row>
    <row r="8" spans="1:8" x14ac:dyDescent="0.3">
      <c r="A8" s="4" t="s">
        <v>36</v>
      </c>
      <c r="B8" s="4">
        <v>9</v>
      </c>
      <c r="C8" s="4">
        <v>45</v>
      </c>
      <c r="D8" s="4">
        <v>28</v>
      </c>
      <c r="E8" s="4">
        <v>98</v>
      </c>
      <c r="F8" s="4">
        <v>88</v>
      </c>
      <c r="G8" s="4"/>
      <c r="H8" s="4"/>
    </row>
    <row r="9" spans="1:8" x14ac:dyDescent="0.3">
      <c r="A9" s="4" t="s">
        <v>37</v>
      </c>
      <c r="B9" s="4">
        <v>90</v>
      </c>
      <c r="C9" s="4">
        <v>22</v>
      </c>
      <c r="D9" s="4">
        <v>100</v>
      </c>
      <c r="E9" s="4">
        <v>78</v>
      </c>
      <c r="F9" s="4">
        <v>44</v>
      </c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MARKSHEET ADVANCE FILTER</vt:lpstr>
      <vt:lpstr>Sheet1</vt:lpstr>
      <vt:lpstr>Sheet3</vt:lpstr>
      <vt:lpstr>'MARKSHEET ADVANCE FILTER'!Criteria</vt:lpstr>
      <vt:lpstr>'MARKSHEET ADVANCE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Vasisth</dc:creator>
  <cp:lastModifiedBy>Anushree Vasisth</cp:lastModifiedBy>
  <dcterms:created xsi:type="dcterms:W3CDTF">2025-06-27T04:02:58Z</dcterms:created>
  <dcterms:modified xsi:type="dcterms:W3CDTF">2025-08-05T03:18:25Z</dcterms:modified>
</cp:coreProperties>
</file>