
<file path=[Content_Types].xml><?xml version="1.0" encoding="utf-8"?>
<Types xmlns="http://schemas.openxmlformats.org/package/2006/content-types">
  <Default Extension="jpeg" ContentType="image/jpeg"/>
  <Default Extension="JPG" ContentType="image/.jp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0400" windowHeight="6300" tabRatio="500"/>
  </bookViews>
  <sheets>
    <sheet name="Summary" sheetId="1" r:id="rId1"/>
    <sheet name="Test Cases" sheetId="2" r:id="rId2"/>
    <sheet name="Assumptions &amp; Rules" sheetId="3" r:id="rId3"/>
    <sheet name="Defect Log" sheetId="4" r:id="rId4"/>
    <sheet name="Evidence" sheetId="5" r:id="rId5"/>
  </sheets>
  <definedNames>
    <definedName name="_xlnm._FilterDatabase" localSheetId="1" hidden="1">'Test Cases'!$A$1:$M$67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<sst xmlns="http://schemas.openxmlformats.org/spreadsheetml/2006/main" count="975" uniqueCount="531">
  <si>
    <t>IRCTC Train Ticket Booking: End-to-End Test Case Document</t>
  </si>
  <si>
    <t>Results by module</t>
  </si>
  <si>
    <t>Module</t>
  </si>
  <si>
    <t>Total</t>
  </si>
  <si>
    <t>Pass</t>
  </si>
  <si>
    <t>Fail</t>
  </si>
  <si>
    <t>Blocked</t>
  </si>
  <si>
    <t>Not Run</t>
  </si>
  <si>
    <t>Not Executed (designed only)</t>
  </si>
  <si>
    <t>Search</t>
  </si>
  <si>
    <t>Login</t>
  </si>
  <si>
    <t>Train Selection</t>
  </si>
  <si>
    <t>Passenger Details</t>
  </si>
  <si>
    <t>Payment</t>
  </si>
  <si>
    <t>Booking Confirmation</t>
  </si>
  <si>
    <t>Pass rate (of executed)</t>
  </si>
  <si>
    <t>How to use this workbook</t>
  </si>
  <si>
    <t>1. 'Test Cases' sheet: cases marked 'Executed' were run on the live site. Actual Result, Status (Pass / Fail / Blocked) and Remarks (with screenshots) are filled in.</t>
  </si>
  <si>
    <t>2. Cases marked 'Designed (not executed)' cover stages that need a real payment or booking, so they were not run. They are derived from analysis of the journey and standard IRCTC behaviour. Their Status is 'Not Executed'.</t>
  </si>
  <si>
    <t>3. Counts on this sheet update automatically from the Status column in the 'Test Cases' sheet.</t>
  </si>
  <si>
    <t>4. Blocked means the case was started on the live site but could not be completed. The reason is given in Remarks.</t>
  </si>
  <si>
    <t>5. Defects found during testing are logged in the 'Defect Log' sheet.</t>
  </si>
  <si>
    <t>TC ID</t>
  </si>
  <si>
    <t>Scenario</t>
  </si>
  <si>
    <t>Type</t>
  </si>
  <si>
    <t>Priority</t>
  </si>
  <si>
    <t>Preconditions</t>
  </si>
  <si>
    <t>Test Steps</t>
  </si>
  <si>
    <t>Test Data</t>
  </si>
  <si>
    <t>Expected Result</t>
  </si>
  <si>
    <t>Execution Mode</t>
  </si>
  <si>
    <t>Actual Result</t>
  </si>
  <si>
    <t>Status</t>
  </si>
  <si>
    <t>Remarks / Screenshot</t>
  </si>
  <si>
    <t>TC_S01</t>
  </si>
  <si>
    <t>Valid search with all mandatory fields</t>
  </si>
  <si>
    <t>Positive</t>
  </si>
  <si>
    <t>High</t>
  </si>
  <si>
    <t>IRCTC website open (irctc.co.in)</t>
  </si>
  <si>
    <t>1. Enter From station
2. Enter To station
3. Select a future date
4. Click Search</t>
  </si>
  <si>
    <t>From: Ernakulam Jn (ERS); To: Thiruvananthapuram Central (TVC); Date: today (01 Oct 2026); Class: All; Quota: General</t>
  </si>
  <si>
    <t>Train list page loads with trains running between the stations on that date</t>
  </si>
  <si>
    <t>Executed</t>
  </si>
  <si>
    <t>Train list loaded with 31 results for ERS to TVC, Thu 01 Oct 2026, All Classes, General quota. Each card shows departure/arrival, duration, running days and class tiles (availability shown only after clicking a class). Nearby stations (Ernakulam Town, Trivandrum North) also appear.</t>
  </si>
  <si>
    <t>View screenshot</t>
  </si>
  <si>
    <t>TC_S02</t>
  </si>
  <si>
    <t>Station autosuggest works</t>
  </si>
  <si>
    <t>Medium</t>
  </si>
  <si>
    <t>1. Type 'Ernak' in From field
2. Select a suggestion</t>
  </si>
  <si>
    <t>Partial text: 'Ernak', 'ERS'</t>
  </si>
  <si>
    <t>Matching stations are suggested; selecting one fills the field with name and code</t>
  </si>
  <si>
    <t>Typed "ern" in the From field. A dropdown appeared while typing, with Ernakulam Town (ERN), a "Journeys" section showing a recent route (Ernakulam Jn to Thiruvananthapuram C), and a "Stations" section listing Ernakulam Jn (ERS), Pernem (PERN, Goa) and Serndanur (SXR, Tamil Nadu). Each suggestion shows the station name, code and state. Matches appear for text inside the name, not only the start</t>
  </si>
  <si>
    <t xml:space="preserve">View screenshot </t>
  </si>
  <si>
    <t>TC_S03</t>
  </si>
  <si>
    <t>Same From and To station</t>
  </si>
  <si>
    <t>Negative</t>
  </si>
  <si>
    <t>1. Enter same station in From and To
2. Click Search</t>
  </si>
  <si>
    <t>From = To = ERS</t>
  </si>
  <si>
    <t>Error message shown; search is not performed</t>
  </si>
  <si>
    <t>Entered Ernakulam Jn (ERS) in both From and To and clicked Search Trains. The search was not blocked and no error message about identical stations was shown. On the first attempt nothing happened on screen. On the next attempt a "no trains found" page was displayed (message: "No Trains found for the selected route."). The user gets no clear explanation that From and To cannot be the same.</t>
  </si>
  <si>
    <t>View Screenshot</t>
  </si>
  <si>
    <t>TC_S04</t>
  </si>
  <si>
    <t>Search with empty From/To</t>
  </si>
  <si>
    <t>1. Leave From/To blank
2. Click Search</t>
  </si>
  <si>
    <t>Blank</t>
  </si>
  <si>
    <t>Mandatory-field validation message; no search</t>
  </si>
  <si>
    <t>Left From and To empty and clicked Search Trains. No message or highlight appeared and the page stayed the same. The user gets no indication of what is missing</t>
  </si>
  <si>
    <t>TC_S05</t>
  </si>
  <si>
    <t>Invalid station text</t>
  </si>
  <si>
    <t>1. Type random text in From
2. Observe suggestions
3. Click Search</t>
  </si>
  <si>
    <t>'XYZ123'</t>
  </si>
  <si>
    <t>No suggestions; search blocked with a message</t>
  </si>
  <si>
    <t>Typed "XYZ123" in the From field and selected Ernakulam Jn in To. No station suggestions appeared, and the From field kept the invalid text without any warning. Clicking Search Trains [nothing happened / showed a "no trains found" page]. No error message about an invalid station was displayed</t>
  </si>
  <si>
    <t>TC_S06</t>
  </si>
  <si>
    <t>Past date selection</t>
  </si>
  <si>
    <t>1. Open the date picker
2. Try to select yesterday</t>
  </si>
  <si>
    <t>Yesterday's date</t>
  </si>
  <si>
    <t>Past dates are disabled or an error is shown</t>
  </si>
  <si>
    <t>Opened the date picker and tried to select yesterday (30 Sep 2026). Past dates are disabled in the calendar and cannot be clicked; only today and future dates can be selected.</t>
  </si>
  <si>
    <t>TC_S07</t>
  </si>
  <si>
    <t>Boundary: last allowed booking date</t>
  </si>
  <si>
    <t>Boundary</t>
  </si>
  <si>
    <t>1. Select the last day in the advance reservation window (60 days, excluding the journey day; verify on site)
2. Search</t>
  </si>
  <si>
    <t>Date = today + 60 days</t>
  </si>
  <si>
    <t>Results are displayed</t>
  </si>
  <si>
    <t>Opened the date picker and moved forward to December 2026. The last selectable date was 03 Dec 2026 (63 days from today, 01 Oct 2026). Searched for this date: [trains were listed / no trains found]</t>
  </si>
  <si>
    <t>TC_S08</t>
  </si>
  <si>
    <t>Boundary: one day beyond booking window</t>
  </si>
  <si>
    <t>1. Try selecting today + 61 days</t>
  </si>
  <si>
    <t>Date = today + 61 days</t>
  </si>
  <si>
    <t>Date not selectable or a clear message is displayed</t>
  </si>
  <si>
    <t>The day after the last allowed date (04 Dec 2026) and all later dates are greyed out and cannot be selected.</t>
  </si>
  <si>
    <t>TC_S09</t>
  </si>
  <si>
    <t>Swap From and To</t>
  </si>
  <si>
    <t>Low</t>
  </si>
  <si>
    <t>1. Fill From and To
2. Click swap icon</t>
  </si>
  <si>
    <t>ERS / TVC</t>
  </si>
  <si>
    <t>Values are exchanged correctly</t>
  </si>
  <si>
    <t>Entered Ernakulam Jn (ERS) in From and Thiruvananthapuram Central (TVC) in To, then clicked the swap arrows. The two stations were exchanged correctly (From became TVC, To became ERS). Clicking Search Trains afterwards loaded the results for the swapped route.</t>
  </si>
  <si>
    <t>TC_S10</t>
  </si>
  <si>
    <t>Class and quota selection</t>
  </si>
  <si>
    <t>1. Choose a class (e.g., 3A) and quota (General, Ladies, Tatkal, Senior Citizen)
2. Search</t>
  </si>
  <si>
    <t>Class: 3A; Quota: General</t>
  </si>
  <si>
    <t>Results reflect selected class and quota</t>
  </si>
  <si>
    <t>Selected class 3A (AC 3 Tier) and quota GENERAL, then clicked Search Trains. The results showed trains with 3A availability for the selected route and quota.</t>
  </si>
  <si>
    <t>TC_S11</t>
  </si>
  <si>
    <t>No trains available for the route</t>
  </si>
  <si>
    <t>1. Search a route with no direct train</t>
  </si>
  <si>
    <t>Two stations with no direct service</t>
  </si>
  <si>
    <t>Clear 'no trains found' message; page does not crash</t>
  </si>
  <si>
    <t>Entered Ernakulam Jn (ERS) in From and Port Blair in To, then clicked Search Trains. Nothing happened: the page stayed on the same search screen with no results and no message. Port Blair has no railway station, so this was not a valid "no direct train" route. Could not find a valid route with no direct service on the live site.</t>
  </si>
  <si>
    <t>TC_S12</t>
  </si>
  <si>
    <t>Search page responsiveness (mobile view)</t>
  </si>
  <si>
    <t>UI</t>
  </si>
  <si>
    <t>1. Open site on mobile or resize browser to 375px width
2. Perform a search</t>
  </si>
  <si>
    <t>Mobile viewport</t>
  </si>
  <si>
    <t>Layout intact; fields usable; no horizontal scroll</t>
  </si>
  <si>
    <t>Opened the site in Chrome mobile view (device: [phone name]) and searched ERS to TVC. The search form and train list fitted the screen with no horizontal scrolling. Text was readable and buttons were tappable.</t>
  </si>
  <si>
    <t>Tested using Chrome device mode (phone view), not a real phone. Layout fitted the screen with no sideways scrolling.</t>
  </si>
  <si>
    <t>TC_L01</t>
  </si>
  <si>
    <t>Login with valid credentials</t>
  </si>
  <si>
    <t>IRCTC website open (irctc.co.in); registered account</t>
  </si>
  <si>
    <t>1. Click Login
2. Enter valid user ID and password
3. Enter captcha
4. Click Sign In</t>
  </si>
  <si>
    <t>Valid user ID / password / captcha</t>
  </si>
  <si>
    <t>User is logged in; username shown on header</t>
  </si>
  <si>
    <t>Entered a valid user ID, password and captcha and clicked Sign In. Login was successful, but the user was redirected to a "Complete your IRCTC account" page instead of the home/booking page. [Add what the page asks for, in your own words, e.g. "It asks to add/verify details"</t>
  </si>
  <si>
    <t>TC_L02</t>
  </si>
  <si>
    <t>Login with wrong password</t>
  </si>
  <si>
    <t>1. Enter valid user ID, wrong password, correct captcha
2. Sign In</t>
  </si>
  <si>
    <t>Wrong password</t>
  </si>
  <si>
    <t>Error message; login denied</t>
  </si>
  <si>
    <t>Entered a valid user ID with an incorrect password and the correct captcha, then clicked Sign In. Login was denied and an error message saying the user ID or password is invalid was displayed. The user was not logged in</t>
  </si>
  <si>
    <t>TC_L03</t>
  </si>
  <si>
    <t>Login with unregistered user ID</t>
  </si>
  <si>
    <t>1. Enter non-existent user ID
2. Sign In</t>
  </si>
  <si>
    <t>Random ID</t>
  </si>
  <si>
    <t>Error message shown; message should not reveal whether ID or password was wrong</t>
  </si>
  <si>
    <t>Entered an unregistered user ID (xyzqwe98765), a random password and the correct captcha, then clicked Sign In. Login was denied and an error message saying the user is invalid was displayed. The user was not logged in.</t>
  </si>
  <si>
    <t>TC_L04</t>
  </si>
  <si>
    <t>Login with blank fields</t>
  </si>
  <si>
    <t>1. Click Sign In with all fields empty</t>
  </si>
  <si>
    <t>Mandatory-field messages displayed</t>
  </si>
  <si>
    <t>Opened the Login box and clicked Sign In with the User Name and Password fields empty. The message "Please Enter Valid User ID" was displayed in red above the fields and login did not proceed.</t>
  </si>
  <si>
    <t>View Sreenshot</t>
  </si>
  <si>
    <t>TC_L05</t>
  </si>
  <si>
    <t>Multiple failed login attempts</t>
  </si>
  <si>
    <t>1. Attempt login with wrong password 5+ times</t>
  </si>
  <si>
    <t>Wrong password x5</t>
  </si>
  <si>
    <t>Password reset flow opens</t>
  </si>
  <si>
    <t>Designed (not executed)</t>
  </si>
  <si>
    <t>Not executed to avoid repeated failed login attempts on the test account.</t>
  </si>
  <si>
    <t>Not Executed</t>
  </si>
  <si>
    <t>Test not performed because repeated failed login attempts may trigger account security/lockout</t>
  </si>
  <si>
    <t>TC_L06</t>
  </si>
  <si>
    <t>Password is masked</t>
  </si>
  <si>
    <t>1. Type in password field</t>
  </si>
  <si>
    <t>Any text</t>
  </si>
  <si>
    <t>Characters masked; show/hide toggle (if present) works</t>
  </si>
  <si>
    <t>The entered password was displayed as masked characters (•••••••••••••) instead of showing the actual password.</t>
  </si>
  <si>
    <t>TC_L07</t>
  </si>
  <si>
    <t>Forgot password link</t>
  </si>
  <si>
    <t>1. Click Forgot Password</t>
  </si>
  <si>
    <t>Any text+F20:H20</t>
  </si>
  <si>
    <t>Clicked "Forgot Account Details?" in the Login box. The "Forgot Account Details" page opened, asking for IRCTC User Name / Email Id, Mobile Number and Captcha. After entering the details and clicking Next, an email was received to reset the password. The same email gave the username. The reset was not completed</t>
  </si>
  <si>
    <t>TC_L08</t>
  </si>
  <si>
    <t>Post-login redirect to "Complete your IRCTC account" page</t>
  </si>
  <si>
    <t>1. Open irctc.co.in and click LOGIN 2. Enter a valid user ID, password and captcha and click Sign In 3. Observe the page that opens 4. Fill in the details and click Submit</t>
  </si>
  <si>
    <t>Valid user ID and password of a registered account with an incomplete profile</t>
  </si>
  <si>
    <t>After login the user reaches the home/booking page, or the account completion page is clear and lets the user finish and continue to booking</t>
  </si>
  <si>
    <t>After logging in with the user ID and password, the "Complete your IRCTC account" page opened. It asks for gender, date of birth, address, pincode, state, district and post office, with two checkboxes (credit card information, terms and conditions). After clicking Submit, the message "Congratulations, your user profile is complete now" was shown and OK took the user to the booking services.</t>
  </si>
  <si>
    <t>TC_L09</t>
  </si>
  <si>
    <t>Confirmation message is shown after completing the profile</t>
  </si>
  <si>
    <t>Logged in, "Complete your IRCTC account" page is open</t>
  </si>
  <si>
    <t>1. Fill in the profile details 2. Tick the terms and conditions checkbox 3. Click Submit 4. Observe the popup 5. Click OK</t>
  </si>
  <si>
    <t>Valid profile details</t>
  </si>
  <si>
    <t>A confirmation message that the profile is complete is displayed, and OK continues to the booking services</t>
  </si>
  <si>
    <t>After clicking Submit, a Confirmation popup was displayed with the message "Congratulations, your user profile is complete now. Click OK to use IRCTC e-ticketing services and book rail tickets online." An OK button was shown.</t>
  </si>
  <si>
    <t>TC_L10</t>
  </si>
  <si>
    <t>Session timeout while idle</t>
  </si>
  <si>
    <t>User is registered and logged in</t>
  </si>
  <si>
    <t>1. Log in
2. Stay idle for the session limit
3. Perform an action</t>
  </si>
  <si>
    <t>Idle time</t>
  </si>
  <si>
    <t>Session expires; user is asked to log in again; no data exposed</t>
  </si>
  <si>
    <t>Not executed: requires staying idle for the full session time limit, which was not possible within the task time</t>
  </si>
  <si>
    <t>Designed from analysis. Would be run with a longer idle wait and a note of the exact timeout.</t>
  </si>
  <si>
    <t>TC_L11</t>
  </si>
  <si>
    <t>Book Now without logging in</t>
  </si>
  <si>
    <t>1. Search trains
2. Click Book Now without login</t>
  </si>
  <si>
    <t>-</t>
  </si>
  <si>
    <t>User is prompted to log in and returned to the selected train after login</t>
  </si>
  <si>
    <t>Searched ERS to TVC while logged out, selected a class on a train and clicked Book Now. The Login box was displayed and the booking did not continue without login</t>
  </si>
  <si>
    <t>Login is required before booking.</t>
  </si>
  <si>
    <t>TC_L12</t>
  </si>
  <si>
    <t>Logout</t>
  </si>
  <si>
    <t>1. Click Logout
2. Press browser back</t>
  </si>
  <si>
    <t>User logged out; back button does not restore the session</t>
  </si>
  <si>
    <t>Searched ERS to TVC while logged out, selected a class on a train and clicked Book Now. The Login box was displayed and the booking did not continue without login. [After logging in, the user was taken back to the selected train.</t>
  </si>
  <si>
    <t>View Screesnshot</t>
  </si>
  <si>
    <t>TC_T01</t>
  </si>
  <si>
    <t>Train list details are displayed</t>
  </si>
  <si>
    <t>User is registered and logged in; search done</t>
  </si>
  <si>
    <t>1. Check each train card for name, number, departure/arrival time, duration, running days</t>
  </si>
  <si>
    <t>All details are shown and consistent</t>
  </si>
  <si>
    <t>Logged in and searched Ernakulam Jn to Thiruvananthapuram Central for Sat, 03 Oct 2026 (class 3A, General quota). The page showed 22 results. Each train card displayed the train name and number (for example Amritha Express 16344), departure and arrival times with station names, duration (04:53), running days (M T W T F S S), class tiles (SL, 3A, 2A, 1A), and Book Now, Other Dates and Train Schedule options. The left side has filters (journey class, train type, departure and arrival time). A note asks to check NTES for actual times before boarding.</t>
  </si>
  <si>
    <t>TC_T02</t>
  </si>
  <si>
    <t>Availability status for a class</t>
  </si>
  <si>
    <t>1. Click a class (e.g., 3A) on a train</t>
  </si>
  <si>
    <t>Class: 3A</t>
  </si>
  <si>
    <t>Availability (AVAILABLE / RAC / WL / REGRET) and fare are displayed</t>
  </si>
  <si>
    <t>Searched Ernakulam Jn to Thiruvananthapuram Central for Fri, 02 Oct 2026 (class Exec. Chair Car, General quota). Clicked the Exec. Chair Car (EC) class on MAQ TVC VB EXP (20631). The availability strip showed a status for each date: Fri 02 Oct TRAIN DEPARTED, Sat 03 Oct WL18, Sun 04 Oct REGRET, Mon 05 Oct WL12. The fare (Rs 1465) was shown next to the Book Now button.</t>
  </si>
  <si>
    <t>pass</t>
  </si>
  <si>
    <t>TC_T03</t>
  </si>
  <si>
    <t>Fare matches class and quota</t>
  </si>
  <si>
    <t>1. Open fare for SL, 3A, 2A
2. Compare</t>
  </si>
  <si>
    <t>Fares differ by class as expected; higher class costs more</t>
  </si>
  <si>
    <t>Searched Ernakulam Jn to Thiruvananthapuram Central, General quota. The fares shown were: Sleeper (SL) Rs 180, AC 3 Tier (3A) Rs 520, AC 2 Tier (2A) Rs 725 and AC First Class (1A) Rs 1190. Each class showed a different fare, and the fare increased with the class from SL to 1A.</t>
  </si>
  <si>
    <t>TC_T04</t>
  </si>
  <si>
    <t>Date-wise availability strip</t>
  </si>
  <si>
    <t>1. Click different dates in the availability strip</t>
  </si>
  <si>
    <t>Adjacent dates</t>
  </si>
  <si>
    <t>Availability and fare refresh per date</t>
  </si>
  <si>
    <t>On Amritha Express (16344), the AC First Class (1A) availability strip showed a separate status for each date: Tue 06 Oct WL2, Wed 07 Oct WL3, Thu 08 Oct AVAILABLE-0003 and Fri 09 Oct AVAILABLE-0005. Selecting Thu 08 Oct highlighted the date and the Book Now button became active, with the fare Rs 1190.</t>
  </si>
  <si>
    <t>TC_T05</t>
  </si>
  <si>
    <t>Filter and sort train list</t>
  </si>
  <si>
    <t>1. Apply filters (departure time, train type, class)
2. Sort by duration/departure</t>
  </si>
  <si>
    <t>List updates correctly; count matches</t>
  </si>
  <si>
    <t>Searched Ernakulam Jn to Thiruvananthapuram Central for 06 Oct 2026. The list showed 22 results. Applied the Journey Class filter AC First Class (1A) and the Train Type filter OTHER, and the list reduced to 9 results. The sort option was not tested.</t>
  </si>
  <si>
    <t>TC_T06</t>
  </si>
  <si>
    <t>Refresh availability</t>
  </si>
  <si>
    <t>1. Click Refresh on availability</t>
  </si>
  <si>
    <t>Data updates without losing search context</t>
  </si>
  <si>
    <t>Actual Result (column K):
Searched Thiruvananthapuram C to Ernakulam Jn for 02 Oct 2026 (3A, General quota). On MS Guruvayur Exp (16127) the class tiles showed "Refresh" with no availability. Clicking Refresh on the 3A tile loaded the availability: Fri 02 Oct TRAIN DEPARTED, Sat 03 Oct WL22, Sun 04 Oct WL22, Mon 05 Oct WL32, with the fare Rs 520. The search results and heading stayed unchanged and the page did not reload to the home page. Clicking Refresh again a few minutes later gave the same status.</t>
  </si>
  <si>
    <t>TC_T07</t>
  </si>
  <si>
    <t>Book Now on a waitlisted train</t>
  </si>
  <si>
    <t>User is registered and logged in; WL train available</t>
  </si>
  <si>
    <t>1. Click class showing WL
2. Click Book Now</t>
  </si>
  <si>
    <t>WL status</t>
  </si>
  <si>
    <t>Waitlist warning/consent shown; user can proceed or cancel</t>
  </si>
  <si>
    <t>Selected the waitlisted date Sat 03 Oct 2026 (WL73, Sleeper, Rs 170) on MS Guruvayur Exp (16127) and clicked Book Now. A Confirmation popup first asked "You searched trains for date 02 Oct 2026 but booking for 03 Oct 2026. Do you want to continue with the same?" with Yes and No options. After clicking Yes, the Passenger Details page opened (Sleeper, General, Fare Rs 170). No separate waitlist warning was shown on this page.</t>
  </si>
  <si>
    <t>TC_T08</t>
  </si>
  <si>
    <t>Book Now on a REGRET / unavailable class</t>
  </si>
  <si>
    <t>User is registered and logged in; unavailable class</t>
  </si>
  <si>
    <t>1. Select a class with 'REGRET' or 'Not available'</t>
  </si>
  <si>
    <t>Book Now disabled or a clear message shown</t>
  </si>
  <si>
    <t>The selected 3A class was marked as REGRET / unavailable. Clicking Book Now successfully opened the Passenger Details page. Passenger details fields were accessible for validation.</t>
  </si>
  <si>
    <t>TC_T09</t>
  </si>
  <si>
    <t>Browser back from passenger page</t>
  </si>
  <si>
    <t>User is registered and logged in; on passenger page</t>
  </si>
  <si>
    <t>1. Click browser back</t>
  </si>
  <si>
    <t>Returns to train list with search intact; no error or data corruption</t>
  </si>
  <si>
    <t>The Browser Back button successfully navigated from the Passenger Details page to the previous booking page. No error or unexpected behavior was observed.</t>
  </si>
  <si>
    <t>Remarks:  
Browser Back navigation worked as expected; returned to the previous booking page without any error.</t>
  </si>
  <si>
    <t>TC_P01</t>
  </si>
  <si>
    <t>Valid single passenger</t>
  </si>
  <si>
    <t>User is registered and logged in; Book Now clicked</t>
  </si>
  <si>
    <t>1. Enter name, age, gender, berth
2. Enter mobile
3. Click Continue</t>
  </si>
  <si>
    <t>Name: Test Passenger; Age: 30; Gender: Female; Berth: Lower</t>
  </si>
  <si>
    <t>Proceeds to review/payment step</t>
  </si>
  <si>
    <t>On the Passenger Details page, entered a valid passenger (name, age, gender, nationality India, berth preference Lower) for Amritha Express (16344), Sun 04 Oct 2026, Sleeper, General quota, and clicked Continue. The Review Journey page (step 2) opened showing the train, date and boarding station, "1 Adult | Sleeper (SL) | General", status RLWL130/WL95, the passenger details, the contact message with masked email and mobile, and a Fare Summary. The booking was not taken to payment.</t>
  </si>
  <si>
    <t>TC_P02</t>
  </si>
  <si>
    <t>Maximum passengers per PNR (general quota)</t>
  </si>
  <si>
    <t>1. Add passengers up to the limit
2. Try to add one more</t>
  </si>
  <si>
    <t>6 passengers; then 7th (verify limit on site)</t>
  </si>
  <si>
    <t>Limit is enforced; an extra passenger cannot be added</t>
  </si>
  <si>
    <t>Added 3 passengers on the Passenger Details page for Amritha Express (16344), Sun 04 Oct 2026 (Sleeper, General) and clicked Continue. The Review Journey page showed [3 passengers] with their details. The ticket fare was Rs [amount] for [3 adults]. The booking was not taken to payment.</t>
  </si>
  <si>
    <t>TC_P03</t>
  </si>
  <si>
    <t>Tatkal passenger limit</t>
  </si>
  <si>
    <t>User is registered and logged in; Tatkal quota</t>
  </si>
  <si>
    <t>1. Add 4 passengers
2. Try a 5th</t>
  </si>
  <si>
    <t>Tatkal quota (verify current limit)</t>
  </si>
  <si>
    <t>Limit enforced with message</t>
  </si>
  <si>
    <t>Searched Ernakulam Jn to Thiruvananthapuram Central for Sat 03 Oct 2026 with the Tatkal quota. The results page showed a warning popup and a green note: "Aadhaar authentication of IRCTC user profile is mandatory to book Tatkal and Premium Tatkal tickets." As the profile was not Aadhaar-authenticated for this test, the Tatkal booking and its passenger limit could not be tested.</t>
  </si>
  <si>
    <t>TC_P04</t>
  </si>
  <si>
    <t>Mandatory passenger fields blank</t>
  </si>
  <si>
    <t>1. Leave name/age/gender blank
2. Click Continue</t>
  </si>
  <si>
    <t>Validation messages on each field</t>
  </si>
  <si>
    <t>On the Passenger Details page, left Full Name, Age and Gender empty and clicked Continue. A red message appeared directly under each empty field: "Please enter a valid name between 3and16 characters" under Full Name, "Please enter a valid age between 1 and 125." under Age, and "Please select a gender" under Gender. The user could not continue to the Review page.</t>
  </si>
  <si>
    <t>TC_P05</t>
  </si>
  <si>
    <t>Invalid passenger name</t>
  </si>
  <si>
    <t>1. Enter invalid names
2. Continue</t>
  </si>
  <si>
    <t>'A', '12345', '@#$%', 40+ characters</t>
  </si>
  <si>
    <t>Invalid names rejected or restricted by field rules</t>
  </si>
  <si>
    <t>On the Passenger Details page, typed invalid values in the Full Name field: [what you typed, e.g. "12345", "@#$%"]. The site showed the message "Name should contain only alphabets and space" and the invalid name was not accepted. [A name with fewer than 3 characters, "[what you typed]", showed "Please enter a valid name between 3and16 characters".]</t>
  </si>
  <si>
    <t>TC_P06</t>
  </si>
  <si>
    <t>Age boundary values</t>
  </si>
  <si>
    <t>1. Test each age value
2. Continue</t>
  </si>
  <si>
    <t>0, 4, 5, 59, 60, 120, 121, -1, 'abc'</t>
  </si>
  <si>
    <t>Valid range accepted; invalid age rejected with a message</t>
  </si>
  <si>
    <t>On the Passenger Details page, typed 1220 in the Age field. The value was rejected with the message "Please enter a valid age between 1 and 125." and the user could not continue with it. The valid range on the site is 1 to 125.</t>
  </si>
  <si>
    <t>TC_P07</t>
  </si>
  <si>
    <t>Child below 5 years</t>
  </si>
  <si>
    <t>1. Add passenger with age 4</t>
  </si>
  <si>
    <t>Age 4</t>
  </si>
  <si>
    <t>System treats the child as per rule (no berth unless full fare opted); notice displayed</t>
  </si>
  <si>
    <t>On the Passenger Details page for MS Guruvayur Exp (16127), Sun 04 Oct 2026, entered a passenger aged 1 (Male, India) and clicked Continue. The Review Journey page showed "1 Child</t>
  </si>
  <si>
    <t>TC_P08</t>
  </si>
  <si>
    <t>Senior citizen concession</t>
  </si>
  <si>
    <t>1. Add passenger meeting senior criteria (verify current age rules)
2. Check fare</t>
  </si>
  <si>
    <t>Male 60+, Female 58+</t>
  </si>
  <si>
    <t>Concession applied where allowed; not applicable to Tatkal</t>
  </si>
  <si>
    <t>On the Passenger Details page for MS Guruvayur Exp (16127), Sun 04 Oct 2026 (Sleeper, General), a yellow note was displayed: "Senior Citizen concession not allowed for this Train/Quota/Class." The same note appeared on most of the other trains checked. No train that allowed the concession could be found, so the concession fare could not be tested.</t>
  </si>
  <si>
    <t>TC_P09</t>
  </si>
  <si>
    <t>Mobile number validation</t>
  </si>
  <si>
    <t>1. Enter invalid mobile numbers
2. Continue</t>
  </si>
  <si>
    <t>9 digits, 11 digits, letters, valid 10 digits</t>
  </si>
  <si>
    <t>Only a valid 10-digit number accepted</t>
  </si>
  <si>
    <t>On the Passenger Details page, in the Contact Details section, entered an invalid mobile number: [what you typed, e.g. "123456789" (9 digits) / letters]. The site showed the message "Please enter a valid mobile number" and did not accept it. [A valid 10-digit number was accepted with no message.]</t>
  </si>
  <si>
    <t>TC_P10</t>
  </si>
  <si>
    <t>Preferences: berth, auto-upgrade, confirm-only option</t>
  </si>
  <si>
    <t>1. Select preferences
2. Continue and view the review page</t>
  </si>
  <si>
    <t>Auto-upgrade ON; 'Book only if confirm berths' ON</t>
  </si>
  <si>
    <t>Selections are retained on the next page</t>
  </si>
  <si>
    <t>On the Passenger Details page for MS Guruvayur Exp (16127), Sun 04 Oct 2026, selected the berth preference "Side Lower" for the passenger and clicked Continue. The Review Journey page showed the passenger row as "1 yrs | Male | India | Side Lower", so the selected berth preference was retained. The fare stayed the same (Ticket Fare Rs 170.00, Convenience Fee Rs 17.70, Total Fare Rs 187.70).</t>
  </si>
  <si>
    <t>TC_P11</t>
  </si>
  <si>
    <t>Duplicate passenger entries</t>
  </si>
  <si>
    <t>1. Add the same passenger twice</t>
  </si>
  <si>
    <t>Same name/age/gender</t>
  </si>
  <si>
    <t>Behaviour recorded (warning or accepted)</t>
  </si>
  <si>
    <t>On the Passenger Details page for ERS SMVB SF EXP (12683), Mon 12 Oct 2026 (Sleeper, General), entered two passengers with the same name, age and gender ("Santhosh", 30, Female) and clicked Continue. The Review Journey page opened and listed both passengers as "2 Adult". No duplicate warning was shown.</t>
  </si>
  <si>
    <t>TC_P12</t>
  </si>
  <si>
    <t>Booking captcha validation</t>
  </si>
  <si>
    <t>1. Enter wrong captcha
2. Continue
3. Enter correct captcha</t>
  </si>
  <si>
    <t>Wrong then correct captcha</t>
  </si>
  <si>
    <t>Wrong captcha blocked; correct captcha proceeds</t>
  </si>
  <si>
    <t>Checked the Passenger Details and Review Journey pages for MS Guruvayur Exp (16127). No captcha was shown, and the booking moved from the passenger page to the Review page without one. The captcha validation could not be tested.</t>
  </si>
  <si>
    <t>No booking captcha displayed on the pages reached; may appear at the payment step or only for some bookings. Not tested.</t>
  </si>
  <si>
    <t>TC_P13</t>
  </si>
  <si>
    <t>Fare summary on review page</t>
  </si>
  <si>
    <t>User is registered and logged in; passenger details filled</t>
  </si>
  <si>
    <t>1. Compare fare on review page with fare on train list</t>
  </si>
  <si>
    <t>Fare and passenger details match what was entered</t>
  </si>
  <si>
    <t>On the Review Journey page for Amritha Express (16344), Sun 04 Oct 2026 (1 Adult, Sleeper, General), the Fare Summary showed Ticket Fare Rs 180.00 and Convenience Fee (incl. GST) Rs 17.70, giving a Total Fare of Rs 197.70, which is the sum of the two. The ticket fare of Rs 180 matches the Sleeper fare shown for this train on the train list. The convenience fee was not shown on the train list; it first appeared on the Review page</t>
  </si>
  <si>
    <t>TC_PAY01</t>
  </si>
  <si>
    <t>Fare breakup before payment</t>
  </si>
  <si>
    <t>Passenger details submitted</t>
  </si>
  <si>
    <t>1. Review the payment page</t>
  </si>
  <si>
    <t>Base fare + charges + gateway fee = total; amount matches review page</t>
  </si>
  <si>
    <t>reaching the payment page means going to the payment step of a real booking. Fare breakup on the Review page was checked under TC_P13: Ticket Fare Rs 180.00 + Convenience Fee Rs 17.70 = Total Fare Rs 197.70.</t>
  </si>
  <si>
    <t>TC_PAY02</t>
  </si>
  <si>
    <t>Available payment methods are listed</t>
  </si>
  <si>
    <t>Payment page opened</t>
  </si>
  <si>
    <t>1. Reach the payment page                                                  2. Look at the list of payment options</t>
  </si>
  <si>
    <t>Payment page</t>
  </si>
  <si>
    <t>The payment options offered by the site (such as UPI, cards and net banking) are listed clearly and can be selected</t>
  </si>
  <si>
    <t>Opened the payment page (Payment Methods) after the Review Journey page. The page listed these options: IRCTC iPay (Credit Card/Debit Card/UPI), Multiple Payment Service, Netbanking, Payment Gateway / Credit Card / Debit Card, Wallets / Cash Card, EMI and Loyalty Redemption Booking. IRCTC iPay was selected by default, showing an "IRCTC iPay New" option, and the page had Back and Pay &amp; Book buttons. No payment was made.</t>
  </si>
  <si>
    <t>TC_PAY03</t>
  </si>
  <si>
    <t>Payment via card: success</t>
  </si>
  <si>
    <t>1. Select card
2. Enter valid details and OTP</t>
  </si>
  <si>
    <t>Valid test card</t>
  </si>
  <si>
    <t>Payment success; redirect to confirmation</t>
  </si>
  <si>
    <t>requires a real card payment for a real booking, which was not performed for this task. The card options were seen on the Payment Methods page (IRCTC iPay: Credit Card/Debit Card/UPI, and Payment Gateway / Credit Card / Debit Card).</t>
  </si>
  <si>
    <t>TC_PAY04</t>
  </si>
  <si>
    <t>Payment via net banking: success</t>
  </si>
  <si>
    <t>1. Select net banking
2. Log in to bank and confirm</t>
  </si>
  <si>
    <t>Valid bank account</t>
  </si>
  <si>
    <t>requires a real net banking payment for a real booking, which was not performed for this task. The Netbanking option on the Payment Methods page lists banks (Karur Vysya Bank, State Bank of India, Kotak Mahindra Bank, South Indian Bank, IDFC First Bank, Indian Bank, City Union Bank, Canara Bank and Punjab National Bank).</t>
  </si>
  <si>
    <t>TC_PAY05</t>
  </si>
  <si>
    <t>Payment failure (insufficient funds / wrong OTP)</t>
  </si>
  <si>
    <t>1. Enter wrong OTP or use insufficient balance</t>
  </si>
  <si>
    <t>Wrong OTP</t>
  </si>
  <si>
    <t>Failure message; no ticket issued; user can retry</t>
  </si>
  <si>
    <t>requires entering payment details in a real payment session. Deliberately using a wrong OTP or insufficient funds can trigger bank security checks and may block the card or account</t>
  </si>
  <si>
    <t>Expected behaviour: the payment fails with a clear error message, no money is debited, the booking is not confirmed, and the user can retry with a new booking. Not run for security reason</t>
  </si>
  <si>
    <t>TC_PAY06</t>
  </si>
  <si>
    <t>User cancels at payment gateway</t>
  </si>
  <si>
    <t>1. Click cancel/back at the gateway</t>
  </si>
  <si>
    <t>Any payment method (UPI / card / net banking); click Cancel or Back at the gateway</t>
  </si>
  <si>
    <t>User returns to IRCTC; booking not confirmed; seat released after timeout</t>
  </si>
  <si>
    <t>requires opening the payment gateway for a real booking, which was not performed for this task.</t>
  </si>
  <si>
    <t xml:space="preserve"> Expected behaviour: when the user cancels at the payment gateway, they are returned to the previous page (Payment Methods / booking page), the booking is not confirmed, no money is debited, and the seat is released after the timeout. Verify on the live site</t>
  </si>
  <si>
    <t>TC_PAY07</t>
  </si>
  <si>
    <t>Payment session timeout</t>
  </si>
  <si>
    <t>1. Wait beyond the payment time limit
2. Try to pay</t>
  </si>
  <si>
    <t>Session expires; seat released; message shown</t>
  </si>
  <si>
    <t>requires waiting out a live payment session, which needs opening the payment gateway for a real booking.</t>
  </si>
  <si>
    <t>Expected behaviour: when the payment session times out, the booking is not confirmed, no money is debited, and the user is returned to the previous page and can retry the payment. If the seat is released, the user searches and books again. Verify on the live site.</t>
  </si>
  <si>
    <t>TC_PAY08</t>
  </si>
  <si>
    <t>Amount debited but ticket not generated</t>
  </si>
  <si>
    <t>Payment done, network lost</t>
  </si>
  <si>
    <t>1. Pay
2. Lose network at the redirect</t>
  </si>
  <si>
    <t>Any payment method; network loss at the redirect; transaction ID and bank statement entry</t>
  </si>
  <si>
    <t>Booking status shown as failed/pending; amount auto-refunded within stated timeline</t>
  </si>
  <si>
    <t>requires a real payment that fails at confirmation, which cannot be triggered on purpose.</t>
  </si>
  <si>
    <t>Expected behaviour: if the amount is debited but no ticket is generated, the user waits about 10 minutes, then checks Booking History and the bank statement. If there is still no ticket, the user contacts IRCTC customer care with the transaction ID and payment details. The transaction should show as failed and the amount should be refunded automatically to the source account.</t>
  </si>
  <si>
    <t>TC_PAY09</t>
  </si>
  <si>
    <t>Double click on Pay button</t>
  </si>
  <si>
    <t>1. Click Pay twice quickly</t>
  </si>
  <si>
    <t>Any payment method; two quick clicks on Pay &amp; Book</t>
  </si>
  <si>
    <t>Only one transaction created; no duplicate charge</t>
  </si>
  <si>
    <t>requires clicking Pay &amp; Book on a real booking, which starts a live payment session.</t>
  </si>
  <si>
    <t>Expected behaviour: when the user double clicks the Pay button, only one payment request is created, the button is disabled after the first click, the user is taken to the payment gateway once, and there is no duplicate debit. Verify on the live site.</t>
  </si>
  <si>
    <t>TC_PAY10</t>
  </si>
  <si>
    <t>Refresh / back during payment</t>
  </si>
  <si>
    <t>Payment in progress</t>
  </si>
  <si>
    <t>1. Refresh or press back at the gateway</t>
  </si>
  <si>
    <t>Any payment method; browser refresh (F5) or back button on the gateway page</t>
  </si>
  <si>
    <t>No duplicate transaction; safe handling</t>
  </si>
  <si>
    <t>requires an active payment gateway session for a real booking</t>
  </si>
  <si>
    <t>Expected behaviour: when the user refreshes or presses back during payment, the session is invalidated and the user is asked to start again from the beginning and log in again. The transaction is not duplicated, no money is debited, and the booking is not confirmed unless the payment was already completed. Verify on the live site.</t>
  </si>
  <si>
    <t>TC_PAY11</t>
  </si>
  <si>
    <t>Payment page security</t>
  </si>
  <si>
    <t>Non-functional</t>
  </si>
  <si>
    <t>1. Check HTTPS padlock
2. Verify gateway domain
3. Check card fields masked</t>
  </si>
  <si>
    <t>Payment gateway page URL; browser address bar, padlock and certificate details; card entry fields</t>
  </si>
  <si>
    <t>Secure connection; no sensitive data in plain text</t>
  </si>
  <si>
    <t>security checks need the live payment gateway page, which can only be opened by starting a real payment session.</t>
  </si>
  <si>
    <t>Expected behaviour: the payment page loads over HTTPS with a padlock and a valid certificate, the URL belongs to IRCTC or the bank's gateway domain, card number and CVV are masked while typing, no card or payment data appears in the URL, the session expires after the timeout, and refresh/back does not reuse the old session. Verify on the live site</t>
  </si>
  <si>
    <t>TC_B01</t>
  </si>
  <si>
    <t>Confirmed ticket generated</t>
  </si>
  <si>
    <t>Payment successful</t>
  </si>
  <si>
    <t>1. Complete the booking
2. View confirmation page</t>
  </si>
  <si>
    <t>Train with available seats; valid passenger details (Name: Test User, Age: 30, Gender: Male); successful payment</t>
  </si>
  <si>
    <t>PNR generated; status CNF with coach/berth</t>
  </si>
  <si>
    <t>requires completing a real payment and booking.</t>
  </si>
  <si>
    <t>Expected behaviour: after the booking is completed, the confirmation page shows a PNR with CNF status, coach and berth/seat. A confirmation email is received on the registered email ID, and the ticket is visible in Booked Ticket History. Verify on the live site.</t>
  </si>
  <si>
    <t>TC_B02</t>
  </si>
  <si>
    <t>Waitlisted ticket confirmation</t>
  </si>
  <si>
    <t>Payment successful (WL train)</t>
  </si>
  <si>
    <t>1. Complete a WL booking</t>
  </si>
  <si>
    <t>Train and class showing WL availability; valid passenger details; successful payment</t>
  </si>
  <si>
    <t>PNR generated with correct WL position and status</t>
  </si>
  <si>
    <t>requires completing a real payment for a waitlisted booking.</t>
  </si>
  <si>
    <t>Expected behaviour: the confirmation page shows a PNR with WL status and waitlist position, and the waitlist and refund rules are displayed. If seats become available through cancellations, the waitlisted ticket is confirmed (status changes from WL to CNF) before the confirmation deadline, as per the project rule. Verify on the live site.</t>
  </si>
  <si>
    <t>TC_B03</t>
  </si>
  <si>
    <t>Booking details accuracy</t>
  </si>
  <si>
    <t>Ticket booked</t>
  </si>
  <si>
    <t>1. Compare ticket with entered data</t>
  </si>
  <si>
    <t>Train number, date, source and destination, class; passenger name, age, gender; fare shown before payment</t>
  </si>
  <si>
    <t>Train, date, route, passengers, class and fare all match</t>
  </si>
  <si>
    <t xml:space="preserve"> requires a completed booking to compare the ticket with the entered data.</t>
  </si>
  <si>
    <t>Expected behaviour: the ticket shows the same train number and name, journey date, boarding and destination stations, class, quota, passenger names, ages, genders, and total fare as entered and shown before payment. Verify on the live site.</t>
  </si>
  <si>
    <t>TC_B04</t>
  </si>
  <si>
    <t>SMS and email confirmation</t>
  </si>
  <si>
    <t>1. Check registered mobile and email</t>
  </si>
  <si>
    <t>Registered mobile number and email ID of the logged-in user; a completed booking</t>
  </si>
  <si>
    <t>Confirmation received with correct PNR and details</t>
  </si>
  <si>
    <t>requires a completed real booking to trigger the confirmation messages</t>
  </si>
  <si>
    <t>Expected behaviour: after a successful booking, an SMS is sent to the registered mobile number and a confirmation email is sent to the registered email ID. Both contain the PNR, train details, journey date and fare. Verify on the live site.</t>
  </si>
  <si>
    <t>TC_B05</t>
  </si>
  <si>
    <t>Ticket in Booked Ticket History</t>
  </si>
  <si>
    <t>1. Open My Transactions &gt; Booked Ticket History</t>
  </si>
  <si>
    <t>Logged-in user account; PNR of a completed booking; My Transactions &gt; Booked Ticket History</t>
  </si>
  <si>
    <t>Ticket listed with correct PNR and status</t>
  </si>
  <si>
    <t>requires a completed real booking to appear in the history.</t>
  </si>
  <si>
    <t>Expected behaviour: after a successful booking, the ticket is listed under My Transactions &gt; Booked Ticket History with the correct PNR, train name and number, journey date, boarding and destination stations, class, passenger names and ticket status. Verify on the live site.</t>
  </si>
  <si>
    <t>TC_B06</t>
  </si>
  <si>
    <t>Download / print e-ticket</t>
  </si>
  <si>
    <t>1. Click Print/Download ticket</t>
  </si>
  <si>
    <t>Completed booking with PNR; Print/Download ticket option; PDF reader or printer</t>
  </si>
  <si>
    <t>Readable PDF with all details and QR/PNR</t>
  </si>
  <si>
    <t>requires a completed real booking to generate the e-ticket.</t>
  </si>
  <si>
    <t>Designed from analysis. Expected behaviour: after a successful booking, the e-ticket can be downloaded or printed as a readable PDF with all booking details. The e-ticket is also sent to the registered email ID and is available in the user's IRCTC account (Booked Ticket History) for download or print later. Verify on the live site.</t>
  </si>
  <si>
    <t>TC_B07</t>
  </si>
  <si>
    <t>PNR status check</t>
  </si>
  <si>
    <t>1. Check the PNR on the PNR status page</t>
  </si>
  <si>
    <t>Valid 10-digit PNR from a completed booking; PNR status page</t>
  </si>
  <si>
    <t>Status matches booking</t>
  </si>
  <si>
    <t>requires a valid PNR from a completed real booking.</t>
  </si>
  <si>
    <t>Designed from analysis. Expected behaviour: when a valid 10-digit PNR is entered on the PNR status page, the status (CNF / RAC / WL), train details, journey date, passenger details and coach/seat are shown and match the booking confirmation. An invalid PNR shows a clear error message. Verify on the live site.</t>
  </si>
  <si>
    <t>TC_B08</t>
  </si>
  <si>
    <t>Cancellation option and refund rules shown</t>
  </si>
  <si>
    <t>1. Open cancel option (do not cancel a real ticket)</t>
  </si>
  <si>
    <t>Booked ticket PNR; cancel option opened only to view the refund rules, not confirmed</t>
  </si>
  <si>
    <t>Cancellation available; refund rules displayed</t>
  </si>
  <si>
    <t>Not executed: requires an existing booked ticket to open the cancel option. Cancelling a real ticket is not performed.</t>
  </si>
  <si>
    <t>Designed from analysis. Expected behaviour: the cancel option is available for the booked ticket and the refund rules are shown before confirmation. Rules as per project source: more than 72 hours before departure, flat standard fee only (varies by class); 72 to 24 hours, 25% of total fare; 24 to 8 hours, 50% of total fare; less than 8 hours, no refund for confirmed tickets. Stop at the cancellation screen and do not confirm. Verify the rules on the live site.</t>
  </si>
  <si>
    <t>Search for today's date lists trains that have already departed</t>
  </si>
  <si>
    <t>IRCTC website open</t>
  </si>
  <si>
    <t>1. Search a route for today's date late in the day
2. Click a class tile on an early-morning train
3. Click Book Now</t>
  </si>
  <si>
    <t>ERS to TVC; today's date; train departing 00:07</t>
  </si>
  <si>
    <t>Departed trains are hidden, or booking is clearly blocked with a message</t>
  </si>
  <si>
    <t>Added from own observation of TC_S01 results</t>
  </si>
  <si>
    <t>#</t>
  </si>
  <si>
    <t>Assumption / business rule used</t>
  </si>
  <si>
    <t>Source / how to verify</t>
  </si>
  <si>
    <t>Advance reservation period is 60 days, excluding the journey date; general booking opens at 8:00 AM IST.</t>
  </si>
  <si>
    <t>Publicly reported 2026 IRCTC rules. Verify in the date picker on the live site.</t>
  </si>
  <si>
    <t>Tatkal opens one day before journey: 10:00 AM for AC classes, 11:00 AM for non-AC classes.</t>
  </si>
  <si>
    <t>IRCTC Tatkal booking guide and 2026 rule summaries. Verify on site.</t>
  </si>
  <si>
    <t>Maximum 6 passengers per PNR in general quota; maximum 4 per PNR in Tatkal.</t>
  </si>
  <si>
    <t>IRCTC Tatkal guide (4 per PNR) and 2026 rule summaries. Verify on the passenger page.</t>
  </si>
  <si>
    <t>Senior citizen concession is not available on Tatkal tickets.</t>
  </si>
  <si>
    <t>2026 rule summaries. Verify on site.</t>
  </si>
  <si>
    <t>Tatkal booking may require Aadhaar-based authentication for the user ID.</t>
  </si>
  <si>
    <t>Reported 2025-26 change. Verify on site before relying on it.</t>
  </si>
  <si>
    <t>No real payment, booking or cancellation was performed. Payment and Confirmation cases are designed from analysis.</t>
  </si>
  <si>
    <t>Stated in the task brief: stages that cannot be directly executed.</t>
  </si>
  <si>
    <t>Test environment: live public site, a personal test user account, no load or security penetration testing.</t>
  </si>
  <si>
    <t>Bug ID</t>
  </si>
  <si>
    <t>Title</t>
  </si>
  <si>
    <t>Steps to Reproduce</t>
  </si>
  <si>
    <t>Severity</t>
  </si>
  <si>
    <t>Screenshot</t>
  </si>
  <si>
    <t>BUG_01</t>
  </si>
  <si>
    <t>(Example) Sample defect title: replace with a real finding</t>
  </si>
  <si>
    <t>1. Open site
2. Do X
3. Observe Y</t>
  </si>
  <si>
    <t>What should happen</t>
  </si>
  <si>
    <t>What actually happened</t>
  </si>
  <si>
    <t>Minor</t>
  </si>
  <si>
    <t>New</t>
  </si>
  <si>
    <t>Attach file name</t>
  </si>
  <si>
    <t>TC_S01: Valid search</t>
  </si>
  <si>
    <t>TC_S02: Station autosuggest</t>
  </si>
  <si>
    <t>Same From and To</t>
  </si>
  <si>
    <t>TC_S04 (empty From/To)</t>
  </si>
  <si>
    <t>TC_S05: Invalid station text</t>
  </si>
  <si>
    <t>TC_S06: Past date selection</t>
  </si>
  <si>
    <t>TC_S07: Boundary: last allowed booking date</t>
  </si>
  <si>
    <t>TC_S08:Boundary: one day beyond booking window</t>
  </si>
  <si>
    <t>TC_S09:Swap From and To</t>
  </si>
  <si>
    <t>TC_S10:Class and quota selection</t>
  </si>
  <si>
    <t>TC_S11 :no trains for a route</t>
  </si>
  <si>
    <t>TC_L01: Login with valid credentials</t>
  </si>
  <si>
    <t>TC_L02:Login with wrong password</t>
  </si>
  <si>
    <t>TC_L03: Login with unregistered user ID</t>
  </si>
  <si>
    <t>TC_L04:Login with blank fields</t>
  </si>
  <si>
    <t>TC_L06 Password masking:</t>
  </si>
  <si>
    <t>TC_L07: Forgot password link</t>
  </si>
  <si>
    <t>TC_L08: Post-login redirect to "Complete your IRCTC account" page</t>
  </si>
  <si>
    <t>TC_L09 :Confirmation message is shown after completing the profile</t>
  </si>
  <si>
    <t>TC_L12Logout</t>
  </si>
  <si>
    <t>Tc_T01:Train Selection</t>
  </si>
  <si>
    <t>TC_T02: Availability status for a class</t>
  </si>
  <si>
    <t>TC_T03:Fare matches class and quota</t>
  </si>
  <si>
    <t>TC_T04Date-wise availability strip</t>
  </si>
  <si>
    <t>TC_T05:Filter and sort train list</t>
  </si>
  <si>
    <t>TC_T06:Refresh availability</t>
  </si>
  <si>
    <t>TC_T07 (waitlisted train)</t>
  </si>
  <si>
    <t>TC_T08:Book Now on a REGRET / unavailable class</t>
  </si>
  <si>
    <t>TC_P01:</t>
  </si>
  <si>
    <t>TC_PO8</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</si>
</sst>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dd/mm/yyyy"/>
    <numFmt numFmtId="181" formatCode="0.0%"/>
  </numFmts>
  <fonts count="29">
    <font>
      <sz val="11"/>
      <color theme="1"/>
      <name val="Calibri"/>
      <charset val="1"/>
    </font>
    <font>
      <u/>
      <sz val="11"/>
      <color theme="10"/>
      <name val="Calibri"/>
      <charset val="1"/>
    </font>
    <font>
      <b/>
      <sz val="10"/>
      <color rgb="FFFFFFFF"/>
      <name val="Arial"/>
      <charset val="1"/>
    </font>
    <font>
      <i/>
      <sz val="10"/>
      <color rgb="FF808080"/>
      <name val="Arial"/>
      <charset val="1"/>
    </font>
    <font>
      <sz val="10"/>
      <name val="Arial"/>
      <charset val="1"/>
    </font>
    <font>
      <sz val="10"/>
      <name val="Arial"/>
      <charset val="134"/>
    </font>
    <font>
      <u/>
      <sz val="11"/>
      <color rgb="FF800080"/>
      <name val="Calibri"/>
      <charset val="1"/>
    </font>
    <font>
      <b/>
      <sz val="14"/>
      <color rgb="FF1F3864"/>
      <name val="Arial"/>
      <charset val="1"/>
    </font>
    <font>
      <b/>
      <sz val="10"/>
      <name val="Arial"/>
      <charset val="1"/>
    </font>
    <font>
      <b/>
      <sz val="11"/>
      <color rgb="FF1F3864"/>
      <name val="Arial"/>
      <charset val="1"/>
    </font>
    <font>
      <sz val="11"/>
      <color theme="1"/>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1F3864"/>
        <bgColor rgb="FF333333"/>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0" fillId="0" borderId="0" applyFont="0" applyFill="0" applyBorder="0" applyAlignment="0" applyProtection="0">
      <alignment vertical="center"/>
    </xf>
    <xf numFmtId="177" fontId="10" fillId="0" borderId="0" applyFont="0" applyFill="0" applyBorder="0" applyAlignment="0" applyProtection="0">
      <alignment vertical="center"/>
    </xf>
    <xf numFmtId="9" fontId="10" fillId="0" borderId="0" applyFont="0" applyFill="0" applyBorder="0" applyAlignment="0" applyProtection="0">
      <alignment vertical="center"/>
    </xf>
    <xf numFmtId="178" fontId="10" fillId="0" borderId="0" applyFont="0" applyFill="0" applyBorder="0" applyAlignment="0" applyProtection="0">
      <alignment vertical="center"/>
    </xf>
    <xf numFmtId="179" fontId="10" fillId="0" borderId="0" applyFont="0" applyFill="0" applyBorder="0" applyAlignment="0" applyProtection="0">
      <alignment vertical="center"/>
    </xf>
    <xf numFmtId="0" fontId="1" fillId="0" borderId="0" applyNumberFormat="0" applyFill="0" applyBorder="0" applyAlignment="0" applyProtection="0"/>
    <xf numFmtId="0" fontId="11" fillId="0" borderId="0" applyNumberFormat="0" applyFill="0" applyBorder="0" applyAlignment="0" applyProtection="0">
      <alignment vertical="center"/>
    </xf>
    <xf numFmtId="0" fontId="10" fillId="3" borderId="2"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3" applyNumberFormat="0" applyFill="0" applyAlignment="0" applyProtection="0">
      <alignment vertical="center"/>
    </xf>
    <xf numFmtId="0" fontId="16" fillId="0" borderId="3" applyNumberFormat="0" applyFill="0" applyAlignment="0" applyProtection="0">
      <alignment vertical="center"/>
    </xf>
    <xf numFmtId="0" fontId="17" fillId="0" borderId="4" applyNumberFormat="0" applyFill="0" applyAlignment="0" applyProtection="0">
      <alignment vertical="center"/>
    </xf>
    <xf numFmtId="0" fontId="17" fillId="0" borderId="0" applyNumberFormat="0" applyFill="0" applyBorder="0" applyAlignment="0" applyProtection="0">
      <alignment vertical="center"/>
    </xf>
    <xf numFmtId="0" fontId="18" fillId="4" borderId="5" applyNumberFormat="0" applyAlignment="0" applyProtection="0">
      <alignment vertical="center"/>
    </xf>
    <xf numFmtId="0" fontId="19" fillId="5" borderId="6" applyNumberFormat="0" applyAlignment="0" applyProtection="0">
      <alignment vertical="center"/>
    </xf>
    <xf numFmtId="0" fontId="20" fillId="5" borderId="5" applyNumberFormat="0" applyAlignment="0" applyProtection="0">
      <alignment vertical="center"/>
    </xf>
    <xf numFmtId="0" fontId="21" fillId="6" borderId="7" applyNumberFormat="0" applyAlignment="0" applyProtection="0">
      <alignment vertical="center"/>
    </xf>
    <xf numFmtId="0" fontId="22" fillId="0" borderId="8" applyNumberFormat="0" applyFill="0" applyAlignment="0" applyProtection="0">
      <alignment vertical="center"/>
    </xf>
    <xf numFmtId="0" fontId="23" fillId="0" borderId="9" applyNumberFormat="0" applyFill="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8"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33" borderId="0" applyNumberFormat="0" applyBorder="0" applyAlignment="0" applyProtection="0">
      <alignment vertical="center"/>
    </xf>
  </cellStyleXfs>
  <cellXfs count="23">
    <xf numFmtId="0" fontId="0" fillId="0" borderId="0" xfId="0"/>
    <xf numFmtId="0" fontId="0" fillId="0" borderId="0" xfId="0" applyAlignment="1">
      <alignment wrapText="1"/>
    </xf>
    <xf numFmtId="0" fontId="1" fillId="0" borderId="0" xfId="6"/>
    <xf numFmtId="0" fontId="0" fillId="0" borderId="0" xfId="0" applyAlignment="1">
      <alignment vertical="center" wrapText="1"/>
    </xf>
    <xf numFmtId="0" fontId="2" fillId="2" borderId="1" xfId="0" applyFont="1" applyFill="1" applyBorder="1" applyAlignment="1">
      <alignment horizontal="center" wrapText="1"/>
    </xf>
    <xf numFmtId="0" fontId="3" fillId="0" borderId="1" xfId="0" applyFont="1" applyBorder="1" applyAlignment="1">
      <alignment vertical="top" wrapText="1"/>
    </xf>
    <xf numFmtId="0" fontId="2" fillId="2" borderId="1" xfId="0" applyFont="1" applyFill="1" applyBorder="1"/>
    <xf numFmtId="0" fontId="4" fillId="0" borderId="1" xfId="0" applyFont="1" applyBorder="1" applyAlignment="1">
      <alignment vertical="top" wrapText="1"/>
    </xf>
    <xf numFmtId="0" fontId="2" fillId="2" borderId="1" xfId="0" applyFont="1" applyFill="1" applyBorder="1" applyAlignment="1">
      <alignment horizontal="center" vertical="center" wrapText="1"/>
    </xf>
    <xf numFmtId="0" fontId="5" fillId="0" borderId="1" xfId="0" applyFont="1" applyBorder="1" applyAlignment="1">
      <alignment vertical="top" wrapText="1"/>
    </xf>
    <xf numFmtId="0" fontId="1" fillId="0" borderId="1" xfId="6" applyBorder="1" applyAlignment="1">
      <alignment vertical="top" wrapText="1"/>
    </xf>
    <xf numFmtId="0" fontId="6" fillId="0" borderId="1" xfId="6" applyFont="1" applyBorder="1" applyAlignment="1">
      <alignment vertical="top" wrapText="1"/>
    </xf>
    <xf numFmtId="0" fontId="7" fillId="0" borderId="0" xfId="0" applyFont="1"/>
    <xf numFmtId="0" fontId="8" fillId="0" borderId="0" xfId="0" applyFont="1"/>
    <xf numFmtId="0" fontId="4" fillId="0" borderId="0" xfId="0" applyFont="1"/>
    <xf numFmtId="180" fontId="4" fillId="0" borderId="0" xfId="0" applyNumberFormat="1" applyFont="1"/>
    <xf numFmtId="0" fontId="5" fillId="0" borderId="0" xfId="0" applyFont="1"/>
    <xf numFmtId="0" fontId="9" fillId="0" borderId="0" xfId="0" applyFont="1"/>
    <xf numFmtId="0" fontId="4" fillId="0" borderId="1" xfId="0" applyFont="1" applyBorder="1"/>
    <xf numFmtId="0" fontId="4" fillId="0" borderId="1" xfId="0" applyFont="1" applyBorder="1" applyAlignment="1">
      <alignment horizontal="center"/>
    </xf>
    <xf numFmtId="0" fontId="8" fillId="0" borderId="1" xfId="0" applyFont="1" applyBorder="1"/>
    <xf numFmtId="0" fontId="8" fillId="0" borderId="1" xfId="0" applyFont="1" applyBorder="1" applyAlignment="1">
      <alignment horizontal="center"/>
    </xf>
    <xf numFmtId="181" fontId="4" fillId="0" borderId="0" xfId="0" applyNumberFormat="1" applyFo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3">
    <dxf>
      <fill>
        <patternFill patternType="solid">
          <bgColor rgb="FFC6EFCE"/>
        </patternFill>
      </fill>
    </dxf>
    <dxf>
      <fill>
        <patternFill patternType="solid">
          <bgColor rgb="FFFFC7CE"/>
        </patternFill>
      </fill>
    </dxf>
    <dxf>
      <fill>
        <patternFill patternType="solid">
          <bgColor rgb="FFFFEB9C"/>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BFBFBF"/>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6EFCE"/>
      <rgbColor rgb="00FFEB9C"/>
      <rgbColor rgb="0099CCFF"/>
      <rgbColor rgb="00FF99CC"/>
      <rgbColor rgb="00CC99FF"/>
      <rgbColor rgb="00FFC7CE"/>
      <rgbColor rgb="003366FF"/>
      <rgbColor rgb="0033CCCC"/>
      <rgbColor rgb="0099CC00"/>
      <rgbColor rgb="00FFCC00"/>
      <rgbColor rgb="00FF9900"/>
      <rgbColor rgb="00FF6600"/>
      <rgbColor rgb="00666699"/>
      <rgbColor rgb="00969696"/>
      <rgbColor rgb="001F3864"/>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jpeg"/><Relationship Id="rId5" Type="http://schemas.openxmlformats.org/officeDocument/2006/relationships/image" Target="../media/image5.png"/><Relationship Id="rId44" Type="http://schemas.openxmlformats.org/officeDocument/2006/relationships/image" Target="../media/image44.png"/><Relationship Id="rId43" Type="http://schemas.openxmlformats.org/officeDocument/2006/relationships/image" Target="../media/image43.png"/><Relationship Id="rId42" Type="http://schemas.openxmlformats.org/officeDocument/2006/relationships/image" Target="../media/image42.png"/><Relationship Id="rId41" Type="http://schemas.openxmlformats.org/officeDocument/2006/relationships/image" Target="../media/image41.png"/><Relationship Id="rId40" Type="http://schemas.openxmlformats.org/officeDocument/2006/relationships/image" Target="../media/image40.png"/><Relationship Id="rId4" Type="http://schemas.openxmlformats.org/officeDocument/2006/relationships/image" Target="../media/image4.png"/><Relationship Id="rId39" Type="http://schemas.openxmlformats.org/officeDocument/2006/relationships/image" Target="../media/image39.png"/><Relationship Id="rId38" Type="http://schemas.openxmlformats.org/officeDocument/2006/relationships/image" Target="../media/image38.png"/><Relationship Id="rId37" Type="http://schemas.openxmlformats.org/officeDocument/2006/relationships/image" Target="../media/image37.png"/><Relationship Id="rId36" Type="http://schemas.openxmlformats.org/officeDocument/2006/relationships/image" Target="../media/image36.png"/><Relationship Id="rId35" Type="http://schemas.openxmlformats.org/officeDocument/2006/relationships/image" Target="../media/image35.png"/><Relationship Id="rId34" Type="http://schemas.openxmlformats.org/officeDocument/2006/relationships/image" Target="../media/image34.png"/><Relationship Id="rId33" Type="http://schemas.openxmlformats.org/officeDocument/2006/relationships/image" Target="../media/image33.png"/><Relationship Id="rId32" Type="http://schemas.openxmlformats.org/officeDocument/2006/relationships/image" Target="../media/image32.png"/><Relationship Id="rId31" Type="http://schemas.openxmlformats.org/officeDocument/2006/relationships/image" Target="../media/image31.png"/><Relationship Id="rId30" Type="http://schemas.openxmlformats.org/officeDocument/2006/relationships/image" Target="../media/image30.png"/><Relationship Id="rId3" Type="http://schemas.openxmlformats.org/officeDocument/2006/relationships/image" Target="../media/image3.png"/><Relationship Id="rId29" Type="http://schemas.openxmlformats.org/officeDocument/2006/relationships/image" Target="../media/image29.png"/><Relationship Id="rId28" Type="http://schemas.openxmlformats.org/officeDocument/2006/relationships/image" Target="../media/image28.png"/><Relationship Id="rId27" Type="http://schemas.openxmlformats.org/officeDocument/2006/relationships/image" Target="../media/image27.png"/><Relationship Id="rId26" Type="http://schemas.openxmlformats.org/officeDocument/2006/relationships/image" Target="../media/image26.png"/><Relationship Id="rId25" Type="http://schemas.openxmlformats.org/officeDocument/2006/relationships/image" Target="../media/image25.png"/><Relationship Id="rId24" Type="http://schemas.openxmlformats.org/officeDocument/2006/relationships/image" Target="../media/image24.png"/><Relationship Id="rId23" Type="http://schemas.openxmlformats.org/officeDocument/2006/relationships/image" Target="../media/image23.png"/><Relationship Id="rId22" Type="http://schemas.openxmlformats.org/officeDocument/2006/relationships/image" Target="../media/image22.png"/><Relationship Id="rId21" Type="http://schemas.openxmlformats.org/officeDocument/2006/relationships/image" Target="../media/image21.png"/><Relationship Id="rId20" Type="http://schemas.openxmlformats.org/officeDocument/2006/relationships/image" Target="../media/image20.png"/><Relationship Id="rId2" Type="http://schemas.openxmlformats.org/officeDocument/2006/relationships/image" Target="../media/image2.png"/><Relationship Id="rId19" Type="http://schemas.openxmlformats.org/officeDocument/2006/relationships/image" Target="../media/image19.png"/><Relationship Id="rId18" Type="http://schemas.openxmlformats.org/officeDocument/2006/relationships/image" Target="../media/image18.png"/><Relationship Id="rId17" Type="http://schemas.openxmlformats.org/officeDocument/2006/relationships/image" Target="../media/image17.png"/><Relationship Id="rId16" Type="http://schemas.openxmlformats.org/officeDocument/2006/relationships/image" Target="../media/image16.png"/><Relationship Id="rId15" Type="http://schemas.openxmlformats.org/officeDocument/2006/relationships/image" Target="../media/image15.png"/><Relationship Id="rId14" Type="http://schemas.openxmlformats.org/officeDocument/2006/relationships/image" Target="../media/image14.png"/><Relationship Id="rId13" Type="http://schemas.openxmlformats.org/officeDocument/2006/relationships/image" Target="../media/image13.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2</xdr:row>
      <xdr:rowOff>63500</xdr:rowOff>
    </xdr:from>
    <xdr:to>
      <xdr:col>15</xdr:col>
      <xdr:colOff>51954</xdr:colOff>
      <xdr:row>25</xdr:row>
      <xdr:rowOff>122190</xdr:rowOff>
    </xdr:to>
    <xdr:pic>
      <xdr:nvPicPr>
        <xdr:cNvPr id="3" name="Picture 2"/>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0" y="825500"/>
          <a:ext cx="9052560" cy="4439920"/>
        </a:xfrm>
        <a:prstGeom prst="rect">
          <a:avLst/>
        </a:prstGeom>
      </xdr:spPr>
    </xdr:pic>
    <xdr:clientData/>
  </xdr:twoCellAnchor>
  <xdr:twoCellAnchor editAs="oneCell">
    <xdr:from>
      <xdr:col>0</xdr:col>
      <xdr:colOff>0</xdr:colOff>
      <xdr:row>27</xdr:row>
      <xdr:rowOff>138545</xdr:rowOff>
    </xdr:from>
    <xdr:to>
      <xdr:col>14</xdr:col>
      <xdr:colOff>571500</xdr:colOff>
      <xdr:row>53</xdr:row>
      <xdr:rowOff>146538</xdr:rowOff>
    </xdr:to>
    <xdr:pic>
      <xdr:nvPicPr>
        <xdr:cNvPr id="5" name="Picture 4"/>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0" y="5662930"/>
          <a:ext cx="8972550" cy="4960620"/>
        </a:xfrm>
        <a:prstGeom prst="rect">
          <a:avLst/>
        </a:prstGeom>
      </xdr:spPr>
    </xdr:pic>
    <xdr:clientData/>
  </xdr:twoCellAnchor>
  <xdr:twoCellAnchor editAs="oneCell">
    <xdr:from>
      <xdr:col>0</xdr:col>
      <xdr:colOff>0</xdr:colOff>
      <xdr:row>55</xdr:row>
      <xdr:rowOff>562541</xdr:rowOff>
    </xdr:from>
    <xdr:to>
      <xdr:col>14</xdr:col>
      <xdr:colOff>536863</xdr:colOff>
      <xdr:row>81</xdr:row>
      <xdr:rowOff>134779</xdr:rowOff>
    </xdr:to>
    <xdr:pic>
      <xdr:nvPicPr>
        <xdr:cNvPr id="7" name="Picture 6"/>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0" y="11420475"/>
          <a:ext cx="8937625" cy="4906645"/>
        </a:xfrm>
        <a:prstGeom prst="rect">
          <a:avLst/>
        </a:prstGeom>
      </xdr:spPr>
    </xdr:pic>
    <xdr:clientData/>
  </xdr:twoCellAnchor>
  <xdr:twoCellAnchor editAs="oneCell">
    <xdr:from>
      <xdr:col>0</xdr:col>
      <xdr:colOff>1</xdr:colOff>
      <xdr:row>85</xdr:row>
      <xdr:rowOff>74252</xdr:rowOff>
    </xdr:from>
    <xdr:to>
      <xdr:col>15</xdr:col>
      <xdr:colOff>103910</xdr:colOff>
      <xdr:row>105</xdr:row>
      <xdr:rowOff>23190</xdr:rowOff>
    </xdr:to>
    <xdr:pic>
      <xdr:nvPicPr>
        <xdr:cNvPr id="9" name="Picture 8"/>
        <xdr:cNvPicPr>
          <a:picLocks noChangeAspect="1"/>
        </xdr:cNvPicPr>
      </xdr:nvPicPr>
      <xdr:blipFill>
        <a:blip r:embed="rId4">
          <a:extLst>
            <a:ext uri="{28A0092B-C50C-407E-A947-70E740481C1C}">
              <a14:useLocalDpi xmlns:a14="http://schemas.microsoft.com/office/drawing/2010/main" val="0"/>
            </a:ext>
          </a:extLst>
        </a:blip>
        <a:stretch>
          <a:fillRect/>
        </a:stretch>
      </xdr:blipFill>
      <xdr:spPr>
        <a:xfrm>
          <a:off x="0" y="17028160"/>
          <a:ext cx="9104630" cy="3759200"/>
        </a:xfrm>
        <a:prstGeom prst="rect">
          <a:avLst/>
        </a:prstGeom>
      </xdr:spPr>
    </xdr:pic>
    <xdr:clientData/>
  </xdr:twoCellAnchor>
  <xdr:twoCellAnchor editAs="oneCell">
    <xdr:from>
      <xdr:col>0</xdr:col>
      <xdr:colOff>0</xdr:colOff>
      <xdr:row>108</xdr:row>
      <xdr:rowOff>87732</xdr:rowOff>
    </xdr:from>
    <xdr:to>
      <xdr:col>14</xdr:col>
      <xdr:colOff>530257</xdr:colOff>
      <xdr:row>128</xdr:row>
      <xdr:rowOff>88376</xdr:rowOff>
    </xdr:to>
    <xdr:pic>
      <xdr:nvPicPr>
        <xdr:cNvPr id="11" name="Picture 10"/>
        <xdr:cNvPicPr>
          <a:picLocks noChangeAspect="1"/>
        </xdr:cNvPicPr>
      </xdr:nvPicPr>
      <xdr:blipFill>
        <a:blip r:embed="rId5">
          <a:extLst>
            <a:ext uri="{28A0092B-C50C-407E-A947-70E740481C1C}">
              <a14:useLocalDpi xmlns:a14="http://schemas.microsoft.com/office/drawing/2010/main" val="0"/>
            </a:ext>
          </a:extLst>
        </a:blip>
        <a:stretch>
          <a:fillRect/>
        </a:stretch>
      </xdr:blipFill>
      <xdr:spPr>
        <a:xfrm>
          <a:off x="0" y="21423630"/>
          <a:ext cx="8931275" cy="3810635"/>
        </a:xfrm>
        <a:prstGeom prst="rect">
          <a:avLst/>
        </a:prstGeom>
      </xdr:spPr>
    </xdr:pic>
    <xdr:clientData/>
  </xdr:twoCellAnchor>
  <xdr:twoCellAnchor editAs="oneCell">
    <xdr:from>
      <xdr:col>0</xdr:col>
      <xdr:colOff>0</xdr:colOff>
      <xdr:row>130</xdr:row>
      <xdr:rowOff>180246</xdr:rowOff>
    </xdr:from>
    <xdr:to>
      <xdr:col>14</xdr:col>
      <xdr:colOff>589174</xdr:colOff>
      <xdr:row>150</xdr:row>
      <xdr:rowOff>88376</xdr:rowOff>
    </xdr:to>
    <xdr:pic>
      <xdr:nvPicPr>
        <xdr:cNvPr id="13" name="Picture 12"/>
        <xdr:cNvPicPr>
          <a:picLocks noChangeAspect="1"/>
        </xdr:cNvPicPr>
      </xdr:nvPicPr>
      <xdr:blipFill>
        <a:blip r:embed="rId6">
          <a:extLst>
            <a:ext uri="{28A0092B-C50C-407E-A947-70E740481C1C}">
              <a14:useLocalDpi xmlns:a14="http://schemas.microsoft.com/office/drawing/2010/main" val="0"/>
            </a:ext>
          </a:extLst>
        </a:blip>
        <a:stretch>
          <a:fillRect/>
        </a:stretch>
      </xdr:blipFill>
      <xdr:spPr>
        <a:xfrm>
          <a:off x="0" y="25706705"/>
          <a:ext cx="8989695" cy="3718560"/>
        </a:xfrm>
        <a:prstGeom prst="rect">
          <a:avLst/>
        </a:prstGeom>
      </xdr:spPr>
    </xdr:pic>
    <xdr:clientData/>
  </xdr:twoCellAnchor>
  <xdr:twoCellAnchor editAs="oneCell">
    <xdr:from>
      <xdr:col>0</xdr:col>
      <xdr:colOff>0</xdr:colOff>
      <xdr:row>154</xdr:row>
      <xdr:rowOff>0</xdr:rowOff>
    </xdr:from>
    <xdr:to>
      <xdr:col>14</xdr:col>
      <xdr:colOff>554182</xdr:colOff>
      <xdr:row>175</xdr:row>
      <xdr:rowOff>49098</xdr:rowOff>
    </xdr:to>
    <xdr:pic>
      <xdr:nvPicPr>
        <xdr:cNvPr id="15" name="Picture 14"/>
        <xdr:cNvPicPr>
          <a:picLocks noChangeAspect="1"/>
        </xdr:cNvPicPr>
      </xdr:nvPicPr>
      <xdr:blipFill>
        <a:blip r:embed="rId7">
          <a:extLst>
            <a:ext uri="{28A0092B-C50C-407E-A947-70E740481C1C}">
              <a14:useLocalDpi xmlns:a14="http://schemas.microsoft.com/office/drawing/2010/main" val="0"/>
            </a:ext>
          </a:extLst>
        </a:blip>
        <a:stretch>
          <a:fillRect/>
        </a:stretch>
      </xdr:blipFill>
      <xdr:spPr>
        <a:xfrm>
          <a:off x="0" y="30099000"/>
          <a:ext cx="8954770" cy="4049395"/>
        </a:xfrm>
        <a:prstGeom prst="rect">
          <a:avLst/>
        </a:prstGeom>
      </xdr:spPr>
    </xdr:pic>
    <xdr:clientData/>
  </xdr:twoCellAnchor>
  <xdr:twoCellAnchor editAs="oneCell">
    <xdr:from>
      <xdr:col>0</xdr:col>
      <xdr:colOff>1</xdr:colOff>
      <xdr:row>179</xdr:row>
      <xdr:rowOff>0</xdr:rowOff>
    </xdr:from>
    <xdr:to>
      <xdr:col>15</xdr:col>
      <xdr:colOff>86592</xdr:colOff>
      <xdr:row>200</xdr:row>
      <xdr:rowOff>49098</xdr:rowOff>
    </xdr:to>
    <xdr:pic>
      <xdr:nvPicPr>
        <xdr:cNvPr id="17" name="Picture 16"/>
        <xdr:cNvPicPr>
          <a:picLocks noChangeAspect="1"/>
        </xdr:cNvPicPr>
      </xdr:nvPicPr>
      <xdr:blipFill>
        <a:blip r:embed="rId8">
          <a:extLst>
            <a:ext uri="{28A0092B-C50C-407E-A947-70E740481C1C}">
              <a14:useLocalDpi xmlns:a14="http://schemas.microsoft.com/office/drawing/2010/main" val="0"/>
            </a:ext>
          </a:extLst>
        </a:blip>
        <a:stretch>
          <a:fillRect/>
        </a:stretch>
      </xdr:blipFill>
      <xdr:spPr>
        <a:xfrm>
          <a:off x="0" y="34861500"/>
          <a:ext cx="9087485" cy="4049395"/>
        </a:xfrm>
        <a:prstGeom prst="rect">
          <a:avLst/>
        </a:prstGeom>
      </xdr:spPr>
    </xdr:pic>
    <xdr:clientData/>
  </xdr:twoCellAnchor>
  <xdr:twoCellAnchor editAs="oneCell">
    <xdr:from>
      <xdr:col>0</xdr:col>
      <xdr:colOff>1</xdr:colOff>
      <xdr:row>203</xdr:row>
      <xdr:rowOff>139107</xdr:rowOff>
    </xdr:from>
    <xdr:to>
      <xdr:col>15</xdr:col>
      <xdr:colOff>198438</xdr:colOff>
      <xdr:row>231</xdr:row>
      <xdr:rowOff>68722</xdr:rowOff>
    </xdr:to>
    <xdr:pic>
      <xdr:nvPicPr>
        <xdr:cNvPr id="19" name="Picture 18"/>
        <xdr:cNvPicPr>
          <a:picLocks noChangeAspect="1"/>
        </xdr:cNvPicPr>
      </xdr:nvPicPr>
      <xdr:blipFill>
        <a:blip r:embed="rId9">
          <a:extLst>
            <a:ext uri="{28A0092B-C50C-407E-A947-70E740481C1C}">
              <a14:useLocalDpi xmlns:a14="http://schemas.microsoft.com/office/drawing/2010/main" val="0"/>
            </a:ext>
          </a:extLst>
        </a:blip>
        <a:stretch>
          <a:fillRect/>
        </a:stretch>
      </xdr:blipFill>
      <xdr:spPr>
        <a:xfrm>
          <a:off x="0" y="39572565"/>
          <a:ext cx="9199245" cy="5263515"/>
        </a:xfrm>
        <a:prstGeom prst="rect">
          <a:avLst/>
        </a:prstGeom>
      </xdr:spPr>
    </xdr:pic>
    <xdr:clientData/>
  </xdr:twoCellAnchor>
  <xdr:twoCellAnchor editAs="oneCell">
    <xdr:from>
      <xdr:col>0</xdr:col>
      <xdr:colOff>0</xdr:colOff>
      <xdr:row>235</xdr:row>
      <xdr:rowOff>71083</xdr:rowOff>
    </xdr:from>
    <xdr:to>
      <xdr:col>15</xdr:col>
      <xdr:colOff>227461</xdr:colOff>
      <xdr:row>262</xdr:row>
      <xdr:rowOff>71082</xdr:rowOff>
    </xdr:to>
    <xdr:pic>
      <xdr:nvPicPr>
        <xdr:cNvPr id="25" name="Picture 24"/>
        <xdr:cNvPicPr>
          <a:picLocks noChangeAspect="1"/>
        </xdr:cNvPicPr>
      </xdr:nvPicPr>
      <xdr:blipFill>
        <a:blip r:embed="rId10">
          <a:extLst>
            <a:ext uri="{28A0092B-C50C-407E-A947-70E740481C1C}">
              <a14:useLocalDpi xmlns:a14="http://schemas.microsoft.com/office/drawing/2010/main" val="0"/>
            </a:ext>
          </a:extLst>
        </a:blip>
        <a:stretch>
          <a:fillRect/>
        </a:stretch>
      </xdr:blipFill>
      <xdr:spPr>
        <a:xfrm>
          <a:off x="0" y="45599985"/>
          <a:ext cx="9228455" cy="5143500"/>
        </a:xfrm>
        <a:prstGeom prst="rect">
          <a:avLst/>
        </a:prstGeom>
      </xdr:spPr>
    </xdr:pic>
    <xdr:clientData/>
  </xdr:twoCellAnchor>
  <xdr:twoCellAnchor editAs="oneCell">
    <xdr:from>
      <xdr:col>0</xdr:col>
      <xdr:colOff>0</xdr:colOff>
      <xdr:row>266</xdr:row>
      <xdr:rowOff>1</xdr:rowOff>
    </xdr:from>
    <xdr:to>
      <xdr:col>15</xdr:col>
      <xdr:colOff>232833</xdr:colOff>
      <xdr:row>291</xdr:row>
      <xdr:rowOff>158751</xdr:rowOff>
    </xdr:to>
    <xdr:pic>
      <xdr:nvPicPr>
        <xdr:cNvPr id="27" name="Picture 26"/>
        <xdr:cNvPicPr>
          <a:picLocks noChangeAspect="1"/>
        </xdr:cNvPicPr>
      </xdr:nvPicPr>
      <xdr:blipFill>
        <a:blip r:embed="rId11">
          <a:extLst>
            <a:ext uri="{28A0092B-C50C-407E-A947-70E740481C1C}">
              <a14:useLocalDpi xmlns:a14="http://schemas.microsoft.com/office/drawing/2010/main" val="0"/>
            </a:ext>
          </a:extLst>
        </a:blip>
        <a:stretch>
          <a:fillRect/>
        </a:stretch>
      </xdr:blipFill>
      <xdr:spPr>
        <a:xfrm>
          <a:off x="0" y="51435000"/>
          <a:ext cx="9233535" cy="4921250"/>
        </a:xfrm>
        <a:prstGeom prst="rect">
          <a:avLst/>
        </a:prstGeom>
      </xdr:spPr>
    </xdr:pic>
    <xdr:clientData/>
  </xdr:twoCellAnchor>
  <xdr:twoCellAnchor editAs="oneCell">
    <xdr:from>
      <xdr:col>0</xdr:col>
      <xdr:colOff>0</xdr:colOff>
      <xdr:row>296</xdr:row>
      <xdr:rowOff>0</xdr:rowOff>
    </xdr:from>
    <xdr:to>
      <xdr:col>15</xdr:col>
      <xdr:colOff>283176</xdr:colOff>
      <xdr:row>324</xdr:row>
      <xdr:rowOff>70794</xdr:rowOff>
    </xdr:to>
    <xdr:pic>
      <xdr:nvPicPr>
        <xdr:cNvPr id="29" name="Picture 28"/>
        <xdr:cNvPicPr>
          <a:picLocks noChangeAspect="1"/>
        </xdr:cNvPicPr>
      </xdr:nvPicPr>
      <xdr:blipFill>
        <a:blip r:embed="rId12">
          <a:extLst>
            <a:ext uri="{28A0092B-C50C-407E-A947-70E740481C1C}">
              <a14:useLocalDpi xmlns:a14="http://schemas.microsoft.com/office/drawing/2010/main" val="0"/>
            </a:ext>
          </a:extLst>
        </a:blip>
        <a:stretch>
          <a:fillRect/>
        </a:stretch>
      </xdr:blipFill>
      <xdr:spPr>
        <a:xfrm>
          <a:off x="0" y="57150000"/>
          <a:ext cx="9283700" cy="5404485"/>
        </a:xfrm>
        <a:prstGeom prst="rect">
          <a:avLst/>
        </a:prstGeom>
      </xdr:spPr>
    </xdr:pic>
    <xdr:clientData/>
  </xdr:twoCellAnchor>
  <xdr:twoCellAnchor editAs="oneCell">
    <xdr:from>
      <xdr:col>0</xdr:col>
      <xdr:colOff>1</xdr:colOff>
      <xdr:row>324</xdr:row>
      <xdr:rowOff>1</xdr:rowOff>
    </xdr:from>
    <xdr:to>
      <xdr:col>15</xdr:col>
      <xdr:colOff>308920</xdr:colOff>
      <xdr:row>348</xdr:row>
      <xdr:rowOff>25743</xdr:rowOff>
    </xdr:to>
    <xdr:pic>
      <xdr:nvPicPr>
        <xdr:cNvPr id="31" name="Picture 30"/>
        <xdr:cNvPicPr>
          <a:picLocks noChangeAspect="1"/>
        </xdr:cNvPicPr>
      </xdr:nvPicPr>
      <xdr:blipFill>
        <a:blip r:embed="rId13">
          <a:extLst>
            <a:ext uri="{28A0092B-C50C-407E-A947-70E740481C1C}">
              <a14:useLocalDpi xmlns:a14="http://schemas.microsoft.com/office/drawing/2010/main" val="0"/>
            </a:ext>
          </a:extLst>
        </a:blip>
        <a:stretch>
          <a:fillRect/>
        </a:stretch>
      </xdr:blipFill>
      <xdr:spPr>
        <a:xfrm>
          <a:off x="0" y="62484000"/>
          <a:ext cx="9309735" cy="4597400"/>
        </a:xfrm>
        <a:prstGeom prst="rect">
          <a:avLst/>
        </a:prstGeom>
      </xdr:spPr>
    </xdr:pic>
    <xdr:clientData/>
  </xdr:twoCellAnchor>
  <xdr:twoCellAnchor editAs="oneCell">
    <xdr:from>
      <xdr:col>0</xdr:col>
      <xdr:colOff>0</xdr:colOff>
      <xdr:row>353</xdr:row>
      <xdr:rowOff>27214</xdr:rowOff>
    </xdr:from>
    <xdr:to>
      <xdr:col>15</xdr:col>
      <xdr:colOff>45357</xdr:colOff>
      <xdr:row>379</xdr:row>
      <xdr:rowOff>81372</xdr:rowOff>
    </xdr:to>
    <xdr:pic>
      <xdr:nvPicPr>
        <xdr:cNvPr id="33" name="Picture 32"/>
        <xdr:cNvPicPr>
          <a:picLocks noChangeAspect="1"/>
        </xdr:cNvPicPr>
      </xdr:nvPicPr>
      <xdr:blipFill>
        <a:blip r:embed="rId14">
          <a:extLst>
            <a:ext uri="{28A0092B-C50C-407E-A947-70E740481C1C}">
              <a14:useLocalDpi xmlns:a14="http://schemas.microsoft.com/office/drawing/2010/main" val="0"/>
            </a:ext>
          </a:extLst>
        </a:blip>
        <a:stretch>
          <a:fillRect/>
        </a:stretch>
      </xdr:blipFill>
      <xdr:spPr>
        <a:xfrm>
          <a:off x="0" y="68035170"/>
          <a:ext cx="9046210" cy="5007610"/>
        </a:xfrm>
        <a:prstGeom prst="rect">
          <a:avLst/>
        </a:prstGeom>
      </xdr:spPr>
    </xdr:pic>
    <xdr:clientData/>
  </xdr:twoCellAnchor>
  <xdr:twoCellAnchor editAs="oneCell">
    <xdr:from>
      <xdr:col>0</xdr:col>
      <xdr:colOff>0</xdr:colOff>
      <xdr:row>383</xdr:row>
      <xdr:rowOff>0</xdr:rowOff>
    </xdr:from>
    <xdr:to>
      <xdr:col>15</xdr:col>
      <xdr:colOff>15364</xdr:colOff>
      <xdr:row>406</xdr:row>
      <xdr:rowOff>61451</xdr:rowOff>
    </xdr:to>
    <xdr:pic>
      <xdr:nvPicPr>
        <xdr:cNvPr id="35" name="Picture 34"/>
        <xdr:cNvPicPr>
          <a:picLocks noChangeAspect="1"/>
        </xdr:cNvPicPr>
      </xdr:nvPicPr>
      <xdr:blipFill>
        <a:blip r:embed="rId15">
          <a:extLst>
            <a:ext uri="{28A0092B-C50C-407E-A947-70E740481C1C}">
              <a14:useLocalDpi xmlns:a14="http://schemas.microsoft.com/office/drawing/2010/main" val="0"/>
            </a:ext>
          </a:extLst>
        </a:blip>
        <a:stretch>
          <a:fillRect/>
        </a:stretch>
      </xdr:blipFill>
      <xdr:spPr>
        <a:xfrm>
          <a:off x="0" y="73723500"/>
          <a:ext cx="9016365" cy="4442460"/>
        </a:xfrm>
        <a:prstGeom prst="rect">
          <a:avLst/>
        </a:prstGeom>
      </xdr:spPr>
    </xdr:pic>
    <xdr:clientData/>
  </xdr:twoCellAnchor>
  <xdr:twoCellAnchor editAs="oneCell">
    <xdr:from>
      <xdr:col>0</xdr:col>
      <xdr:colOff>1</xdr:colOff>
      <xdr:row>409</xdr:row>
      <xdr:rowOff>0</xdr:rowOff>
    </xdr:from>
    <xdr:to>
      <xdr:col>15</xdr:col>
      <xdr:colOff>107024</xdr:colOff>
      <xdr:row>431</xdr:row>
      <xdr:rowOff>149831</xdr:rowOff>
    </xdr:to>
    <xdr:pic>
      <xdr:nvPicPr>
        <xdr:cNvPr id="37" name="Picture 36"/>
        <xdr:cNvPicPr>
          <a:picLocks noChangeAspect="1"/>
        </xdr:cNvPicPr>
      </xdr:nvPicPr>
      <xdr:blipFill>
        <a:blip r:embed="rId16">
          <a:extLst>
            <a:ext uri="{28A0092B-C50C-407E-A947-70E740481C1C}">
              <a14:useLocalDpi xmlns:a14="http://schemas.microsoft.com/office/drawing/2010/main" val="0"/>
            </a:ext>
          </a:extLst>
        </a:blip>
        <a:stretch>
          <a:fillRect/>
        </a:stretch>
      </xdr:blipFill>
      <xdr:spPr>
        <a:xfrm>
          <a:off x="0" y="78676500"/>
          <a:ext cx="9107805" cy="4340225"/>
        </a:xfrm>
        <a:prstGeom prst="rect">
          <a:avLst/>
        </a:prstGeom>
      </xdr:spPr>
    </xdr:pic>
    <xdr:clientData/>
  </xdr:twoCellAnchor>
  <xdr:twoCellAnchor editAs="oneCell">
    <xdr:from>
      <xdr:col>0</xdr:col>
      <xdr:colOff>0</xdr:colOff>
      <xdr:row>436</xdr:row>
      <xdr:rowOff>0</xdr:rowOff>
    </xdr:from>
    <xdr:to>
      <xdr:col>15</xdr:col>
      <xdr:colOff>128427</xdr:colOff>
      <xdr:row>460</xdr:row>
      <xdr:rowOff>160534</xdr:rowOff>
    </xdr:to>
    <xdr:pic>
      <xdr:nvPicPr>
        <xdr:cNvPr id="39" name="Picture 38"/>
        <xdr:cNvPicPr>
          <a:picLocks noChangeAspect="1"/>
        </xdr:cNvPicPr>
      </xdr:nvPicPr>
      <xdr:blipFill>
        <a:blip r:embed="rId17">
          <a:extLst>
            <a:ext uri="{28A0092B-C50C-407E-A947-70E740481C1C}">
              <a14:useLocalDpi xmlns:a14="http://schemas.microsoft.com/office/drawing/2010/main" val="0"/>
            </a:ext>
          </a:extLst>
        </a:blip>
        <a:stretch>
          <a:fillRect/>
        </a:stretch>
      </xdr:blipFill>
      <xdr:spPr>
        <a:xfrm>
          <a:off x="0" y="83820000"/>
          <a:ext cx="9129395" cy="4732020"/>
        </a:xfrm>
        <a:prstGeom prst="rect">
          <a:avLst/>
        </a:prstGeom>
      </xdr:spPr>
    </xdr:pic>
    <xdr:clientData/>
  </xdr:twoCellAnchor>
  <xdr:twoCellAnchor editAs="oneCell">
    <xdr:from>
      <xdr:col>0</xdr:col>
      <xdr:colOff>1</xdr:colOff>
      <xdr:row>465</xdr:row>
      <xdr:rowOff>1</xdr:rowOff>
    </xdr:from>
    <xdr:to>
      <xdr:col>15</xdr:col>
      <xdr:colOff>192641</xdr:colOff>
      <xdr:row>488</xdr:row>
      <xdr:rowOff>160534</xdr:rowOff>
    </xdr:to>
    <xdr:pic>
      <xdr:nvPicPr>
        <xdr:cNvPr id="41" name="Picture 40"/>
        <xdr:cNvPicPr>
          <a:picLocks noChangeAspect="1"/>
        </xdr:cNvPicPr>
      </xdr:nvPicPr>
      <xdr:blipFill>
        <a:blip r:embed="rId18">
          <a:extLst>
            <a:ext uri="{28A0092B-C50C-407E-A947-70E740481C1C}">
              <a14:useLocalDpi xmlns:a14="http://schemas.microsoft.com/office/drawing/2010/main" val="0"/>
            </a:ext>
          </a:extLst>
        </a:blip>
        <a:stretch>
          <a:fillRect/>
        </a:stretch>
      </xdr:blipFill>
      <xdr:spPr>
        <a:xfrm>
          <a:off x="0" y="89344500"/>
          <a:ext cx="9193530" cy="4541520"/>
        </a:xfrm>
        <a:prstGeom prst="rect">
          <a:avLst/>
        </a:prstGeom>
      </xdr:spPr>
    </xdr:pic>
    <xdr:clientData/>
  </xdr:twoCellAnchor>
  <xdr:twoCellAnchor editAs="oneCell">
    <xdr:from>
      <xdr:col>0</xdr:col>
      <xdr:colOff>0</xdr:colOff>
      <xdr:row>493</xdr:row>
      <xdr:rowOff>0</xdr:rowOff>
    </xdr:from>
    <xdr:to>
      <xdr:col>15</xdr:col>
      <xdr:colOff>53511</xdr:colOff>
      <xdr:row>520</xdr:row>
      <xdr:rowOff>53511</xdr:rowOff>
    </xdr:to>
    <xdr:pic>
      <xdr:nvPicPr>
        <xdr:cNvPr id="43" name="Picture 42"/>
        <xdr:cNvPicPr>
          <a:picLocks noChangeAspect="1"/>
        </xdr:cNvPicPr>
      </xdr:nvPicPr>
      <xdr:blipFill>
        <a:blip r:embed="rId19">
          <a:extLst>
            <a:ext uri="{28A0092B-C50C-407E-A947-70E740481C1C}">
              <a14:useLocalDpi xmlns:a14="http://schemas.microsoft.com/office/drawing/2010/main" val="0"/>
            </a:ext>
          </a:extLst>
        </a:blip>
        <a:stretch>
          <a:fillRect/>
        </a:stretch>
      </xdr:blipFill>
      <xdr:spPr>
        <a:xfrm>
          <a:off x="0" y="94678500"/>
          <a:ext cx="9054465" cy="5196840"/>
        </a:xfrm>
        <a:prstGeom prst="rect">
          <a:avLst/>
        </a:prstGeom>
      </xdr:spPr>
    </xdr:pic>
    <xdr:clientData/>
  </xdr:twoCellAnchor>
  <xdr:twoCellAnchor editAs="oneCell">
    <xdr:from>
      <xdr:col>0</xdr:col>
      <xdr:colOff>1</xdr:colOff>
      <xdr:row>524</xdr:row>
      <xdr:rowOff>0</xdr:rowOff>
    </xdr:from>
    <xdr:to>
      <xdr:col>12</xdr:col>
      <xdr:colOff>214046</xdr:colOff>
      <xdr:row>547</xdr:row>
      <xdr:rowOff>149832</xdr:rowOff>
    </xdr:to>
    <xdr:pic>
      <xdr:nvPicPr>
        <xdr:cNvPr id="45" name="Picture 44"/>
        <xdr:cNvPicPr>
          <a:picLocks noChangeAspect="1"/>
        </xdr:cNvPicPr>
      </xdr:nvPicPr>
      <xdr:blipFill>
        <a:blip r:embed="rId20">
          <a:extLst>
            <a:ext uri="{28A0092B-C50C-407E-A947-70E740481C1C}">
              <a14:useLocalDpi xmlns:a14="http://schemas.microsoft.com/office/drawing/2010/main" val="0"/>
            </a:ext>
          </a:extLst>
        </a:blip>
        <a:stretch>
          <a:fillRect/>
        </a:stretch>
      </xdr:blipFill>
      <xdr:spPr>
        <a:xfrm>
          <a:off x="0" y="100584000"/>
          <a:ext cx="7414895" cy="4530725"/>
        </a:xfrm>
        <a:prstGeom prst="rect">
          <a:avLst/>
        </a:prstGeom>
      </xdr:spPr>
    </xdr:pic>
    <xdr:clientData/>
  </xdr:twoCellAnchor>
  <xdr:twoCellAnchor editAs="oneCell">
    <xdr:from>
      <xdr:col>0</xdr:col>
      <xdr:colOff>1</xdr:colOff>
      <xdr:row>551</xdr:row>
      <xdr:rowOff>1</xdr:rowOff>
    </xdr:from>
    <xdr:to>
      <xdr:col>12</xdr:col>
      <xdr:colOff>374579</xdr:colOff>
      <xdr:row>572</xdr:row>
      <xdr:rowOff>32107</xdr:rowOff>
    </xdr:to>
    <xdr:pic>
      <xdr:nvPicPr>
        <xdr:cNvPr id="47" name="Picture 46"/>
        <xdr:cNvPicPr>
          <a:picLocks noChangeAspect="1"/>
        </xdr:cNvPicPr>
      </xdr:nvPicPr>
      <xdr:blipFill>
        <a:blip r:embed="rId21">
          <a:extLst>
            <a:ext uri="{28A0092B-C50C-407E-A947-70E740481C1C}">
              <a14:useLocalDpi xmlns:a14="http://schemas.microsoft.com/office/drawing/2010/main" val="0"/>
            </a:ext>
          </a:extLst>
        </a:blip>
        <a:stretch>
          <a:fillRect/>
        </a:stretch>
      </xdr:blipFill>
      <xdr:spPr>
        <a:xfrm>
          <a:off x="0" y="105727500"/>
          <a:ext cx="7574915" cy="4032250"/>
        </a:xfrm>
        <a:prstGeom prst="rect">
          <a:avLst/>
        </a:prstGeom>
      </xdr:spPr>
    </xdr:pic>
    <xdr:clientData/>
  </xdr:twoCellAnchor>
  <xdr:twoCellAnchor editAs="oneCell">
    <xdr:from>
      <xdr:col>0</xdr:col>
      <xdr:colOff>0</xdr:colOff>
      <xdr:row>576</xdr:row>
      <xdr:rowOff>0</xdr:rowOff>
    </xdr:from>
    <xdr:to>
      <xdr:col>12</xdr:col>
      <xdr:colOff>321067</xdr:colOff>
      <xdr:row>599</xdr:row>
      <xdr:rowOff>42809</xdr:rowOff>
    </xdr:to>
    <xdr:pic>
      <xdr:nvPicPr>
        <xdr:cNvPr id="49" name="Picture 48"/>
        <xdr:cNvPicPr>
          <a:picLocks noChangeAspect="1"/>
        </xdr:cNvPicPr>
      </xdr:nvPicPr>
      <xdr:blipFill>
        <a:blip r:embed="rId22">
          <a:extLst>
            <a:ext uri="{28A0092B-C50C-407E-A947-70E740481C1C}">
              <a14:useLocalDpi xmlns:a14="http://schemas.microsoft.com/office/drawing/2010/main" val="0"/>
            </a:ext>
          </a:extLst>
        </a:blip>
        <a:stretch>
          <a:fillRect/>
        </a:stretch>
      </xdr:blipFill>
      <xdr:spPr>
        <a:xfrm>
          <a:off x="0" y="110490000"/>
          <a:ext cx="7521575" cy="4424045"/>
        </a:xfrm>
        <a:prstGeom prst="rect">
          <a:avLst/>
        </a:prstGeom>
      </xdr:spPr>
    </xdr:pic>
    <xdr:clientData/>
  </xdr:twoCellAnchor>
  <xdr:twoCellAnchor editAs="oneCell">
    <xdr:from>
      <xdr:col>0</xdr:col>
      <xdr:colOff>0</xdr:colOff>
      <xdr:row>603</xdr:row>
      <xdr:rowOff>0</xdr:rowOff>
    </xdr:from>
    <xdr:to>
      <xdr:col>12</xdr:col>
      <xdr:colOff>267556</xdr:colOff>
      <xdr:row>622</xdr:row>
      <xdr:rowOff>82826</xdr:rowOff>
    </xdr:to>
    <xdr:pic>
      <xdr:nvPicPr>
        <xdr:cNvPr id="51" name="Picture 50"/>
        <xdr:cNvPicPr>
          <a:picLocks noChangeAspect="1"/>
        </xdr:cNvPicPr>
      </xdr:nvPicPr>
      <xdr:blipFill>
        <a:blip r:embed="rId23">
          <a:extLst>
            <a:ext uri="{28A0092B-C50C-407E-A947-70E740481C1C}">
              <a14:useLocalDpi xmlns:a14="http://schemas.microsoft.com/office/drawing/2010/main" val="0"/>
            </a:ext>
          </a:extLst>
        </a:blip>
        <a:stretch>
          <a:fillRect/>
        </a:stretch>
      </xdr:blipFill>
      <xdr:spPr>
        <a:xfrm>
          <a:off x="0" y="115633500"/>
          <a:ext cx="7468235" cy="3702050"/>
        </a:xfrm>
        <a:prstGeom prst="rect">
          <a:avLst/>
        </a:prstGeom>
      </xdr:spPr>
    </xdr:pic>
    <xdr:clientData/>
  </xdr:twoCellAnchor>
  <xdr:twoCellAnchor editAs="oneCell">
    <xdr:from>
      <xdr:col>0</xdr:col>
      <xdr:colOff>0</xdr:colOff>
      <xdr:row>626</xdr:row>
      <xdr:rowOff>124239</xdr:rowOff>
    </xdr:from>
    <xdr:to>
      <xdr:col>12</xdr:col>
      <xdr:colOff>427933</xdr:colOff>
      <xdr:row>651</xdr:row>
      <xdr:rowOff>50938</xdr:rowOff>
    </xdr:to>
    <xdr:pic>
      <xdr:nvPicPr>
        <xdr:cNvPr id="53" name="Picture 52"/>
        <xdr:cNvPicPr>
          <a:picLocks noChangeAspect="1"/>
        </xdr:cNvPicPr>
      </xdr:nvPicPr>
      <xdr:blipFill>
        <a:blip r:embed="rId24">
          <a:extLst>
            <a:ext uri="{28A0092B-C50C-407E-A947-70E740481C1C}">
              <a14:useLocalDpi xmlns:a14="http://schemas.microsoft.com/office/drawing/2010/main" val="0"/>
            </a:ext>
          </a:extLst>
        </a:blip>
        <a:stretch>
          <a:fillRect/>
        </a:stretch>
      </xdr:blipFill>
      <xdr:spPr>
        <a:xfrm>
          <a:off x="0" y="120138825"/>
          <a:ext cx="7628255" cy="4689475"/>
        </a:xfrm>
        <a:prstGeom prst="rect">
          <a:avLst/>
        </a:prstGeom>
      </xdr:spPr>
    </xdr:pic>
    <xdr:clientData/>
  </xdr:twoCellAnchor>
  <xdr:twoCellAnchor editAs="oneCell">
    <xdr:from>
      <xdr:col>0</xdr:col>
      <xdr:colOff>27611</xdr:colOff>
      <xdr:row>649</xdr:row>
      <xdr:rowOff>96631</xdr:rowOff>
    </xdr:from>
    <xdr:to>
      <xdr:col>12</xdr:col>
      <xdr:colOff>400327</xdr:colOff>
      <xdr:row>667</xdr:row>
      <xdr:rowOff>27608</xdr:rowOff>
    </xdr:to>
    <xdr:pic>
      <xdr:nvPicPr>
        <xdr:cNvPr id="55" name="Picture 54"/>
        <xdr:cNvPicPr>
          <a:picLocks noChangeAspect="1"/>
        </xdr:cNvPicPr>
      </xdr:nvPicPr>
      <xdr:blipFill>
        <a:blip r:embed="rId25">
          <a:extLst>
            <a:ext uri="{28A0092B-C50C-407E-A947-70E740481C1C}">
              <a14:useLocalDpi xmlns:a14="http://schemas.microsoft.com/office/drawing/2010/main" val="0"/>
            </a:ext>
          </a:extLst>
        </a:blip>
        <a:stretch>
          <a:fillRect/>
        </a:stretch>
      </xdr:blipFill>
      <xdr:spPr>
        <a:xfrm>
          <a:off x="27305" y="124493020"/>
          <a:ext cx="7573645" cy="3359785"/>
        </a:xfrm>
        <a:prstGeom prst="rect">
          <a:avLst/>
        </a:prstGeom>
      </xdr:spPr>
    </xdr:pic>
    <xdr:clientData/>
  </xdr:twoCellAnchor>
  <xdr:twoCellAnchor editAs="oneCell">
    <xdr:from>
      <xdr:col>0</xdr:col>
      <xdr:colOff>0</xdr:colOff>
      <xdr:row>667</xdr:row>
      <xdr:rowOff>96630</xdr:rowOff>
    </xdr:from>
    <xdr:to>
      <xdr:col>12</xdr:col>
      <xdr:colOff>372717</xdr:colOff>
      <xdr:row>679</xdr:row>
      <xdr:rowOff>124239</xdr:rowOff>
    </xdr:to>
    <xdr:pic>
      <xdr:nvPicPr>
        <xdr:cNvPr id="57" name="Picture 56"/>
        <xdr:cNvPicPr>
          <a:picLocks noChangeAspect="1"/>
        </xdr:cNvPicPr>
      </xdr:nvPicPr>
      <xdr:blipFill>
        <a:blip r:embed="rId26">
          <a:extLst>
            <a:ext uri="{28A0092B-C50C-407E-A947-70E740481C1C}">
              <a14:useLocalDpi xmlns:a14="http://schemas.microsoft.com/office/drawing/2010/main" val="0"/>
            </a:ext>
          </a:extLst>
        </a:blip>
        <a:stretch>
          <a:fillRect/>
        </a:stretch>
      </xdr:blipFill>
      <xdr:spPr>
        <a:xfrm>
          <a:off x="0" y="127922020"/>
          <a:ext cx="7573010" cy="2313305"/>
        </a:xfrm>
        <a:prstGeom prst="rect">
          <a:avLst/>
        </a:prstGeom>
      </xdr:spPr>
    </xdr:pic>
    <xdr:clientData/>
  </xdr:twoCellAnchor>
  <xdr:twoCellAnchor editAs="oneCell">
    <xdr:from>
      <xdr:col>0</xdr:col>
      <xdr:colOff>0</xdr:colOff>
      <xdr:row>684</xdr:row>
      <xdr:rowOff>0</xdr:rowOff>
    </xdr:from>
    <xdr:to>
      <xdr:col>12</xdr:col>
      <xdr:colOff>427934</xdr:colOff>
      <xdr:row>709</xdr:row>
      <xdr:rowOff>0</xdr:rowOff>
    </xdr:to>
    <xdr:pic>
      <xdr:nvPicPr>
        <xdr:cNvPr id="59" name="Picture 58"/>
        <xdr:cNvPicPr>
          <a:picLocks noChangeAspect="1"/>
        </xdr:cNvPicPr>
      </xdr:nvPicPr>
      <xdr:blipFill>
        <a:blip r:embed="rId27">
          <a:extLst>
            <a:ext uri="{28A0092B-C50C-407E-A947-70E740481C1C}">
              <a14:useLocalDpi xmlns:a14="http://schemas.microsoft.com/office/drawing/2010/main" val="0"/>
            </a:ext>
          </a:extLst>
        </a:blip>
        <a:stretch>
          <a:fillRect/>
        </a:stretch>
      </xdr:blipFill>
      <xdr:spPr>
        <a:xfrm>
          <a:off x="0" y="131064000"/>
          <a:ext cx="7628255" cy="4762500"/>
        </a:xfrm>
        <a:prstGeom prst="rect">
          <a:avLst/>
        </a:prstGeom>
      </xdr:spPr>
    </xdr:pic>
    <xdr:clientData/>
  </xdr:twoCellAnchor>
  <xdr:twoCellAnchor editAs="oneCell">
    <xdr:from>
      <xdr:col>0</xdr:col>
      <xdr:colOff>1</xdr:colOff>
      <xdr:row>712</xdr:row>
      <xdr:rowOff>1</xdr:rowOff>
    </xdr:from>
    <xdr:to>
      <xdr:col>12</xdr:col>
      <xdr:colOff>496957</xdr:colOff>
      <xdr:row>733</xdr:row>
      <xdr:rowOff>138045</xdr:rowOff>
    </xdr:to>
    <xdr:pic>
      <xdr:nvPicPr>
        <xdr:cNvPr id="61" name="Picture 60"/>
        <xdr:cNvPicPr>
          <a:picLocks noChangeAspect="1"/>
        </xdr:cNvPicPr>
      </xdr:nvPicPr>
      <xdr:blipFill>
        <a:blip r:embed="rId28">
          <a:extLst>
            <a:ext uri="{28A0092B-C50C-407E-A947-70E740481C1C}">
              <a14:useLocalDpi xmlns:a14="http://schemas.microsoft.com/office/drawing/2010/main" val="0"/>
            </a:ext>
          </a:extLst>
        </a:blip>
        <a:stretch>
          <a:fillRect/>
        </a:stretch>
      </xdr:blipFill>
      <xdr:spPr>
        <a:xfrm>
          <a:off x="0" y="136398000"/>
          <a:ext cx="7697470" cy="4138295"/>
        </a:xfrm>
        <a:prstGeom prst="rect">
          <a:avLst/>
        </a:prstGeom>
      </xdr:spPr>
    </xdr:pic>
    <xdr:clientData/>
  </xdr:twoCellAnchor>
  <xdr:twoCellAnchor editAs="oneCell">
    <xdr:from>
      <xdr:col>0</xdr:col>
      <xdr:colOff>1</xdr:colOff>
      <xdr:row>737</xdr:row>
      <xdr:rowOff>0</xdr:rowOff>
    </xdr:from>
    <xdr:to>
      <xdr:col>13</xdr:col>
      <xdr:colOff>116632</xdr:colOff>
      <xdr:row>757</xdr:row>
      <xdr:rowOff>97194</xdr:rowOff>
    </xdr:to>
    <xdr:pic>
      <xdr:nvPicPr>
        <xdr:cNvPr id="63" name="Picture 62"/>
        <xdr:cNvPicPr>
          <a:picLocks noChangeAspect="1"/>
        </xdr:cNvPicPr>
      </xdr:nvPicPr>
      <xdr:blipFill>
        <a:blip r:embed="rId29">
          <a:extLst>
            <a:ext uri="{28A0092B-C50C-407E-A947-70E740481C1C}">
              <a14:useLocalDpi xmlns:a14="http://schemas.microsoft.com/office/drawing/2010/main" val="0"/>
            </a:ext>
          </a:extLst>
        </a:blip>
        <a:stretch>
          <a:fillRect/>
        </a:stretch>
      </xdr:blipFill>
      <xdr:spPr>
        <a:xfrm>
          <a:off x="0" y="141160500"/>
          <a:ext cx="7917180" cy="3907155"/>
        </a:xfrm>
        <a:prstGeom prst="rect">
          <a:avLst/>
        </a:prstGeom>
      </xdr:spPr>
    </xdr:pic>
    <xdr:clientData/>
  </xdr:twoCellAnchor>
  <xdr:twoCellAnchor editAs="oneCell">
    <xdr:from>
      <xdr:col>0</xdr:col>
      <xdr:colOff>0</xdr:colOff>
      <xdr:row>762</xdr:row>
      <xdr:rowOff>0</xdr:rowOff>
    </xdr:from>
    <xdr:to>
      <xdr:col>12</xdr:col>
      <xdr:colOff>375228</xdr:colOff>
      <xdr:row>782</xdr:row>
      <xdr:rowOff>74915</xdr:rowOff>
    </xdr:to>
    <xdr:pic>
      <xdr:nvPicPr>
        <xdr:cNvPr id="65" name="Picture 64"/>
        <xdr:cNvPicPr>
          <a:picLocks noChangeAspect="1"/>
        </xdr:cNvPicPr>
      </xdr:nvPicPr>
      <xdr:blipFill>
        <a:blip r:embed="rId30">
          <a:extLst>
            <a:ext uri="{28A0092B-C50C-407E-A947-70E740481C1C}">
              <a14:useLocalDpi xmlns:a14="http://schemas.microsoft.com/office/drawing/2010/main" val="0"/>
            </a:ext>
          </a:extLst>
        </a:blip>
        <a:stretch>
          <a:fillRect/>
        </a:stretch>
      </xdr:blipFill>
      <xdr:spPr>
        <a:xfrm>
          <a:off x="0" y="145923000"/>
          <a:ext cx="7575550" cy="3884295"/>
        </a:xfrm>
        <a:prstGeom prst="rect">
          <a:avLst/>
        </a:prstGeom>
      </xdr:spPr>
    </xdr:pic>
    <xdr:clientData/>
  </xdr:twoCellAnchor>
  <xdr:twoCellAnchor editAs="oneCell">
    <xdr:from>
      <xdr:col>0</xdr:col>
      <xdr:colOff>1</xdr:colOff>
      <xdr:row>786</xdr:row>
      <xdr:rowOff>0</xdr:rowOff>
    </xdr:from>
    <xdr:to>
      <xdr:col>12</xdr:col>
      <xdr:colOff>470899</xdr:colOff>
      <xdr:row>802</xdr:row>
      <xdr:rowOff>171236</xdr:rowOff>
    </xdr:to>
    <xdr:pic>
      <xdr:nvPicPr>
        <xdr:cNvPr id="67" name="Picture 66"/>
        <xdr:cNvPicPr>
          <a:picLocks noChangeAspect="1"/>
        </xdr:cNvPicPr>
      </xdr:nvPicPr>
      <xdr:blipFill>
        <a:blip r:embed="rId31">
          <a:extLst>
            <a:ext uri="{28A0092B-C50C-407E-A947-70E740481C1C}">
              <a14:useLocalDpi xmlns:a14="http://schemas.microsoft.com/office/drawing/2010/main" val="0"/>
            </a:ext>
          </a:extLst>
        </a:blip>
        <a:stretch>
          <a:fillRect/>
        </a:stretch>
      </xdr:blipFill>
      <xdr:spPr>
        <a:xfrm>
          <a:off x="0" y="150495000"/>
          <a:ext cx="7671435" cy="3218815"/>
        </a:xfrm>
        <a:prstGeom prst="rect">
          <a:avLst/>
        </a:prstGeom>
      </xdr:spPr>
    </xdr:pic>
    <xdr:clientData/>
  </xdr:twoCellAnchor>
  <xdr:twoCellAnchor editAs="oneCell">
    <xdr:from>
      <xdr:col>0</xdr:col>
      <xdr:colOff>0</xdr:colOff>
      <xdr:row>807</xdr:row>
      <xdr:rowOff>1</xdr:rowOff>
    </xdr:from>
    <xdr:to>
      <xdr:col>11</xdr:col>
      <xdr:colOff>107022</xdr:colOff>
      <xdr:row>826</xdr:row>
      <xdr:rowOff>74916</xdr:rowOff>
    </xdr:to>
    <xdr:pic>
      <xdr:nvPicPr>
        <xdr:cNvPr id="69" name="Picture 68"/>
        <xdr:cNvPicPr>
          <a:picLocks noChangeAspect="1"/>
        </xdr:cNvPicPr>
      </xdr:nvPicPr>
      <xdr:blipFill>
        <a:blip r:embed="rId32">
          <a:extLst>
            <a:ext uri="{28A0092B-C50C-407E-A947-70E740481C1C}">
              <a14:useLocalDpi xmlns:a14="http://schemas.microsoft.com/office/drawing/2010/main" val="0"/>
            </a:ext>
          </a:extLst>
        </a:blip>
        <a:stretch>
          <a:fillRect/>
        </a:stretch>
      </xdr:blipFill>
      <xdr:spPr>
        <a:xfrm>
          <a:off x="0" y="154495500"/>
          <a:ext cx="6707505" cy="3693795"/>
        </a:xfrm>
        <a:prstGeom prst="rect">
          <a:avLst/>
        </a:prstGeom>
      </xdr:spPr>
    </xdr:pic>
    <xdr:clientData/>
  </xdr:twoCellAnchor>
  <xdr:twoCellAnchor editAs="oneCell">
    <xdr:from>
      <xdr:col>0</xdr:col>
      <xdr:colOff>0</xdr:colOff>
      <xdr:row>830</xdr:row>
      <xdr:rowOff>0</xdr:rowOff>
    </xdr:from>
    <xdr:to>
      <xdr:col>11</xdr:col>
      <xdr:colOff>194028</xdr:colOff>
      <xdr:row>851</xdr:row>
      <xdr:rowOff>130480</xdr:rowOff>
    </xdr:to>
    <xdr:pic>
      <xdr:nvPicPr>
        <xdr:cNvPr id="73" name="Picture 72"/>
        <xdr:cNvPicPr>
          <a:picLocks noChangeAspect="1"/>
        </xdr:cNvPicPr>
      </xdr:nvPicPr>
      <xdr:blipFill>
        <a:blip r:embed="rId33">
          <a:extLst>
            <a:ext uri="{28A0092B-C50C-407E-A947-70E740481C1C}">
              <a14:useLocalDpi xmlns:a14="http://schemas.microsoft.com/office/drawing/2010/main" val="0"/>
            </a:ext>
          </a:extLst>
        </a:blip>
        <a:stretch>
          <a:fillRect/>
        </a:stretch>
      </xdr:blipFill>
      <xdr:spPr>
        <a:xfrm>
          <a:off x="0" y="158877000"/>
          <a:ext cx="6794500" cy="4130675"/>
        </a:xfrm>
        <a:prstGeom prst="rect">
          <a:avLst/>
        </a:prstGeom>
      </xdr:spPr>
    </xdr:pic>
    <xdr:clientData/>
  </xdr:twoCellAnchor>
  <xdr:twoCellAnchor editAs="oneCell">
    <xdr:from>
      <xdr:col>0</xdr:col>
      <xdr:colOff>0</xdr:colOff>
      <xdr:row>856</xdr:row>
      <xdr:rowOff>1</xdr:rowOff>
    </xdr:from>
    <xdr:to>
      <xdr:col>12</xdr:col>
      <xdr:colOff>238125</xdr:colOff>
      <xdr:row>871</xdr:row>
      <xdr:rowOff>1</xdr:rowOff>
    </xdr:to>
    <xdr:pic>
      <xdr:nvPicPr>
        <xdr:cNvPr id="75" name="Picture 74"/>
        <xdr:cNvPicPr>
          <a:picLocks noChangeAspect="1"/>
        </xdr:cNvPicPr>
      </xdr:nvPicPr>
      <xdr:blipFill>
        <a:blip r:embed="rId34">
          <a:extLst>
            <a:ext uri="{28A0092B-C50C-407E-A947-70E740481C1C}">
              <a14:useLocalDpi xmlns:a14="http://schemas.microsoft.com/office/drawing/2010/main" val="0"/>
            </a:ext>
          </a:extLst>
        </a:blip>
        <a:stretch>
          <a:fillRect/>
        </a:stretch>
      </xdr:blipFill>
      <xdr:spPr>
        <a:xfrm>
          <a:off x="0" y="163830000"/>
          <a:ext cx="7439025" cy="2857500"/>
        </a:xfrm>
        <a:prstGeom prst="rect">
          <a:avLst/>
        </a:prstGeom>
      </xdr:spPr>
    </xdr:pic>
    <xdr:clientData/>
  </xdr:twoCellAnchor>
  <xdr:twoCellAnchor editAs="oneCell">
    <xdr:from>
      <xdr:col>0</xdr:col>
      <xdr:colOff>0</xdr:colOff>
      <xdr:row>874</xdr:row>
      <xdr:rowOff>0</xdr:rowOff>
    </xdr:from>
    <xdr:to>
      <xdr:col>12</xdr:col>
      <xdr:colOff>205946</xdr:colOff>
      <xdr:row>891</xdr:row>
      <xdr:rowOff>0</xdr:rowOff>
    </xdr:to>
    <xdr:pic>
      <xdr:nvPicPr>
        <xdr:cNvPr id="77" name="Picture 76"/>
        <xdr:cNvPicPr>
          <a:picLocks noChangeAspect="1"/>
        </xdr:cNvPicPr>
      </xdr:nvPicPr>
      <xdr:blipFill>
        <a:blip r:embed="rId35">
          <a:extLst>
            <a:ext uri="{28A0092B-C50C-407E-A947-70E740481C1C}">
              <a14:useLocalDpi xmlns:a14="http://schemas.microsoft.com/office/drawing/2010/main" val="0"/>
            </a:ext>
          </a:extLst>
        </a:blip>
        <a:stretch>
          <a:fillRect/>
        </a:stretch>
      </xdr:blipFill>
      <xdr:spPr>
        <a:xfrm>
          <a:off x="0" y="167259000"/>
          <a:ext cx="7406640" cy="3238500"/>
        </a:xfrm>
        <a:prstGeom prst="rect">
          <a:avLst/>
        </a:prstGeom>
      </xdr:spPr>
    </xdr:pic>
    <xdr:clientData/>
  </xdr:twoCellAnchor>
  <xdr:twoCellAnchor editAs="oneCell">
    <xdr:from>
      <xdr:col>0</xdr:col>
      <xdr:colOff>0</xdr:colOff>
      <xdr:row>895</xdr:row>
      <xdr:rowOff>0</xdr:rowOff>
    </xdr:from>
    <xdr:to>
      <xdr:col>12</xdr:col>
      <xdr:colOff>238125</xdr:colOff>
      <xdr:row>912</xdr:row>
      <xdr:rowOff>137862</xdr:rowOff>
    </xdr:to>
    <xdr:pic>
      <xdr:nvPicPr>
        <xdr:cNvPr id="79" name="Picture 78"/>
        <xdr:cNvPicPr>
          <a:picLocks noChangeAspect="1"/>
        </xdr:cNvPicPr>
      </xdr:nvPicPr>
      <xdr:blipFill>
        <a:blip r:embed="rId36">
          <a:extLst>
            <a:ext uri="{28A0092B-C50C-407E-A947-70E740481C1C}">
              <a14:useLocalDpi xmlns:a14="http://schemas.microsoft.com/office/drawing/2010/main" val="0"/>
            </a:ext>
          </a:extLst>
        </a:blip>
        <a:stretch>
          <a:fillRect/>
        </a:stretch>
      </xdr:blipFill>
      <xdr:spPr>
        <a:xfrm>
          <a:off x="0" y="171259500"/>
          <a:ext cx="7439025" cy="3376295"/>
        </a:xfrm>
        <a:prstGeom prst="rect">
          <a:avLst/>
        </a:prstGeom>
      </xdr:spPr>
    </xdr:pic>
    <xdr:clientData/>
  </xdr:twoCellAnchor>
  <xdr:twoCellAnchor editAs="oneCell">
    <xdr:from>
      <xdr:col>0</xdr:col>
      <xdr:colOff>0</xdr:colOff>
      <xdr:row>916</xdr:row>
      <xdr:rowOff>1</xdr:rowOff>
    </xdr:from>
    <xdr:to>
      <xdr:col>12</xdr:col>
      <xdr:colOff>261937</xdr:colOff>
      <xdr:row>936</xdr:row>
      <xdr:rowOff>95251</xdr:rowOff>
    </xdr:to>
    <xdr:pic>
      <xdr:nvPicPr>
        <xdr:cNvPr id="81" name="Picture 80"/>
        <xdr:cNvPicPr>
          <a:picLocks noChangeAspect="1"/>
        </xdr:cNvPicPr>
      </xdr:nvPicPr>
      <xdr:blipFill>
        <a:blip r:embed="rId37">
          <a:extLst>
            <a:ext uri="{28A0092B-C50C-407E-A947-70E740481C1C}">
              <a14:useLocalDpi xmlns:a14="http://schemas.microsoft.com/office/drawing/2010/main" val="0"/>
            </a:ext>
          </a:extLst>
        </a:blip>
        <a:stretch>
          <a:fillRect/>
        </a:stretch>
      </xdr:blipFill>
      <xdr:spPr>
        <a:xfrm>
          <a:off x="0" y="175260000"/>
          <a:ext cx="7462520" cy="3905250"/>
        </a:xfrm>
        <a:prstGeom prst="rect">
          <a:avLst/>
        </a:prstGeom>
      </xdr:spPr>
    </xdr:pic>
    <xdr:clientData/>
  </xdr:twoCellAnchor>
  <xdr:twoCellAnchor editAs="oneCell">
    <xdr:from>
      <xdr:col>0</xdr:col>
      <xdr:colOff>1</xdr:colOff>
      <xdr:row>940</xdr:row>
      <xdr:rowOff>0</xdr:rowOff>
    </xdr:from>
    <xdr:to>
      <xdr:col>12</xdr:col>
      <xdr:colOff>250032</xdr:colOff>
      <xdr:row>957</xdr:row>
      <xdr:rowOff>107156</xdr:rowOff>
    </xdr:to>
    <xdr:pic>
      <xdr:nvPicPr>
        <xdr:cNvPr id="83" name="Picture 82"/>
        <xdr:cNvPicPr>
          <a:picLocks noChangeAspect="1"/>
        </xdr:cNvPicPr>
      </xdr:nvPicPr>
      <xdr:blipFill>
        <a:blip r:embed="rId38">
          <a:extLst>
            <a:ext uri="{28A0092B-C50C-407E-A947-70E740481C1C}">
              <a14:useLocalDpi xmlns:a14="http://schemas.microsoft.com/office/drawing/2010/main" val="0"/>
            </a:ext>
          </a:extLst>
        </a:blip>
        <a:stretch>
          <a:fillRect/>
        </a:stretch>
      </xdr:blipFill>
      <xdr:spPr>
        <a:xfrm>
          <a:off x="0" y="179832000"/>
          <a:ext cx="7450455" cy="3345180"/>
        </a:xfrm>
        <a:prstGeom prst="rect">
          <a:avLst/>
        </a:prstGeom>
      </xdr:spPr>
    </xdr:pic>
    <xdr:clientData/>
  </xdr:twoCellAnchor>
  <xdr:twoCellAnchor editAs="oneCell">
    <xdr:from>
      <xdr:col>0</xdr:col>
      <xdr:colOff>0</xdr:colOff>
      <xdr:row>962</xdr:row>
      <xdr:rowOff>46463</xdr:rowOff>
    </xdr:from>
    <xdr:to>
      <xdr:col>12</xdr:col>
      <xdr:colOff>139390</xdr:colOff>
      <xdr:row>974</xdr:row>
      <xdr:rowOff>9292</xdr:rowOff>
    </xdr:to>
    <xdr:pic>
      <xdr:nvPicPr>
        <xdr:cNvPr id="85" name="Picture 84"/>
        <xdr:cNvPicPr>
          <a:picLocks noChangeAspect="1"/>
        </xdr:cNvPicPr>
      </xdr:nvPicPr>
      <xdr:blipFill>
        <a:blip r:embed="rId39">
          <a:extLst>
            <a:ext uri="{28A0092B-C50C-407E-A947-70E740481C1C}">
              <a14:useLocalDpi xmlns:a14="http://schemas.microsoft.com/office/drawing/2010/main" val="0"/>
            </a:ext>
          </a:extLst>
        </a:blip>
        <a:stretch>
          <a:fillRect/>
        </a:stretch>
      </xdr:blipFill>
      <xdr:spPr>
        <a:xfrm>
          <a:off x="0" y="184069355"/>
          <a:ext cx="7339965" cy="2248535"/>
        </a:xfrm>
        <a:prstGeom prst="rect">
          <a:avLst/>
        </a:prstGeom>
      </xdr:spPr>
    </xdr:pic>
    <xdr:clientData/>
  </xdr:twoCellAnchor>
  <xdr:twoCellAnchor editAs="oneCell">
    <xdr:from>
      <xdr:col>0</xdr:col>
      <xdr:colOff>0</xdr:colOff>
      <xdr:row>978</xdr:row>
      <xdr:rowOff>0</xdr:rowOff>
    </xdr:from>
    <xdr:to>
      <xdr:col>12</xdr:col>
      <xdr:colOff>157208</xdr:colOff>
      <xdr:row>989</xdr:row>
      <xdr:rowOff>120218</xdr:rowOff>
    </xdr:to>
    <xdr:pic>
      <xdr:nvPicPr>
        <xdr:cNvPr id="87" name="Picture 86"/>
        <xdr:cNvPicPr>
          <a:picLocks noChangeAspect="1"/>
        </xdr:cNvPicPr>
      </xdr:nvPicPr>
      <xdr:blipFill>
        <a:blip r:embed="rId40">
          <a:extLst>
            <a:ext uri="{28A0092B-C50C-407E-A947-70E740481C1C}">
              <a14:useLocalDpi xmlns:a14="http://schemas.microsoft.com/office/drawing/2010/main" val="0"/>
            </a:ext>
          </a:extLst>
        </a:blip>
        <a:stretch>
          <a:fillRect/>
        </a:stretch>
      </xdr:blipFill>
      <xdr:spPr>
        <a:xfrm>
          <a:off x="0" y="187071000"/>
          <a:ext cx="7357745" cy="2215515"/>
        </a:xfrm>
        <a:prstGeom prst="rect">
          <a:avLst/>
        </a:prstGeom>
      </xdr:spPr>
    </xdr:pic>
    <xdr:clientData/>
  </xdr:twoCellAnchor>
  <xdr:twoCellAnchor editAs="oneCell">
    <xdr:from>
      <xdr:col>0</xdr:col>
      <xdr:colOff>0</xdr:colOff>
      <xdr:row>994</xdr:row>
      <xdr:rowOff>0</xdr:rowOff>
    </xdr:from>
    <xdr:to>
      <xdr:col>12</xdr:col>
      <xdr:colOff>228203</xdr:colOff>
      <xdr:row>1009</xdr:row>
      <xdr:rowOff>49609</xdr:rowOff>
    </xdr:to>
    <xdr:pic>
      <xdr:nvPicPr>
        <xdr:cNvPr id="89" name="Picture 88"/>
        <xdr:cNvPicPr>
          <a:picLocks noChangeAspect="1"/>
        </xdr:cNvPicPr>
      </xdr:nvPicPr>
      <xdr:blipFill>
        <a:blip r:embed="rId38">
          <a:extLst>
            <a:ext uri="{28A0092B-C50C-407E-A947-70E740481C1C}">
              <a14:useLocalDpi xmlns:a14="http://schemas.microsoft.com/office/drawing/2010/main" val="0"/>
            </a:ext>
          </a:extLst>
        </a:blip>
        <a:stretch>
          <a:fillRect/>
        </a:stretch>
      </xdr:blipFill>
      <xdr:spPr>
        <a:xfrm>
          <a:off x="0" y="190119000"/>
          <a:ext cx="7428865" cy="2907030"/>
        </a:xfrm>
        <a:prstGeom prst="rect">
          <a:avLst/>
        </a:prstGeom>
      </xdr:spPr>
    </xdr:pic>
    <xdr:clientData/>
  </xdr:twoCellAnchor>
  <xdr:twoCellAnchor editAs="oneCell">
    <xdr:from>
      <xdr:col>0</xdr:col>
      <xdr:colOff>0</xdr:colOff>
      <xdr:row>1014</xdr:row>
      <xdr:rowOff>0</xdr:rowOff>
    </xdr:from>
    <xdr:to>
      <xdr:col>12</xdr:col>
      <xdr:colOff>430582</xdr:colOff>
      <xdr:row>1027</xdr:row>
      <xdr:rowOff>52191</xdr:rowOff>
    </xdr:to>
    <xdr:pic>
      <xdr:nvPicPr>
        <xdr:cNvPr id="91" name="Picture 90"/>
        <xdr:cNvPicPr>
          <a:picLocks noChangeAspect="1"/>
        </xdr:cNvPicPr>
      </xdr:nvPicPr>
      <xdr:blipFill>
        <a:blip r:embed="rId41">
          <a:extLst>
            <a:ext uri="{28A0092B-C50C-407E-A947-70E740481C1C}">
              <a14:useLocalDpi xmlns:a14="http://schemas.microsoft.com/office/drawing/2010/main" val="0"/>
            </a:ext>
          </a:extLst>
        </a:blip>
        <a:stretch>
          <a:fillRect/>
        </a:stretch>
      </xdr:blipFill>
      <xdr:spPr>
        <a:xfrm>
          <a:off x="0" y="193929000"/>
          <a:ext cx="7631430" cy="2528570"/>
        </a:xfrm>
        <a:prstGeom prst="rect">
          <a:avLst/>
        </a:prstGeom>
      </xdr:spPr>
    </xdr:pic>
    <xdr:clientData/>
  </xdr:twoCellAnchor>
  <xdr:twoCellAnchor editAs="oneCell">
    <xdr:from>
      <xdr:col>0</xdr:col>
      <xdr:colOff>0</xdr:colOff>
      <xdr:row>1030</xdr:row>
      <xdr:rowOff>0</xdr:rowOff>
    </xdr:from>
    <xdr:to>
      <xdr:col>12</xdr:col>
      <xdr:colOff>587158</xdr:colOff>
      <xdr:row>1048</xdr:row>
      <xdr:rowOff>130480</xdr:rowOff>
    </xdr:to>
    <xdr:pic>
      <xdr:nvPicPr>
        <xdr:cNvPr id="93" name="Picture 92"/>
        <xdr:cNvPicPr>
          <a:picLocks noChangeAspect="1"/>
        </xdr:cNvPicPr>
      </xdr:nvPicPr>
      <xdr:blipFill>
        <a:blip r:embed="rId32">
          <a:extLst>
            <a:ext uri="{28A0092B-C50C-407E-A947-70E740481C1C}">
              <a14:useLocalDpi xmlns:a14="http://schemas.microsoft.com/office/drawing/2010/main" val="0"/>
            </a:ext>
          </a:extLst>
        </a:blip>
        <a:stretch>
          <a:fillRect/>
        </a:stretch>
      </xdr:blipFill>
      <xdr:spPr>
        <a:xfrm>
          <a:off x="0" y="196977000"/>
          <a:ext cx="7787640" cy="3559175"/>
        </a:xfrm>
        <a:prstGeom prst="rect">
          <a:avLst/>
        </a:prstGeom>
      </xdr:spPr>
    </xdr:pic>
    <xdr:clientData/>
  </xdr:twoCellAnchor>
  <xdr:twoCellAnchor editAs="oneCell">
    <xdr:from>
      <xdr:col>0</xdr:col>
      <xdr:colOff>1</xdr:colOff>
      <xdr:row>1053</xdr:row>
      <xdr:rowOff>0</xdr:rowOff>
    </xdr:from>
    <xdr:to>
      <xdr:col>13</xdr:col>
      <xdr:colOff>143528</xdr:colOff>
      <xdr:row>1070</xdr:row>
      <xdr:rowOff>39144</xdr:rowOff>
    </xdr:to>
    <xdr:pic>
      <xdr:nvPicPr>
        <xdr:cNvPr id="95" name="Picture 94"/>
        <xdr:cNvPicPr>
          <a:picLocks noChangeAspect="1"/>
        </xdr:cNvPicPr>
      </xdr:nvPicPr>
      <xdr:blipFill>
        <a:blip r:embed="rId38">
          <a:extLst>
            <a:ext uri="{28A0092B-C50C-407E-A947-70E740481C1C}">
              <a14:useLocalDpi xmlns:a14="http://schemas.microsoft.com/office/drawing/2010/main" val="0"/>
            </a:ext>
          </a:extLst>
        </a:blip>
        <a:stretch>
          <a:fillRect/>
        </a:stretch>
      </xdr:blipFill>
      <xdr:spPr>
        <a:xfrm>
          <a:off x="0" y="201358500"/>
          <a:ext cx="7944485" cy="3277235"/>
        </a:xfrm>
        <a:prstGeom prst="rect">
          <a:avLst/>
        </a:prstGeom>
      </xdr:spPr>
    </xdr:pic>
    <xdr:clientData/>
  </xdr:twoCellAnchor>
  <xdr:twoCellAnchor editAs="oneCell">
    <xdr:from>
      <xdr:col>0</xdr:col>
      <xdr:colOff>1</xdr:colOff>
      <xdr:row>1075</xdr:row>
      <xdr:rowOff>0</xdr:rowOff>
    </xdr:from>
    <xdr:to>
      <xdr:col>13</xdr:col>
      <xdr:colOff>482773</xdr:colOff>
      <xdr:row>1093</xdr:row>
      <xdr:rowOff>125130</xdr:rowOff>
    </xdr:to>
    <xdr:pic>
      <xdr:nvPicPr>
        <xdr:cNvPr id="97" name="Picture 96"/>
        <xdr:cNvPicPr>
          <a:picLocks noChangeAspect="1"/>
        </xdr:cNvPicPr>
      </xdr:nvPicPr>
      <xdr:blipFill>
        <a:blip r:embed="rId42">
          <a:extLst>
            <a:ext uri="{28A0092B-C50C-407E-A947-70E740481C1C}">
              <a14:useLocalDpi xmlns:a14="http://schemas.microsoft.com/office/drawing/2010/main" val="0"/>
            </a:ext>
          </a:extLst>
        </a:blip>
        <a:stretch>
          <a:fillRect/>
        </a:stretch>
      </xdr:blipFill>
      <xdr:spPr>
        <a:xfrm>
          <a:off x="0" y="205549500"/>
          <a:ext cx="8283575" cy="3554095"/>
        </a:xfrm>
        <a:prstGeom prst="rect">
          <a:avLst/>
        </a:prstGeom>
      </xdr:spPr>
    </xdr:pic>
    <xdr:clientData/>
  </xdr:twoCellAnchor>
  <xdr:twoCellAnchor editAs="oneCell">
    <xdr:from>
      <xdr:col>0</xdr:col>
      <xdr:colOff>0</xdr:colOff>
      <xdr:row>1097</xdr:row>
      <xdr:rowOff>1</xdr:rowOff>
    </xdr:from>
    <xdr:to>
      <xdr:col>13</xdr:col>
      <xdr:colOff>554440</xdr:colOff>
      <xdr:row>1114</xdr:row>
      <xdr:rowOff>113732</xdr:rowOff>
    </xdr:to>
    <xdr:pic>
      <xdr:nvPicPr>
        <xdr:cNvPr id="99" name="Picture 98"/>
        <xdr:cNvPicPr>
          <a:picLocks noChangeAspect="1"/>
        </xdr:cNvPicPr>
      </xdr:nvPicPr>
      <xdr:blipFill>
        <a:blip r:embed="rId43">
          <a:extLst>
            <a:ext uri="{28A0092B-C50C-407E-A947-70E740481C1C}">
              <a14:useLocalDpi xmlns:a14="http://schemas.microsoft.com/office/drawing/2010/main" val="0"/>
            </a:ext>
          </a:extLst>
        </a:blip>
        <a:stretch>
          <a:fillRect/>
        </a:stretch>
      </xdr:blipFill>
      <xdr:spPr>
        <a:xfrm>
          <a:off x="0" y="209740500"/>
          <a:ext cx="8355330" cy="3352165"/>
        </a:xfrm>
        <a:prstGeom prst="rect">
          <a:avLst/>
        </a:prstGeom>
      </xdr:spPr>
    </xdr:pic>
    <xdr:clientData/>
  </xdr:twoCellAnchor>
  <xdr:twoCellAnchor editAs="oneCell">
    <xdr:from>
      <xdr:col>0</xdr:col>
      <xdr:colOff>1</xdr:colOff>
      <xdr:row>1118</xdr:row>
      <xdr:rowOff>0</xdr:rowOff>
    </xdr:from>
    <xdr:to>
      <xdr:col>13</xdr:col>
      <xdr:colOff>483359</xdr:colOff>
      <xdr:row>1138</xdr:row>
      <xdr:rowOff>113731</xdr:rowOff>
    </xdr:to>
    <xdr:pic>
      <xdr:nvPicPr>
        <xdr:cNvPr id="101" name="Picture 100"/>
        <xdr:cNvPicPr>
          <a:picLocks noChangeAspect="1"/>
        </xdr:cNvPicPr>
      </xdr:nvPicPr>
      <xdr:blipFill>
        <a:blip r:embed="rId44">
          <a:extLst>
            <a:ext uri="{28A0092B-C50C-407E-A947-70E740481C1C}">
              <a14:useLocalDpi xmlns:a14="http://schemas.microsoft.com/office/drawing/2010/main" val="0"/>
            </a:ext>
          </a:extLst>
        </a:blip>
        <a:stretch>
          <a:fillRect/>
        </a:stretch>
      </xdr:blipFill>
      <xdr:spPr>
        <a:xfrm>
          <a:off x="0" y="213741000"/>
          <a:ext cx="8284210" cy="3923665"/>
        </a:xfrm>
        <a:prstGeom prst="rect">
          <a:avLst/>
        </a:prstGeom>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7"/>
  <sheetViews>
    <sheetView tabSelected="1" zoomScale="111" zoomScaleNormal="111" workbookViewId="0">
      <selection activeCell="A8" sqref="A8"/>
    </sheetView>
  </sheetViews>
  <sheetFormatPr defaultColWidth="8.71428571428571" defaultRowHeight="15" outlineLevelCol="6"/>
  <cols>
    <col min="1" max="1" width="30" customWidth="1"/>
    <col min="2" max="6" width="16" customWidth="1"/>
    <col min="7" max="7" width="26" customWidth="1"/>
  </cols>
  <sheetData>
    <row r="1" ht="17.25" customHeight="1" spans="1:7">
      <c r="A1" s="12" t="s">
        <v>0</v>
      </c>
    </row>
    <row r="3" customHeight="1" spans="1:7">
      <c r="A3" s="13"/>
      <c r="B3" s="14"/>
    </row>
    <row r="4" customHeight="1" spans="1:7">
      <c r="A4" s="13"/>
      <c r="B4" s="14"/>
    </row>
    <row r="5" customHeight="1" spans="1:7">
      <c r="A5" s="13"/>
      <c r="B5" s="14"/>
    </row>
    <row r="6" customHeight="1" spans="1:7">
      <c r="A6" s="13"/>
      <c r="B6" s="14"/>
    </row>
    <row r="7" customHeight="1" spans="1:7">
      <c r="A7" s="13"/>
      <c r="B7" s="15"/>
    </row>
    <row r="8" customHeight="1" spans="1:7">
      <c r="A8" s="13"/>
      <c r="B8" s="16"/>
    </row>
    <row r="10" customHeight="1" spans="1:7">
      <c r="A10" s="17" t="s">
        <v>1</v>
      </c>
    </row>
    <row r="11" customHeight="1" spans="1:7">
      <c r="A11" s="4" t="s">
        <v>2</v>
      </c>
      <c r="B11" s="4" t="s">
        <v>3</v>
      </c>
      <c r="C11" s="4" t="s">
        <v>4</v>
      </c>
      <c r="D11" s="4" t="s">
        <v>5</v>
      </c>
      <c r="E11" s="4" t="s">
        <v>6</v>
      </c>
      <c r="F11" s="4" t="s">
        <v>7</v>
      </c>
      <c r="G11" s="4" t="s">
        <v>8</v>
      </c>
    </row>
    <row r="12" customHeight="1" spans="1:7">
      <c r="A12" s="18" t="s">
        <v>9</v>
      </c>
      <c r="B12" s="19">
        <f>COUNTIF('Test Cases'!$B$2:$B$300,A12)</f>
        <v>13</v>
      </c>
      <c r="C12" s="19">
        <f>COUNTIFS('Test Cases'!$B$2:$B$300,$A12,'Test Cases'!$L$2:$L$300,"Pass")</f>
        <v>8</v>
      </c>
      <c r="D12" s="19">
        <f>COUNTIFS('Test Cases'!$B$2:$B$300,$A12,'Test Cases'!$L$2:$L$300,"Fail")</f>
        <v>3</v>
      </c>
      <c r="E12" s="19">
        <f>COUNTIFS('Test Cases'!$B$2:$B$300,$A12,'Test Cases'!$L$2:$L$300,"Blocked")</f>
        <v>1</v>
      </c>
      <c r="F12" s="19">
        <f>COUNTIFS('Test Cases'!$B$2:$B$300,$A12,'Test Cases'!$L$2:$L$300,"Not Run")</f>
        <v>1</v>
      </c>
      <c r="G12" s="19">
        <f>COUNTIFS('Test Cases'!$B$2:$B$300,$A12,'Test Cases'!$L$2:$L$300,"Not Executed")</f>
        <v>0</v>
      </c>
    </row>
    <row r="13" customHeight="1" spans="1:7">
      <c r="A13" s="18" t="s">
        <v>10</v>
      </c>
      <c r="B13" s="19">
        <f>COUNTIF('Test Cases'!$B$2:$B$300,A13)</f>
        <v>12</v>
      </c>
      <c r="C13" s="19">
        <f>COUNTIFS('Test Cases'!$B$2:$B$300,$A13,'Test Cases'!$L$2:$L$300,"Pass")</f>
        <v>10</v>
      </c>
      <c r="D13" s="19">
        <f>COUNTIFS('Test Cases'!$B$2:$B$300,$A13,'Test Cases'!$L$2:$L$300,"Fail")</f>
        <v>0</v>
      </c>
      <c r="E13" s="19">
        <f>COUNTIFS('Test Cases'!$B$2:$B$300,$A13,'Test Cases'!$L$2:$L$300,"Blocked")</f>
        <v>0</v>
      </c>
      <c r="F13" s="19">
        <f>COUNTIFS('Test Cases'!$B$2:$B$300,$A13,'Test Cases'!$L$2:$L$300,"Not Run")</f>
        <v>0</v>
      </c>
      <c r="G13" s="19">
        <f>COUNTIFS('Test Cases'!$B$2:$B$300,$A13,'Test Cases'!$L$2:$L$300,"Not Executed")</f>
        <v>2</v>
      </c>
    </row>
    <row r="14" customHeight="1" spans="1:7">
      <c r="A14" s="18" t="s">
        <v>11</v>
      </c>
      <c r="B14" s="19">
        <f>COUNTIF('Test Cases'!$B$2:$B$300,A14)</f>
        <v>9</v>
      </c>
      <c r="C14" s="19">
        <f>COUNTIFS('Test Cases'!$B$2:$B$300,$A14,'Test Cases'!$L$2:$L$300,"Pass")</f>
        <v>9</v>
      </c>
      <c r="D14" s="19">
        <f>COUNTIFS('Test Cases'!$B$2:$B$300,$A14,'Test Cases'!$L$2:$L$300,"Fail")</f>
        <v>0</v>
      </c>
      <c r="E14" s="19">
        <f>COUNTIFS('Test Cases'!$B$2:$B$300,$A14,'Test Cases'!$L$2:$L$300,"Blocked")</f>
        <v>0</v>
      </c>
      <c r="F14" s="19">
        <f>COUNTIFS('Test Cases'!$B$2:$B$300,$A14,'Test Cases'!$L$2:$L$300,"Not Run")</f>
        <v>0</v>
      </c>
      <c r="G14" s="19">
        <f>COUNTIFS('Test Cases'!$B$2:$B$300,$A14,'Test Cases'!$L$2:$L$300,"Not Executed")</f>
        <v>0</v>
      </c>
    </row>
    <row r="15" customHeight="1" spans="1:7">
      <c r="A15" s="18" t="s">
        <v>12</v>
      </c>
      <c r="B15" s="19">
        <f>COUNTIF('Test Cases'!$B$2:$B$300,A15)</f>
        <v>13</v>
      </c>
      <c r="C15" s="19">
        <f>COUNTIFS('Test Cases'!$B$2:$B$300,$A15,'Test Cases'!$L$2:$L$300,"Pass")</f>
        <v>10</v>
      </c>
      <c r="D15" s="19">
        <f>COUNTIFS('Test Cases'!$B$2:$B$300,$A15,'Test Cases'!$L$2:$L$300,"Fail")</f>
        <v>0</v>
      </c>
      <c r="E15" s="19">
        <f>COUNTIFS('Test Cases'!$B$2:$B$300,$A15,'Test Cases'!$L$2:$L$300,"Blocked")</f>
        <v>3</v>
      </c>
      <c r="F15" s="19">
        <f>COUNTIFS('Test Cases'!$B$2:$B$300,$A15,'Test Cases'!$L$2:$L$300,"Not Run")</f>
        <v>0</v>
      </c>
      <c r="G15" s="19">
        <f>COUNTIFS('Test Cases'!$B$2:$B$300,$A15,'Test Cases'!$L$2:$L$300,"Not Executed")</f>
        <v>0</v>
      </c>
    </row>
    <row r="16" customHeight="1" spans="1:7">
      <c r="A16" s="18" t="s">
        <v>13</v>
      </c>
      <c r="B16" s="19">
        <f>COUNTIF('Test Cases'!$B$2:$B$300,A16)</f>
        <v>11</v>
      </c>
      <c r="C16" s="19">
        <f>COUNTIFS('Test Cases'!$B$2:$B$300,$A16,'Test Cases'!$L$2:$L$300,"Pass")</f>
        <v>1</v>
      </c>
      <c r="D16" s="19">
        <f>COUNTIFS('Test Cases'!$B$2:$B$300,$A16,'Test Cases'!$L$2:$L$300,"Fail")</f>
        <v>0</v>
      </c>
      <c r="E16" s="19">
        <f>COUNTIFS('Test Cases'!$B$2:$B$300,$A16,'Test Cases'!$L$2:$L$300,"Blocked")</f>
        <v>0</v>
      </c>
      <c r="F16" s="19">
        <f>COUNTIFS('Test Cases'!$B$2:$B$300,$A16,'Test Cases'!$L$2:$L$300,"Not Run")</f>
        <v>0</v>
      </c>
      <c r="G16" s="19">
        <f>COUNTIFS('Test Cases'!$B$2:$B$300,$A16,'Test Cases'!$L$2:$L$300,"Not Executed")</f>
        <v>10</v>
      </c>
    </row>
    <row r="17" customHeight="1" spans="1:7">
      <c r="A17" s="18" t="s">
        <v>14</v>
      </c>
      <c r="B17" s="19">
        <f>COUNTIF('Test Cases'!$B$2:$B$300,A17)</f>
        <v>8</v>
      </c>
      <c r="C17" s="19">
        <f>COUNTIFS('Test Cases'!$B$2:$B$300,$A17,'Test Cases'!$L$2:$L$300,"Pass")</f>
        <v>0</v>
      </c>
      <c r="D17" s="19">
        <f>COUNTIFS('Test Cases'!$B$2:$B$300,$A17,'Test Cases'!$L$2:$L$300,"Fail")</f>
        <v>0</v>
      </c>
      <c r="E17" s="19">
        <f>COUNTIFS('Test Cases'!$B$2:$B$300,$A17,'Test Cases'!$L$2:$L$300,"Blocked")</f>
        <v>0</v>
      </c>
      <c r="F17" s="19">
        <f>COUNTIFS('Test Cases'!$B$2:$B$300,$A17,'Test Cases'!$L$2:$L$300,"Not Run")</f>
        <v>0</v>
      </c>
      <c r="G17" s="19">
        <f>COUNTIFS('Test Cases'!$B$2:$B$300,$A17,'Test Cases'!$L$2:$L$300,"Not Executed")</f>
        <v>8</v>
      </c>
    </row>
    <row r="18" customHeight="1" spans="1:7">
      <c r="A18" s="20" t="s">
        <v>3</v>
      </c>
      <c r="B18" s="21">
        <f t="shared" ref="B18:G18" si="0">SUM(B12:B17)</f>
        <v>66</v>
      </c>
      <c r="C18" s="21">
        <f t="shared" si="0"/>
        <v>38</v>
      </c>
      <c r="D18" s="21">
        <f t="shared" si="0"/>
        <v>3</v>
      </c>
      <c r="E18" s="21">
        <f t="shared" si="0"/>
        <v>4</v>
      </c>
      <c r="F18" s="21">
        <f t="shared" si="0"/>
        <v>1</v>
      </c>
      <c r="G18" s="21">
        <f t="shared" si="0"/>
        <v>20</v>
      </c>
    </row>
    <row r="20" customHeight="1" spans="1:7">
      <c r="A20" s="13" t="s">
        <v>15</v>
      </c>
      <c r="B20" s="22">
        <f>IF((C18+D18)=0,0,C18/(C18+D18))</f>
        <v>0.926829268292683</v>
      </c>
    </row>
    <row r="22" customHeight="1" spans="1:7">
      <c r="A22" s="17" t="s">
        <v>16</v>
      </c>
    </row>
    <row r="23" customHeight="1" spans="1:7">
      <c r="A23" s="16" t="s">
        <v>17</v>
      </c>
    </row>
    <row r="24" customHeight="1" spans="1:7">
      <c r="A24" s="16" t="s">
        <v>18</v>
      </c>
    </row>
    <row r="25" customHeight="1" spans="1:7">
      <c r="A25" s="16" t="s">
        <v>19</v>
      </c>
    </row>
    <row r="26" customHeight="1" spans="1:7">
      <c r="A26" s="16" t="s">
        <v>20</v>
      </c>
    </row>
    <row r="27" spans="1:7">
      <c r="A27" s="16" t="s">
        <v>21</v>
      </c>
    </row>
  </sheetData>
  <pageMargins left="0.75" right="0.75" top="1" bottom="1" header="0.511811023622047" footer="0.511811023622047"/>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67"/>
  <sheetViews>
    <sheetView zoomScale="110" zoomScaleNormal="110" workbookViewId="0">
      <pane xSplit="3" ySplit="1" topLeftCell="K42" activePane="bottomRight" state="frozen"/>
      <selection/>
      <selection pane="topRight"/>
      <selection pane="bottomLeft"/>
      <selection pane="bottomRight" activeCell="M44" sqref="M44"/>
    </sheetView>
  </sheetViews>
  <sheetFormatPr defaultColWidth="8.71428571428571" defaultRowHeight="15"/>
  <cols>
    <col min="1" max="1" width="10" customWidth="1"/>
    <col min="2" max="2" width="18" customWidth="1"/>
    <col min="3" max="3" width="34" customWidth="1"/>
    <col min="4" max="4" width="13" customWidth="1"/>
    <col min="5" max="5" width="10" customWidth="1"/>
    <col min="6" max="6" width="28" customWidth="1"/>
    <col min="7" max="7" width="48" customWidth="1"/>
    <col min="8" max="8" width="32" customWidth="1"/>
    <col min="9" max="9" width="44" customWidth="1"/>
    <col min="10" max="10" width="22" customWidth="1"/>
    <col min="11" max="11" width="30" customWidth="1"/>
    <col min="12" max="12" width="14" customWidth="1"/>
    <col min="13" max="13" width="24" customWidth="1"/>
  </cols>
  <sheetData>
    <row r="1" ht="30" customHeight="1" spans="1:13">
      <c r="A1" s="8" t="s">
        <v>22</v>
      </c>
      <c r="B1" s="8" t="s">
        <v>2</v>
      </c>
      <c r="C1" s="8" t="s">
        <v>23</v>
      </c>
      <c r="D1" s="8" t="s">
        <v>24</v>
      </c>
      <c r="E1" s="8" t="s">
        <v>25</v>
      </c>
      <c r="F1" s="8" t="s">
        <v>26</v>
      </c>
      <c r="G1" s="8" t="s">
        <v>27</v>
      </c>
      <c r="H1" s="8" t="s">
        <v>28</v>
      </c>
      <c r="I1" s="8" t="s">
        <v>29</v>
      </c>
      <c r="J1" s="8" t="s">
        <v>30</v>
      </c>
      <c r="K1" s="8" t="s">
        <v>31</v>
      </c>
      <c r="L1" s="8" t="s">
        <v>32</v>
      </c>
      <c r="M1" s="8" t="s">
        <v>33</v>
      </c>
    </row>
    <row r="2" ht="45.75" customHeight="1" spans="1:13">
      <c r="A2" s="7" t="s">
        <v>34</v>
      </c>
      <c r="B2" s="7" t="s">
        <v>9</v>
      </c>
      <c r="C2" s="7" t="s">
        <v>35</v>
      </c>
      <c r="D2" s="7" t="s">
        <v>36</v>
      </c>
      <c r="E2" s="7" t="s">
        <v>37</v>
      </c>
      <c r="F2" s="7" t="s">
        <v>38</v>
      </c>
      <c r="G2" s="7" t="s">
        <v>39</v>
      </c>
      <c r="H2" s="7" t="s">
        <v>40</v>
      </c>
      <c r="I2" s="7" t="s">
        <v>41</v>
      </c>
      <c r="J2" s="7" t="s">
        <v>42</v>
      </c>
      <c r="K2" s="7" t="s">
        <v>43</v>
      </c>
      <c r="L2" s="9" t="s">
        <v>4</v>
      </c>
      <c r="M2" s="10" t="s">
        <v>44</v>
      </c>
    </row>
    <row r="3" ht="23.25" customHeight="1" spans="1:13">
      <c r="A3" s="7" t="s">
        <v>45</v>
      </c>
      <c r="B3" s="7" t="s">
        <v>9</v>
      </c>
      <c r="C3" s="7" t="s">
        <v>46</v>
      </c>
      <c r="D3" s="7" t="s">
        <v>36</v>
      </c>
      <c r="E3" s="7" t="s">
        <v>47</v>
      </c>
      <c r="F3" s="7" t="s">
        <v>38</v>
      </c>
      <c r="G3" s="7" t="s">
        <v>48</v>
      </c>
      <c r="H3" s="7" t="s">
        <v>49</v>
      </c>
      <c r="I3" s="7" t="s">
        <v>50</v>
      </c>
      <c r="J3" s="7" t="s">
        <v>42</v>
      </c>
      <c r="K3" s="7" t="s">
        <v>51</v>
      </c>
      <c r="L3" s="7" t="s">
        <v>4</v>
      </c>
      <c r="M3" s="10" t="s">
        <v>52</v>
      </c>
    </row>
    <row r="4" ht="23.25" customHeight="1" spans="1:13">
      <c r="A4" s="7" t="s">
        <v>53</v>
      </c>
      <c r="B4" s="7" t="s">
        <v>9</v>
      </c>
      <c r="C4" s="7" t="s">
        <v>54</v>
      </c>
      <c r="D4" s="7" t="s">
        <v>55</v>
      </c>
      <c r="E4" s="7" t="s">
        <v>37</v>
      </c>
      <c r="F4" s="7" t="s">
        <v>38</v>
      </c>
      <c r="G4" s="7" t="s">
        <v>56</v>
      </c>
      <c r="H4" s="7" t="s">
        <v>57</v>
      </c>
      <c r="I4" s="7" t="s">
        <v>58</v>
      </c>
      <c r="J4" s="7" t="s">
        <v>42</v>
      </c>
      <c r="K4" s="7" t="s">
        <v>59</v>
      </c>
      <c r="L4" s="7" t="s">
        <v>5</v>
      </c>
      <c r="M4" s="10" t="s">
        <v>60</v>
      </c>
    </row>
    <row r="5" ht="23.25" customHeight="1" spans="1:13">
      <c r="A5" s="7" t="s">
        <v>61</v>
      </c>
      <c r="B5" s="7" t="s">
        <v>9</v>
      </c>
      <c r="C5" s="7" t="s">
        <v>62</v>
      </c>
      <c r="D5" s="7" t="s">
        <v>55</v>
      </c>
      <c r="E5" s="7" t="s">
        <v>37</v>
      </c>
      <c r="F5" s="7" t="s">
        <v>38</v>
      </c>
      <c r="G5" s="7" t="s">
        <v>63</v>
      </c>
      <c r="H5" s="7" t="s">
        <v>64</v>
      </c>
      <c r="I5" s="7" t="s">
        <v>65</v>
      </c>
      <c r="J5" s="7" t="s">
        <v>42</v>
      </c>
      <c r="K5" s="7" t="s">
        <v>66</v>
      </c>
      <c r="L5" s="7" t="s">
        <v>5</v>
      </c>
      <c r="M5" s="10" t="s">
        <v>60</v>
      </c>
    </row>
    <row r="6" ht="34.5" customHeight="1" spans="1:13">
      <c r="A6" s="7" t="s">
        <v>67</v>
      </c>
      <c r="B6" s="7" t="s">
        <v>9</v>
      </c>
      <c r="C6" s="7" t="s">
        <v>68</v>
      </c>
      <c r="D6" s="7" t="s">
        <v>55</v>
      </c>
      <c r="E6" s="7" t="s">
        <v>47</v>
      </c>
      <c r="F6" s="7" t="s">
        <v>38</v>
      </c>
      <c r="G6" s="7" t="s">
        <v>69</v>
      </c>
      <c r="H6" s="7" t="s">
        <v>70</v>
      </c>
      <c r="I6" s="7" t="s">
        <v>71</v>
      </c>
      <c r="J6" s="7" t="s">
        <v>42</v>
      </c>
      <c r="K6" s="7" t="s">
        <v>72</v>
      </c>
      <c r="L6" s="7" t="s">
        <v>5</v>
      </c>
      <c r="M6" s="10" t="s">
        <v>44</v>
      </c>
    </row>
    <row r="7" ht="23.25" customHeight="1" spans="1:13">
      <c r="A7" s="7" t="s">
        <v>73</v>
      </c>
      <c r="B7" s="7" t="s">
        <v>9</v>
      </c>
      <c r="C7" s="7" t="s">
        <v>74</v>
      </c>
      <c r="D7" s="7" t="s">
        <v>55</v>
      </c>
      <c r="E7" s="7" t="s">
        <v>37</v>
      </c>
      <c r="F7" s="7" t="s">
        <v>38</v>
      </c>
      <c r="G7" s="7" t="s">
        <v>75</v>
      </c>
      <c r="H7" s="7" t="s">
        <v>76</v>
      </c>
      <c r="I7" s="7" t="s">
        <v>77</v>
      </c>
      <c r="J7" s="7" t="s">
        <v>42</v>
      </c>
      <c r="K7" s="7" t="s">
        <v>78</v>
      </c>
      <c r="L7" s="7" t="s">
        <v>4</v>
      </c>
      <c r="M7" s="10" t="s">
        <v>60</v>
      </c>
    </row>
    <row r="8" ht="34.5" customHeight="1" spans="1:13">
      <c r="A8" s="7" t="s">
        <v>79</v>
      </c>
      <c r="B8" s="7" t="s">
        <v>9</v>
      </c>
      <c r="C8" s="7" t="s">
        <v>80</v>
      </c>
      <c r="D8" s="7" t="s">
        <v>81</v>
      </c>
      <c r="E8" s="7" t="s">
        <v>37</v>
      </c>
      <c r="F8" s="7" t="s">
        <v>38</v>
      </c>
      <c r="G8" s="7" t="s">
        <v>82</v>
      </c>
      <c r="H8" s="7" t="s">
        <v>83</v>
      </c>
      <c r="I8" s="7" t="s">
        <v>84</v>
      </c>
      <c r="J8" s="7" t="s">
        <v>42</v>
      </c>
      <c r="K8" s="7" t="s">
        <v>85</v>
      </c>
      <c r="L8" s="7" t="s">
        <v>4</v>
      </c>
      <c r="M8" s="10" t="s">
        <v>60</v>
      </c>
    </row>
    <row r="9" ht="23.25" customHeight="1" spans="1:13">
      <c r="A9" s="7" t="s">
        <v>86</v>
      </c>
      <c r="B9" s="7" t="s">
        <v>9</v>
      </c>
      <c r="C9" s="7" t="s">
        <v>87</v>
      </c>
      <c r="D9" s="7" t="s">
        <v>81</v>
      </c>
      <c r="E9" s="7" t="s">
        <v>37</v>
      </c>
      <c r="F9" s="7" t="s">
        <v>38</v>
      </c>
      <c r="G9" s="7" t="s">
        <v>88</v>
      </c>
      <c r="H9" s="7" t="s">
        <v>89</v>
      </c>
      <c r="I9" s="7" t="s">
        <v>90</v>
      </c>
      <c r="J9" s="7" t="s">
        <v>42</v>
      </c>
      <c r="K9" s="7" t="s">
        <v>91</v>
      </c>
      <c r="L9" s="7" t="s">
        <v>4</v>
      </c>
      <c r="M9" s="10" t="s">
        <v>60</v>
      </c>
    </row>
    <row r="10" ht="23.25" customHeight="1" spans="1:13">
      <c r="A10" s="7" t="s">
        <v>92</v>
      </c>
      <c r="B10" s="7" t="s">
        <v>9</v>
      </c>
      <c r="C10" s="7" t="s">
        <v>93</v>
      </c>
      <c r="D10" s="7" t="s">
        <v>36</v>
      </c>
      <c r="E10" s="7" t="s">
        <v>94</v>
      </c>
      <c r="F10" s="7" t="s">
        <v>38</v>
      </c>
      <c r="G10" s="7" t="s">
        <v>95</v>
      </c>
      <c r="H10" s="7" t="s">
        <v>96</v>
      </c>
      <c r="I10" s="7" t="s">
        <v>97</v>
      </c>
      <c r="J10" s="7" t="s">
        <v>42</v>
      </c>
      <c r="K10" s="7" t="s">
        <v>98</v>
      </c>
      <c r="L10" s="7" t="s">
        <v>4</v>
      </c>
      <c r="M10" s="10" t="s">
        <v>60</v>
      </c>
    </row>
    <row r="11" ht="34.5" customHeight="1" spans="1:13">
      <c r="A11" s="7" t="s">
        <v>99</v>
      </c>
      <c r="B11" s="7" t="s">
        <v>9</v>
      </c>
      <c r="C11" s="7" t="s">
        <v>100</v>
      </c>
      <c r="D11" s="7" t="s">
        <v>36</v>
      </c>
      <c r="E11" s="7" t="s">
        <v>47</v>
      </c>
      <c r="F11" s="7" t="s">
        <v>38</v>
      </c>
      <c r="G11" s="7" t="s">
        <v>101</v>
      </c>
      <c r="H11" s="7" t="s">
        <v>102</v>
      </c>
      <c r="I11" s="7" t="s">
        <v>103</v>
      </c>
      <c r="J11" s="7" t="s">
        <v>42</v>
      </c>
      <c r="K11" s="7" t="s">
        <v>104</v>
      </c>
      <c r="L11" s="7" t="s">
        <v>4</v>
      </c>
      <c r="M11" s="10" t="s">
        <v>60</v>
      </c>
    </row>
    <row r="12" customHeight="1" spans="1:13">
      <c r="A12" s="7" t="s">
        <v>105</v>
      </c>
      <c r="B12" s="7" t="s">
        <v>9</v>
      </c>
      <c r="C12" s="7" t="s">
        <v>106</v>
      </c>
      <c r="D12" s="7" t="s">
        <v>55</v>
      </c>
      <c r="E12" s="7" t="s">
        <v>47</v>
      </c>
      <c r="F12" s="7" t="s">
        <v>38</v>
      </c>
      <c r="G12" s="7" t="s">
        <v>107</v>
      </c>
      <c r="H12" s="7" t="s">
        <v>108</v>
      </c>
      <c r="I12" s="7" t="s">
        <v>109</v>
      </c>
      <c r="J12" s="7" t="s">
        <v>42</v>
      </c>
      <c r="K12" s="7" t="s">
        <v>110</v>
      </c>
      <c r="L12" s="7" t="s">
        <v>6</v>
      </c>
      <c r="M12" s="10" t="s">
        <v>60</v>
      </c>
    </row>
    <row r="13" ht="23.25" customHeight="1" spans="1:13">
      <c r="A13" s="7" t="s">
        <v>111</v>
      </c>
      <c r="B13" s="7" t="s">
        <v>9</v>
      </c>
      <c r="C13" s="7" t="s">
        <v>112</v>
      </c>
      <c r="D13" s="7" t="s">
        <v>113</v>
      </c>
      <c r="E13" s="7" t="s">
        <v>94</v>
      </c>
      <c r="F13" s="7" t="s">
        <v>38</v>
      </c>
      <c r="G13" s="7" t="s">
        <v>114</v>
      </c>
      <c r="H13" s="7" t="s">
        <v>115</v>
      </c>
      <c r="I13" s="7" t="s">
        <v>116</v>
      </c>
      <c r="J13" s="7" t="s">
        <v>42</v>
      </c>
      <c r="K13" s="7" t="s">
        <v>117</v>
      </c>
      <c r="L13" s="7" t="s">
        <v>4</v>
      </c>
      <c r="M13" s="7" t="s">
        <v>118</v>
      </c>
    </row>
    <row r="14" ht="45.75" customHeight="1" spans="1:13">
      <c r="A14" s="7" t="s">
        <v>119</v>
      </c>
      <c r="B14" s="7" t="s">
        <v>10</v>
      </c>
      <c r="C14" s="7" t="s">
        <v>120</v>
      </c>
      <c r="D14" s="7" t="s">
        <v>36</v>
      </c>
      <c r="E14" s="7" t="s">
        <v>37</v>
      </c>
      <c r="F14" s="7" t="s">
        <v>121</v>
      </c>
      <c r="G14" s="7" t="s">
        <v>122</v>
      </c>
      <c r="H14" s="7" t="s">
        <v>123</v>
      </c>
      <c r="I14" s="7" t="s">
        <v>124</v>
      </c>
      <c r="J14" s="7" t="s">
        <v>42</v>
      </c>
      <c r="K14" s="7" t="s">
        <v>125</v>
      </c>
      <c r="L14" s="7" t="s">
        <v>4</v>
      </c>
      <c r="M14" s="10" t="s">
        <v>60</v>
      </c>
    </row>
    <row r="15" ht="23.25" customHeight="1" spans="1:13">
      <c r="A15" s="7" t="s">
        <v>126</v>
      </c>
      <c r="B15" s="7" t="s">
        <v>10</v>
      </c>
      <c r="C15" s="7" t="s">
        <v>127</v>
      </c>
      <c r="D15" s="7" t="s">
        <v>55</v>
      </c>
      <c r="E15" s="7" t="s">
        <v>37</v>
      </c>
      <c r="F15" s="7" t="s">
        <v>38</v>
      </c>
      <c r="G15" s="7" t="s">
        <v>128</v>
      </c>
      <c r="H15" s="7" t="s">
        <v>129</v>
      </c>
      <c r="I15" s="7" t="s">
        <v>130</v>
      </c>
      <c r="J15" s="7" t="s">
        <v>42</v>
      </c>
      <c r="K15" s="7" t="s">
        <v>131</v>
      </c>
      <c r="L15" s="7" t="s">
        <v>4</v>
      </c>
      <c r="M15" s="10" t="s">
        <v>60</v>
      </c>
    </row>
    <row r="16" ht="23.25" customHeight="1" spans="1:13">
      <c r="A16" s="7" t="s">
        <v>132</v>
      </c>
      <c r="B16" s="7" t="s">
        <v>10</v>
      </c>
      <c r="C16" s="7" t="s">
        <v>133</v>
      </c>
      <c r="D16" s="7" t="s">
        <v>55</v>
      </c>
      <c r="E16" s="7" t="s">
        <v>47</v>
      </c>
      <c r="F16" s="7" t="s">
        <v>38</v>
      </c>
      <c r="G16" s="7" t="s">
        <v>134</v>
      </c>
      <c r="H16" s="7" t="s">
        <v>135</v>
      </c>
      <c r="I16" s="7" t="s">
        <v>136</v>
      </c>
      <c r="J16" s="7" t="s">
        <v>42</v>
      </c>
      <c r="K16" s="7" t="s">
        <v>137</v>
      </c>
      <c r="L16" s="7" t="s">
        <v>4</v>
      </c>
      <c r="M16" s="10" t="s">
        <v>60</v>
      </c>
    </row>
    <row r="17" customHeight="1" spans="1:13">
      <c r="A17" s="7" t="s">
        <v>138</v>
      </c>
      <c r="B17" s="7" t="s">
        <v>10</v>
      </c>
      <c r="C17" s="7" t="s">
        <v>139</v>
      </c>
      <c r="D17" s="7" t="s">
        <v>55</v>
      </c>
      <c r="E17" s="7" t="s">
        <v>37</v>
      </c>
      <c r="F17" s="7" t="s">
        <v>38</v>
      </c>
      <c r="G17" s="7" t="s">
        <v>140</v>
      </c>
      <c r="H17" s="7" t="s">
        <v>64</v>
      </c>
      <c r="I17" s="7" t="s">
        <v>141</v>
      </c>
      <c r="J17" s="7" t="s">
        <v>42</v>
      </c>
      <c r="K17" s="7" t="s">
        <v>142</v>
      </c>
      <c r="L17" s="7" t="s">
        <v>4</v>
      </c>
      <c r="M17" s="2" t="s">
        <v>143</v>
      </c>
    </row>
    <row r="18" ht="23.25" customHeight="1" spans="1:13">
      <c r="A18" s="7" t="s">
        <v>144</v>
      </c>
      <c r="B18" s="7" t="s">
        <v>10</v>
      </c>
      <c r="C18" s="7" t="s">
        <v>145</v>
      </c>
      <c r="D18" s="7" t="s">
        <v>55</v>
      </c>
      <c r="E18" s="7" t="s">
        <v>94</v>
      </c>
      <c r="F18" s="7" t="s">
        <v>38</v>
      </c>
      <c r="G18" s="7" t="s">
        <v>146</v>
      </c>
      <c r="H18" s="7" t="s">
        <v>147</v>
      </c>
      <c r="I18" s="7" t="s">
        <v>148</v>
      </c>
      <c r="J18" s="7" t="s">
        <v>149</v>
      </c>
      <c r="K18" s="7" t="s">
        <v>150</v>
      </c>
      <c r="L18" s="7" t="s">
        <v>151</v>
      </c>
      <c r="M18" s="7" t="s">
        <v>152</v>
      </c>
    </row>
    <row r="19" customHeight="1" spans="1:13">
      <c r="A19" s="7" t="s">
        <v>153</v>
      </c>
      <c r="B19" s="7" t="s">
        <v>10</v>
      </c>
      <c r="C19" s="7" t="s">
        <v>154</v>
      </c>
      <c r="D19" s="7" t="s">
        <v>36</v>
      </c>
      <c r="E19" s="7" t="s">
        <v>37</v>
      </c>
      <c r="F19" s="7" t="s">
        <v>38</v>
      </c>
      <c r="G19" s="7" t="s">
        <v>155</v>
      </c>
      <c r="H19" s="7" t="s">
        <v>156</v>
      </c>
      <c r="I19" s="7" t="s">
        <v>157</v>
      </c>
      <c r="J19" s="7" t="s">
        <v>42</v>
      </c>
      <c r="K19" s="7" t="s">
        <v>158</v>
      </c>
      <c r="L19" s="7" t="s">
        <v>4</v>
      </c>
      <c r="M19" s="10" t="s">
        <v>60</v>
      </c>
    </row>
    <row r="20" ht="23.25" customHeight="1" spans="1:13">
      <c r="A20" s="7" t="s">
        <v>159</v>
      </c>
      <c r="B20" s="7" t="s">
        <v>10</v>
      </c>
      <c r="C20" s="7" t="s">
        <v>160</v>
      </c>
      <c r="D20" s="7" t="s">
        <v>36</v>
      </c>
      <c r="E20" s="7" t="s">
        <v>47</v>
      </c>
      <c r="F20" s="7" t="s">
        <v>38</v>
      </c>
      <c r="G20" s="7" t="s">
        <v>161</v>
      </c>
      <c r="H20" s="7" t="s">
        <v>162</v>
      </c>
      <c r="I20" s="7" t="s">
        <v>148</v>
      </c>
      <c r="J20" s="7" t="s">
        <v>42</v>
      </c>
      <c r="K20" s="7" t="s">
        <v>163</v>
      </c>
      <c r="L20" s="7" t="s">
        <v>4</v>
      </c>
      <c r="M20" s="10" t="s">
        <v>60</v>
      </c>
    </row>
    <row r="21" ht="23.25" customHeight="1" spans="1:13">
      <c r="A21" s="7" t="s">
        <v>164</v>
      </c>
      <c r="B21" s="7" t="s">
        <v>10</v>
      </c>
      <c r="C21" s="7" t="s">
        <v>165</v>
      </c>
      <c r="D21" s="7" t="s">
        <v>36</v>
      </c>
      <c r="E21" s="7" t="s">
        <v>47</v>
      </c>
      <c r="F21" s="7" t="s">
        <v>38</v>
      </c>
      <c r="G21" s="7" t="s">
        <v>166</v>
      </c>
      <c r="H21" s="7" t="s">
        <v>167</v>
      </c>
      <c r="I21" s="7" t="s">
        <v>168</v>
      </c>
      <c r="J21" s="7" t="s">
        <v>42</v>
      </c>
      <c r="K21" s="7" t="s">
        <v>169</v>
      </c>
      <c r="L21" s="7" t="s">
        <v>4</v>
      </c>
      <c r="M21" s="10" t="s">
        <v>60</v>
      </c>
    </row>
    <row r="22" customHeight="1" spans="1:13">
      <c r="A22" s="7" t="s">
        <v>170</v>
      </c>
      <c r="B22" s="7" t="s">
        <v>10</v>
      </c>
      <c r="C22" s="7" t="s">
        <v>171</v>
      </c>
      <c r="D22" s="7" t="s">
        <v>36</v>
      </c>
      <c r="E22" s="7" t="s">
        <v>47</v>
      </c>
      <c r="F22" s="7" t="s">
        <v>172</v>
      </c>
      <c r="G22" s="7" t="s">
        <v>173</v>
      </c>
      <c r="H22" s="7" t="s">
        <v>174</v>
      </c>
      <c r="I22" s="7" t="s">
        <v>175</v>
      </c>
      <c r="J22" s="7" t="s">
        <v>42</v>
      </c>
      <c r="K22" s="7" t="s">
        <v>176</v>
      </c>
      <c r="L22" s="7" t="s">
        <v>4</v>
      </c>
      <c r="M22" s="10" t="s">
        <v>60</v>
      </c>
    </row>
    <row r="23" ht="34.5" customHeight="1" spans="1:13">
      <c r="A23" s="7" t="s">
        <v>177</v>
      </c>
      <c r="B23" s="7" t="s">
        <v>10</v>
      </c>
      <c r="C23" s="7" t="s">
        <v>178</v>
      </c>
      <c r="D23" s="7" t="s">
        <v>55</v>
      </c>
      <c r="E23" s="7" t="s">
        <v>47</v>
      </c>
      <c r="F23" s="7" t="s">
        <v>179</v>
      </c>
      <c r="G23" s="7" t="s">
        <v>180</v>
      </c>
      <c r="H23" s="7" t="s">
        <v>181</v>
      </c>
      <c r="I23" s="7" t="s">
        <v>182</v>
      </c>
      <c r="J23" s="7" t="s">
        <v>149</v>
      </c>
      <c r="K23" s="7" t="s">
        <v>183</v>
      </c>
      <c r="L23" s="7" t="s">
        <v>151</v>
      </c>
      <c r="M23" s="7" t="s">
        <v>184</v>
      </c>
    </row>
    <row r="24" ht="23.25" customHeight="1" spans="1:13">
      <c r="A24" s="7" t="s">
        <v>185</v>
      </c>
      <c r="B24" s="7" t="s">
        <v>10</v>
      </c>
      <c r="C24" s="7" t="s">
        <v>186</v>
      </c>
      <c r="D24" s="7" t="s">
        <v>36</v>
      </c>
      <c r="E24" s="7" t="s">
        <v>37</v>
      </c>
      <c r="F24" s="7" t="s">
        <v>38</v>
      </c>
      <c r="G24" s="7" t="s">
        <v>187</v>
      </c>
      <c r="H24" s="7" t="s">
        <v>188</v>
      </c>
      <c r="I24" s="7" t="s">
        <v>189</v>
      </c>
      <c r="J24" s="7" t="s">
        <v>42</v>
      </c>
      <c r="K24" s="7" t="s">
        <v>190</v>
      </c>
      <c r="L24" s="7" t="s">
        <v>4</v>
      </c>
      <c r="M24" s="7" t="s">
        <v>191</v>
      </c>
    </row>
    <row r="25" ht="23.25" customHeight="1" spans="1:13">
      <c r="A25" s="7" t="s">
        <v>192</v>
      </c>
      <c r="B25" s="7" t="s">
        <v>10</v>
      </c>
      <c r="C25" s="7" t="s">
        <v>193</v>
      </c>
      <c r="D25" s="7" t="s">
        <v>36</v>
      </c>
      <c r="E25" s="7" t="s">
        <v>47</v>
      </c>
      <c r="F25" s="7" t="s">
        <v>179</v>
      </c>
      <c r="G25" s="7" t="s">
        <v>194</v>
      </c>
      <c r="H25" s="7" t="s">
        <v>188</v>
      </c>
      <c r="I25" s="7" t="s">
        <v>195</v>
      </c>
      <c r="J25" s="7" t="s">
        <v>42</v>
      </c>
      <c r="K25" s="7" t="s">
        <v>196</v>
      </c>
      <c r="L25" s="7" t="s">
        <v>4</v>
      </c>
      <c r="M25" s="10" t="s">
        <v>197</v>
      </c>
    </row>
    <row r="26" ht="23.25" customHeight="1" spans="1:13">
      <c r="A26" s="7" t="s">
        <v>198</v>
      </c>
      <c r="B26" s="7" t="s">
        <v>11</v>
      </c>
      <c r="C26" s="7" t="s">
        <v>199</v>
      </c>
      <c r="D26" s="7" t="s">
        <v>36</v>
      </c>
      <c r="E26" s="7" t="s">
        <v>37</v>
      </c>
      <c r="F26" s="7" t="s">
        <v>200</v>
      </c>
      <c r="G26" s="7" t="s">
        <v>201</v>
      </c>
      <c r="H26" s="7" t="s">
        <v>188</v>
      </c>
      <c r="I26" s="7" t="s">
        <v>202</v>
      </c>
      <c r="J26" s="7" t="s">
        <v>42</v>
      </c>
      <c r="K26" s="7" t="s">
        <v>203</v>
      </c>
      <c r="L26" s="7" t="s">
        <v>4</v>
      </c>
      <c r="M26" s="10" t="s">
        <v>60</v>
      </c>
    </row>
    <row r="27" ht="23.25" customHeight="1" spans="1:13">
      <c r="A27" s="7" t="s">
        <v>204</v>
      </c>
      <c r="B27" s="7" t="s">
        <v>11</v>
      </c>
      <c r="C27" s="7" t="s">
        <v>205</v>
      </c>
      <c r="D27" s="7" t="s">
        <v>36</v>
      </c>
      <c r="E27" s="7" t="s">
        <v>37</v>
      </c>
      <c r="F27" s="7" t="s">
        <v>200</v>
      </c>
      <c r="G27" s="7" t="s">
        <v>206</v>
      </c>
      <c r="H27" s="7" t="s">
        <v>207</v>
      </c>
      <c r="I27" s="7" t="s">
        <v>208</v>
      </c>
      <c r="J27" s="7" t="s">
        <v>42</v>
      </c>
      <c r="K27" s="7" t="s">
        <v>209</v>
      </c>
      <c r="L27" s="7" t="s">
        <v>210</v>
      </c>
      <c r="M27" s="10" t="s">
        <v>197</v>
      </c>
    </row>
    <row r="28" ht="23.25" customHeight="1" spans="1:13">
      <c r="A28" s="7" t="s">
        <v>211</v>
      </c>
      <c r="B28" s="7" t="s">
        <v>11</v>
      </c>
      <c r="C28" s="7" t="s">
        <v>212</v>
      </c>
      <c r="D28" s="7" t="s">
        <v>36</v>
      </c>
      <c r="E28" s="7" t="s">
        <v>37</v>
      </c>
      <c r="F28" s="7" t="s">
        <v>200</v>
      </c>
      <c r="G28" s="7" t="s">
        <v>213</v>
      </c>
      <c r="H28" s="7" t="s">
        <v>188</v>
      </c>
      <c r="I28" s="7" t="s">
        <v>214</v>
      </c>
      <c r="J28" s="7" t="s">
        <v>42</v>
      </c>
      <c r="K28" s="7" t="s">
        <v>215</v>
      </c>
      <c r="L28" s="7" t="s">
        <v>4</v>
      </c>
      <c r="M28" s="10" t="s">
        <v>60</v>
      </c>
    </row>
    <row r="29" ht="23.25" customHeight="1" spans="1:13">
      <c r="A29" s="7" t="s">
        <v>216</v>
      </c>
      <c r="B29" s="7" t="s">
        <v>11</v>
      </c>
      <c r="C29" s="7" t="s">
        <v>217</v>
      </c>
      <c r="D29" s="7" t="s">
        <v>36</v>
      </c>
      <c r="E29" s="7" t="s">
        <v>47</v>
      </c>
      <c r="F29" s="7" t="s">
        <v>200</v>
      </c>
      <c r="G29" s="7" t="s">
        <v>218</v>
      </c>
      <c r="H29" s="7" t="s">
        <v>219</v>
      </c>
      <c r="I29" s="7" t="s">
        <v>220</v>
      </c>
      <c r="J29" s="7" t="s">
        <v>42</v>
      </c>
      <c r="K29" s="7" t="s">
        <v>221</v>
      </c>
      <c r="L29" s="7" t="s">
        <v>4</v>
      </c>
      <c r="M29" s="10" t="s">
        <v>60</v>
      </c>
    </row>
    <row r="30" ht="23.25" customHeight="1" spans="1:13">
      <c r="A30" s="7" t="s">
        <v>222</v>
      </c>
      <c r="B30" s="7" t="s">
        <v>11</v>
      </c>
      <c r="C30" s="7" t="s">
        <v>223</v>
      </c>
      <c r="D30" s="7" t="s">
        <v>36</v>
      </c>
      <c r="E30" s="7" t="s">
        <v>47</v>
      </c>
      <c r="F30" s="7" t="s">
        <v>200</v>
      </c>
      <c r="G30" s="7" t="s">
        <v>224</v>
      </c>
      <c r="H30" s="7" t="s">
        <v>188</v>
      </c>
      <c r="I30" s="7" t="s">
        <v>225</v>
      </c>
      <c r="J30" s="7" t="s">
        <v>42</v>
      </c>
      <c r="K30" s="7" t="s">
        <v>226</v>
      </c>
      <c r="L30" s="7" t="s">
        <v>4</v>
      </c>
      <c r="M30" s="10" t="s">
        <v>60</v>
      </c>
    </row>
    <row r="31" ht="23.25" customHeight="1" spans="1:13">
      <c r="A31" s="7" t="s">
        <v>227</v>
      </c>
      <c r="B31" s="7" t="s">
        <v>11</v>
      </c>
      <c r="C31" s="7" t="s">
        <v>228</v>
      </c>
      <c r="D31" s="7" t="s">
        <v>36</v>
      </c>
      <c r="E31" s="7" t="s">
        <v>94</v>
      </c>
      <c r="F31" s="7" t="s">
        <v>200</v>
      </c>
      <c r="G31" s="7" t="s">
        <v>229</v>
      </c>
      <c r="H31" s="7" t="s">
        <v>188</v>
      </c>
      <c r="I31" s="7" t="s">
        <v>230</v>
      </c>
      <c r="J31" s="7" t="s">
        <v>42</v>
      </c>
      <c r="K31" s="7" t="s">
        <v>231</v>
      </c>
      <c r="L31" s="7" t="s">
        <v>4</v>
      </c>
      <c r="M31" s="10" t="s">
        <v>60</v>
      </c>
    </row>
    <row r="32" ht="23.25" customHeight="1" spans="1:13">
      <c r="A32" s="7" t="s">
        <v>232</v>
      </c>
      <c r="B32" s="7" t="s">
        <v>11</v>
      </c>
      <c r="C32" s="7" t="s">
        <v>233</v>
      </c>
      <c r="D32" s="7" t="s">
        <v>36</v>
      </c>
      <c r="E32" s="7" t="s">
        <v>47</v>
      </c>
      <c r="F32" s="7" t="s">
        <v>234</v>
      </c>
      <c r="G32" s="7" t="s">
        <v>235</v>
      </c>
      <c r="H32" s="7" t="s">
        <v>236</v>
      </c>
      <c r="I32" s="7" t="s">
        <v>237</v>
      </c>
      <c r="J32" s="7" t="s">
        <v>42</v>
      </c>
      <c r="K32" s="7" t="s">
        <v>238</v>
      </c>
      <c r="L32" s="7" t="s">
        <v>4</v>
      </c>
      <c r="M32" s="10" t="s">
        <v>60</v>
      </c>
    </row>
    <row r="33" ht="23.25" customHeight="1" spans="1:13">
      <c r="A33" s="7" t="s">
        <v>239</v>
      </c>
      <c r="B33" s="7" t="s">
        <v>11</v>
      </c>
      <c r="C33" s="7" t="s">
        <v>240</v>
      </c>
      <c r="D33" s="7" t="s">
        <v>55</v>
      </c>
      <c r="E33" s="7" t="s">
        <v>47</v>
      </c>
      <c r="F33" s="7" t="s">
        <v>241</v>
      </c>
      <c r="G33" s="7" t="s">
        <v>242</v>
      </c>
      <c r="H33" s="7" t="s">
        <v>188</v>
      </c>
      <c r="I33" s="7" t="s">
        <v>243</v>
      </c>
      <c r="J33" s="7" t="s">
        <v>42</v>
      </c>
      <c r="K33" s="7" t="s">
        <v>244</v>
      </c>
      <c r="L33" s="7" t="s">
        <v>4</v>
      </c>
      <c r="M33" s="10" t="s">
        <v>60</v>
      </c>
    </row>
    <row r="34" ht="23.25" customHeight="1" spans="1:13">
      <c r="A34" s="7" t="s">
        <v>245</v>
      </c>
      <c r="B34" s="7" t="s">
        <v>11</v>
      </c>
      <c r="C34" s="7" t="s">
        <v>246</v>
      </c>
      <c r="D34" s="7" t="s">
        <v>55</v>
      </c>
      <c r="E34" s="7" t="s">
        <v>47</v>
      </c>
      <c r="F34" s="7" t="s">
        <v>247</v>
      </c>
      <c r="G34" s="7" t="s">
        <v>248</v>
      </c>
      <c r="H34" s="7" t="s">
        <v>188</v>
      </c>
      <c r="I34" s="7" t="s">
        <v>249</v>
      </c>
      <c r="J34" s="7" t="s">
        <v>42</v>
      </c>
      <c r="K34" s="7" t="s">
        <v>250</v>
      </c>
      <c r="L34" s="7" t="s">
        <v>4</v>
      </c>
      <c r="M34" s="7" t="s">
        <v>251</v>
      </c>
    </row>
    <row r="35" ht="34.5" customHeight="1" spans="1:13">
      <c r="A35" s="7" t="s">
        <v>252</v>
      </c>
      <c r="B35" s="7" t="s">
        <v>12</v>
      </c>
      <c r="C35" s="7" t="s">
        <v>253</v>
      </c>
      <c r="D35" s="7" t="s">
        <v>36</v>
      </c>
      <c r="E35" s="7" t="s">
        <v>37</v>
      </c>
      <c r="F35" s="7" t="s">
        <v>254</v>
      </c>
      <c r="G35" s="7" t="s">
        <v>255</v>
      </c>
      <c r="H35" s="7" t="s">
        <v>256</v>
      </c>
      <c r="I35" s="7" t="s">
        <v>257</v>
      </c>
      <c r="J35" s="7" t="s">
        <v>42</v>
      </c>
      <c r="K35" s="7" t="s">
        <v>258</v>
      </c>
      <c r="L35" s="7" t="s">
        <v>210</v>
      </c>
      <c r="M35" s="10" t="s">
        <v>60</v>
      </c>
    </row>
    <row r="36" ht="23.25" customHeight="1" spans="1:13">
      <c r="A36" s="7" t="s">
        <v>259</v>
      </c>
      <c r="B36" s="7" t="s">
        <v>12</v>
      </c>
      <c r="C36" s="7" t="s">
        <v>260</v>
      </c>
      <c r="D36" s="7" t="s">
        <v>81</v>
      </c>
      <c r="E36" s="7" t="s">
        <v>37</v>
      </c>
      <c r="F36" s="7" t="s">
        <v>254</v>
      </c>
      <c r="G36" s="7" t="s">
        <v>261</v>
      </c>
      <c r="H36" s="7" t="s">
        <v>262</v>
      </c>
      <c r="I36" s="7" t="s">
        <v>263</v>
      </c>
      <c r="J36" s="7" t="s">
        <v>42</v>
      </c>
      <c r="K36" s="7" t="s">
        <v>264</v>
      </c>
      <c r="L36" s="7" t="s">
        <v>4</v>
      </c>
      <c r="M36" s="10" t="s">
        <v>60</v>
      </c>
    </row>
    <row r="37" ht="23.25" customHeight="1" spans="1:13">
      <c r="A37" s="7" t="s">
        <v>265</v>
      </c>
      <c r="B37" s="7" t="s">
        <v>12</v>
      </c>
      <c r="C37" s="7" t="s">
        <v>266</v>
      </c>
      <c r="D37" s="7" t="s">
        <v>81</v>
      </c>
      <c r="E37" s="7" t="s">
        <v>47</v>
      </c>
      <c r="F37" s="7" t="s">
        <v>267</v>
      </c>
      <c r="G37" s="7" t="s">
        <v>268</v>
      </c>
      <c r="H37" s="7" t="s">
        <v>269</v>
      </c>
      <c r="I37" s="7" t="s">
        <v>270</v>
      </c>
      <c r="J37" s="7" t="s">
        <v>149</v>
      </c>
      <c r="K37" s="7" t="s">
        <v>271</v>
      </c>
      <c r="L37" s="7" t="s">
        <v>6</v>
      </c>
      <c r="M37" s="10" t="s">
        <v>60</v>
      </c>
    </row>
    <row r="38" ht="23.25" customHeight="1" spans="1:13">
      <c r="A38" s="7" t="s">
        <v>272</v>
      </c>
      <c r="B38" s="7" t="s">
        <v>12</v>
      </c>
      <c r="C38" s="7" t="s">
        <v>273</v>
      </c>
      <c r="D38" s="7" t="s">
        <v>55</v>
      </c>
      <c r="E38" s="7" t="s">
        <v>37</v>
      </c>
      <c r="F38" s="7" t="s">
        <v>254</v>
      </c>
      <c r="G38" s="7" t="s">
        <v>274</v>
      </c>
      <c r="H38" s="7" t="s">
        <v>64</v>
      </c>
      <c r="I38" s="7" t="s">
        <v>275</v>
      </c>
      <c r="J38" s="7" t="s">
        <v>42</v>
      </c>
      <c r="K38" s="7" t="s">
        <v>276</v>
      </c>
      <c r="L38" s="7" t="s">
        <v>4</v>
      </c>
      <c r="M38" s="10" t="s">
        <v>60</v>
      </c>
    </row>
    <row r="39" ht="23.25" customHeight="1" spans="1:13">
      <c r="A39" s="7" t="s">
        <v>277</v>
      </c>
      <c r="B39" s="7" t="s">
        <v>12</v>
      </c>
      <c r="C39" s="7" t="s">
        <v>278</v>
      </c>
      <c r="D39" s="7" t="s">
        <v>55</v>
      </c>
      <c r="E39" s="7" t="s">
        <v>37</v>
      </c>
      <c r="F39" s="7" t="s">
        <v>254</v>
      </c>
      <c r="G39" s="7" t="s">
        <v>279</v>
      </c>
      <c r="H39" s="7" t="s">
        <v>280</v>
      </c>
      <c r="I39" s="7" t="s">
        <v>281</v>
      </c>
      <c r="J39" s="7" t="s">
        <v>42</v>
      </c>
      <c r="K39" s="7" t="s">
        <v>282</v>
      </c>
      <c r="L39" s="7" t="s">
        <v>4</v>
      </c>
      <c r="M39" s="10" t="s">
        <v>60</v>
      </c>
    </row>
    <row r="40" ht="23.25" customHeight="1" spans="1:13">
      <c r="A40" s="7" t="s">
        <v>283</v>
      </c>
      <c r="B40" s="7" t="s">
        <v>12</v>
      </c>
      <c r="C40" s="7" t="s">
        <v>284</v>
      </c>
      <c r="D40" s="7" t="s">
        <v>81</v>
      </c>
      <c r="E40" s="7" t="s">
        <v>37</v>
      </c>
      <c r="F40" s="7" t="s">
        <v>254</v>
      </c>
      <c r="G40" s="7" t="s">
        <v>285</v>
      </c>
      <c r="H40" s="7" t="s">
        <v>286</v>
      </c>
      <c r="I40" s="7" t="s">
        <v>287</v>
      </c>
      <c r="J40" s="7" t="s">
        <v>42</v>
      </c>
      <c r="K40" s="7" t="s">
        <v>288</v>
      </c>
      <c r="L40" s="7" t="s">
        <v>4</v>
      </c>
      <c r="M40" s="10" t="s">
        <v>60</v>
      </c>
    </row>
    <row r="41" ht="23.25" customHeight="1" spans="1:13">
      <c r="A41" s="7" t="s">
        <v>289</v>
      </c>
      <c r="B41" s="7" t="s">
        <v>12</v>
      </c>
      <c r="C41" s="7" t="s">
        <v>290</v>
      </c>
      <c r="D41" s="7" t="s">
        <v>36</v>
      </c>
      <c r="E41" s="7" t="s">
        <v>47</v>
      </c>
      <c r="F41" s="7" t="s">
        <v>254</v>
      </c>
      <c r="G41" s="7" t="s">
        <v>291</v>
      </c>
      <c r="H41" s="7" t="s">
        <v>292</v>
      </c>
      <c r="I41" s="7" t="s">
        <v>293</v>
      </c>
      <c r="J41" s="7" t="s">
        <v>42</v>
      </c>
      <c r="K41" s="7" t="s">
        <v>294</v>
      </c>
      <c r="L41" s="7" t="s">
        <v>4</v>
      </c>
      <c r="M41" s="10" t="s">
        <v>60</v>
      </c>
    </row>
    <row r="42" ht="34.5" customHeight="1" spans="1:13">
      <c r="A42" s="7" t="s">
        <v>295</v>
      </c>
      <c r="B42" s="7" t="s">
        <v>12</v>
      </c>
      <c r="C42" s="7" t="s">
        <v>296</v>
      </c>
      <c r="D42" s="7" t="s">
        <v>36</v>
      </c>
      <c r="E42" s="7" t="s">
        <v>47</v>
      </c>
      <c r="F42" s="7" t="s">
        <v>254</v>
      </c>
      <c r="G42" s="7" t="s">
        <v>297</v>
      </c>
      <c r="H42" s="7" t="s">
        <v>298</v>
      </c>
      <c r="I42" s="7" t="s">
        <v>299</v>
      </c>
      <c r="J42" s="7" t="s">
        <v>42</v>
      </c>
      <c r="K42" s="7" t="s">
        <v>300</v>
      </c>
      <c r="L42" s="7" t="s">
        <v>6</v>
      </c>
      <c r="M42" s="10" t="s">
        <v>60</v>
      </c>
    </row>
    <row r="43" ht="23.25" customHeight="1" spans="1:13">
      <c r="A43" s="7" t="s">
        <v>301</v>
      </c>
      <c r="B43" s="7" t="s">
        <v>12</v>
      </c>
      <c r="C43" s="7" t="s">
        <v>302</v>
      </c>
      <c r="D43" s="7" t="s">
        <v>55</v>
      </c>
      <c r="E43" s="7" t="s">
        <v>47</v>
      </c>
      <c r="F43" s="7" t="s">
        <v>254</v>
      </c>
      <c r="G43" s="7" t="s">
        <v>303</v>
      </c>
      <c r="H43" s="7" t="s">
        <v>304</v>
      </c>
      <c r="I43" s="7" t="s">
        <v>305</v>
      </c>
      <c r="J43" s="7" t="s">
        <v>42</v>
      </c>
      <c r="K43" s="7" t="s">
        <v>306</v>
      </c>
      <c r="L43" s="7" t="s">
        <v>210</v>
      </c>
      <c r="M43" s="10" t="s">
        <v>60</v>
      </c>
    </row>
    <row r="44" ht="23.25" customHeight="1" spans="1:13">
      <c r="A44" s="7" t="s">
        <v>307</v>
      </c>
      <c r="B44" s="7" t="s">
        <v>12</v>
      </c>
      <c r="C44" s="7" t="s">
        <v>308</v>
      </c>
      <c r="D44" s="7" t="s">
        <v>36</v>
      </c>
      <c r="E44" s="7" t="s">
        <v>47</v>
      </c>
      <c r="F44" s="7" t="s">
        <v>254</v>
      </c>
      <c r="G44" s="7" t="s">
        <v>309</v>
      </c>
      <c r="H44" s="7" t="s">
        <v>310</v>
      </c>
      <c r="I44" s="7" t="s">
        <v>311</v>
      </c>
      <c r="J44" s="7" t="s">
        <v>42</v>
      </c>
      <c r="K44" s="7" t="s">
        <v>312</v>
      </c>
      <c r="L44" s="7" t="s">
        <v>4</v>
      </c>
      <c r="M44" s="11" t="s">
        <v>60</v>
      </c>
    </row>
    <row r="45" ht="23.25" customHeight="1" spans="1:13">
      <c r="A45" s="7" t="s">
        <v>313</v>
      </c>
      <c r="B45" s="7" t="s">
        <v>12</v>
      </c>
      <c r="C45" s="7" t="s">
        <v>314</v>
      </c>
      <c r="D45" s="7" t="s">
        <v>55</v>
      </c>
      <c r="E45" s="7" t="s">
        <v>94</v>
      </c>
      <c r="F45" s="7" t="s">
        <v>254</v>
      </c>
      <c r="G45" s="7" t="s">
        <v>315</v>
      </c>
      <c r="H45" s="7" t="s">
        <v>316</v>
      </c>
      <c r="I45" s="7" t="s">
        <v>317</v>
      </c>
      <c r="J45" s="7" t="s">
        <v>42</v>
      </c>
      <c r="K45" s="7" t="s">
        <v>318</v>
      </c>
      <c r="L45" s="7" t="s">
        <v>4</v>
      </c>
      <c r="M45" s="10" t="s">
        <v>60</v>
      </c>
    </row>
    <row r="46" ht="34.5" customHeight="1" spans="1:13">
      <c r="A46" s="7" t="s">
        <v>319</v>
      </c>
      <c r="B46" s="7" t="s">
        <v>12</v>
      </c>
      <c r="C46" s="7" t="s">
        <v>320</v>
      </c>
      <c r="D46" s="7" t="s">
        <v>55</v>
      </c>
      <c r="E46" s="7" t="s">
        <v>37</v>
      </c>
      <c r="F46" s="7" t="s">
        <v>254</v>
      </c>
      <c r="G46" s="7" t="s">
        <v>321</v>
      </c>
      <c r="H46" s="7" t="s">
        <v>322</v>
      </c>
      <c r="I46" s="7" t="s">
        <v>323</v>
      </c>
      <c r="J46" s="7" t="s">
        <v>42</v>
      </c>
      <c r="K46" s="7" t="s">
        <v>324</v>
      </c>
      <c r="L46" s="7" t="s">
        <v>6</v>
      </c>
      <c r="M46" s="7" t="s">
        <v>325</v>
      </c>
    </row>
    <row r="47" ht="23.25" customHeight="1" spans="1:13">
      <c r="A47" s="7" t="s">
        <v>326</v>
      </c>
      <c r="B47" s="7" t="s">
        <v>12</v>
      </c>
      <c r="C47" s="7" t="s">
        <v>327</v>
      </c>
      <c r="D47" s="7" t="s">
        <v>36</v>
      </c>
      <c r="E47" s="7" t="s">
        <v>37</v>
      </c>
      <c r="F47" s="7" t="s">
        <v>328</v>
      </c>
      <c r="G47" s="7" t="s">
        <v>329</v>
      </c>
      <c r="H47" s="7" t="s">
        <v>188</v>
      </c>
      <c r="I47" s="7" t="s">
        <v>330</v>
      </c>
      <c r="J47" s="7" t="s">
        <v>42</v>
      </c>
      <c r="K47" s="7" t="s">
        <v>331</v>
      </c>
      <c r="L47" s="7" t="s">
        <v>4</v>
      </c>
      <c r="M47" s="10" t="s">
        <v>60</v>
      </c>
    </row>
    <row r="48" ht="23.25" customHeight="1" spans="1:13">
      <c r="A48" s="7" t="s">
        <v>332</v>
      </c>
      <c r="B48" s="7" t="s">
        <v>13</v>
      </c>
      <c r="C48" s="7" t="s">
        <v>333</v>
      </c>
      <c r="D48" s="7" t="s">
        <v>36</v>
      </c>
      <c r="E48" s="7" t="s">
        <v>37</v>
      </c>
      <c r="F48" s="7" t="s">
        <v>334</v>
      </c>
      <c r="G48" s="7" t="s">
        <v>335</v>
      </c>
      <c r="H48" s="7" t="s">
        <v>188</v>
      </c>
      <c r="I48" s="7" t="s">
        <v>336</v>
      </c>
      <c r="J48" s="7" t="s">
        <v>149</v>
      </c>
      <c r="K48" s="9" t="s">
        <v>337</v>
      </c>
      <c r="L48" s="7" t="s">
        <v>151</v>
      </c>
      <c r="M48" s="10" t="s">
        <v>60</v>
      </c>
    </row>
    <row r="49" ht="34.5" customHeight="1" spans="1:13">
      <c r="A49" s="9" t="s">
        <v>338</v>
      </c>
      <c r="B49" s="7" t="s">
        <v>13</v>
      </c>
      <c r="C49" s="7" t="s">
        <v>339</v>
      </c>
      <c r="D49" s="7" t="s">
        <v>36</v>
      </c>
      <c r="E49" s="7" t="s">
        <v>37</v>
      </c>
      <c r="F49" s="7" t="s">
        <v>340</v>
      </c>
      <c r="G49" s="9" t="s">
        <v>341</v>
      </c>
      <c r="H49" s="9" t="s">
        <v>342</v>
      </c>
      <c r="I49" s="9" t="s">
        <v>343</v>
      </c>
      <c r="J49" s="9" t="s">
        <v>42</v>
      </c>
      <c r="K49" s="9" t="s">
        <v>344</v>
      </c>
      <c r="L49" s="9" t="s">
        <v>4</v>
      </c>
      <c r="M49" s="10" t="s">
        <v>60</v>
      </c>
    </row>
    <row r="50" ht="23.25" customHeight="1" spans="1:13">
      <c r="A50" s="7" t="s">
        <v>345</v>
      </c>
      <c r="B50" s="7" t="s">
        <v>13</v>
      </c>
      <c r="C50" s="9" t="s">
        <v>346</v>
      </c>
      <c r="D50" s="7" t="s">
        <v>36</v>
      </c>
      <c r="E50" s="7" t="s">
        <v>37</v>
      </c>
      <c r="F50" s="7" t="s">
        <v>340</v>
      </c>
      <c r="G50" s="7" t="s">
        <v>347</v>
      </c>
      <c r="H50" s="7" t="s">
        <v>348</v>
      </c>
      <c r="I50" s="7" t="s">
        <v>349</v>
      </c>
      <c r="J50" s="7" t="s">
        <v>149</v>
      </c>
      <c r="K50" s="9" t="s">
        <v>350</v>
      </c>
      <c r="L50" s="7" t="s">
        <v>151</v>
      </c>
      <c r="M50" s="2" t="s">
        <v>60</v>
      </c>
    </row>
    <row r="51" ht="23.25" customHeight="1" spans="1:13">
      <c r="A51" s="7" t="s">
        <v>351</v>
      </c>
      <c r="B51" s="7" t="s">
        <v>13</v>
      </c>
      <c r="C51" s="7" t="s">
        <v>352</v>
      </c>
      <c r="D51" s="7" t="s">
        <v>36</v>
      </c>
      <c r="E51" s="7" t="s">
        <v>37</v>
      </c>
      <c r="F51" s="7" t="s">
        <v>340</v>
      </c>
      <c r="G51" s="7" t="s">
        <v>353</v>
      </c>
      <c r="H51" s="7" t="s">
        <v>354</v>
      </c>
      <c r="I51" s="7" t="s">
        <v>349</v>
      </c>
      <c r="J51" s="7" t="s">
        <v>149</v>
      </c>
      <c r="K51" s="9" t="s">
        <v>355</v>
      </c>
      <c r="L51" s="7" t="s">
        <v>151</v>
      </c>
      <c r="M51" s="10" t="s">
        <v>60</v>
      </c>
    </row>
    <row r="52" ht="23.25" customHeight="1" spans="1:13">
      <c r="A52" s="7" t="s">
        <v>356</v>
      </c>
      <c r="B52" s="7" t="s">
        <v>13</v>
      </c>
      <c r="C52" s="9" t="s">
        <v>357</v>
      </c>
      <c r="D52" s="7" t="s">
        <v>55</v>
      </c>
      <c r="E52" s="7" t="s">
        <v>37</v>
      </c>
      <c r="F52" s="7" t="s">
        <v>340</v>
      </c>
      <c r="G52" s="7" t="s">
        <v>358</v>
      </c>
      <c r="H52" s="7" t="s">
        <v>359</v>
      </c>
      <c r="I52" s="7" t="s">
        <v>360</v>
      </c>
      <c r="J52" s="7" t="s">
        <v>149</v>
      </c>
      <c r="K52" s="9" t="s">
        <v>361</v>
      </c>
      <c r="L52" s="7" t="s">
        <v>151</v>
      </c>
      <c r="M52" s="9" t="s">
        <v>362</v>
      </c>
    </row>
    <row r="53" ht="23.25" customHeight="1" spans="1:13">
      <c r="A53" s="7" t="s">
        <v>363</v>
      </c>
      <c r="B53" s="7" t="s">
        <v>13</v>
      </c>
      <c r="C53" s="9" t="s">
        <v>364</v>
      </c>
      <c r="D53" s="7" t="s">
        <v>55</v>
      </c>
      <c r="E53" s="7" t="s">
        <v>37</v>
      </c>
      <c r="F53" s="7" t="s">
        <v>340</v>
      </c>
      <c r="G53" s="7" t="s">
        <v>365</v>
      </c>
      <c r="H53" s="9" t="s">
        <v>366</v>
      </c>
      <c r="I53" s="7" t="s">
        <v>367</v>
      </c>
      <c r="J53" s="7" t="s">
        <v>149</v>
      </c>
      <c r="K53" s="9" t="s">
        <v>368</v>
      </c>
      <c r="L53" s="7" t="s">
        <v>151</v>
      </c>
      <c r="M53" s="9" t="s">
        <v>369</v>
      </c>
    </row>
    <row r="54" ht="23.25" customHeight="1" spans="1:13">
      <c r="A54" s="7" t="s">
        <v>370</v>
      </c>
      <c r="B54" s="7" t="s">
        <v>13</v>
      </c>
      <c r="C54" s="9" t="s">
        <v>371</v>
      </c>
      <c r="D54" s="7" t="s">
        <v>55</v>
      </c>
      <c r="E54" s="7" t="s">
        <v>47</v>
      </c>
      <c r="F54" s="7" t="s">
        <v>340</v>
      </c>
      <c r="G54" s="7" t="s">
        <v>372</v>
      </c>
      <c r="H54" s="7" t="s">
        <v>181</v>
      </c>
      <c r="I54" s="7" t="s">
        <v>373</v>
      </c>
      <c r="J54" s="7" t="s">
        <v>149</v>
      </c>
      <c r="K54" s="9" t="s">
        <v>374</v>
      </c>
      <c r="L54" s="7" t="s">
        <v>151</v>
      </c>
      <c r="M54" s="9" t="s">
        <v>375</v>
      </c>
    </row>
    <row r="55" ht="23.25" customHeight="1" spans="1:13">
      <c r="A55" s="7" t="s">
        <v>376</v>
      </c>
      <c r="B55" s="7" t="s">
        <v>13</v>
      </c>
      <c r="C55" s="9" t="s">
        <v>377</v>
      </c>
      <c r="D55" s="7" t="s">
        <v>55</v>
      </c>
      <c r="E55" s="7" t="s">
        <v>37</v>
      </c>
      <c r="F55" s="7" t="s">
        <v>378</v>
      </c>
      <c r="G55" s="7" t="s">
        <v>379</v>
      </c>
      <c r="H55" s="9" t="s">
        <v>380</v>
      </c>
      <c r="I55" s="7" t="s">
        <v>381</v>
      </c>
      <c r="J55" s="7" t="s">
        <v>149</v>
      </c>
      <c r="K55" s="9" t="s">
        <v>382</v>
      </c>
      <c r="L55" s="7" t="s">
        <v>151</v>
      </c>
      <c r="M55" s="9" t="s">
        <v>383</v>
      </c>
    </row>
    <row r="56" customHeight="1" spans="1:13">
      <c r="A56" s="7" t="s">
        <v>384</v>
      </c>
      <c r="B56" s="7" t="s">
        <v>13</v>
      </c>
      <c r="C56" s="9" t="s">
        <v>385</v>
      </c>
      <c r="D56" s="7" t="s">
        <v>55</v>
      </c>
      <c r="E56" s="7" t="s">
        <v>37</v>
      </c>
      <c r="F56" s="7" t="s">
        <v>340</v>
      </c>
      <c r="G56" s="7" t="s">
        <v>386</v>
      </c>
      <c r="H56" s="9" t="s">
        <v>387</v>
      </c>
      <c r="I56" s="7" t="s">
        <v>388</v>
      </c>
      <c r="J56" s="7" t="s">
        <v>149</v>
      </c>
      <c r="K56" s="9" t="s">
        <v>389</v>
      </c>
      <c r="L56" s="7" t="s">
        <v>151</v>
      </c>
      <c r="M56" s="9" t="s">
        <v>390</v>
      </c>
    </row>
    <row r="57" customHeight="1" spans="1:13">
      <c r="A57" s="7" t="s">
        <v>391</v>
      </c>
      <c r="B57" s="7" t="s">
        <v>13</v>
      </c>
      <c r="C57" s="9" t="s">
        <v>392</v>
      </c>
      <c r="D57" s="7" t="s">
        <v>55</v>
      </c>
      <c r="E57" s="7" t="s">
        <v>47</v>
      </c>
      <c r="F57" s="7" t="s">
        <v>393</v>
      </c>
      <c r="G57" s="7" t="s">
        <v>394</v>
      </c>
      <c r="H57" s="9" t="s">
        <v>395</v>
      </c>
      <c r="I57" s="7" t="s">
        <v>396</v>
      </c>
      <c r="J57" s="7" t="s">
        <v>149</v>
      </c>
      <c r="K57" s="9" t="s">
        <v>397</v>
      </c>
      <c r="L57" s="7" t="s">
        <v>151</v>
      </c>
      <c r="M57" s="9" t="s">
        <v>398</v>
      </c>
    </row>
    <row r="58" ht="34.5" customHeight="1" spans="1:13">
      <c r="A58" s="7" t="s">
        <v>399</v>
      </c>
      <c r="B58" s="7" t="s">
        <v>13</v>
      </c>
      <c r="C58" s="9" t="s">
        <v>400</v>
      </c>
      <c r="D58" s="7" t="s">
        <v>401</v>
      </c>
      <c r="E58" s="7" t="s">
        <v>37</v>
      </c>
      <c r="F58" s="7" t="s">
        <v>340</v>
      </c>
      <c r="G58" s="7" t="s">
        <v>402</v>
      </c>
      <c r="H58" s="9" t="s">
        <v>403</v>
      </c>
      <c r="I58" s="7" t="s">
        <v>404</v>
      </c>
      <c r="J58" s="7" t="s">
        <v>149</v>
      </c>
      <c r="K58" s="9" t="s">
        <v>405</v>
      </c>
      <c r="L58" s="7" t="s">
        <v>151</v>
      </c>
      <c r="M58" s="9" t="s">
        <v>406</v>
      </c>
    </row>
    <row r="59" ht="23.25" customHeight="1" spans="1:13">
      <c r="A59" s="7" t="s">
        <v>407</v>
      </c>
      <c r="B59" s="7" t="s">
        <v>14</v>
      </c>
      <c r="C59" s="9" t="s">
        <v>408</v>
      </c>
      <c r="D59" s="7" t="s">
        <v>36</v>
      </c>
      <c r="E59" s="7" t="s">
        <v>37</v>
      </c>
      <c r="F59" s="7" t="s">
        <v>409</v>
      </c>
      <c r="G59" s="7" t="s">
        <v>410</v>
      </c>
      <c r="H59" s="9" t="s">
        <v>411</v>
      </c>
      <c r="I59" s="7" t="s">
        <v>412</v>
      </c>
      <c r="J59" s="7" t="s">
        <v>149</v>
      </c>
      <c r="K59" s="9" t="s">
        <v>413</v>
      </c>
      <c r="L59" s="7" t="s">
        <v>151</v>
      </c>
      <c r="M59" s="9" t="s">
        <v>414</v>
      </c>
    </row>
    <row r="60" customHeight="1" spans="1:13">
      <c r="A60" s="7" t="s">
        <v>415</v>
      </c>
      <c r="B60" s="7" t="s">
        <v>14</v>
      </c>
      <c r="C60" s="9" t="s">
        <v>416</v>
      </c>
      <c r="D60" s="7" t="s">
        <v>36</v>
      </c>
      <c r="E60" s="7" t="s">
        <v>37</v>
      </c>
      <c r="F60" s="7" t="s">
        <v>417</v>
      </c>
      <c r="G60" s="7" t="s">
        <v>418</v>
      </c>
      <c r="H60" s="9" t="s">
        <v>419</v>
      </c>
      <c r="I60" s="7" t="s">
        <v>420</v>
      </c>
      <c r="J60" s="7" t="s">
        <v>149</v>
      </c>
      <c r="K60" s="9" t="s">
        <v>421</v>
      </c>
      <c r="L60" s="7" t="s">
        <v>151</v>
      </c>
      <c r="M60" s="9" t="s">
        <v>422</v>
      </c>
    </row>
    <row r="61" ht="23.25" customHeight="1" spans="1:13">
      <c r="A61" s="7" t="s">
        <v>423</v>
      </c>
      <c r="B61" s="7" t="s">
        <v>14</v>
      </c>
      <c r="C61" s="9" t="s">
        <v>424</v>
      </c>
      <c r="D61" s="7" t="s">
        <v>36</v>
      </c>
      <c r="E61" s="7" t="s">
        <v>37</v>
      </c>
      <c r="F61" s="7" t="s">
        <v>425</v>
      </c>
      <c r="G61" s="7" t="s">
        <v>426</v>
      </c>
      <c r="H61" s="9" t="s">
        <v>427</v>
      </c>
      <c r="I61" s="7" t="s">
        <v>428</v>
      </c>
      <c r="J61" s="7" t="s">
        <v>149</v>
      </c>
      <c r="K61" s="9" t="s">
        <v>429</v>
      </c>
      <c r="L61" s="7" t="s">
        <v>151</v>
      </c>
      <c r="M61" s="9" t="s">
        <v>430</v>
      </c>
    </row>
    <row r="62" customHeight="1" spans="1:13">
      <c r="A62" s="7" t="s">
        <v>431</v>
      </c>
      <c r="B62" s="7" t="s">
        <v>14</v>
      </c>
      <c r="C62" s="9" t="s">
        <v>432</v>
      </c>
      <c r="D62" s="7" t="s">
        <v>36</v>
      </c>
      <c r="E62" s="7" t="s">
        <v>37</v>
      </c>
      <c r="F62" s="7" t="s">
        <v>425</v>
      </c>
      <c r="G62" s="9" t="s">
        <v>433</v>
      </c>
      <c r="H62" s="9" t="s">
        <v>434</v>
      </c>
      <c r="I62" s="7" t="s">
        <v>435</v>
      </c>
      <c r="J62" s="7" t="s">
        <v>149</v>
      </c>
      <c r="K62" s="9" t="s">
        <v>436</v>
      </c>
      <c r="L62" s="7" t="s">
        <v>151</v>
      </c>
      <c r="M62" s="9" t="s">
        <v>437</v>
      </c>
    </row>
    <row r="63" customHeight="1" spans="1:13">
      <c r="A63" s="7" t="s">
        <v>438</v>
      </c>
      <c r="B63" s="7" t="s">
        <v>14</v>
      </c>
      <c r="C63" s="9" t="s">
        <v>439</v>
      </c>
      <c r="D63" s="7" t="s">
        <v>36</v>
      </c>
      <c r="E63" s="7" t="s">
        <v>47</v>
      </c>
      <c r="F63" s="7" t="s">
        <v>425</v>
      </c>
      <c r="G63" s="7" t="s">
        <v>440</v>
      </c>
      <c r="H63" s="9" t="s">
        <v>441</v>
      </c>
      <c r="I63" s="7" t="s">
        <v>442</v>
      </c>
      <c r="J63" s="7" t="s">
        <v>149</v>
      </c>
      <c r="K63" s="9" t="s">
        <v>443</v>
      </c>
      <c r="L63" s="7" t="s">
        <v>151</v>
      </c>
      <c r="M63" s="9" t="s">
        <v>444</v>
      </c>
    </row>
    <row r="64" customHeight="1" spans="1:13">
      <c r="A64" s="7" t="s">
        <v>445</v>
      </c>
      <c r="B64" s="7" t="s">
        <v>14</v>
      </c>
      <c r="C64" s="9" t="s">
        <v>446</v>
      </c>
      <c r="D64" s="7" t="s">
        <v>36</v>
      </c>
      <c r="E64" s="7" t="s">
        <v>47</v>
      </c>
      <c r="F64" s="7" t="s">
        <v>425</v>
      </c>
      <c r="G64" s="7" t="s">
        <v>447</v>
      </c>
      <c r="H64" s="9" t="s">
        <v>448</v>
      </c>
      <c r="I64" s="7" t="s">
        <v>449</v>
      </c>
      <c r="J64" s="7" t="s">
        <v>149</v>
      </c>
      <c r="K64" s="9" t="s">
        <v>450</v>
      </c>
      <c r="L64" s="7" t="s">
        <v>151</v>
      </c>
      <c r="M64" s="9" t="s">
        <v>451</v>
      </c>
    </row>
    <row r="65" customHeight="1" spans="1:13">
      <c r="A65" s="7" t="s">
        <v>452</v>
      </c>
      <c r="B65" s="7" t="s">
        <v>14</v>
      </c>
      <c r="C65" s="7" t="s">
        <v>453</v>
      </c>
      <c r="D65" s="7" t="s">
        <v>36</v>
      </c>
      <c r="E65" s="7" t="s">
        <v>47</v>
      </c>
      <c r="F65" s="7" t="s">
        <v>425</v>
      </c>
      <c r="G65" s="7" t="s">
        <v>454</v>
      </c>
      <c r="H65" s="9" t="s">
        <v>455</v>
      </c>
      <c r="I65" s="7" t="s">
        <v>456</v>
      </c>
      <c r="J65" s="7" t="s">
        <v>149</v>
      </c>
      <c r="K65" s="9" t="s">
        <v>457</v>
      </c>
      <c r="L65" s="7" t="s">
        <v>151</v>
      </c>
      <c r="M65" s="9" t="s">
        <v>458</v>
      </c>
    </row>
    <row r="66" ht="23.25" customHeight="1" spans="1:13">
      <c r="A66" s="7" t="s">
        <v>459</v>
      </c>
      <c r="B66" s="7" t="s">
        <v>14</v>
      </c>
      <c r="C66" s="7" t="s">
        <v>460</v>
      </c>
      <c r="D66" s="7" t="s">
        <v>36</v>
      </c>
      <c r="E66" s="7" t="s">
        <v>47</v>
      </c>
      <c r="F66" s="7" t="s">
        <v>425</v>
      </c>
      <c r="G66" s="7" t="s">
        <v>461</v>
      </c>
      <c r="H66" s="9" t="s">
        <v>462</v>
      </c>
      <c r="I66" s="7" t="s">
        <v>463</v>
      </c>
      <c r="J66" s="7" t="s">
        <v>149</v>
      </c>
      <c r="K66" s="9" t="s">
        <v>464</v>
      </c>
      <c r="L66" s="7" t="s">
        <v>151</v>
      </c>
      <c r="M66" s="9" t="s">
        <v>465</v>
      </c>
    </row>
    <row r="67" ht="38.25" spans="1:13">
      <c r="A67" s="7" t="s">
        <v>111</v>
      </c>
      <c r="B67" s="7" t="s">
        <v>9</v>
      </c>
      <c r="C67" s="7" t="s">
        <v>466</v>
      </c>
      <c r="D67" s="7" t="s">
        <v>55</v>
      </c>
      <c r="E67" s="7" t="s">
        <v>47</v>
      </c>
      <c r="F67" s="7" t="s">
        <v>467</v>
      </c>
      <c r="G67" s="7" t="s">
        <v>468</v>
      </c>
      <c r="H67" s="7" t="s">
        <v>469</v>
      </c>
      <c r="I67" s="7" t="s">
        <v>470</v>
      </c>
      <c r="J67" s="7" t="s">
        <v>42</v>
      </c>
      <c r="K67" s="7"/>
      <c r="L67" s="7" t="s">
        <v>7</v>
      </c>
      <c r="M67" s="7" t="s">
        <v>471</v>
      </c>
    </row>
  </sheetData>
  <autoFilter xmlns:etc="http://www.wps.cn/officeDocument/2017/etCustomData" ref="A1:M67" etc:filterBottomFollowUsedRange="0">
    <extLst/>
  </autoFilter>
  <conditionalFormatting sqref="L2:L67">
    <cfRule type="cellIs" dxfId="0" priority="2" operator="equal">
      <formula>"Pass"</formula>
    </cfRule>
    <cfRule type="cellIs" dxfId="1" priority="3" operator="equal">
      <formula>"Fail"</formula>
    </cfRule>
    <cfRule type="cellIs" dxfId="2" priority="4" operator="equal">
      <formula>"Blocked"</formula>
    </cfRule>
  </conditionalFormatting>
  <dataValidations count="1">
    <dataValidation type="list" allowBlank="1" sqref="L2:L67">
      <formula1>"Pass,Fail,Blocked,Not Run,Not Executed"</formula1>
    </dataValidation>
  </dataValidations>
  <hyperlinks>
    <hyperlink ref="M2" location="Evidence!A1" display="View screenshot"/>
    <hyperlink ref="M3" location="Evidence!A27" display="View screenshot "/>
    <hyperlink ref="M4" location="Evidence!A56" display="View Screenshot"/>
    <hyperlink ref="M5" location="Evidence!A84" display="View Screenshot"/>
    <hyperlink ref="M6" location="Evidence!A108" display="View screenshot"/>
    <hyperlink ref="M7" location="Evidence!A130" display="View Screenshot"/>
    <hyperlink ref="M8" location="Evidence!A153" display="View Screenshot"/>
    <hyperlink ref="M9" location="Evidence!A178" display="View Screenshot"/>
    <hyperlink ref="M10" location="Evidence!A203" display="View Screenshot"/>
    <hyperlink ref="M11" location="Evidence!A234" display="View Screenshot"/>
    <hyperlink ref="M12" location="Evidence!A265" display="View Screenshot"/>
    <hyperlink ref="M14" location="Evidence!A295" display="View Screenshot"/>
    <hyperlink ref="M15" location="Evidence!A354" display="View Screenshot"/>
    <hyperlink ref="M16" location="Evidence!A382" display="View Screenshot"/>
    <hyperlink ref="M17" location="Evidence!A408" display="View Sreenshot"/>
    <hyperlink ref="M19" location="Evidence!A435" display="View Screenshot"/>
    <hyperlink ref="M20" location="Evidence!A464" display="View Screenshot"/>
    <hyperlink ref="M21" location="Evidence!A492" display="View Screenshot"/>
    <hyperlink ref="M22" location="Evidence!A523" display="View Screenshot"/>
    <hyperlink ref="M25" location="Evidence!A550" display="View Screesnshot"/>
    <hyperlink ref="M26" location="Evidence!A575" display="View Screenshot"/>
    <hyperlink ref="M27" location="Evidence!A602" display="View Screesnshot"/>
    <hyperlink ref="M28" location="Evidence!A625" display="View Screenshot"/>
    <hyperlink ref="M29" location="Evidence!A683" display="View Screenshot"/>
    <hyperlink ref="M30" location="Evidence!A711" display="View Screenshot"/>
    <hyperlink ref="M31" location="Evidence!A736" display="View Screenshot"/>
    <hyperlink ref="M32" location="Evidence!A761" display="View Screenshot"/>
    <hyperlink ref="M33" location="Evidence!A785" display="View Screenshot"/>
    <hyperlink ref="M35" location="Evidence!A806" display="View Screenshot"/>
    <hyperlink ref="M36" location="Evidence!A829" display="View Screenshot"/>
    <hyperlink ref="M37" location="Evidence!A855" display="View Screenshot"/>
    <hyperlink ref="M38" location="Evidence!A873" display="View Screenshot"/>
    <hyperlink ref="M39" location="Evidence!A894" display="View Screenshot"/>
    <hyperlink ref="M40" location="Evidence!A915" display="View Screenshot"/>
    <hyperlink ref="M41" location="Evidence!A939" display="View Screenshot"/>
    <hyperlink ref="M42" location="Evidence!A967" display="View Screenshot"/>
    <hyperlink ref="M43" location="Evidence!A977" display="View Screenshot"/>
    <hyperlink ref="M44" location="Evidence!A993" display="View Screenshot"/>
    <hyperlink ref="M45" location="Evidence!A1013" display="View Screenshot"/>
    <hyperlink ref="M47" location="Evidence!A1029" display="View Screenshot"/>
    <hyperlink ref="M48" location="Evidence!A1052" display="View Screenshot"/>
    <hyperlink ref="M49" location="Evidence!A1074" display="View Screenshot"/>
    <hyperlink ref="M50" location="Evidence!A1096" display="View Screenshot"/>
    <hyperlink ref="M51" location="Evidence!A1117" display="View Screenshot"/>
  </hyperlinks>
  <pageMargins left="0.75" right="0.75" top="1" bottom="1" header="0.511811023622047" footer="0.511811023622047"/>
  <pageSetup paperSize="9" orientation="portrait" horizontalDpi="3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8"/>
  <sheetViews>
    <sheetView workbookViewId="0">
      <selection activeCell="B17" sqref="B17"/>
    </sheetView>
  </sheetViews>
  <sheetFormatPr defaultColWidth="8.71428571428571" defaultRowHeight="15" outlineLevelRow="7" outlineLevelCol="2"/>
  <cols>
    <col min="1" max="1" width="5" customWidth="1"/>
    <col min="2" max="2" width="80" customWidth="1"/>
    <col min="3" max="3" width="60" customWidth="1"/>
  </cols>
  <sheetData>
    <row r="1" customHeight="1" spans="1:3">
      <c r="A1" s="6" t="s">
        <v>472</v>
      </c>
      <c r="B1" s="6" t="s">
        <v>473</v>
      </c>
      <c r="C1" s="6" t="s">
        <v>474</v>
      </c>
    </row>
    <row r="2" ht="23.25" customHeight="1" spans="1:3">
      <c r="A2" s="7">
        <v>1</v>
      </c>
      <c r="B2" s="7" t="s">
        <v>475</v>
      </c>
      <c r="C2" s="7" t="s">
        <v>476</v>
      </c>
    </row>
    <row r="3" customHeight="1" spans="1:3">
      <c r="A3" s="7">
        <v>2</v>
      </c>
      <c r="B3" s="7" t="s">
        <v>477</v>
      </c>
      <c r="C3" s="7" t="s">
        <v>478</v>
      </c>
    </row>
    <row r="4" ht="23.25" customHeight="1" spans="1:3">
      <c r="A4" s="7">
        <v>3</v>
      </c>
      <c r="B4" s="7" t="s">
        <v>479</v>
      </c>
      <c r="C4" s="7" t="s">
        <v>480</v>
      </c>
    </row>
    <row r="5" customHeight="1" spans="1:3">
      <c r="A5" s="7">
        <v>4</v>
      </c>
      <c r="B5" s="7" t="s">
        <v>481</v>
      </c>
      <c r="C5" s="7" t="s">
        <v>482</v>
      </c>
    </row>
    <row r="6" customHeight="1" spans="1:3">
      <c r="A6" s="7">
        <v>5</v>
      </c>
      <c r="B6" s="7" t="s">
        <v>483</v>
      </c>
      <c r="C6" s="7" t="s">
        <v>484</v>
      </c>
    </row>
    <row r="7" ht="23.25" customHeight="1" spans="1:3">
      <c r="A7" s="7">
        <v>6</v>
      </c>
      <c r="B7" s="7" t="s">
        <v>485</v>
      </c>
      <c r="C7" s="7" t="s">
        <v>486</v>
      </c>
    </row>
    <row r="8" ht="23.25" customHeight="1" spans="1:3">
      <c r="A8" s="7">
        <v>7</v>
      </c>
      <c r="B8" s="7" t="s">
        <v>487</v>
      </c>
      <c r="C8" s="7" t="s">
        <v>188</v>
      </c>
    </row>
  </sheetData>
  <pageMargins left="0.75" right="0.75" top="1" bottom="1" header="0.511811023622047" footer="0.511811023622047"/>
  <pageSetup paperSize="9" orientation="portrait" horizontalDpi="3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
  <sheetViews>
    <sheetView topLeftCell="A265" workbookViewId="0">
      <selection activeCell="A464" sqref="A464"/>
    </sheetView>
  </sheetViews>
  <sheetFormatPr defaultColWidth="8.71428571428571" defaultRowHeight="15" outlineLevelRow="1"/>
  <cols>
    <col min="1" max="1" width="10" customWidth="1"/>
    <col min="2" max="2" width="16" customWidth="1"/>
    <col min="3" max="4" width="36" customWidth="1"/>
    <col min="5" max="6" width="28" customWidth="1"/>
    <col min="7" max="7" width="12" customWidth="1"/>
    <col min="8" max="9" width="10" customWidth="1"/>
    <col min="10" max="10" width="18" customWidth="1"/>
  </cols>
  <sheetData>
    <row r="1" customHeight="1" spans="1:10">
      <c r="A1" s="4" t="s">
        <v>488</v>
      </c>
      <c r="B1" s="4" t="s">
        <v>2</v>
      </c>
      <c r="C1" s="4" t="s">
        <v>489</v>
      </c>
      <c r="D1" s="4" t="s">
        <v>490</v>
      </c>
      <c r="E1" s="4" t="s">
        <v>29</v>
      </c>
      <c r="F1" s="4" t="s">
        <v>31</v>
      </c>
      <c r="G1" s="4" t="s">
        <v>491</v>
      </c>
      <c r="H1" s="4" t="s">
        <v>25</v>
      </c>
      <c r="I1" s="4" t="s">
        <v>32</v>
      </c>
      <c r="J1" s="4" t="s">
        <v>492</v>
      </c>
    </row>
    <row r="2" ht="34.5" customHeight="1" spans="1:10">
      <c r="A2" s="5" t="s">
        <v>493</v>
      </c>
      <c r="B2" s="5" t="s">
        <v>9</v>
      </c>
      <c r="C2" s="5" t="s">
        <v>494</v>
      </c>
      <c r="D2" s="5" t="s">
        <v>495</v>
      </c>
      <c r="E2" s="5" t="s">
        <v>496</v>
      </c>
      <c r="F2" s="5" t="s">
        <v>497</v>
      </c>
      <c r="G2" s="5" t="s">
        <v>498</v>
      </c>
      <c r="H2" s="5" t="s">
        <v>94</v>
      </c>
      <c r="I2" s="5" t="s">
        <v>499</v>
      </c>
      <c r="J2" s="5" t="s">
        <v>500</v>
      </c>
    </row>
  </sheetData>
  <pageMargins left="0.75" right="0.75" top="1" bottom="1" header="0.511811023622047" footer="0.511811023622047"/>
  <pageSetup paperSize="9" orientation="portrait" horizontalDpi="300" verticalDpi="300"/>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117"/>
  <sheetViews>
    <sheetView zoomScale="67" zoomScaleNormal="67" topLeftCell="A961" workbookViewId="0">
      <selection activeCell="A993" sqref="A993"/>
    </sheetView>
  </sheetViews>
  <sheetFormatPr defaultColWidth="9" defaultRowHeight="15" outlineLevelCol="1"/>
  <sheetData>
    <row r="1" ht="45" spans="1:2">
      <c r="A1" s="1" t="s">
        <v>501</v>
      </c>
      <c r="B1" s="1"/>
    </row>
    <row r="2" spans="1:2">
      <c r="A2" s="2"/>
    </row>
    <row r="27" spans="1:1">
      <c r="A27" t="s">
        <v>502</v>
      </c>
    </row>
    <row r="56" ht="45" spans="1:2">
      <c r="A56" s="3" t="s">
        <v>53</v>
      </c>
      <c r="B56" s="3" t="s">
        <v>503</v>
      </c>
    </row>
    <row r="84" spans="1:1">
      <c r="A84" t="s">
        <v>504</v>
      </c>
    </row>
    <row r="108" spans="1:1">
      <c r="A108" t="s">
        <v>505</v>
      </c>
    </row>
    <row r="130" spans="1:1">
      <c r="A130" t="s">
        <v>506</v>
      </c>
    </row>
    <row r="153" spans="1:1">
      <c r="A153" t="s">
        <v>507</v>
      </c>
    </row>
    <row r="178" spans="1:1">
      <c r="A178" t="s">
        <v>508</v>
      </c>
    </row>
    <row r="203" spans="1:1">
      <c r="A203" t="s">
        <v>509</v>
      </c>
    </row>
    <row r="234" spans="1:1">
      <c r="A234" t="s">
        <v>510</v>
      </c>
    </row>
    <row r="265" spans="1:1">
      <c r="A265" t="s">
        <v>511</v>
      </c>
    </row>
    <row r="295" spans="1:1">
      <c r="A295" t="s">
        <v>512</v>
      </c>
    </row>
    <row r="351" spans="1:1">
      <c r="A351" t="s">
        <v>513</v>
      </c>
    </row>
    <row r="382" spans="1:1">
      <c r="A382" t="s">
        <v>514</v>
      </c>
    </row>
    <row r="408" spans="1:1">
      <c r="A408" t="s">
        <v>515</v>
      </c>
    </row>
    <row r="435" spans="1:1">
      <c r="A435" t="s">
        <v>516</v>
      </c>
    </row>
    <row r="464" spans="1:1">
      <c r="A464" t="s">
        <v>517</v>
      </c>
    </row>
    <row r="492" spans="1:1">
      <c r="A492" t="s">
        <v>518</v>
      </c>
    </row>
    <row r="523" spans="1:1">
      <c r="A523" t="s">
        <v>519</v>
      </c>
    </row>
    <row r="550" spans="1:1">
      <c r="A550" t="s">
        <v>520</v>
      </c>
    </row>
    <row r="575" spans="1:1">
      <c r="A575" t="s">
        <v>521</v>
      </c>
    </row>
    <row r="602" spans="1:1">
      <c r="A602" t="s">
        <v>522</v>
      </c>
    </row>
    <row r="625" spans="1:1">
      <c r="A625" t="s">
        <v>523</v>
      </c>
    </row>
    <row r="683" spans="1:1">
      <c r="A683" t="s">
        <v>524</v>
      </c>
    </row>
    <row r="711" spans="1:1">
      <c r="A711" t="s">
        <v>525</v>
      </c>
    </row>
    <row r="736" spans="1:1">
      <c r="A736" t="s">
        <v>526</v>
      </c>
    </row>
    <row r="761" spans="1:1">
      <c r="A761" t="s">
        <v>527</v>
      </c>
    </row>
    <row r="785" spans="1:1">
      <c r="A785" t="s">
        <v>528</v>
      </c>
    </row>
    <row r="806" spans="1:1">
      <c r="A806" t="s">
        <v>529</v>
      </c>
    </row>
    <row r="829" spans="1:1">
      <c r="A829" t="s">
        <v>259</v>
      </c>
    </row>
    <row r="855" spans="1:1">
      <c r="A855" t="s">
        <v>265</v>
      </c>
    </row>
    <row r="873" spans="1:1">
      <c r="A873" t="s">
        <v>272</v>
      </c>
    </row>
    <row r="894" spans="1:1">
      <c r="A894" t="s">
        <v>277</v>
      </c>
    </row>
    <row r="915" spans="1:1">
      <c r="A915" t="s">
        <v>283</v>
      </c>
    </row>
    <row r="939" spans="1:1">
      <c r="A939" t="s">
        <v>289</v>
      </c>
    </row>
    <row r="961" spans="1:1">
      <c r="A961" t="s">
        <v>530</v>
      </c>
    </row>
    <row r="977" spans="1:1">
      <c r="A977" t="s">
        <v>301</v>
      </c>
    </row>
    <row r="993" spans="1:1">
      <c r="A993" t="s">
        <v>307</v>
      </c>
    </row>
    <row r="1013" spans="1:1">
      <c r="A1013" t="s">
        <v>313</v>
      </c>
    </row>
    <row r="1029" spans="1:1">
      <c r="A1029" t="s">
        <v>319</v>
      </c>
    </row>
    <row r="1052" spans="1:1">
      <c r="A1052" t="s">
        <v>332</v>
      </c>
    </row>
    <row r="1074" spans="1:1">
      <c r="A1074" t="s">
        <v>338</v>
      </c>
    </row>
    <row r="1096" spans="1:1">
      <c r="A1096" t="s">
        <v>345</v>
      </c>
    </row>
    <row r="1117" spans="1:1">
      <c r="A1117" t="s">
        <v>351</v>
      </c>
    </row>
  </sheetData>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Summary</vt:lpstr>
      <vt:lpstr>Test Cases</vt:lpstr>
      <vt:lpstr>Assumptions &amp; Rules</vt:lpstr>
      <vt:lpstr>Defect Log</vt:lpstr>
      <vt:lpstr>Evidence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cp:revision>0</cp:revision>
  <dcterms:created xsi:type="dcterms:W3CDTF">2026-10-01T10:14:00Z</dcterms:created>
  <dcterms:modified xsi:type="dcterms:W3CDTF">2026-10-29T14:45:33Z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8703E637508C4EBAABB3559FC4C89FC6_13</vt:lpwstr>
  </property>
  <property fmtid="{D5CDD505-2E9C-101B-9397-08002B2CF9AE}" pid="3" name="KSOProductBuildVer">
    <vt:lpwstr>1033-12.1.0.29162</vt:lpwstr>
  </property>
  <property fmtid="{D5CDD505-2E9C-101B-9397-08002B2CF9AE}" pid="4" name="CalculationRule">
    <vt:i4>0</vt:i4>
  </property>
</Properties>
</file>