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Entry_dsml\Assignment\"/>
    </mc:Choice>
  </mc:AlternateContent>
  <xr:revisionPtr revIDLastSave="0" documentId="13_ncr:1_{95741B06-176B-4928-81B3-F021EDAC58D9}" xr6:coauthVersionLast="47" xr6:coauthVersionMax="47" xr10:uidLastSave="{00000000-0000-0000-0000-000000000000}"/>
  <bookViews>
    <workbookView xWindow="-108" yWindow="-108" windowWidth="23256" windowHeight="12456" xr2:uid="{2F9AAFFE-031C-4121-B4C3-973711562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9" i="1" l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C40" i="1"/>
  <c r="C39" i="1"/>
  <c r="B35" i="1"/>
  <c r="B34" i="1"/>
  <c r="B30" i="1"/>
  <c r="B29" i="1"/>
  <c r="B28" i="1"/>
</calcChain>
</file>

<file path=xl/sharedStrings.xml><?xml version="1.0" encoding="utf-8"?>
<sst xmlns="http://schemas.openxmlformats.org/spreadsheetml/2006/main" count="209" uniqueCount="53">
  <si>
    <t>Product Name</t>
  </si>
  <si>
    <t>Brand Name</t>
  </si>
  <si>
    <t xml:space="preserve">Price 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</si>
  <si>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</si>
  <si>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</si>
  <si>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</si>
  <si>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</si>
  <si>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</si>
  <si>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</si>
  <si>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</si>
  <si>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</si>
  <si>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Book</t>
  </si>
  <si>
    <t>Classmate</t>
  </si>
  <si>
    <t>Stationery</t>
  </si>
  <si>
    <t>Pen</t>
  </si>
  <si>
    <t>Lexi</t>
  </si>
  <si>
    <t>Tablet</t>
  </si>
  <si>
    <t>Headphones</t>
  </si>
  <si>
    <t>Sony</t>
  </si>
  <si>
    <t>Camera</t>
  </si>
  <si>
    <t>Canon</t>
  </si>
  <si>
    <t>Watch</t>
  </si>
  <si>
    <t>TV</t>
  </si>
  <si>
    <t>LG</t>
  </si>
  <si>
    <t>Mouse</t>
  </si>
  <si>
    <t>Logitech</t>
  </si>
  <si>
    <t>Keyboard</t>
  </si>
  <si>
    <t>Power Bank</t>
  </si>
  <si>
    <t>MI</t>
  </si>
  <si>
    <t>Speaker</t>
  </si>
  <si>
    <t>Bose</t>
  </si>
  <si>
    <t>Navneet</t>
  </si>
  <si>
    <t>Phone Case</t>
  </si>
  <si>
    <t>Spigen</t>
  </si>
  <si>
    <t>Accessories</t>
  </si>
  <si>
    <t>Red Gear</t>
  </si>
  <si>
    <t>Total Price of all products</t>
  </si>
  <si>
    <t>Count</t>
  </si>
  <si>
    <t>Average Price of the products</t>
  </si>
  <si>
    <r>
      <t xml:space="preserve">2. </t>
    </r>
    <r>
      <rPr>
        <b/>
        <sz val="12"/>
        <color theme="1"/>
        <rFont val="Times New Roman"/>
        <family val="1"/>
      </rPr>
      <t>Min and Max</t>
    </r>
    <r>
      <rPr>
        <sz val="12"/>
        <color theme="1"/>
        <rFont val="Times New Roman"/>
        <family val="1"/>
      </rPr>
      <t>: Determine the minimum price among all products Find the maximum price among all products </t>
    </r>
  </si>
  <si>
    <t>Minimum price</t>
  </si>
  <si>
    <t>Maximum price</t>
  </si>
  <si>
    <t xml:space="preserve">Total price for products in the 'Electronics' category </t>
  </si>
  <si>
    <t>LEFT</t>
  </si>
  <si>
    <t>RIGHT</t>
  </si>
  <si>
    <t>MID</t>
  </si>
  <si>
    <r>
      <t>4.</t>
    </r>
    <r>
      <rPr>
        <b/>
        <sz val="12"/>
        <color theme="1"/>
        <rFont val="Times New Roman"/>
        <family val="1"/>
      </rPr>
      <t>Text Formatting - LEFT, RIGHT, MID:</t>
    </r>
    <r>
      <rPr>
        <sz val="12"/>
        <color theme="1"/>
        <rFont val="Times New Roman"/>
        <family val="1"/>
      </rPr>
      <t xml:space="preserve"> Create a new column with the first 3 characters of each 'Product Name' using the LEFT formula. Extract the last 5 characters from the 'Brand Name' column using the RIGHT formula. Extract characters 2 to 5 from the 'Category' column using the MID formula</t>
    </r>
  </si>
  <si>
    <t>Count of products with a price greater than $20</t>
  </si>
  <si>
    <r>
      <t xml:space="preserve">3. </t>
    </r>
    <r>
      <rPr>
        <b/>
        <sz val="12"/>
        <color theme="1"/>
        <rFont val="Times New Roman"/>
        <family val="1"/>
      </rPr>
      <t>SUMIF and COUNTIF:</t>
    </r>
    <r>
      <rPr>
        <sz val="12"/>
        <color theme="1"/>
        <rFont val="Times New Roman"/>
        <family val="1"/>
      </rPr>
      <t xml:space="preserve"> Calculate the total price for products in the 'Electronics' category using the SUMIF formula. Determine the count of products with a price greater than $20 using the COUNTIF formula. </t>
    </r>
  </si>
  <si>
    <r>
      <t>5.</t>
    </r>
    <r>
      <rPr>
        <b/>
        <sz val="12"/>
        <color theme="1"/>
        <rFont val="Times New Roman"/>
        <family val="1"/>
      </rPr>
      <t>IF Statements :</t>
    </r>
    <r>
      <rPr>
        <sz val="12"/>
        <color theme="1"/>
        <rFont val="Times New Roman"/>
        <family val="1"/>
      </rPr>
      <t xml:space="preserve"> Use an IF statement to categorize products with a price greater than $25 as 'High Price' and others as 'Standard Price'.</t>
    </r>
  </si>
  <si>
    <t xml:space="preserve"> Price Type</t>
  </si>
  <si>
    <t>DATA SET</t>
  </si>
  <si>
    <r>
      <t xml:space="preserve">1. </t>
    </r>
    <r>
      <rPr>
        <b/>
        <sz val="12"/>
        <color theme="1"/>
        <rFont val="Times New Roman"/>
        <family val="1"/>
      </rPr>
      <t>Sum, Count, Average</t>
    </r>
    <r>
      <rPr>
        <sz val="12"/>
        <color theme="1"/>
        <rFont val="Times New Roman"/>
        <family val="1"/>
      </rPr>
      <t>: What is the total price of all products in the dataset? How many products are there in the dataset? Calculate the average price of the products.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</si>
</sst>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4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5" fillId="0" borderId="0" xfId="0" applyFont="1"/>
    <xf numFmtId="0" fontId="1" fillId="4" borderId="5" xfId="0" applyFont="1" applyFill="1" applyBorder="1"/>
    <xf numFmtId="0" fontId="2" fillId="3" borderId="5" xfId="0" applyFont="1" applyFill="1" applyBorder="1"/>
    <xf numFmtId="0" fontId="2" fillId="3" borderId="5" xfId="0" applyNumberFormat="1" applyFont="1" applyFill="1" applyBorder="1"/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31A0F-8D04-43B0-8D98-8FB66DC8A750}" name="Table5" displayName="Table5" ref="A4:D24" totalsRowShown="0" headerRowDxfId="27" headerRowBorderDxfId="25" tableBorderDxfId="26" totalsRowBorderDxfId="24">
  <autoFilter ref="A4:D24" xr:uid="{1E231A0F-8D04-43B0-8D98-8FB66DC8A750}"/>
  <tableColumns count="4">
    <tableColumn id="1" xr3:uid="{8B18ABC2-F141-4D3E-A5C7-27358608F0A5}" name="Product Name" dataDxfId="23"/>
    <tableColumn id="2" xr3:uid="{444690A9-C314-4C01-819B-326150FDAAA6}" name="Brand Name" dataDxfId="22"/>
    <tableColumn id="3" xr3:uid="{D84112A6-CD04-4FD2-BA96-0350E098A744}" name="Price " dataDxfId="21"/>
    <tableColumn id="4" xr3:uid="{2152C760-0509-4D99-84BE-E3139075AD86}" name="Category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C3A2E-BD96-415D-A54E-828D4BC5E7E2}" name="Table58" displayName="Table58" ref="A44:G64" totalsRowShown="0" headerRowDxfId="19" headerRowBorderDxfId="17" tableBorderDxfId="18" totalsRowBorderDxfId="16">
  <autoFilter ref="A44:G64" xr:uid="{61EC3A2E-BD96-415D-A54E-828D4BC5E7E2}"/>
  <tableColumns count="7">
    <tableColumn id="1" xr3:uid="{6ABD0352-EF64-4236-8F48-7676C7008D9D}" name="Product Name" dataDxfId="15"/>
    <tableColumn id="2" xr3:uid="{85D2D354-5AED-40DE-A994-DE7E068F8D2E}" name="Brand Name" dataDxfId="14"/>
    <tableColumn id="3" xr3:uid="{64420D3E-2067-436E-928B-0EA7A4D675E4}" name="Price " dataDxfId="13"/>
    <tableColumn id="4" xr3:uid="{ED7DEB0A-FA0E-461D-B567-7C799E7DABAE}" name="Category" dataDxfId="12"/>
    <tableColumn id="5" xr3:uid="{50F09CCD-E7CB-4559-B0BD-8455EB8F2842}" name="LEFT" dataDxfId="2">
      <calculatedColumnFormula>LEFT(A45:A63,3)</calculatedColumnFormula>
    </tableColumn>
    <tableColumn id="6" xr3:uid="{7CCDF4E2-30C7-42FD-A77B-880B125067AA}" name="RIGHT" dataDxfId="1">
      <calculatedColumnFormula>RIGHT(Table58[Brand Name],5)</calculatedColumnFormula>
    </tableColumn>
    <tableColumn id="7" xr3:uid="{D5C65EAA-3DDE-448E-8B62-4265FFA62A4F}" name="MID" dataDxfId="0">
      <calculatedColumnFormula>MID(Table58[Category],2,4)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41E2C0-EAC5-4A51-AB47-1B8885E17C01}" name="Table510" displayName="Table510" ref="A68:E88" totalsRowShown="0" headerRowDxfId="11" headerRowBorderDxfId="9" tableBorderDxfId="10" totalsRowBorderDxfId="8">
  <autoFilter ref="A68:E88" xr:uid="{9141E2C0-EAC5-4A51-AB47-1B8885E17C01}"/>
  <tableColumns count="5">
    <tableColumn id="1" xr3:uid="{6A6ED997-F726-4588-8C69-438D6873371C}" name="Product Name" dataDxfId="7"/>
    <tableColumn id="2" xr3:uid="{D9CE7AEE-9241-4982-B91F-251379E3BDD9}" name="Brand Name" dataDxfId="6"/>
    <tableColumn id="3" xr3:uid="{494F3A1E-77E2-4A07-B9AB-A9A84DC9B917}" name="Price " dataDxfId="5"/>
    <tableColumn id="4" xr3:uid="{C3E8DF95-8281-444A-8A16-C22591040D1F}" name="Category" dataDxfId="4"/>
    <tableColumn id="5" xr3:uid="{E9FA8693-B755-42B4-BAE5-E068730451C4}" name=" Price Type" dataDxfId="3">
      <calculatedColumnFormula>IF(Table510[[#This Row],[Price ]]&gt;25,"High Price","Standard Price")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E5E4-2DEE-4D57-91B3-BDF7D5D11D1D}">
  <dimension ref="A2:L88"/>
  <sheetViews>
    <sheetView tabSelected="1" topLeftCell="A40" workbookViewId="0">
      <selection activeCell="J54" sqref="J54"/>
    </sheetView>
  </sheetViews>
  <sheetFormatPr defaultRowHeight="14.4" x14ac:dyDescent="0.3"/>
  <cols>
    <col min="1" max="1" width="25.21875" bestFit="1" customWidth="1"/>
    <col min="2" max="2" width="17.6640625" bestFit="1" customWidth="1"/>
    <col min="3" max="3" width="11.88671875" bestFit="1" customWidth="1"/>
    <col min="4" max="4" width="13.5546875" bestFit="1" customWidth="1"/>
    <col min="5" max="5" width="13.77734375" customWidth="1"/>
    <col min="6" max="6" width="13.5546875" customWidth="1"/>
    <col min="7" max="7" width="11.5546875" customWidth="1"/>
  </cols>
  <sheetData>
    <row r="2" spans="1:4" ht="20.399999999999999" x14ac:dyDescent="0.35">
      <c r="A2" s="20" t="s">
        <v>51</v>
      </c>
    </row>
    <row r="4" spans="1:4" ht="18" x14ac:dyDescent="0.35">
      <c r="A4" s="1" t="s">
        <v>0</v>
      </c>
      <c r="B4" s="2" t="s">
        <v>1</v>
      </c>
      <c r="C4" s="3" t="s">
        <v>2</v>
      </c>
      <c r="D4" s="4" t="s">
        <v>3</v>
      </c>
    </row>
    <row r="5" spans="1:4" x14ac:dyDescent="0.3">
      <c r="A5" s="5" t="s">
        <v>4</v>
      </c>
      <c r="B5" s="6" t="s">
        <v>5</v>
      </c>
      <c r="C5" s="7">
        <v>1200</v>
      </c>
      <c r="D5" s="8" t="s">
        <v>6</v>
      </c>
    </row>
    <row r="6" spans="1:4" x14ac:dyDescent="0.3">
      <c r="A6" s="5" t="s">
        <v>4</v>
      </c>
      <c r="B6" s="6" t="s">
        <v>7</v>
      </c>
      <c r="C6" s="7">
        <v>1000</v>
      </c>
      <c r="D6" s="8" t="s">
        <v>6</v>
      </c>
    </row>
    <row r="7" spans="1:4" x14ac:dyDescent="0.3">
      <c r="A7" s="5" t="s">
        <v>4</v>
      </c>
      <c r="B7" s="6" t="s">
        <v>7</v>
      </c>
      <c r="C7" s="7">
        <v>1100</v>
      </c>
      <c r="D7" s="8" t="s">
        <v>6</v>
      </c>
    </row>
    <row r="8" spans="1:4" x14ac:dyDescent="0.3">
      <c r="A8" s="5" t="s">
        <v>4</v>
      </c>
      <c r="B8" s="6" t="s">
        <v>5</v>
      </c>
      <c r="C8" s="7">
        <v>1050</v>
      </c>
      <c r="D8" s="8" t="s">
        <v>6</v>
      </c>
    </row>
    <row r="9" spans="1:4" x14ac:dyDescent="0.3">
      <c r="A9" s="5" t="s">
        <v>8</v>
      </c>
      <c r="B9" s="6" t="s">
        <v>9</v>
      </c>
      <c r="C9" s="7">
        <v>900</v>
      </c>
      <c r="D9" s="8" t="s">
        <v>6</v>
      </c>
    </row>
    <row r="10" spans="1:4" x14ac:dyDescent="0.3">
      <c r="A10" s="5" t="s">
        <v>8</v>
      </c>
      <c r="B10" s="6" t="s">
        <v>10</v>
      </c>
      <c r="C10" s="7">
        <v>1000</v>
      </c>
      <c r="D10" s="8" t="s">
        <v>6</v>
      </c>
    </row>
    <row r="11" spans="1:4" x14ac:dyDescent="0.3">
      <c r="A11" s="5" t="s">
        <v>11</v>
      </c>
      <c r="B11" s="6" t="s">
        <v>12</v>
      </c>
      <c r="C11" s="7">
        <v>50</v>
      </c>
      <c r="D11" s="8" t="s">
        <v>13</v>
      </c>
    </row>
    <row r="12" spans="1:4" x14ac:dyDescent="0.3">
      <c r="A12" s="5" t="s">
        <v>14</v>
      </c>
      <c r="B12" s="6" t="s">
        <v>15</v>
      </c>
      <c r="C12" s="7">
        <v>10</v>
      </c>
      <c r="D12" s="8" t="s">
        <v>13</v>
      </c>
    </row>
    <row r="13" spans="1:4" x14ac:dyDescent="0.3">
      <c r="A13" s="5" t="s">
        <v>16</v>
      </c>
      <c r="B13" s="6" t="s">
        <v>10</v>
      </c>
      <c r="C13" s="7">
        <v>700</v>
      </c>
      <c r="D13" s="8" t="s">
        <v>6</v>
      </c>
    </row>
    <row r="14" spans="1:4" x14ac:dyDescent="0.3">
      <c r="A14" s="5" t="s">
        <v>17</v>
      </c>
      <c r="B14" s="6" t="s">
        <v>18</v>
      </c>
      <c r="C14" s="7">
        <v>850</v>
      </c>
      <c r="D14" s="8" t="s">
        <v>6</v>
      </c>
    </row>
    <row r="15" spans="1:4" x14ac:dyDescent="0.3">
      <c r="A15" s="5" t="s">
        <v>19</v>
      </c>
      <c r="B15" s="6" t="s">
        <v>20</v>
      </c>
      <c r="C15" s="7">
        <v>850</v>
      </c>
      <c r="D15" s="8" t="s">
        <v>6</v>
      </c>
    </row>
    <row r="16" spans="1:4" x14ac:dyDescent="0.3">
      <c r="A16" s="5" t="s">
        <v>21</v>
      </c>
      <c r="B16" s="6" t="s">
        <v>9</v>
      </c>
      <c r="C16" s="7">
        <v>300</v>
      </c>
      <c r="D16" s="8" t="s">
        <v>6</v>
      </c>
    </row>
    <row r="17" spans="1:12" x14ac:dyDescent="0.3">
      <c r="A17" s="5" t="s">
        <v>22</v>
      </c>
      <c r="B17" s="6" t="s">
        <v>23</v>
      </c>
      <c r="C17" s="7">
        <v>1200</v>
      </c>
      <c r="D17" s="8" t="s">
        <v>6</v>
      </c>
    </row>
    <row r="18" spans="1:12" x14ac:dyDescent="0.3">
      <c r="A18" s="5" t="s">
        <v>24</v>
      </c>
      <c r="B18" s="6" t="s">
        <v>25</v>
      </c>
      <c r="C18" s="7">
        <v>30</v>
      </c>
      <c r="D18" s="8" t="s">
        <v>6</v>
      </c>
    </row>
    <row r="19" spans="1:12" x14ac:dyDescent="0.3">
      <c r="A19" s="5" t="s">
        <v>26</v>
      </c>
      <c r="B19" s="6" t="s">
        <v>25</v>
      </c>
      <c r="C19" s="7">
        <v>50</v>
      </c>
      <c r="D19" s="8" t="s">
        <v>6</v>
      </c>
    </row>
    <row r="20" spans="1:12" x14ac:dyDescent="0.3">
      <c r="A20" s="5" t="s">
        <v>27</v>
      </c>
      <c r="B20" s="6" t="s">
        <v>28</v>
      </c>
      <c r="C20" s="7">
        <v>250</v>
      </c>
      <c r="D20" s="8" t="s">
        <v>6</v>
      </c>
    </row>
    <row r="21" spans="1:12" x14ac:dyDescent="0.3">
      <c r="A21" s="5" t="s">
        <v>29</v>
      </c>
      <c r="B21" s="6" t="s">
        <v>30</v>
      </c>
      <c r="C21" s="7">
        <v>200</v>
      </c>
      <c r="D21" s="8" t="s">
        <v>6</v>
      </c>
    </row>
    <row r="22" spans="1:12" x14ac:dyDescent="0.3">
      <c r="A22" s="5" t="s">
        <v>11</v>
      </c>
      <c r="B22" s="6" t="s">
        <v>31</v>
      </c>
      <c r="C22" s="7">
        <v>25</v>
      </c>
      <c r="D22" s="8" t="s">
        <v>13</v>
      </c>
    </row>
    <row r="23" spans="1:12" x14ac:dyDescent="0.3">
      <c r="A23" s="5" t="s">
        <v>32</v>
      </c>
      <c r="B23" s="6" t="s">
        <v>33</v>
      </c>
      <c r="C23" s="7">
        <v>100</v>
      </c>
      <c r="D23" s="8" t="s">
        <v>34</v>
      </c>
    </row>
    <row r="24" spans="1:12" x14ac:dyDescent="0.3">
      <c r="A24" s="9" t="s">
        <v>17</v>
      </c>
      <c r="B24" s="10" t="s">
        <v>35</v>
      </c>
      <c r="C24" s="11">
        <v>500</v>
      </c>
      <c r="D24" s="12" t="s">
        <v>6</v>
      </c>
    </row>
    <row r="26" spans="1:12" ht="15.6" x14ac:dyDescent="0.3">
      <c r="A26" s="15" t="s">
        <v>52</v>
      </c>
      <c r="B26" s="13"/>
      <c r="C26" s="13"/>
      <c r="D26" s="13"/>
    </row>
    <row r="27" spans="1:12" x14ac:dyDescent="0.3">
      <c r="A27" s="13"/>
      <c r="B27" s="13"/>
      <c r="C27" s="13"/>
      <c r="D27" s="13"/>
    </row>
    <row r="28" spans="1:12" ht="15.6" x14ac:dyDescent="0.3">
      <c r="A28" s="14" t="s">
        <v>36</v>
      </c>
      <c r="B28" s="14">
        <f>SUM(Table5[[Price ]])</f>
        <v>11365</v>
      </c>
    </row>
    <row r="29" spans="1:12" ht="15.6" x14ac:dyDescent="0.3">
      <c r="A29" s="14" t="s">
        <v>37</v>
      </c>
      <c r="B29" s="14">
        <f>COUNT(Table5[[Price ]])</f>
        <v>20</v>
      </c>
      <c r="E29" s="13"/>
      <c r="F29" s="13"/>
      <c r="G29" s="13"/>
      <c r="H29" s="13"/>
      <c r="I29" s="13"/>
      <c r="J29" s="13"/>
      <c r="K29" s="13"/>
      <c r="L29" s="13"/>
    </row>
    <row r="30" spans="1:12" ht="15.6" x14ac:dyDescent="0.3">
      <c r="A30" s="14" t="s">
        <v>38</v>
      </c>
      <c r="B30" s="14">
        <f>AVERAGE(Table5[[Price ]])</f>
        <v>568.25</v>
      </c>
      <c r="E30" s="13"/>
      <c r="F30" s="13"/>
      <c r="G30" s="13"/>
      <c r="H30" s="13"/>
      <c r="I30" s="13"/>
      <c r="J30" s="13"/>
      <c r="K30" s="13"/>
      <c r="L30" s="13"/>
    </row>
    <row r="32" spans="1:12" ht="15.6" x14ac:dyDescent="0.3">
      <c r="A32" s="14" t="s">
        <v>39</v>
      </c>
      <c r="B32" s="14"/>
      <c r="C32" s="14"/>
      <c r="D32" s="14"/>
      <c r="E32" s="14"/>
      <c r="F32" s="14"/>
      <c r="G32" s="14"/>
    </row>
    <row r="34" spans="1:7" ht="15.6" x14ac:dyDescent="0.3">
      <c r="A34" s="14" t="s">
        <v>40</v>
      </c>
      <c r="B34" s="14">
        <f>MIN(Table5[[Price ]])</f>
        <v>10</v>
      </c>
    </row>
    <row r="35" spans="1:7" ht="15.6" x14ac:dyDescent="0.3">
      <c r="A35" s="14" t="s">
        <v>41</v>
      </c>
      <c r="B35" s="14">
        <f>MAX(Table5[[Price ]])</f>
        <v>1200</v>
      </c>
    </row>
    <row r="36" spans="1:7" ht="15.6" x14ac:dyDescent="0.3">
      <c r="A36" s="14"/>
    </row>
    <row r="37" spans="1:7" ht="15.6" x14ac:dyDescent="0.3">
      <c r="A37" s="14" t="s">
        <v>48</v>
      </c>
    </row>
    <row r="38" spans="1:7" ht="15.6" x14ac:dyDescent="0.3">
      <c r="A38" s="14"/>
    </row>
    <row r="39" spans="1:7" ht="15.6" x14ac:dyDescent="0.3">
      <c r="A39" s="14" t="s">
        <v>42</v>
      </c>
      <c r="C39" s="14">
        <f>SUMIF(Table5[Category],"Electronics",Table5[[Price ]])</f>
        <v>11180</v>
      </c>
    </row>
    <row r="40" spans="1:7" ht="15.6" x14ac:dyDescent="0.3">
      <c r="A40" s="14" t="s">
        <v>47</v>
      </c>
      <c r="C40" s="14">
        <f>COUNTIF(Table5[[Price ]],"&gt;20")</f>
        <v>19</v>
      </c>
    </row>
    <row r="41" spans="1:7" ht="15.6" x14ac:dyDescent="0.3">
      <c r="A41" s="14"/>
    </row>
    <row r="42" spans="1:7" ht="15.6" x14ac:dyDescent="0.3">
      <c r="A42" s="14" t="s">
        <v>46</v>
      </c>
    </row>
    <row r="44" spans="1:7" ht="18" x14ac:dyDescent="0.35">
      <c r="A44" s="1" t="s">
        <v>0</v>
      </c>
      <c r="B44" s="2" t="s">
        <v>1</v>
      </c>
      <c r="C44" s="3" t="s">
        <v>2</v>
      </c>
      <c r="D44" s="4" t="s">
        <v>3</v>
      </c>
      <c r="E44" s="21" t="s">
        <v>43</v>
      </c>
      <c r="F44" s="21" t="s">
        <v>44</v>
      </c>
      <c r="G44" s="21" t="s">
        <v>45</v>
      </c>
    </row>
    <row r="45" spans="1:7" x14ac:dyDescent="0.3">
      <c r="A45" s="5" t="s">
        <v>4</v>
      </c>
      <c r="B45" s="6" t="s">
        <v>5</v>
      </c>
      <c r="C45" s="7">
        <v>1200</v>
      </c>
      <c r="D45" s="8" t="s">
        <v>6</v>
      </c>
      <c r="E45" s="22" t="str">
        <f>LEFT(A45:A63,3)</f>
        <v>Lap</v>
      </c>
      <c r="F45" s="23" t="str">
        <f>RIGHT(Table58[Brand Name],5)</f>
        <v>HP</v>
      </c>
      <c r="G45" s="23" t="str">
        <f>MID(Table58[Category],2,4)</f>
        <v>lect</v>
      </c>
    </row>
    <row r="46" spans="1:7" x14ac:dyDescent="0.3">
      <c r="A46" s="5" t="s">
        <v>4</v>
      </c>
      <c r="B46" s="6" t="s">
        <v>7</v>
      </c>
      <c r="C46" s="7">
        <v>1000</v>
      </c>
      <c r="D46" s="8" t="s">
        <v>6</v>
      </c>
      <c r="E46" s="22" t="str">
        <f>LEFT(A46:A64,3)</f>
        <v>Lap</v>
      </c>
      <c r="F46" s="23" t="str">
        <f>RIGHT(Table58[Brand Name],5)</f>
        <v>Dell</v>
      </c>
      <c r="G46" s="23" t="str">
        <f>MID(Table58[Category],2,4)</f>
        <v>lect</v>
      </c>
    </row>
    <row r="47" spans="1:7" x14ac:dyDescent="0.3">
      <c r="A47" s="5" t="s">
        <v>4</v>
      </c>
      <c r="B47" s="6" t="s">
        <v>7</v>
      </c>
      <c r="C47" s="7">
        <v>1100</v>
      </c>
      <c r="D47" s="8" t="s">
        <v>6</v>
      </c>
      <c r="E47" s="22" t="str">
        <f>LEFT(A47:A65,3)</f>
        <v>Lap</v>
      </c>
      <c r="F47" s="23" t="str">
        <f>RIGHT(Table58[Brand Name],5)</f>
        <v>Dell</v>
      </c>
      <c r="G47" s="23" t="str">
        <f>MID(Table58[Category],2,4)</f>
        <v>lect</v>
      </c>
    </row>
    <row r="48" spans="1:7" x14ac:dyDescent="0.3">
      <c r="A48" s="5" t="s">
        <v>4</v>
      </c>
      <c r="B48" s="6" t="s">
        <v>5</v>
      </c>
      <c r="C48" s="7">
        <v>1050</v>
      </c>
      <c r="D48" s="8" t="s">
        <v>6</v>
      </c>
      <c r="E48" s="22" t="str">
        <f>LEFT(A48:A66,3)</f>
        <v>Lap</v>
      </c>
      <c r="F48" s="23" t="str">
        <f>RIGHT(Table58[Brand Name],5)</f>
        <v>HP</v>
      </c>
      <c r="G48" s="23" t="str">
        <f>MID(Table58[Category],2,4)</f>
        <v>lect</v>
      </c>
    </row>
    <row r="49" spans="1:7" x14ac:dyDescent="0.3">
      <c r="A49" s="5" t="s">
        <v>8</v>
      </c>
      <c r="B49" s="6" t="s">
        <v>9</v>
      </c>
      <c r="C49" s="7">
        <v>900</v>
      </c>
      <c r="D49" s="8" t="s">
        <v>6</v>
      </c>
      <c r="E49" s="22" t="str">
        <f>LEFT(A49:A67,3)</f>
        <v>Pho</v>
      </c>
      <c r="F49" s="23" t="str">
        <f>RIGHT(Table58[Brand Name],5)</f>
        <v>msung</v>
      </c>
      <c r="G49" s="23" t="str">
        <f>MID(Table58[Category],2,4)</f>
        <v>lect</v>
      </c>
    </row>
    <row r="50" spans="1:7" x14ac:dyDescent="0.3">
      <c r="A50" s="5" t="s">
        <v>8</v>
      </c>
      <c r="B50" s="6" t="s">
        <v>10</v>
      </c>
      <c r="C50" s="7">
        <v>1000</v>
      </c>
      <c r="D50" s="8" t="s">
        <v>6</v>
      </c>
      <c r="E50" s="22" t="str">
        <f>LEFT(A50:A68,3)</f>
        <v>Pho</v>
      </c>
      <c r="F50" s="23" t="str">
        <f>RIGHT(Table58[Brand Name],5)</f>
        <v>Apple</v>
      </c>
      <c r="G50" s="23" t="str">
        <f>MID(Table58[Category],2,4)</f>
        <v>lect</v>
      </c>
    </row>
    <row r="51" spans="1:7" x14ac:dyDescent="0.3">
      <c r="A51" s="5" t="s">
        <v>11</v>
      </c>
      <c r="B51" s="6" t="s">
        <v>12</v>
      </c>
      <c r="C51" s="7">
        <v>50</v>
      </c>
      <c r="D51" s="8" t="s">
        <v>13</v>
      </c>
      <c r="E51" s="22" t="str">
        <f>LEFT(A51:A69,3)</f>
        <v>Boo</v>
      </c>
      <c r="F51" s="23" t="str">
        <f>RIGHT(Table58[Brand Name],5)</f>
        <v>smate</v>
      </c>
      <c r="G51" s="23" t="str">
        <f>MID(Table58[Category],2,4)</f>
        <v>tati</v>
      </c>
    </row>
    <row r="52" spans="1:7" x14ac:dyDescent="0.3">
      <c r="A52" s="5" t="s">
        <v>14</v>
      </c>
      <c r="B52" s="6" t="s">
        <v>15</v>
      </c>
      <c r="C52" s="7">
        <v>10</v>
      </c>
      <c r="D52" s="8" t="s">
        <v>13</v>
      </c>
      <c r="E52" s="22" t="str">
        <f>LEFT(A52:A70,3)</f>
        <v>Pen</v>
      </c>
      <c r="F52" s="23" t="str">
        <f>RIGHT(Table58[Brand Name],5)</f>
        <v>Lexi</v>
      </c>
      <c r="G52" s="23" t="str">
        <f>MID(Table58[Category],2,4)</f>
        <v>tati</v>
      </c>
    </row>
    <row r="53" spans="1:7" x14ac:dyDescent="0.3">
      <c r="A53" s="5" t="s">
        <v>16</v>
      </c>
      <c r="B53" s="6" t="s">
        <v>10</v>
      </c>
      <c r="C53" s="7">
        <v>700</v>
      </c>
      <c r="D53" s="8" t="s">
        <v>6</v>
      </c>
      <c r="E53" s="22" t="str">
        <f>LEFT(A53:A71,3)</f>
        <v>Tab</v>
      </c>
      <c r="F53" s="23" t="str">
        <f>RIGHT(Table58[Brand Name],5)</f>
        <v>Apple</v>
      </c>
      <c r="G53" s="23" t="str">
        <f>MID(Table58[Category],2,4)</f>
        <v>lect</v>
      </c>
    </row>
    <row r="54" spans="1:7" x14ac:dyDescent="0.3">
      <c r="A54" s="5" t="s">
        <v>17</v>
      </c>
      <c r="B54" s="6" t="s">
        <v>18</v>
      </c>
      <c r="C54" s="7">
        <v>850</v>
      </c>
      <c r="D54" s="8" t="s">
        <v>6</v>
      </c>
      <c r="E54" s="22" t="str">
        <f>LEFT(A54:A72,3)</f>
        <v>Hea</v>
      </c>
      <c r="F54" s="23" t="str">
        <f>RIGHT(Table58[Brand Name],5)</f>
        <v>Sony</v>
      </c>
      <c r="G54" s="23" t="str">
        <f>MID(Table58[Category],2,4)</f>
        <v>lect</v>
      </c>
    </row>
    <row r="55" spans="1:7" x14ac:dyDescent="0.3">
      <c r="A55" s="5" t="s">
        <v>19</v>
      </c>
      <c r="B55" s="6" t="s">
        <v>20</v>
      </c>
      <c r="C55" s="7">
        <v>850</v>
      </c>
      <c r="D55" s="8" t="s">
        <v>6</v>
      </c>
      <c r="E55" s="22" t="str">
        <f>LEFT(A55:A73,3)</f>
        <v>Cam</v>
      </c>
      <c r="F55" s="23" t="str">
        <f>RIGHT(Table58[Brand Name],5)</f>
        <v>Canon</v>
      </c>
      <c r="G55" s="23" t="str">
        <f>MID(Table58[Category],2,4)</f>
        <v>lect</v>
      </c>
    </row>
    <row r="56" spans="1:7" x14ac:dyDescent="0.3">
      <c r="A56" s="5" t="s">
        <v>21</v>
      </c>
      <c r="B56" s="6" t="s">
        <v>9</v>
      </c>
      <c r="C56" s="7">
        <v>300</v>
      </c>
      <c r="D56" s="8" t="s">
        <v>6</v>
      </c>
      <c r="E56" s="22" t="str">
        <f>LEFT(A56:A74,3)</f>
        <v>Wat</v>
      </c>
      <c r="F56" s="23" t="str">
        <f>RIGHT(Table58[Brand Name],5)</f>
        <v>msung</v>
      </c>
      <c r="G56" s="23" t="str">
        <f>MID(Table58[Category],2,4)</f>
        <v>lect</v>
      </c>
    </row>
    <row r="57" spans="1:7" x14ac:dyDescent="0.3">
      <c r="A57" s="5" t="s">
        <v>22</v>
      </c>
      <c r="B57" s="6" t="s">
        <v>23</v>
      </c>
      <c r="C57" s="7">
        <v>1200</v>
      </c>
      <c r="D57" s="8" t="s">
        <v>6</v>
      </c>
      <c r="E57" s="22" t="str">
        <f>LEFT(A57:A75,3)</f>
        <v>TV</v>
      </c>
      <c r="F57" s="23" t="str">
        <f>RIGHT(Table58[Brand Name],5)</f>
        <v>LG</v>
      </c>
      <c r="G57" s="23" t="str">
        <f>MID(Table58[Category],2,4)</f>
        <v>lect</v>
      </c>
    </row>
    <row r="58" spans="1:7" x14ac:dyDescent="0.3">
      <c r="A58" s="5" t="s">
        <v>24</v>
      </c>
      <c r="B58" s="6" t="s">
        <v>25</v>
      </c>
      <c r="C58" s="7">
        <v>30</v>
      </c>
      <c r="D58" s="8" t="s">
        <v>6</v>
      </c>
      <c r="E58" s="22" t="str">
        <f>LEFT(A58:A76,3)</f>
        <v>Mou</v>
      </c>
      <c r="F58" s="23" t="str">
        <f>RIGHT(Table58[Brand Name],5)</f>
        <v>itech</v>
      </c>
      <c r="G58" s="23" t="str">
        <f>MID(Table58[Category],2,4)</f>
        <v>lect</v>
      </c>
    </row>
    <row r="59" spans="1:7" x14ac:dyDescent="0.3">
      <c r="A59" s="5" t="s">
        <v>26</v>
      </c>
      <c r="B59" s="6" t="s">
        <v>25</v>
      </c>
      <c r="C59" s="7">
        <v>50</v>
      </c>
      <c r="D59" s="8" t="s">
        <v>6</v>
      </c>
      <c r="E59" s="22" t="str">
        <f>LEFT(A59:A77,3)</f>
        <v>Key</v>
      </c>
      <c r="F59" s="23" t="str">
        <f>RIGHT(Table58[Brand Name],5)</f>
        <v>itech</v>
      </c>
      <c r="G59" s="23" t="str">
        <f>MID(Table58[Category],2,4)</f>
        <v>lect</v>
      </c>
    </row>
    <row r="60" spans="1:7" x14ac:dyDescent="0.3">
      <c r="A60" s="5" t="s">
        <v>27</v>
      </c>
      <c r="B60" s="6" t="s">
        <v>28</v>
      </c>
      <c r="C60" s="7">
        <v>250</v>
      </c>
      <c r="D60" s="8" t="s">
        <v>6</v>
      </c>
      <c r="E60" s="22" t="str">
        <f>LEFT(A60:A78,3)</f>
        <v>Pow</v>
      </c>
      <c r="F60" s="23" t="str">
        <f>RIGHT(Table58[Brand Name],5)</f>
        <v>MI</v>
      </c>
      <c r="G60" s="23" t="str">
        <f>MID(Table58[Category],2,4)</f>
        <v>lect</v>
      </c>
    </row>
    <row r="61" spans="1:7" x14ac:dyDescent="0.3">
      <c r="A61" s="5" t="s">
        <v>29</v>
      </c>
      <c r="B61" s="6" t="s">
        <v>30</v>
      </c>
      <c r="C61" s="7">
        <v>200</v>
      </c>
      <c r="D61" s="8" t="s">
        <v>6</v>
      </c>
      <c r="E61" s="22" t="str">
        <f>LEFT(A61:A79,3)</f>
        <v>Spe</v>
      </c>
      <c r="F61" s="23" t="str">
        <f>RIGHT(Table58[Brand Name],5)</f>
        <v>Bose</v>
      </c>
      <c r="G61" s="23" t="str">
        <f>MID(Table58[Category],2,4)</f>
        <v>lect</v>
      </c>
    </row>
    <row r="62" spans="1:7" x14ac:dyDescent="0.3">
      <c r="A62" s="5" t="s">
        <v>11</v>
      </c>
      <c r="B62" s="6" t="s">
        <v>31</v>
      </c>
      <c r="C62" s="7">
        <v>25</v>
      </c>
      <c r="D62" s="8" t="s">
        <v>13</v>
      </c>
      <c r="E62" s="22" t="str">
        <f>LEFT(A62:A80,3)</f>
        <v>Boo</v>
      </c>
      <c r="F62" s="23" t="str">
        <f>RIGHT(Table58[Brand Name],5)</f>
        <v>vneet</v>
      </c>
      <c r="G62" s="23" t="str">
        <f>MID(Table58[Category],2,4)</f>
        <v>tati</v>
      </c>
    </row>
    <row r="63" spans="1:7" x14ac:dyDescent="0.3">
      <c r="A63" s="5" t="s">
        <v>32</v>
      </c>
      <c r="B63" s="6" t="s">
        <v>33</v>
      </c>
      <c r="C63" s="7">
        <v>100</v>
      </c>
      <c r="D63" s="8" t="s">
        <v>34</v>
      </c>
      <c r="E63" s="22" t="str">
        <f>LEFT(A63:A81,3)</f>
        <v>Pho</v>
      </c>
      <c r="F63" s="23" t="str">
        <f>RIGHT(Table58[Brand Name],5)</f>
        <v>pigen</v>
      </c>
      <c r="G63" s="23" t="str">
        <f>MID(Table58[Category],2,4)</f>
        <v>cces</v>
      </c>
    </row>
    <row r="64" spans="1:7" x14ac:dyDescent="0.3">
      <c r="A64" s="9" t="s">
        <v>17</v>
      </c>
      <c r="B64" s="10" t="s">
        <v>35</v>
      </c>
      <c r="C64" s="11">
        <v>500</v>
      </c>
      <c r="D64" s="12" t="s">
        <v>6</v>
      </c>
      <c r="E64" s="22" t="str">
        <f>LEFT(A64:A82,3)</f>
        <v>Hea</v>
      </c>
      <c r="F64" s="23" t="str">
        <f>RIGHT(Table58[Brand Name],5)</f>
        <v xml:space="preserve"> Gear</v>
      </c>
      <c r="G64" s="23" t="str">
        <f>MID(Table58[Category],2,4)</f>
        <v>lect</v>
      </c>
    </row>
    <row r="66" spans="1:5" ht="15.6" x14ac:dyDescent="0.3">
      <c r="A66" s="14" t="s">
        <v>49</v>
      </c>
    </row>
    <row r="68" spans="1:5" ht="18" x14ac:dyDescent="0.35">
      <c r="A68" s="1" t="s">
        <v>0</v>
      </c>
      <c r="B68" s="2" t="s">
        <v>1</v>
      </c>
      <c r="C68" s="3" t="s">
        <v>2</v>
      </c>
      <c r="D68" s="4" t="s">
        <v>3</v>
      </c>
      <c r="E68" s="16" t="s">
        <v>50</v>
      </c>
    </row>
    <row r="69" spans="1:5" x14ac:dyDescent="0.3">
      <c r="A69" s="5" t="s">
        <v>4</v>
      </c>
      <c r="B69" s="6" t="s">
        <v>5</v>
      </c>
      <c r="C69" s="7">
        <v>1200</v>
      </c>
      <c r="D69" s="8" t="s">
        <v>6</v>
      </c>
      <c r="E69" s="17" t="str">
        <f>IF(Table510[[#This Row],[Price ]]&gt;25,"High Price","Standard Price")</f>
        <v>High Price</v>
      </c>
    </row>
    <row r="70" spans="1:5" x14ac:dyDescent="0.3">
      <c r="A70" s="5" t="s">
        <v>4</v>
      </c>
      <c r="B70" s="6" t="s">
        <v>7</v>
      </c>
      <c r="C70" s="7">
        <v>1000</v>
      </c>
      <c r="D70" s="8" t="s">
        <v>6</v>
      </c>
      <c r="E70" s="18" t="str">
        <f>IF(Table510[[#This Row],[Price ]]&gt;25,"High Price","Standard Price")</f>
        <v>High Price</v>
      </c>
    </row>
    <row r="71" spans="1:5" x14ac:dyDescent="0.3">
      <c r="A71" s="5" t="s">
        <v>4</v>
      </c>
      <c r="B71" s="6" t="s">
        <v>7</v>
      </c>
      <c r="C71" s="7">
        <v>1100</v>
      </c>
      <c r="D71" s="8" t="s">
        <v>6</v>
      </c>
      <c r="E71" s="18" t="str">
        <f>IF(Table510[[#This Row],[Price ]]&gt;25,"High Price","Standard Price")</f>
        <v>High Price</v>
      </c>
    </row>
    <row r="72" spans="1:5" x14ac:dyDescent="0.3">
      <c r="A72" s="5" t="s">
        <v>4</v>
      </c>
      <c r="B72" s="6" t="s">
        <v>5</v>
      </c>
      <c r="C72" s="7">
        <v>1050</v>
      </c>
      <c r="D72" s="8" t="s">
        <v>6</v>
      </c>
      <c r="E72" s="18" t="str">
        <f>IF(Table510[[#This Row],[Price ]]&gt;25,"High Price","Standard Price")</f>
        <v>High Price</v>
      </c>
    </row>
    <row r="73" spans="1:5" x14ac:dyDescent="0.3">
      <c r="A73" s="5" t="s">
        <v>8</v>
      </c>
      <c r="B73" s="6" t="s">
        <v>9</v>
      </c>
      <c r="C73" s="7">
        <v>900</v>
      </c>
      <c r="D73" s="8" t="s">
        <v>6</v>
      </c>
      <c r="E73" s="18" t="str">
        <f>IF(Table510[[#This Row],[Price ]]&gt;25,"High Price","Standard Price")</f>
        <v>High Price</v>
      </c>
    </row>
    <row r="74" spans="1:5" x14ac:dyDescent="0.3">
      <c r="A74" s="5" t="s">
        <v>8</v>
      </c>
      <c r="B74" s="6" t="s">
        <v>10</v>
      </c>
      <c r="C74" s="7">
        <v>1000</v>
      </c>
      <c r="D74" s="8" t="s">
        <v>6</v>
      </c>
      <c r="E74" s="18" t="str">
        <f>IF(Table510[[#This Row],[Price ]]&gt;25,"High Price","Standard Price")</f>
        <v>High Price</v>
      </c>
    </row>
    <row r="75" spans="1:5" x14ac:dyDescent="0.3">
      <c r="A75" s="5" t="s">
        <v>11</v>
      </c>
      <c r="B75" s="6" t="s">
        <v>12</v>
      </c>
      <c r="C75" s="7">
        <v>50</v>
      </c>
      <c r="D75" s="8" t="s">
        <v>13</v>
      </c>
      <c r="E75" s="18" t="str">
        <f>IF(Table510[[#This Row],[Price ]]&gt;25,"High Price","Standard Price")</f>
        <v>High Price</v>
      </c>
    </row>
    <row r="76" spans="1:5" x14ac:dyDescent="0.3">
      <c r="A76" s="5" t="s">
        <v>14</v>
      </c>
      <c r="B76" s="6" t="s">
        <v>15</v>
      </c>
      <c r="C76" s="7">
        <v>10</v>
      </c>
      <c r="D76" s="8" t="s">
        <v>13</v>
      </c>
      <c r="E76" s="18" t="str">
        <f>IF(Table510[[#This Row],[Price ]]&gt;25,"High Price","Standard Price")</f>
        <v>Standard Price</v>
      </c>
    </row>
    <row r="77" spans="1:5" x14ac:dyDescent="0.3">
      <c r="A77" s="5" t="s">
        <v>16</v>
      </c>
      <c r="B77" s="6" t="s">
        <v>10</v>
      </c>
      <c r="C77" s="7">
        <v>700</v>
      </c>
      <c r="D77" s="8" t="s">
        <v>6</v>
      </c>
      <c r="E77" s="18" t="str">
        <f>IF(Table510[[#This Row],[Price ]]&gt;25,"High Price","Standard Price")</f>
        <v>High Price</v>
      </c>
    </row>
    <row r="78" spans="1:5" x14ac:dyDescent="0.3">
      <c r="A78" s="5" t="s">
        <v>17</v>
      </c>
      <c r="B78" s="6" t="s">
        <v>18</v>
      </c>
      <c r="C78" s="7">
        <v>850</v>
      </c>
      <c r="D78" s="8" t="s">
        <v>6</v>
      </c>
      <c r="E78" s="18" t="str">
        <f>IF(Table510[[#This Row],[Price ]]&gt;25,"High Price","Standard Price")</f>
        <v>High Price</v>
      </c>
    </row>
    <row r="79" spans="1:5" x14ac:dyDescent="0.3">
      <c r="A79" s="5" t="s">
        <v>19</v>
      </c>
      <c r="B79" s="6" t="s">
        <v>20</v>
      </c>
      <c r="C79" s="7">
        <v>850</v>
      </c>
      <c r="D79" s="8" t="s">
        <v>6</v>
      </c>
      <c r="E79" s="18" t="str">
        <f>IF(Table510[[#This Row],[Price ]]&gt;25,"High Price","Standard Price")</f>
        <v>High Price</v>
      </c>
    </row>
    <row r="80" spans="1:5" x14ac:dyDescent="0.3">
      <c r="A80" s="5" t="s">
        <v>21</v>
      </c>
      <c r="B80" s="6" t="s">
        <v>9</v>
      </c>
      <c r="C80" s="7">
        <v>300</v>
      </c>
      <c r="D80" s="8" t="s">
        <v>6</v>
      </c>
      <c r="E80" s="18" t="str">
        <f>IF(Table510[[#This Row],[Price ]]&gt;25,"High Price","Standard Price")</f>
        <v>High Price</v>
      </c>
    </row>
    <row r="81" spans="1:5" x14ac:dyDescent="0.3">
      <c r="A81" s="5" t="s">
        <v>22</v>
      </c>
      <c r="B81" s="6" t="s">
        <v>23</v>
      </c>
      <c r="C81" s="7">
        <v>1200</v>
      </c>
      <c r="D81" s="8" t="s">
        <v>6</v>
      </c>
      <c r="E81" s="18" t="str">
        <f>IF(Table510[[#This Row],[Price ]]&gt;25,"High Price","Standard Price")</f>
        <v>High Price</v>
      </c>
    </row>
    <row r="82" spans="1:5" x14ac:dyDescent="0.3">
      <c r="A82" s="5" t="s">
        <v>24</v>
      </c>
      <c r="B82" s="6" t="s">
        <v>25</v>
      </c>
      <c r="C82" s="7">
        <v>30</v>
      </c>
      <c r="D82" s="8" t="s">
        <v>6</v>
      </c>
      <c r="E82" s="18" t="str">
        <f>IF(Table510[[#This Row],[Price ]]&gt;25,"High Price","Standard Price")</f>
        <v>High Price</v>
      </c>
    </row>
    <row r="83" spans="1:5" x14ac:dyDescent="0.3">
      <c r="A83" s="5" t="s">
        <v>26</v>
      </c>
      <c r="B83" s="6" t="s">
        <v>25</v>
      </c>
      <c r="C83" s="7">
        <v>50</v>
      </c>
      <c r="D83" s="8" t="s">
        <v>6</v>
      </c>
      <c r="E83" s="18" t="str">
        <f>IF(Table510[[#This Row],[Price ]]&gt;25,"High Price","Standard Price")</f>
        <v>High Price</v>
      </c>
    </row>
    <row r="84" spans="1:5" x14ac:dyDescent="0.3">
      <c r="A84" s="5" t="s">
        <v>27</v>
      </c>
      <c r="B84" s="6" t="s">
        <v>28</v>
      </c>
      <c r="C84" s="7">
        <v>250</v>
      </c>
      <c r="D84" s="8" t="s">
        <v>6</v>
      </c>
      <c r="E84" s="18" t="str">
        <f>IF(Table510[[#This Row],[Price ]]&gt;25,"High Price","Standard Price")</f>
        <v>High Price</v>
      </c>
    </row>
    <row r="85" spans="1:5" x14ac:dyDescent="0.3">
      <c r="A85" s="5" t="s">
        <v>29</v>
      </c>
      <c r="B85" s="6" t="s">
        <v>30</v>
      </c>
      <c r="C85" s="7">
        <v>200</v>
      </c>
      <c r="D85" s="8" t="s">
        <v>6</v>
      </c>
      <c r="E85" s="18" t="str">
        <f>IF(Table510[[#This Row],[Price ]]&gt;25,"High Price","Standard Price")</f>
        <v>High Price</v>
      </c>
    </row>
    <row r="86" spans="1:5" x14ac:dyDescent="0.3">
      <c r="A86" s="5" t="s">
        <v>11</v>
      </c>
      <c r="B86" s="6" t="s">
        <v>31</v>
      </c>
      <c r="C86" s="7">
        <v>25</v>
      </c>
      <c r="D86" s="8" t="s">
        <v>13</v>
      </c>
      <c r="E86" s="18" t="str">
        <f>IF(Table510[[#This Row],[Price ]]&gt;25,"High Price","Standard Price")</f>
        <v>Standard Price</v>
      </c>
    </row>
    <row r="87" spans="1:5" x14ac:dyDescent="0.3">
      <c r="A87" s="5" t="s">
        <v>32</v>
      </c>
      <c r="B87" s="6" t="s">
        <v>33</v>
      </c>
      <c r="C87" s="7">
        <v>100</v>
      </c>
      <c r="D87" s="8" t="s">
        <v>34</v>
      </c>
      <c r="E87" s="18" t="str">
        <f>IF(Table510[[#This Row],[Price ]]&gt;25,"High Price","Standard Price")</f>
        <v>High Price</v>
      </c>
    </row>
    <row r="88" spans="1:5" x14ac:dyDescent="0.3">
      <c r="A88" s="9" t="s">
        <v>17</v>
      </c>
      <c r="B88" s="10" t="s">
        <v>35</v>
      </c>
      <c r="C88" s="11">
        <v>500</v>
      </c>
      <c r="D88" s="12" t="s">
        <v>6</v>
      </c>
      <c r="E88" s="19" t="str">
        <f>IF(Table510[[#This Row],[Price ]]&gt;25,"High Price","Standard Price")</f>
        <v>High Price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G K</dc:creator>
  <cp:lastModifiedBy>Anusree G K</cp:lastModifiedBy>
  <dcterms:created xsi:type="dcterms:W3CDTF">2024-09-04T10:30:21Z</dcterms:created>
  <dcterms:modified xsi:type="dcterms:W3CDTF">2024-09-04T11:19:02Z</dcterms:modified>
</cp:coreProperties>
</file>