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\OneDrive\Desktop\Entry_dsml\Assignment\"/>
    </mc:Choice>
  </mc:AlternateContent>
  <xr:revisionPtr revIDLastSave="0" documentId="13_ncr:1_{A4BF2E9E-02C5-4AC6-B369-7F46D0FB4B21}" xr6:coauthVersionLast="47" xr6:coauthVersionMax="47" xr10:uidLastSave="{00000000-0000-0000-0000-000000000000}"/>
  <bookViews>
    <workbookView xWindow="-108" yWindow="-108" windowWidth="23256" windowHeight="12456" xr2:uid="{BB068670-799E-4E92-8397-C0BCD42BAA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" i="1" l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7" i="1"/>
  <c r="E147" i="1"/>
  <c r="E146" i="1"/>
  <c r="F146" i="1" s="1"/>
  <c r="E145" i="1"/>
  <c r="E144" i="1"/>
  <c r="E143" i="1"/>
  <c r="E142" i="1"/>
  <c r="E141" i="1"/>
  <c r="E140" i="1"/>
  <c r="E139" i="1"/>
  <c r="E138" i="1"/>
  <c r="F138" i="1" s="1"/>
  <c r="E131" i="1"/>
  <c r="E137" i="1"/>
  <c r="E136" i="1"/>
  <c r="E135" i="1"/>
  <c r="E134" i="1"/>
  <c r="E133" i="1"/>
  <c r="E132" i="1"/>
  <c r="E126" i="1"/>
  <c r="E127" i="1"/>
  <c r="F127" i="1" s="1"/>
  <c r="E128" i="1"/>
  <c r="E129" i="1"/>
  <c r="E130" i="1"/>
</calcChain>
</file>

<file path=xl/sharedStrings.xml><?xml version="1.0" encoding="utf-8"?>
<sst xmlns="http://schemas.openxmlformats.org/spreadsheetml/2006/main" count="443" uniqueCount="62">
  <si>
    <t>Brand Name</t>
  </si>
  <si>
    <t xml:space="preserve">Price </t>
  </si>
  <si>
    <t>Category</t>
  </si>
  <si>
    <t>Laptop</t>
  </si>
  <si>
    <t>HP</t>
  </si>
  <si>
    <t>Electronics</t>
  </si>
  <si>
    <t>Dell</t>
  </si>
  <si>
    <t>Phone</t>
  </si>
  <si>
    <t>Samsung</t>
  </si>
  <si>
    <t>Apple</t>
  </si>
  <si>
    <t>Book</t>
  </si>
  <si>
    <t>Classmate</t>
  </si>
  <si>
    <t>Stationery</t>
  </si>
  <si>
    <t>Pen</t>
  </si>
  <si>
    <t>Lexi</t>
  </si>
  <si>
    <t>Tablet</t>
  </si>
  <si>
    <t>Headphones</t>
  </si>
  <si>
    <t>Sony</t>
  </si>
  <si>
    <t>Camera</t>
  </si>
  <si>
    <t>Canon</t>
  </si>
  <si>
    <t>Watch</t>
  </si>
  <si>
    <t>TV</t>
  </si>
  <si>
    <t>LG</t>
  </si>
  <si>
    <t>Mouse</t>
  </si>
  <si>
    <t>Logitech</t>
  </si>
  <si>
    <t>Keyboard</t>
  </si>
  <si>
    <t>Power Bank</t>
  </si>
  <si>
    <t>MI</t>
  </si>
  <si>
    <t>Speaker</t>
  </si>
  <si>
    <t>Bose</t>
  </si>
  <si>
    <t>Navneet</t>
  </si>
  <si>
    <t>Phone Case</t>
  </si>
  <si>
    <t>Spigen</t>
  </si>
  <si>
    <t>Accessories</t>
  </si>
  <si>
    <t>Red Gear</t>
  </si>
  <si>
    <t>Invented by</t>
  </si>
  <si>
    <t>Adam Osborne</t>
  </si>
  <si>
    <t>Alexander Graham Bell</t>
  </si>
  <si>
    <t>Johannes Gutenberg</t>
  </si>
  <si>
    <t>Various Manufacturers</t>
  </si>
  <si>
    <t>Nathaniel Baldwin</t>
  </si>
  <si>
    <t>Laszlo Biro</t>
  </si>
  <si>
    <t>Philo Farnsworth</t>
  </si>
  <si>
    <t>Christopher Latham Sholes</t>
  </si>
  <si>
    <t>Alan Kay</t>
  </si>
  <si>
    <t>Johann Zahn</t>
  </si>
  <si>
    <t>Peter Henlein</t>
  </si>
  <si>
    <t>Douglas Engelbart</t>
  </si>
  <si>
    <t>Inventec Corporation</t>
  </si>
  <si>
    <t>DATA SET (UNCLEAN)</t>
  </si>
  <si>
    <t xml:space="preserve">1.Removing Duplicates: Are there any duplicate rows in the dataset based on the entire row, and if so,remove it? </t>
  </si>
  <si>
    <t>2.Handling Empty Rows and Columns: a) Identify and remove any completely empty rows from the dataset. b)Remove columns that have no significant data or contain redundant information.</t>
  </si>
  <si>
    <t xml:space="preserve">    method used to delete only the empty rows : select table -&gt; data tab -&gt; filter -&gt; selecting only  the blanks -&gt; delete entire row</t>
  </si>
  <si>
    <t>a) while using cntrl+G-&gt; special -&gt; blanks method the rows with just one empty cell were also getting deleted.</t>
  </si>
  <si>
    <t>b) deleted the column titled "Invented by"</t>
  </si>
  <si>
    <t>3.Dealing with Missing Values: Check for missing values in the 'Price' column. How would you handle products with missing price information? If there are products with missing prices, propose a strategy to impute or deal with these missing values</t>
  </si>
  <si>
    <t>Ans:</t>
  </si>
  <si>
    <t>Mean of Each Product</t>
  </si>
  <si>
    <t>Imputed Price</t>
  </si>
  <si>
    <t>If there are similar products, the mean of them can be imputed.Here I have calculated the mean of each product and imputed them in the missing places.But if the product is unique it should be labelled as " Unknown"</t>
  </si>
  <si>
    <t>Product Name</t>
  </si>
  <si>
    <t>Also if the product prices are varying too much this method might lead to errors.The method that is almost accurate to follow is calculating the median but in this case I have used the AVERAGEIF  function since it is required to find the mean of each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</si>
</sst>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0" xfId="0" applyFont="1"/>
    <xf numFmtId="0" fontId="2" fillId="2" borderId="11" xfId="0" applyFont="1" applyFill="1" applyBorder="1"/>
    <xf numFmtId="0" fontId="3" fillId="0" borderId="12" xfId="0" applyFont="1" applyBorder="1"/>
    <xf numFmtId="0" fontId="3" fillId="0" borderId="10" xfId="0" applyFont="1" applyBorder="1"/>
    <xf numFmtId="0" fontId="3" fillId="0" borderId="5" xfId="0" applyFont="1" applyBorder="1" applyAlignment="1">
      <alignment horizontal="left" vertical="center" indent="1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DFFE18-6A8B-496B-8DD1-BCF8BE06FE37}" name="Table5" displayName="Table5" ref="A3:E31" totalsRowShown="0" headerRowDxfId="45" headerRowBorderDxfId="44" tableBorderDxfId="43" totalsRowBorderDxfId="42">
  <autoFilter ref="A3:E31" xr:uid="{C0DFFE18-6A8B-496B-8DD1-BCF8BE06FE37}"/>
  <tableColumns count="5">
    <tableColumn id="1" xr3:uid="{FB4207E0-9140-426E-9BC3-0EAE8B1D1DEB}" name="Product Name" dataDxfId="41"/>
    <tableColumn id="7" xr3:uid="{B905D75E-C3CC-4F51-97AE-03515A9AF4C3}" name="Invented by" dataDxfId="40"/>
    <tableColumn id="2" xr3:uid="{766439EC-7AB2-40E3-B83D-2E9A918DFFA9}" name="Brand Name" dataDxfId="39"/>
    <tableColumn id="3" xr3:uid="{52820074-2091-4B13-AE44-5DB5A377779E}" name="Price " dataDxfId="38"/>
    <tableColumn id="4" xr3:uid="{962A675B-EBA9-4A33-9DE8-4CA8F7AE5A1C}" name="Category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7A41E5-882D-4724-A711-6DD73FC9AB42}" name="Table54" displayName="Table54" ref="A38:E61" totalsRowShown="0" headerRowDxfId="36" headerRowBorderDxfId="35" tableBorderDxfId="34" totalsRowBorderDxfId="33">
  <autoFilter ref="A38:E61" xr:uid="{C17A41E5-882D-4724-A711-6DD73FC9AB42}"/>
  <tableColumns count="5">
    <tableColumn id="1" xr3:uid="{E578ED30-2B98-41C9-A1E9-110DD51159A1}" name="Product Name" dataDxfId="32"/>
    <tableColumn id="7" xr3:uid="{47197B87-B14C-46DE-803E-37A58BC8C04A}" name="Invented by" dataDxfId="31"/>
    <tableColumn id="2" xr3:uid="{972F6205-338F-46AE-AD16-7725A0538DC7}" name="Brand Name" dataDxfId="30"/>
    <tableColumn id="3" xr3:uid="{DD1A494E-6647-4024-9528-25CC8EC4EA7C}" name="Price " dataDxfId="29"/>
    <tableColumn id="4" xr3:uid="{07B83FE0-50F9-4A79-9DE2-36C16A86EDEA}" name="Category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A79ADC-0AFD-4876-983A-1489CE0D37DF}" name="Table545" displayName="Table545" ref="A69:E91" totalsRowShown="0" headerRowDxfId="27" headerRowBorderDxfId="26" tableBorderDxfId="25" totalsRowBorderDxfId="24">
  <autoFilter ref="A69:E91" xr:uid="{77A79ADC-0AFD-4876-983A-1489CE0D37DF}"/>
  <tableColumns count="5">
    <tableColumn id="1" xr3:uid="{F0704CA7-89B2-4185-A0AB-9D0B94186901}" name="Product Name" dataDxfId="23"/>
    <tableColumn id="7" xr3:uid="{8CA89C54-D4A9-494A-B2A7-966D90BCACA3}" name="Invented by" dataDxfId="22"/>
    <tableColumn id="2" xr3:uid="{E9AFC484-8DF3-4C73-B9C2-2CF440356BCB}" name="Brand Name" dataDxfId="21"/>
    <tableColumn id="3" xr3:uid="{FF33E4FC-0E03-4A6C-A96A-14034DF34453}" name="Price " dataDxfId="20"/>
    <tableColumn id="4" xr3:uid="{CD6AFAEA-4C05-4961-8EE4-4687FC7BAA77}" name="Category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1FA72-E8BC-45C2-BB3E-08A9BC9E1EBB}" name="Table5456" displayName="Table5456" ref="A95:D117" totalsRowShown="0" headerRowDxfId="18" headerRowBorderDxfId="17" tableBorderDxfId="16" totalsRowBorderDxfId="15">
  <autoFilter ref="A95:D117" xr:uid="{F201FA72-E8BC-45C2-BB3E-08A9BC9E1EBB}"/>
  <tableColumns count="4">
    <tableColumn id="1" xr3:uid="{173C5DD2-6173-4CA6-ABAC-C7BF853C3D1E}" name="Product Name" dataDxfId="14"/>
    <tableColumn id="2" xr3:uid="{DD37EEA8-5B08-4017-8B6F-E48DE673B266}" name="Brand Name" dataDxfId="13"/>
    <tableColumn id="3" xr3:uid="{54E902DF-415D-450E-9C91-A5A4994FFBD6}" name="Price " dataDxfId="12"/>
    <tableColumn id="4" xr3:uid="{644D9DCD-B8E1-4901-A7D6-83C3E8C244B0}" name="Category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2CE85E-47FE-466F-A67B-42888DB4B1E0}" name="Table54567" displayName="Table54567" ref="A125:F147" totalsRowShown="0" headerRowDxfId="10" headerRowBorderDxfId="9" tableBorderDxfId="8" totalsRowBorderDxfId="7">
  <autoFilter ref="A125:F147" xr:uid="{1F2CE85E-47FE-466F-A67B-42888DB4B1E0}"/>
  <tableColumns count="6">
    <tableColumn id="1" xr3:uid="{FE01D203-6865-4FA8-B558-D96CAC6B6401}" name="Product Name" dataDxfId="6"/>
    <tableColumn id="2" xr3:uid="{3AEC3B96-0AE7-4103-903A-2E5575443564}" name="Brand Name" dataDxfId="5"/>
    <tableColumn id="3" xr3:uid="{34579AA1-A7F5-4ACD-8A85-30D6BAA2A028}" name="Price " dataDxfId="4"/>
    <tableColumn id="4" xr3:uid="{4356862E-143B-4F95-95E0-A21E134815C0}" name="Category" dataDxfId="3"/>
    <tableColumn id="5" xr3:uid="{D3A41432-8907-4E2B-881B-8ED5D4393CA5}" name="Mean of Each Product" dataDxfId="2">
      <calculatedColumnFormula>AVERAGEIF(Table54567[Product Name],"Laptop",Table54567[[Price ]])</calculatedColumnFormula>
    </tableColumn>
    <tableColumn id="6" xr3:uid="{BDD1E49E-391A-4CFE-9391-BFD103F06212}" name="Imputed Price" dataDxfId="1">
      <calculatedColumnFormula>IF(ISBLANK(Table54567[[#This Row],[Price ]]),Table54567[[#This Row],[Mean of Each Product]],Table54567[[#This Row],[Price 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3930-D35A-4333-BF05-6BDBE7F96C1F}">
  <dimension ref="A1:F147"/>
  <sheetViews>
    <sheetView tabSelected="1" topLeftCell="A76" zoomScaleNormal="100" workbookViewId="0">
      <selection activeCell="L123" sqref="L123"/>
    </sheetView>
  </sheetViews>
  <sheetFormatPr defaultRowHeight="14.4" x14ac:dyDescent="0.3"/>
  <cols>
    <col min="1" max="1" width="19.77734375" bestFit="1" customWidth="1"/>
    <col min="2" max="2" width="24.44140625" style="11" bestFit="1" customWidth="1"/>
    <col min="3" max="3" width="17.6640625" bestFit="1" customWidth="1"/>
    <col min="4" max="4" width="11.88671875" bestFit="1" customWidth="1"/>
    <col min="5" max="5" width="28.5546875" bestFit="1" customWidth="1"/>
    <col min="6" max="6" width="21.33203125" bestFit="1" customWidth="1"/>
  </cols>
  <sheetData>
    <row r="1" spans="1:5" ht="20.399999999999999" x14ac:dyDescent="0.35">
      <c r="A1" s="1" t="s">
        <v>49</v>
      </c>
    </row>
    <row r="3" spans="1:5" ht="18" x14ac:dyDescent="0.35">
      <c r="A3" s="12" t="s">
        <v>60</v>
      </c>
      <c r="B3" s="16" t="s">
        <v>35</v>
      </c>
      <c r="C3" s="2" t="s">
        <v>0</v>
      </c>
      <c r="D3" s="3" t="s">
        <v>1</v>
      </c>
      <c r="E3" s="4" t="s">
        <v>2</v>
      </c>
    </row>
    <row r="4" spans="1:5" x14ac:dyDescent="0.3">
      <c r="A4" s="13" t="s">
        <v>3</v>
      </c>
      <c r="B4" s="15" t="s">
        <v>36</v>
      </c>
      <c r="C4" s="5" t="s">
        <v>4</v>
      </c>
      <c r="D4" s="6">
        <v>1200</v>
      </c>
      <c r="E4" s="7" t="s">
        <v>5</v>
      </c>
    </row>
    <row r="5" spans="1:5" x14ac:dyDescent="0.3">
      <c r="A5" s="13" t="s">
        <v>3</v>
      </c>
      <c r="B5" s="15" t="s">
        <v>36</v>
      </c>
      <c r="C5" s="5" t="s">
        <v>6</v>
      </c>
      <c r="D5" s="6"/>
      <c r="E5" s="7" t="s">
        <v>5</v>
      </c>
    </row>
    <row r="6" spans="1:5" x14ac:dyDescent="0.3">
      <c r="A6" s="13" t="s">
        <v>3</v>
      </c>
      <c r="B6" s="15" t="s">
        <v>36</v>
      </c>
      <c r="C6" s="5" t="s">
        <v>6</v>
      </c>
      <c r="D6" s="6">
        <v>1100</v>
      </c>
      <c r="E6" s="7" t="s">
        <v>5</v>
      </c>
    </row>
    <row r="7" spans="1:5" x14ac:dyDescent="0.3">
      <c r="A7" s="13"/>
      <c r="B7" s="15"/>
      <c r="C7" s="5"/>
      <c r="D7" s="6"/>
      <c r="E7" s="7"/>
    </row>
    <row r="8" spans="1:5" x14ac:dyDescent="0.3">
      <c r="A8" s="13" t="s">
        <v>3</v>
      </c>
      <c r="B8" s="15" t="s">
        <v>36</v>
      </c>
      <c r="C8" s="5" t="s">
        <v>4</v>
      </c>
      <c r="D8" s="6">
        <v>1050</v>
      </c>
      <c r="E8" s="7" t="s">
        <v>5</v>
      </c>
    </row>
    <row r="9" spans="1:5" x14ac:dyDescent="0.3">
      <c r="A9" s="13" t="s">
        <v>7</v>
      </c>
      <c r="B9" s="15" t="s">
        <v>37</v>
      </c>
      <c r="C9" s="5" t="s">
        <v>8</v>
      </c>
      <c r="D9" s="6">
        <v>900</v>
      </c>
      <c r="E9" s="7" t="s">
        <v>5</v>
      </c>
    </row>
    <row r="10" spans="1:5" x14ac:dyDescent="0.3">
      <c r="A10" s="13" t="s">
        <v>7</v>
      </c>
      <c r="B10" s="15" t="s">
        <v>37</v>
      </c>
      <c r="C10" s="5" t="s">
        <v>9</v>
      </c>
      <c r="D10" s="6">
        <v>1000</v>
      </c>
      <c r="E10" s="7" t="s">
        <v>5</v>
      </c>
    </row>
    <row r="11" spans="1:5" x14ac:dyDescent="0.3">
      <c r="A11" s="13" t="s">
        <v>10</v>
      </c>
      <c r="B11" s="15" t="s">
        <v>38</v>
      </c>
      <c r="C11" s="5" t="s">
        <v>11</v>
      </c>
      <c r="D11" s="6">
        <v>50</v>
      </c>
      <c r="E11" s="7" t="s">
        <v>12</v>
      </c>
    </row>
    <row r="12" spans="1:5" x14ac:dyDescent="0.3">
      <c r="A12" s="13" t="s">
        <v>13</v>
      </c>
      <c r="B12" s="15" t="s">
        <v>41</v>
      </c>
      <c r="C12" s="5" t="s">
        <v>14</v>
      </c>
      <c r="D12" s="6">
        <v>10</v>
      </c>
      <c r="E12" s="7" t="s">
        <v>12</v>
      </c>
    </row>
    <row r="13" spans="1:5" x14ac:dyDescent="0.3">
      <c r="A13" s="13"/>
      <c r="B13" s="15"/>
      <c r="C13" s="5"/>
      <c r="D13" s="6"/>
      <c r="E13" s="7"/>
    </row>
    <row r="14" spans="1:5" x14ac:dyDescent="0.3">
      <c r="A14" s="13" t="s">
        <v>15</v>
      </c>
      <c r="B14" s="15" t="s">
        <v>44</v>
      </c>
      <c r="C14" s="5" t="s">
        <v>9</v>
      </c>
      <c r="D14" s="6">
        <v>700</v>
      </c>
      <c r="E14" s="7" t="s">
        <v>5</v>
      </c>
    </row>
    <row r="15" spans="1:5" x14ac:dyDescent="0.3">
      <c r="A15" s="13" t="s">
        <v>16</v>
      </c>
      <c r="B15" s="15" t="s">
        <v>40</v>
      </c>
      <c r="C15" s="5" t="s">
        <v>17</v>
      </c>
      <c r="D15" s="6">
        <v>850</v>
      </c>
      <c r="E15" s="7" t="s">
        <v>5</v>
      </c>
    </row>
    <row r="16" spans="1:5" x14ac:dyDescent="0.3">
      <c r="A16" s="13" t="s">
        <v>18</v>
      </c>
      <c r="B16" s="15" t="s">
        <v>45</v>
      </c>
      <c r="C16" s="5" t="s">
        <v>19</v>
      </c>
      <c r="D16" s="6">
        <v>850</v>
      </c>
      <c r="E16" s="7" t="s">
        <v>5</v>
      </c>
    </row>
    <row r="17" spans="1:5" x14ac:dyDescent="0.3">
      <c r="A17" s="13" t="s">
        <v>20</v>
      </c>
      <c r="B17" s="15" t="s">
        <v>46</v>
      </c>
      <c r="C17" s="5" t="s">
        <v>8</v>
      </c>
      <c r="D17" s="6">
        <v>300</v>
      </c>
      <c r="E17" s="7" t="s">
        <v>5</v>
      </c>
    </row>
    <row r="18" spans="1:5" x14ac:dyDescent="0.3">
      <c r="A18" s="13" t="s">
        <v>21</v>
      </c>
      <c r="B18" s="15" t="s">
        <v>42</v>
      </c>
      <c r="C18" s="5" t="s">
        <v>22</v>
      </c>
      <c r="D18" s="6"/>
      <c r="E18" s="7" t="s">
        <v>5</v>
      </c>
    </row>
    <row r="19" spans="1:5" x14ac:dyDescent="0.3">
      <c r="A19" s="13" t="s">
        <v>23</v>
      </c>
      <c r="B19" s="15" t="s">
        <v>47</v>
      </c>
      <c r="C19" s="5" t="s">
        <v>24</v>
      </c>
      <c r="D19" s="6">
        <v>30</v>
      </c>
      <c r="E19" s="7" t="s">
        <v>5</v>
      </c>
    </row>
    <row r="20" spans="1:5" x14ac:dyDescent="0.3">
      <c r="A20" s="13"/>
      <c r="B20" s="15"/>
      <c r="C20" s="5"/>
      <c r="D20" s="6"/>
      <c r="E20" s="7"/>
    </row>
    <row r="21" spans="1:5" x14ac:dyDescent="0.3">
      <c r="A21" s="13" t="s">
        <v>25</v>
      </c>
      <c r="B21" s="15" t="s">
        <v>43</v>
      </c>
      <c r="C21" s="5" t="s">
        <v>24</v>
      </c>
      <c r="D21" s="6">
        <v>50</v>
      </c>
      <c r="E21" s="7" t="s">
        <v>5</v>
      </c>
    </row>
    <row r="22" spans="1:5" x14ac:dyDescent="0.3">
      <c r="A22" s="13" t="s">
        <v>26</v>
      </c>
      <c r="B22" s="15" t="s">
        <v>48</v>
      </c>
      <c r="C22" s="5" t="s">
        <v>27</v>
      </c>
      <c r="D22" s="6">
        <v>250</v>
      </c>
      <c r="E22" s="7" t="s">
        <v>5</v>
      </c>
    </row>
    <row r="23" spans="1:5" x14ac:dyDescent="0.3">
      <c r="A23" s="13" t="s">
        <v>28</v>
      </c>
      <c r="B23" s="15" t="s">
        <v>37</v>
      </c>
      <c r="C23" s="5" t="s">
        <v>29</v>
      </c>
      <c r="D23" s="6">
        <v>200</v>
      </c>
      <c r="E23" s="7" t="s">
        <v>5</v>
      </c>
    </row>
    <row r="24" spans="1:5" x14ac:dyDescent="0.3">
      <c r="A24" s="13" t="s">
        <v>10</v>
      </c>
      <c r="B24" s="15" t="s">
        <v>38</v>
      </c>
      <c r="C24" s="5" t="s">
        <v>30</v>
      </c>
      <c r="D24" s="6">
        <v>25</v>
      </c>
      <c r="E24" s="7" t="s">
        <v>12</v>
      </c>
    </row>
    <row r="25" spans="1:5" x14ac:dyDescent="0.3">
      <c r="A25" s="13" t="s">
        <v>31</v>
      </c>
      <c r="B25" s="15" t="s">
        <v>39</v>
      </c>
      <c r="C25" s="5" t="s">
        <v>32</v>
      </c>
      <c r="D25" s="6">
        <v>100</v>
      </c>
      <c r="E25" s="7" t="s">
        <v>33</v>
      </c>
    </row>
    <row r="26" spans="1:5" x14ac:dyDescent="0.3">
      <c r="A26" s="14" t="s">
        <v>16</v>
      </c>
      <c r="B26" s="15" t="s">
        <v>40</v>
      </c>
      <c r="C26" s="8" t="s">
        <v>34</v>
      </c>
      <c r="D26" s="9">
        <v>500</v>
      </c>
      <c r="E26" s="10" t="s">
        <v>5</v>
      </c>
    </row>
    <row r="27" spans="1:5" x14ac:dyDescent="0.3">
      <c r="A27" s="14" t="s">
        <v>3</v>
      </c>
      <c r="B27" s="15" t="s">
        <v>36</v>
      </c>
      <c r="C27" s="8" t="s">
        <v>6</v>
      </c>
      <c r="D27" s="9">
        <v>1100</v>
      </c>
      <c r="E27" s="10" t="s">
        <v>5</v>
      </c>
    </row>
    <row r="28" spans="1:5" x14ac:dyDescent="0.3">
      <c r="A28" s="14" t="s">
        <v>16</v>
      </c>
      <c r="B28" s="15" t="s">
        <v>40</v>
      </c>
      <c r="C28" s="8" t="s">
        <v>17</v>
      </c>
      <c r="D28" s="9"/>
      <c r="E28" s="10" t="s">
        <v>5</v>
      </c>
    </row>
    <row r="29" spans="1:5" x14ac:dyDescent="0.3">
      <c r="A29" s="14" t="s">
        <v>13</v>
      </c>
      <c r="B29" s="15" t="s">
        <v>41</v>
      </c>
      <c r="C29" s="8" t="s">
        <v>14</v>
      </c>
      <c r="D29" s="9">
        <v>10</v>
      </c>
      <c r="E29" s="10" t="s">
        <v>12</v>
      </c>
    </row>
    <row r="30" spans="1:5" x14ac:dyDescent="0.3">
      <c r="A30" s="14" t="s">
        <v>21</v>
      </c>
      <c r="B30" s="15" t="s">
        <v>42</v>
      </c>
      <c r="C30" s="8" t="s">
        <v>22</v>
      </c>
      <c r="D30" s="9">
        <v>1200</v>
      </c>
      <c r="E30" s="10" t="s">
        <v>5</v>
      </c>
    </row>
    <row r="31" spans="1:5" x14ac:dyDescent="0.3">
      <c r="A31" s="14" t="s">
        <v>25</v>
      </c>
      <c r="B31" s="15" t="s">
        <v>43</v>
      </c>
      <c r="C31" s="8" t="s">
        <v>24</v>
      </c>
      <c r="D31" s="9">
        <v>50</v>
      </c>
      <c r="E31" s="10" t="s">
        <v>5</v>
      </c>
    </row>
    <row r="34" spans="1:5" x14ac:dyDescent="0.3">
      <c r="A34" s="11" t="s">
        <v>50</v>
      </c>
    </row>
    <row r="38" spans="1:5" ht="18" x14ac:dyDescent="0.35">
      <c r="A38" s="12" t="s">
        <v>60</v>
      </c>
      <c r="B38" s="16" t="s">
        <v>35</v>
      </c>
      <c r="C38" s="2" t="s">
        <v>0</v>
      </c>
      <c r="D38" s="3" t="s">
        <v>1</v>
      </c>
      <c r="E38" s="4" t="s">
        <v>2</v>
      </c>
    </row>
    <row r="39" spans="1:5" x14ac:dyDescent="0.3">
      <c r="A39" s="13" t="s">
        <v>3</v>
      </c>
      <c r="B39" s="15" t="s">
        <v>36</v>
      </c>
      <c r="C39" s="5" t="s">
        <v>4</v>
      </c>
      <c r="D39" s="6">
        <v>1200</v>
      </c>
      <c r="E39" s="7" t="s">
        <v>5</v>
      </c>
    </row>
    <row r="40" spans="1:5" x14ac:dyDescent="0.3">
      <c r="A40" s="13" t="s">
        <v>3</v>
      </c>
      <c r="B40" s="15" t="s">
        <v>36</v>
      </c>
      <c r="C40" s="5" t="s">
        <v>6</v>
      </c>
      <c r="D40" s="6"/>
      <c r="E40" s="7" t="s">
        <v>5</v>
      </c>
    </row>
    <row r="41" spans="1:5" x14ac:dyDescent="0.3">
      <c r="A41" s="13" t="s">
        <v>3</v>
      </c>
      <c r="B41" s="15" t="s">
        <v>36</v>
      </c>
      <c r="C41" s="5" t="s">
        <v>6</v>
      </c>
      <c r="D41" s="6">
        <v>1100</v>
      </c>
      <c r="E41" s="7" t="s">
        <v>5</v>
      </c>
    </row>
    <row r="42" spans="1:5" x14ac:dyDescent="0.3">
      <c r="A42" s="13"/>
      <c r="B42" s="15"/>
      <c r="C42" s="5"/>
      <c r="D42" s="6"/>
      <c r="E42" s="7"/>
    </row>
    <row r="43" spans="1:5" x14ac:dyDescent="0.3">
      <c r="A43" s="13" t="s">
        <v>3</v>
      </c>
      <c r="B43" s="15" t="s">
        <v>36</v>
      </c>
      <c r="C43" s="5" t="s">
        <v>4</v>
      </c>
      <c r="D43" s="6">
        <v>1050</v>
      </c>
      <c r="E43" s="7" t="s">
        <v>5</v>
      </c>
    </row>
    <row r="44" spans="1:5" x14ac:dyDescent="0.3">
      <c r="A44" s="13" t="s">
        <v>7</v>
      </c>
      <c r="B44" s="15" t="s">
        <v>37</v>
      </c>
      <c r="C44" s="5" t="s">
        <v>8</v>
      </c>
      <c r="D44" s="6">
        <v>900</v>
      </c>
      <c r="E44" s="7" t="s">
        <v>5</v>
      </c>
    </row>
    <row r="45" spans="1:5" x14ac:dyDescent="0.3">
      <c r="A45" s="13" t="s">
        <v>7</v>
      </c>
      <c r="B45" s="15" t="s">
        <v>37</v>
      </c>
      <c r="C45" s="5" t="s">
        <v>9</v>
      </c>
      <c r="D45" s="6">
        <v>1000</v>
      </c>
      <c r="E45" s="7" t="s">
        <v>5</v>
      </c>
    </row>
    <row r="46" spans="1:5" x14ac:dyDescent="0.3">
      <c r="A46" s="13" t="s">
        <v>10</v>
      </c>
      <c r="B46" s="15" t="s">
        <v>38</v>
      </c>
      <c r="C46" s="5" t="s">
        <v>11</v>
      </c>
      <c r="D46" s="6">
        <v>50</v>
      </c>
      <c r="E46" s="7" t="s">
        <v>12</v>
      </c>
    </row>
    <row r="47" spans="1:5" x14ac:dyDescent="0.3">
      <c r="A47" s="13" t="s">
        <v>13</v>
      </c>
      <c r="B47" s="15" t="s">
        <v>41</v>
      </c>
      <c r="C47" s="5" t="s">
        <v>14</v>
      </c>
      <c r="D47" s="6">
        <v>10</v>
      </c>
      <c r="E47" s="7" t="s">
        <v>12</v>
      </c>
    </row>
    <row r="48" spans="1:5" x14ac:dyDescent="0.3">
      <c r="A48" s="13" t="s">
        <v>15</v>
      </c>
      <c r="B48" s="15" t="s">
        <v>44</v>
      </c>
      <c r="C48" s="5" t="s">
        <v>9</v>
      </c>
      <c r="D48" s="6">
        <v>700</v>
      </c>
      <c r="E48" s="7" t="s">
        <v>5</v>
      </c>
    </row>
    <row r="49" spans="1:5" x14ac:dyDescent="0.3">
      <c r="A49" s="13" t="s">
        <v>16</v>
      </c>
      <c r="B49" s="15" t="s">
        <v>40</v>
      </c>
      <c r="C49" s="5" t="s">
        <v>17</v>
      </c>
      <c r="D49" s="6">
        <v>850</v>
      </c>
      <c r="E49" s="7" t="s">
        <v>5</v>
      </c>
    </row>
    <row r="50" spans="1:5" x14ac:dyDescent="0.3">
      <c r="A50" s="13" t="s">
        <v>18</v>
      </c>
      <c r="B50" s="15" t="s">
        <v>45</v>
      </c>
      <c r="C50" s="5" t="s">
        <v>19</v>
      </c>
      <c r="D50" s="6">
        <v>850</v>
      </c>
      <c r="E50" s="7" t="s">
        <v>5</v>
      </c>
    </row>
    <row r="51" spans="1:5" x14ac:dyDescent="0.3">
      <c r="A51" s="13" t="s">
        <v>20</v>
      </c>
      <c r="B51" s="15" t="s">
        <v>46</v>
      </c>
      <c r="C51" s="5" t="s">
        <v>8</v>
      </c>
      <c r="D51" s="6">
        <v>300</v>
      </c>
      <c r="E51" s="7" t="s">
        <v>5</v>
      </c>
    </row>
    <row r="52" spans="1:5" x14ac:dyDescent="0.3">
      <c r="A52" s="13" t="s">
        <v>21</v>
      </c>
      <c r="B52" s="15" t="s">
        <v>42</v>
      </c>
      <c r="C52" s="5" t="s">
        <v>22</v>
      </c>
      <c r="D52" s="6"/>
      <c r="E52" s="7" t="s">
        <v>5</v>
      </c>
    </row>
    <row r="53" spans="1:5" x14ac:dyDescent="0.3">
      <c r="A53" s="13" t="s">
        <v>23</v>
      </c>
      <c r="B53" s="15" t="s">
        <v>47</v>
      </c>
      <c r="C53" s="5" t="s">
        <v>24</v>
      </c>
      <c r="D53" s="6">
        <v>30</v>
      </c>
      <c r="E53" s="7" t="s">
        <v>5</v>
      </c>
    </row>
    <row r="54" spans="1:5" x14ac:dyDescent="0.3">
      <c r="A54" s="13" t="s">
        <v>25</v>
      </c>
      <c r="B54" s="15" t="s">
        <v>43</v>
      </c>
      <c r="C54" s="5" t="s">
        <v>24</v>
      </c>
      <c r="D54" s="6">
        <v>50</v>
      </c>
      <c r="E54" s="7" t="s">
        <v>5</v>
      </c>
    </row>
    <row r="55" spans="1:5" x14ac:dyDescent="0.3">
      <c r="A55" s="13" t="s">
        <v>26</v>
      </c>
      <c r="B55" s="15" t="s">
        <v>48</v>
      </c>
      <c r="C55" s="5" t="s">
        <v>27</v>
      </c>
      <c r="D55" s="6">
        <v>250</v>
      </c>
      <c r="E55" s="7" t="s">
        <v>5</v>
      </c>
    </row>
    <row r="56" spans="1:5" x14ac:dyDescent="0.3">
      <c r="A56" s="13" t="s">
        <v>28</v>
      </c>
      <c r="B56" s="15" t="s">
        <v>37</v>
      </c>
      <c r="C56" s="5" t="s">
        <v>29</v>
      </c>
      <c r="D56" s="6">
        <v>200</v>
      </c>
      <c r="E56" s="7" t="s">
        <v>5</v>
      </c>
    </row>
    <row r="57" spans="1:5" x14ac:dyDescent="0.3">
      <c r="A57" s="13" t="s">
        <v>10</v>
      </c>
      <c r="B57" s="15" t="s">
        <v>38</v>
      </c>
      <c r="C57" s="5" t="s">
        <v>30</v>
      </c>
      <c r="D57" s="6">
        <v>25</v>
      </c>
      <c r="E57" s="7" t="s">
        <v>12</v>
      </c>
    </row>
    <row r="58" spans="1:5" x14ac:dyDescent="0.3">
      <c r="A58" s="13" t="s">
        <v>31</v>
      </c>
      <c r="B58" s="15" t="s">
        <v>39</v>
      </c>
      <c r="C58" s="5" t="s">
        <v>32</v>
      </c>
      <c r="D58" s="6">
        <v>100</v>
      </c>
      <c r="E58" s="7" t="s">
        <v>33</v>
      </c>
    </row>
    <row r="59" spans="1:5" x14ac:dyDescent="0.3">
      <c r="A59" s="13" t="s">
        <v>16</v>
      </c>
      <c r="B59" s="15" t="s">
        <v>40</v>
      </c>
      <c r="C59" s="5" t="s">
        <v>34</v>
      </c>
      <c r="D59" s="6">
        <v>500</v>
      </c>
      <c r="E59" s="7" t="s">
        <v>5</v>
      </c>
    </row>
    <row r="60" spans="1:5" x14ac:dyDescent="0.3">
      <c r="A60" s="13" t="s">
        <v>16</v>
      </c>
      <c r="B60" s="15" t="s">
        <v>40</v>
      </c>
      <c r="C60" s="5" t="s">
        <v>17</v>
      </c>
      <c r="D60" s="6"/>
      <c r="E60" s="7" t="s">
        <v>5</v>
      </c>
    </row>
    <row r="61" spans="1:5" x14ac:dyDescent="0.3">
      <c r="A61" s="14" t="s">
        <v>21</v>
      </c>
      <c r="B61" s="15" t="s">
        <v>42</v>
      </c>
      <c r="C61" s="8" t="s">
        <v>22</v>
      </c>
      <c r="D61" s="9">
        <v>1200</v>
      </c>
      <c r="E61" s="10" t="s">
        <v>5</v>
      </c>
    </row>
    <row r="62" spans="1:5" x14ac:dyDescent="0.3">
      <c r="B62"/>
    </row>
    <row r="63" spans="1:5" x14ac:dyDescent="0.3">
      <c r="B63"/>
    </row>
    <row r="64" spans="1:5" x14ac:dyDescent="0.3">
      <c r="A64" s="11" t="s">
        <v>51</v>
      </c>
      <c r="B64"/>
    </row>
    <row r="65" spans="1:5" x14ac:dyDescent="0.3">
      <c r="A65" s="11"/>
      <c r="B65"/>
    </row>
    <row r="66" spans="1:5" x14ac:dyDescent="0.3">
      <c r="A66" s="11" t="s">
        <v>53</v>
      </c>
      <c r="B66"/>
    </row>
    <row r="67" spans="1:5" x14ac:dyDescent="0.3">
      <c r="A67" s="11" t="s">
        <v>52</v>
      </c>
      <c r="B67"/>
    </row>
    <row r="68" spans="1:5" x14ac:dyDescent="0.3">
      <c r="B68"/>
    </row>
    <row r="69" spans="1:5" ht="18" x14ac:dyDescent="0.35">
      <c r="A69" s="12" t="s">
        <v>60</v>
      </c>
      <c r="B69" s="16" t="s">
        <v>35</v>
      </c>
      <c r="C69" s="2" t="s">
        <v>0</v>
      </c>
      <c r="D69" s="3" t="s">
        <v>1</v>
      </c>
      <c r="E69" s="4" t="s">
        <v>2</v>
      </c>
    </row>
    <row r="70" spans="1:5" x14ac:dyDescent="0.3">
      <c r="A70" s="13" t="s">
        <v>3</v>
      </c>
      <c r="B70" s="15" t="s">
        <v>36</v>
      </c>
      <c r="C70" s="5" t="s">
        <v>4</v>
      </c>
      <c r="D70" s="6">
        <v>1200</v>
      </c>
      <c r="E70" s="7" t="s">
        <v>5</v>
      </c>
    </row>
    <row r="71" spans="1:5" x14ac:dyDescent="0.3">
      <c r="A71" s="13" t="s">
        <v>3</v>
      </c>
      <c r="B71" s="15" t="s">
        <v>36</v>
      </c>
      <c r="C71" s="5" t="s">
        <v>6</v>
      </c>
      <c r="D71" s="6"/>
      <c r="E71" s="7" t="s">
        <v>5</v>
      </c>
    </row>
    <row r="72" spans="1:5" x14ac:dyDescent="0.3">
      <c r="A72" s="13" t="s">
        <v>3</v>
      </c>
      <c r="B72" s="15" t="s">
        <v>36</v>
      </c>
      <c r="C72" s="5" t="s">
        <v>6</v>
      </c>
      <c r="D72" s="6">
        <v>1100</v>
      </c>
      <c r="E72" s="7" t="s">
        <v>5</v>
      </c>
    </row>
    <row r="73" spans="1:5" x14ac:dyDescent="0.3">
      <c r="A73" s="13" t="s">
        <v>3</v>
      </c>
      <c r="B73" s="15" t="s">
        <v>36</v>
      </c>
      <c r="C73" s="5" t="s">
        <v>4</v>
      </c>
      <c r="D73" s="6">
        <v>1050</v>
      </c>
      <c r="E73" s="7" t="s">
        <v>5</v>
      </c>
    </row>
    <row r="74" spans="1:5" x14ac:dyDescent="0.3">
      <c r="A74" s="13" t="s">
        <v>7</v>
      </c>
      <c r="B74" s="15" t="s">
        <v>37</v>
      </c>
      <c r="C74" s="5" t="s">
        <v>8</v>
      </c>
      <c r="D74" s="6">
        <v>900</v>
      </c>
      <c r="E74" s="7" t="s">
        <v>5</v>
      </c>
    </row>
    <row r="75" spans="1:5" x14ac:dyDescent="0.3">
      <c r="A75" s="13" t="s">
        <v>7</v>
      </c>
      <c r="B75" s="15" t="s">
        <v>37</v>
      </c>
      <c r="C75" s="5" t="s">
        <v>9</v>
      </c>
      <c r="D75" s="6">
        <v>1000</v>
      </c>
      <c r="E75" s="7" t="s">
        <v>5</v>
      </c>
    </row>
    <row r="76" spans="1:5" x14ac:dyDescent="0.3">
      <c r="A76" s="13" t="s">
        <v>10</v>
      </c>
      <c r="B76" s="15" t="s">
        <v>38</v>
      </c>
      <c r="C76" s="5" t="s">
        <v>11</v>
      </c>
      <c r="D76" s="6">
        <v>50</v>
      </c>
      <c r="E76" s="7" t="s">
        <v>12</v>
      </c>
    </row>
    <row r="77" spans="1:5" x14ac:dyDescent="0.3">
      <c r="A77" s="13" t="s">
        <v>13</v>
      </c>
      <c r="B77" s="15" t="s">
        <v>41</v>
      </c>
      <c r="C77" s="5" t="s">
        <v>14</v>
      </c>
      <c r="D77" s="6">
        <v>10</v>
      </c>
      <c r="E77" s="7" t="s">
        <v>12</v>
      </c>
    </row>
    <row r="78" spans="1:5" x14ac:dyDescent="0.3">
      <c r="A78" s="13" t="s">
        <v>15</v>
      </c>
      <c r="B78" s="15" t="s">
        <v>44</v>
      </c>
      <c r="C78" s="5" t="s">
        <v>9</v>
      </c>
      <c r="D78" s="6">
        <v>700</v>
      </c>
      <c r="E78" s="7" t="s">
        <v>5</v>
      </c>
    </row>
    <row r="79" spans="1:5" x14ac:dyDescent="0.3">
      <c r="A79" s="13" t="s">
        <v>16</v>
      </c>
      <c r="B79" s="15" t="s">
        <v>40</v>
      </c>
      <c r="C79" s="5" t="s">
        <v>17</v>
      </c>
      <c r="D79" s="6">
        <v>850</v>
      </c>
      <c r="E79" s="7" t="s">
        <v>5</v>
      </c>
    </row>
    <row r="80" spans="1:5" x14ac:dyDescent="0.3">
      <c r="A80" s="13" t="s">
        <v>18</v>
      </c>
      <c r="B80" s="15" t="s">
        <v>45</v>
      </c>
      <c r="C80" s="5" t="s">
        <v>19</v>
      </c>
      <c r="D80" s="6">
        <v>850</v>
      </c>
      <c r="E80" s="7" t="s">
        <v>5</v>
      </c>
    </row>
    <row r="81" spans="1:5" x14ac:dyDescent="0.3">
      <c r="A81" s="13" t="s">
        <v>20</v>
      </c>
      <c r="B81" s="15" t="s">
        <v>46</v>
      </c>
      <c r="C81" s="5" t="s">
        <v>8</v>
      </c>
      <c r="D81" s="6">
        <v>300</v>
      </c>
      <c r="E81" s="7" t="s">
        <v>5</v>
      </c>
    </row>
    <row r="82" spans="1:5" x14ac:dyDescent="0.3">
      <c r="A82" s="13" t="s">
        <v>21</v>
      </c>
      <c r="B82" s="15" t="s">
        <v>42</v>
      </c>
      <c r="C82" s="5" t="s">
        <v>22</v>
      </c>
      <c r="D82" s="6"/>
      <c r="E82" s="7" t="s">
        <v>5</v>
      </c>
    </row>
    <row r="83" spans="1:5" x14ac:dyDescent="0.3">
      <c r="A83" s="13" t="s">
        <v>23</v>
      </c>
      <c r="B83" s="15" t="s">
        <v>47</v>
      </c>
      <c r="C83" s="5" t="s">
        <v>24</v>
      </c>
      <c r="D83" s="6">
        <v>30</v>
      </c>
      <c r="E83" s="7" t="s">
        <v>5</v>
      </c>
    </row>
    <row r="84" spans="1:5" x14ac:dyDescent="0.3">
      <c r="A84" s="13" t="s">
        <v>25</v>
      </c>
      <c r="B84" s="15" t="s">
        <v>43</v>
      </c>
      <c r="C84" s="5" t="s">
        <v>24</v>
      </c>
      <c r="D84" s="6">
        <v>50</v>
      </c>
      <c r="E84" s="7" t="s">
        <v>5</v>
      </c>
    </row>
    <row r="85" spans="1:5" x14ac:dyDescent="0.3">
      <c r="A85" s="13" t="s">
        <v>26</v>
      </c>
      <c r="B85" s="15" t="s">
        <v>48</v>
      </c>
      <c r="C85" s="5" t="s">
        <v>27</v>
      </c>
      <c r="D85" s="6">
        <v>250</v>
      </c>
      <c r="E85" s="7" t="s">
        <v>5</v>
      </c>
    </row>
    <row r="86" spans="1:5" x14ac:dyDescent="0.3">
      <c r="A86" s="13" t="s">
        <v>28</v>
      </c>
      <c r="B86" s="15" t="s">
        <v>37</v>
      </c>
      <c r="C86" s="5" t="s">
        <v>29</v>
      </c>
      <c r="D86" s="6">
        <v>200</v>
      </c>
      <c r="E86" s="7" t="s">
        <v>5</v>
      </c>
    </row>
    <row r="87" spans="1:5" x14ac:dyDescent="0.3">
      <c r="A87" s="13" t="s">
        <v>10</v>
      </c>
      <c r="B87" s="15" t="s">
        <v>38</v>
      </c>
      <c r="C87" s="5" t="s">
        <v>30</v>
      </c>
      <c r="D87" s="6">
        <v>25</v>
      </c>
      <c r="E87" s="7" t="s">
        <v>12</v>
      </c>
    </row>
    <row r="88" spans="1:5" x14ac:dyDescent="0.3">
      <c r="A88" s="13" t="s">
        <v>31</v>
      </c>
      <c r="B88" s="15" t="s">
        <v>39</v>
      </c>
      <c r="C88" s="5" t="s">
        <v>32</v>
      </c>
      <c r="D88" s="6">
        <v>100</v>
      </c>
      <c r="E88" s="7" t="s">
        <v>33</v>
      </c>
    </row>
    <row r="89" spans="1:5" x14ac:dyDescent="0.3">
      <c r="A89" s="13" t="s">
        <v>16</v>
      </c>
      <c r="B89" s="15" t="s">
        <v>40</v>
      </c>
      <c r="C89" s="5" t="s">
        <v>34</v>
      </c>
      <c r="D89" s="6">
        <v>500</v>
      </c>
      <c r="E89" s="7" t="s">
        <v>5</v>
      </c>
    </row>
    <row r="90" spans="1:5" x14ac:dyDescent="0.3">
      <c r="A90" s="13" t="s">
        <v>16</v>
      </c>
      <c r="B90" s="15" t="s">
        <v>40</v>
      </c>
      <c r="C90" s="5" t="s">
        <v>17</v>
      </c>
      <c r="D90" s="6"/>
      <c r="E90" s="7" t="s">
        <v>5</v>
      </c>
    </row>
    <row r="91" spans="1:5" x14ac:dyDescent="0.3">
      <c r="A91" s="14" t="s">
        <v>21</v>
      </c>
      <c r="B91" s="15" t="s">
        <v>42</v>
      </c>
      <c r="C91" s="8" t="s">
        <v>22</v>
      </c>
      <c r="D91" s="9">
        <v>1200</v>
      </c>
      <c r="E91" s="10" t="s">
        <v>5</v>
      </c>
    </row>
    <row r="93" spans="1:5" x14ac:dyDescent="0.3">
      <c r="A93" s="11" t="s">
        <v>54</v>
      </c>
    </row>
    <row r="95" spans="1:5" ht="18" x14ac:dyDescent="0.35">
      <c r="A95" s="12" t="s">
        <v>60</v>
      </c>
      <c r="B95" s="2" t="s">
        <v>0</v>
      </c>
      <c r="C95" s="3" t="s">
        <v>1</v>
      </c>
      <c r="D95" s="4" t="s">
        <v>2</v>
      </c>
    </row>
    <row r="96" spans="1:5" x14ac:dyDescent="0.3">
      <c r="A96" s="13" t="s">
        <v>3</v>
      </c>
      <c r="B96" s="5" t="s">
        <v>4</v>
      </c>
      <c r="C96" s="6">
        <v>1200</v>
      </c>
      <c r="D96" s="7" t="s">
        <v>5</v>
      </c>
    </row>
    <row r="97" spans="1:4" x14ac:dyDescent="0.3">
      <c r="A97" s="13" t="s">
        <v>3</v>
      </c>
      <c r="B97" s="5" t="s">
        <v>6</v>
      </c>
      <c r="C97" s="6"/>
      <c r="D97" s="7" t="s">
        <v>5</v>
      </c>
    </row>
    <row r="98" spans="1:4" x14ac:dyDescent="0.3">
      <c r="A98" s="13" t="s">
        <v>3</v>
      </c>
      <c r="B98" s="5" t="s">
        <v>6</v>
      </c>
      <c r="C98" s="6">
        <v>1100</v>
      </c>
      <c r="D98" s="7" t="s">
        <v>5</v>
      </c>
    </row>
    <row r="99" spans="1:4" x14ac:dyDescent="0.3">
      <c r="A99" s="13" t="s">
        <v>3</v>
      </c>
      <c r="B99" s="5" t="s">
        <v>4</v>
      </c>
      <c r="C99" s="6">
        <v>1050</v>
      </c>
      <c r="D99" s="7" t="s">
        <v>5</v>
      </c>
    </row>
    <row r="100" spans="1:4" x14ac:dyDescent="0.3">
      <c r="A100" s="13" t="s">
        <v>7</v>
      </c>
      <c r="B100" s="5" t="s">
        <v>8</v>
      </c>
      <c r="C100" s="6">
        <v>900</v>
      </c>
      <c r="D100" s="7" t="s">
        <v>5</v>
      </c>
    </row>
    <row r="101" spans="1:4" x14ac:dyDescent="0.3">
      <c r="A101" s="13" t="s">
        <v>7</v>
      </c>
      <c r="B101" s="5" t="s">
        <v>9</v>
      </c>
      <c r="C101" s="6">
        <v>1000</v>
      </c>
      <c r="D101" s="7" t="s">
        <v>5</v>
      </c>
    </row>
    <row r="102" spans="1:4" x14ac:dyDescent="0.3">
      <c r="A102" s="13" t="s">
        <v>10</v>
      </c>
      <c r="B102" s="5" t="s">
        <v>11</v>
      </c>
      <c r="C102" s="6">
        <v>50</v>
      </c>
      <c r="D102" s="7" t="s">
        <v>12</v>
      </c>
    </row>
    <row r="103" spans="1:4" x14ac:dyDescent="0.3">
      <c r="A103" s="13" t="s">
        <v>13</v>
      </c>
      <c r="B103" s="5" t="s">
        <v>14</v>
      </c>
      <c r="C103" s="6">
        <v>10</v>
      </c>
      <c r="D103" s="7" t="s">
        <v>12</v>
      </c>
    </row>
    <row r="104" spans="1:4" x14ac:dyDescent="0.3">
      <c r="A104" s="13" t="s">
        <v>15</v>
      </c>
      <c r="B104" s="5" t="s">
        <v>9</v>
      </c>
      <c r="C104" s="6">
        <v>700</v>
      </c>
      <c r="D104" s="7" t="s">
        <v>5</v>
      </c>
    </row>
    <row r="105" spans="1:4" x14ac:dyDescent="0.3">
      <c r="A105" s="13" t="s">
        <v>16</v>
      </c>
      <c r="B105" s="5" t="s">
        <v>17</v>
      </c>
      <c r="C105" s="6">
        <v>850</v>
      </c>
      <c r="D105" s="7" t="s">
        <v>5</v>
      </c>
    </row>
    <row r="106" spans="1:4" x14ac:dyDescent="0.3">
      <c r="A106" s="13" t="s">
        <v>18</v>
      </c>
      <c r="B106" s="5" t="s">
        <v>19</v>
      </c>
      <c r="C106" s="6">
        <v>850</v>
      </c>
      <c r="D106" s="7" t="s">
        <v>5</v>
      </c>
    </row>
    <row r="107" spans="1:4" x14ac:dyDescent="0.3">
      <c r="A107" s="13" t="s">
        <v>20</v>
      </c>
      <c r="B107" s="5" t="s">
        <v>8</v>
      </c>
      <c r="C107" s="6">
        <v>300</v>
      </c>
      <c r="D107" s="7" t="s">
        <v>5</v>
      </c>
    </row>
    <row r="108" spans="1:4" x14ac:dyDescent="0.3">
      <c r="A108" s="13" t="s">
        <v>21</v>
      </c>
      <c r="B108" s="5" t="s">
        <v>22</v>
      </c>
      <c r="C108" s="6"/>
      <c r="D108" s="7" t="s">
        <v>5</v>
      </c>
    </row>
    <row r="109" spans="1:4" x14ac:dyDescent="0.3">
      <c r="A109" s="13" t="s">
        <v>23</v>
      </c>
      <c r="B109" s="5" t="s">
        <v>24</v>
      </c>
      <c r="C109" s="6">
        <v>30</v>
      </c>
      <c r="D109" s="7" t="s">
        <v>5</v>
      </c>
    </row>
    <row r="110" spans="1:4" x14ac:dyDescent="0.3">
      <c r="A110" s="13" t="s">
        <v>25</v>
      </c>
      <c r="B110" s="5" t="s">
        <v>24</v>
      </c>
      <c r="C110" s="6">
        <v>50</v>
      </c>
      <c r="D110" s="7" t="s">
        <v>5</v>
      </c>
    </row>
    <row r="111" spans="1:4" x14ac:dyDescent="0.3">
      <c r="A111" s="13" t="s">
        <v>26</v>
      </c>
      <c r="B111" s="5" t="s">
        <v>27</v>
      </c>
      <c r="C111" s="6">
        <v>250</v>
      </c>
      <c r="D111" s="7" t="s">
        <v>5</v>
      </c>
    </row>
    <row r="112" spans="1:4" x14ac:dyDescent="0.3">
      <c r="A112" s="13" t="s">
        <v>28</v>
      </c>
      <c r="B112" s="5" t="s">
        <v>29</v>
      </c>
      <c r="C112" s="6">
        <v>200</v>
      </c>
      <c r="D112" s="7" t="s">
        <v>5</v>
      </c>
    </row>
    <row r="113" spans="1:6" x14ac:dyDescent="0.3">
      <c r="A113" s="13" t="s">
        <v>10</v>
      </c>
      <c r="B113" s="5" t="s">
        <v>30</v>
      </c>
      <c r="C113" s="6">
        <v>25</v>
      </c>
      <c r="D113" s="7" t="s">
        <v>12</v>
      </c>
    </row>
    <row r="114" spans="1:6" x14ac:dyDescent="0.3">
      <c r="A114" s="13" t="s">
        <v>31</v>
      </c>
      <c r="B114" s="5" t="s">
        <v>32</v>
      </c>
      <c r="C114" s="6">
        <v>100</v>
      </c>
      <c r="D114" s="7" t="s">
        <v>33</v>
      </c>
    </row>
    <row r="115" spans="1:6" x14ac:dyDescent="0.3">
      <c r="A115" s="13" t="s">
        <v>16</v>
      </c>
      <c r="B115" s="5" t="s">
        <v>34</v>
      </c>
      <c r="C115" s="6">
        <v>500</v>
      </c>
      <c r="D115" s="7" t="s">
        <v>5</v>
      </c>
    </row>
    <row r="116" spans="1:6" x14ac:dyDescent="0.3">
      <c r="A116" s="13" t="s">
        <v>16</v>
      </c>
      <c r="B116" s="5" t="s">
        <v>17</v>
      </c>
      <c r="C116" s="6"/>
      <c r="D116" s="7" t="s">
        <v>5</v>
      </c>
    </row>
    <row r="117" spans="1:6" x14ac:dyDescent="0.3">
      <c r="A117" s="14" t="s">
        <v>21</v>
      </c>
      <c r="B117" s="8" t="s">
        <v>22</v>
      </c>
      <c r="C117" s="9">
        <v>1200</v>
      </c>
      <c r="D117" s="10" t="s">
        <v>5</v>
      </c>
    </row>
    <row r="120" spans="1:6" x14ac:dyDescent="0.3">
      <c r="A120" s="11" t="s">
        <v>55</v>
      </c>
    </row>
    <row r="122" spans="1:6" x14ac:dyDescent="0.3">
      <c r="A122" s="11" t="s">
        <v>56</v>
      </c>
      <c r="B122" s="11" t="s">
        <v>59</v>
      </c>
    </row>
    <row r="123" spans="1:6" x14ac:dyDescent="0.3">
      <c r="A123" s="11"/>
      <c r="B123" s="11" t="s">
        <v>61</v>
      </c>
    </row>
    <row r="125" spans="1:6" ht="18" x14ac:dyDescent="0.35">
      <c r="A125" s="12" t="s">
        <v>60</v>
      </c>
      <c r="B125" s="2" t="s">
        <v>0</v>
      </c>
      <c r="C125" s="3" t="s">
        <v>1</v>
      </c>
      <c r="D125" s="4" t="s">
        <v>2</v>
      </c>
      <c r="E125" s="17" t="s">
        <v>57</v>
      </c>
      <c r="F125" s="17" t="s">
        <v>58</v>
      </c>
    </row>
    <row r="126" spans="1:6" x14ac:dyDescent="0.3">
      <c r="A126" s="13" t="s">
        <v>3</v>
      </c>
      <c r="B126" s="5" t="s">
        <v>4</v>
      </c>
      <c r="C126" s="6">
        <v>1200</v>
      </c>
      <c r="D126" s="7" t="s">
        <v>5</v>
      </c>
      <c r="E126" s="6">
        <f>AVERAGEIF(Table54567[Product Name],"Laptop",Table54567[[Price ]])</f>
        <v>1116.6666666666667</v>
      </c>
      <c r="F126" s="6">
        <f>IF(ISBLANK(Table54567[[#This Row],[Price ]]),Table54567[[#This Row],[Mean of Each Product]],Table54567[[#This Row],[Price ]])</f>
        <v>1200</v>
      </c>
    </row>
    <row r="127" spans="1:6" x14ac:dyDescent="0.3">
      <c r="A127" s="13" t="s">
        <v>3</v>
      </c>
      <c r="B127" s="5" t="s">
        <v>6</v>
      </c>
      <c r="C127" s="6"/>
      <c r="D127" s="7" t="s">
        <v>5</v>
      </c>
      <c r="E127" s="6">
        <f>AVERAGEIF(Table54567[Product Name],"Laptop",Table54567[[Price ]])</f>
        <v>1116.6666666666667</v>
      </c>
      <c r="F127" s="18">
        <f>IF(ISBLANK(Table54567[[#This Row],[Price ]]),Table54567[[#This Row],[Mean of Each Product]],Table54567[[#This Row],[Price ]])</f>
        <v>1116.6666666666667</v>
      </c>
    </row>
    <row r="128" spans="1:6" x14ac:dyDescent="0.3">
      <c r="A128" s="13" t="s">
        <v>3</v>
      </c>
      <c r="B128" s="5" t="s">
        <v>6</v>
      </c>
      <c r="C128" s="6">
        <v>1100</v>
      </c>
      <c r="D128" s="7" t="s">
        <v>5</v>
      </c>
      <c r="E128" s="6">
        <f>AVERAGEIF(Table54567[Product Name],"Laptop",Table54567[[Price ]])</f>
        <v>1116.6666666666667</v>
      </c>
      <c r="F128" s="6">
        <f>IF(ISBLANK(Table54567[[#This Row],[Price ]]),Table54567[[#This Row],[Mean of Each Product]],Table54567[[#This Row],[Price ]])</f>
        <v>1100</v>
      </c>
    </row>
    <row r="129" spans="1:6" x14ac:dyDescent="0.3">
      <c r="A129" s="13" t="s">
        <v>3</v>
      </c>
      <c r="B129" s="5" t="s">
        <v>4</v>
      </c>
      <c r="C129" s="6">
        <v>1050</v>
      </c>
      <c r="D129" s="7" t="s">
        <v>5</v>
      </c>
      <c r="E129" s="6">
        <f>AVERAGEIF(Table54567[Product Name],"Laptop",Table54567[[Price ]])</f>
        <v>1116.6666666666667</v>
      </c>
      <c r="F129" s="6">
        <f>IF(ISBLANK(Table54567[[#This Row],[Price ]]),Table54567[[#This Row],[Mean of Each Product]],Table54567[[#This Row],[Price ]])</f>
        <v>1050</v>
      </c>
    </row>
    <row r="130" spans="1:6" x14ac:dyDescent="0.3">
      <c r="A130" s="13" t="s">
        <v>7</v>
      </c>
      <c r="B130" s="5" t="s">
        <v>8</v>
      </c>
      <c r="C130" s="6">
        <v>900</v>
      </c>
      <c r="D130" s="7" t="s">
        <v>5</v>
      </c>
      <c r="E130" s="6">
        <f>AVERAGEIF(Table54567[Product Name],"Phone",Table54567[[Price ]])</f>
        <v>950</v>
      </c>
      <c r="F130" s="6">
        <f>IF(ISBLANK(Table54567[[#This Row],[Price ]]),Table54567[[#This Row],[Mean of Each Product]],Table54567[[#This Row],[Price ]])</f>
        <v>900</v>
      </c>
    </row>
    <row r="131" spans="1:6" x14ac:dyDescent="0.3">
      <c r="A131" s="13" t="s">
        <v>7</v>
      </c>
      <c r="B131" s="5" t="s">
        <v>9</v>
      </c>
      <c r="C131" s="6">
        <v>1000</v>
      </c>
      <c r="D131" s="7" t="s">
        <v>5</v>
      </c>
      <c r="E131" s="6">
        <f>AVERAGEIF(Table54567[Product Name],"Phone",Table54567[[Price ]])</f>
        <v>950</v>
      </c>
      <c r="F131" s="6">
        <f>IF(ISBLANK(Table54567[[#This Row],[Price ]]),Table54567[[#This Row],[Mean of Each Product]],Table54567[[#This Row],[Price ]])</f>
        <v>1000</v>
      </c>
    </row>
    <row r="132" spans="1:6" x14ac:dyDescent="0.3">
      <c r="A132" s="13" t="s">
        <v>10</v>
      </c>
      <c r="B132" s="5" t="s">
        <v>11</v>
      </c>
      <c r="C132" s="6">
        <v>50</v>
      </c>
      <c r="D132" s="7" t="s">
        <v>12</v>
      </c>
      <c r="E132" s="6">
        <f>AVERAGEIF(Table54567[Product Name],"Book",Table54567[[Price ]])</f>
        <v>37.5</v>
      </c>
      <c r="F132" s="6">
        <f>IF(ISBLANK(Table54567[[#This Row],[Price ]]),Table54567[[#This Row],[Mean of Each Product]],Table54567[[#This Row],[Price ]])</f>
        <v>50</v>
      </c>
    </row>
    <row r="133" spans="1:6" x14ac:dyDescent="0.3">
      <c r="A133" s="13" t="s">
        <v>13</v>
      </c>
      <c r="B133" s="5" t="s">
        <v>14</v>
      </c>
      <c r="C133" s="6">
        <v>10</v>
      </c>
      <c r="D133" s="7" t="s">
        <v>12</v>
      </c>
      <c r="E133" s="6">
        <f>AVERAGEIF(Table54567[Product Name],"pen",Table54567[[Price ]])</f>
        <v>10</v>
      </c>
      <c r="F133" s="6">
        <f>IF(ISBLANK(Table54567[[#This Row],[Price ]]),Table54567[[#This Row],[Mean of Each Product]],Table54567[[#This Row],[Price ]])</f>
        <v>10</v>
      </c>
    </row>
    <row r="134" spans="1:6" x14ac:dyDescent="0.3">
      <c r="A134" s="13" t="s">
        <v>15</v>
      </c>
      <c r="B134" s="5" t="s">
        <v>9</v>
      </c>
      <c r="C134" s="6">
        <v>700</v>
      </c>
      <c r="D134" s="7" t="s">
        <v>5</v>
      </c>
      <c r="E134" s="6">
        <f>AVERAGEIF(Table54567[Product Name],"Tablet",Table54567[[Price ]])</f>
        <v>700</v>
      </c>
      <c r="F134" s="6">
        <f>IF(ISBLANK(Table54567[[#This Row],[Price ]]),Table54567[[#This Row],[Mean of Each Product]],Table54567[[#This Row],[Price ]])</f>
        <v>700</v>
      </c>
    </row>
    <row r="135" spans="1:6" x14ac:dyDescent="0.3">
      <c r="A135" s="13" t="s">
        <v>16</v>
      </c>
      <c r="B135" s="5" t="s">
        <v>17</v>
      </c>
      <c r="C135" s="6">
        <v>850</v>
      </c>
      <c r="D135" s="7" t="s">
        <v>5</v>
      </c>
      <c r="E135" s="6">
        <f>AVERAGEIF(Table54567[Product Name],"Headphones",Table54567[[Price ]])</f>
        <v>675</v>
      </c>
      <c r="F135" s="6">
        <f>IF(ISBLANK(Table54567[[#This Row],[Price ]]),Table54567[[#This Row],[Mean of Each Product]],Table54567[[#This Row],[Price ]])</f>
        <v>850</v>
      </c>
    </row>
    <row r="136" spans="1:6" x14ac:dyDescent="0.3">
      <c r="A136" s="13" t="s">
        <v>18</v>
      </c>
      <c r="B136" s="5" t="s">
        <v>19</v>
      </c>
      <c r="C136" s="6">
        <v>850</v>
      </c>
      <c r="D136" s="7" t="s">
        <v>5</v>
      </c>
      <c r="E136" s="6">
        <f>AVERAGEIF(Table54567[Product Name],"Camera",Table54567[[Price ]])</f>
        <v>850</v>
      </c>
      <c r="F136" s="6">
        <f>IF(ISBLANK(Table54567[[#This Row],[Price ]]),Table54567[[#This Row],[Mean of Each Product]],Table54567[[#This Row],[Price ]])</f>
        <v>850</v>
      </c>
    </row>
    <row r="137" spans="1:6" x14ac:dyDescent="0.3">
      <c r="A137" s="13" t="s">
        <v>20</v>
      </c>
      <c r="B137" s="5" t="s">
        <v>8</v>
      </c>
      <c r="C137" s="6">
        <v>300</v>
      </c>
      <c r="D137" s="7" t="s">
        <v>5</v>
      </c>
      <c r="E137" s="6">
        <f>AVERAGEIF(Table54567[Product Name],"watch",Table54567[[Price ]])</f>
        <v>300</v>
      </c>
      <c r="F137" s="6">
        <f>IF(ISBLANK(Table54567[[#This Row],[Price ]]),Table54567[[#This Row],[Mean of Each Product]],Table54567[[#This Row],[Price ]])</f>
        <v>300</v>
      </c>
    </row>
    <row r="138" spans="1:6" x14ac:dyDescent="0.3">
      <c r="A138" s="13" t="s">
        <v>21</v>
      </c>
      <c r="B138" s="5" t="s">
        <v>22</v>
      </c>
      <c r="C138" s="6"/>
      <c r="D138" s="7" t="s">
        <v>5</v>
      </c>
      <c r="E138" s="6">
        <f>AVERAGEIF(Table54567[Product Name],"TV",Table54567[[Price ]])</f>
        <v>1200</v>
      </c>
      <c r="F138" s="18">
        <f>IF(ISBLANK(Table54567[[#This Row],[Price ]]),Table54567[[#This Row],[Mean of Each Product]],Table54567[[#This Row],[Price ]])</f>
        <v>1200</v>
      </c>
    </row>
    <row r="139" spans="1:6" x14ac:dyDescent="0.3">
      <c r="A139" s="13" t="s">
        <v>23</v>
      </c>
      <c r="B139" s="5" t="s">
        <v>24</v>
      </c>
      <c r="C139" s="6">
        <v>30</v>
      </c>
      <c r="D139" s="7" t="s">
        <v>5</v>
      </c>
      <c r="E139" s="6">
        <f>AVERAGEIF(Table54567[Product Name],"Mouse",Table54567[[Price ]])</f>
        <v>30</v>
      </c>
      <c r="F139" s="6">
        <f>IF(ISBLANK(Table54567[[#This Row],[Price ]]),Table54567[[#This Row],[Mean of Each Product]],Table54567[[#This Row],[Price ]])</f>
        <v>30</v>
      </c>
    </row>
    <row r="140" spans="1:6" x14ac:dyDescent="0.3">
      <c r="A140" s="13" t="s">
        <v>25</v>
      </c>
      <c r="B140" s="5" t="s">
        <v>24</v>
      </c>
      <c r="C140" s="6">
        <v>50</v>
      </c>
      <c r="D140" s="7" t="s">
        <v>5</v>
      </c>
      <c r="E140" s="6">
        <f>AVERAGEIF(Table54567[Product Name],"Keyboard",Table54567[[Price ]])</f>
        <v>50</v>
      </c>
      <c r="F140" s="6">
        <f>IF(ISBLANK(Table54567[[#This Row],[Price ]]),Table54567[[#This Row],[Mean of Each Product]],Table54567[[#This Row],[Price ]])</f>
        <v>50</v>
      </c>
    </row>
    <row r="141" spans="1:6" x14ac:dyDescent="0.3">
      <c r="A141" s="13" t="s">
        <v>26</v>
      </c>
      <c r="B141" s="5" t="s">
        <v>27</v>
      </c>
      <c r="C141" s="6">
        <v>250</v>
      </c>
      <c r="D141" s="7" t="s">
        <v>5</v>
      </c>
      <c r="E141" s="6">
        <f>AVERAGEIF(Table54567[Product Name],"Power bank",Table54567[[Price ]])</f>
        <v>250</v>
      </c>
      <c r="F141" s="6">
        <f>IF(ISBLANK(Table54567[[#This Row],[Price ]]),Table54567[[#This Row],[Mean of Each Product]],Table54567[[#This Row],[Price ]])</f>
        <v>250</v>
      </c>
    </row>
    <row r="142" spans="1:6" x14ac:dyDescent="0.3">
      <c r="A142" s="13" t="s">
        <v>28</v>
      </c>
      <c r="B142" s="5" t="s">
        <v>29</v>
      </c>
      <c r="C142" s="6">
        <v>200</v>
      </c>
      <c r="D142" s="7" t="s">
        <v>5</v>
      </c>
      <c r="E142" s="6">
        <f>AVERAGEIF(Table54567[Product Name],"Speaker",Table54567[[Price ]])</f>
        <v>200</v>
      </c>
      <c r="F142" s="6">
        <f>IF(ISBLANK(Table54567[[#This Row],[Price ]]),Table54567[[#This Row],[Mean of Each Product]],Table54567[[#This Row],[Price ]])</f>
        <v>200</v>
      </c>
    </row>
    <row r="143" spans="1:6" x14ac:dyDescent="0.3">
      <c r="A143" s="13" t="s">
        <v>10</v>
      </c>
      <c r="B143" s="5" t="s">
        <v>30</v>
      </c>
      <c r="C143" s="6">
        <v>25</v>
      </c>
      <c r="D143" s="7" t="s">
        <v>12</v>
      </c>
      <c r="E143" s="6">
        <f>AVERAGEIF(Table54567[Product Name],"Book",Table54567[[Price ]])</f>
        <v>37.5</v>
      </c>
      <c r="F143" s="6">
        <f>IF(ISBLANK(Table54567[[#This Row],[Price ]]),Table54567[[#This Row],[Mean of Each Product]],Table54567[[#This Row],[Price ]])</f>
        <v>25</v>
      </c>
    </row>
    <row r="144" spans="1:6" x14ac:dyDescent="0.3">
      <c r="A144" s="13" t="s">
        <v>31</v>
      </c>
      <c r="B144" s="5" t="s">
        <v>32</v>
      </c>
      <c r="C144" s="6">
        <v>100</v>
      </c>
      <c r="D144" s="7" t="s">
        <v>33</v>
      </c>
      <c r="E144" s="6">
        <f>AVERAGEIF(Table54567[Product Name],"Phone case",Table54567[[Price ]])</f>
        <v>100</v>
      </c>
      <c r="F144" s="6">
        <f>IF(ISBLANK(Table54567[[#This Row],[Price ]]),Table54567[[#This Row],[Mean of Each Product]],Table54567[[#This Row],[Price ]])</f>
        <v>100</v>
      </c>
    </row>
    <row r="145" spans="1:6" x14ac:dyDescent="0.3">
      <c r="A145" s="13" t="s">
        <v>16</v>
      </c>
      <c r="B145" s="5" t="s">
        <v>34</v>
      </c>
      <c r="C145" s="6">
        <v>500</v>
      </c>
      <c r="D145" s="7" t="s">
        <v>5</v>
      </c>
      <c r="E145" s="6">
        <f>AVERAGEIF(Table54567[Product Name],"Headphones",Table54567[[Price ]])</f>
        <v>675</v>
      </c>
      <c r="F145" s="6">
        <f>IF(ISBLANK(Table54567[[#This Row],[Price ]]),Table54567[[#This Row],[Mean of Each Product]],Table54567[[#This Row],[Price ]])</f>
        <v>500</v>
      </c>
    </row>
    <row r="146" spans="1:6" x14ac:dyDescent="0.3">
      <c r="A146" s="13" t="s">
        <v>16</v>
      </c>
      <c r="B146" s="5" t="s">
        <v>17</v>
      </c>
      <c r="C146" s="6"/>
      <c r="D146" s="7" t="s">
        <v>5</v>
      </c>
      <c r="E146" s="6">
        <f>AVERAGEIF(Table54567[Product Name],"Headphones",Table54567[[Price ]])</f>
        <v>675</v>
      </c>
      <c r="F146" s="18">
        <f>IF(ISBLANK(Table54567[[#This Row],[Price ]]),Table54567[[#This Row],[Mean of Each Product]],Table54567[[#This Row],[Price ]])</f>
        <v>675</v>
      </c>
    </row>
    <row r="147" spans="1:6" x14ac:dyDescent="0.3">
      <c r="A147" s="14" t="s">
        <v>21</v>
      </c>
      <c r="B147" s="8" t="s">
        <v>22</v>
      </c>
      <c r="C147" s="9">
        <v>1200</v>
      </c>
      <c r="D147" s="10" t="s">
        <v>5</v>
      </c>
      <c r="E147" s="6">
        <f>AVERAGEIF(Table54567[Product Name],"TV",Table54567[[Price ]])</f>
        <v>1200</v>
      </c>
      <c r="F147" s="6">
        <f>IF(ISBLANK(Table54567[[#This Row],[Price ]]),Table54567[[#This Row],[Mean of Each Product]],Table54567[[#This Row],[Price ]])</f>
        <v>1200</v>
      </c>
    </row>
  </sheetData>
  <conditionalFormatting sqref="C126:C147">
    <cfRule type="cellIs" dxfId="0" priority="1" operator="equal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Anusree G K</dc:creator>
  <cp:lastModifiedBy>Anusree G K</cp:lastModifiedBy>
  <dcterms:created xsi:type="dcterms:W3CDTF">2024-09-11T09:43:46Z</dcterms:created>
  <dcterms:modified xsi:type="dcterms:W3CDTF">2024-09-13T14:46:47Z</dcterms:modified>
</cp:coreProperties>
</file>