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Ex7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Ex8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607" documentId="C850CAA20DB0E90F26E01494F2EB340551D5C382" xr6:coauthVersionLast="43" xr6:coauthVersionMax="43" xr10:uidLastSave="{11064300-FF65-4A7C-9E66-D8086BFEF6BC}"/>
  <bookViews>
    <workbookView xWindow="0" yWindow="0" windowWidth="20520" windowHeight="9900" firstSheet="8" activeTab="8" xr2:uid="{E530D8CF-9006-4990-AFF7-605CCCFDACC5}"/>
  </bookViews>
  <sheets>
    <sheet name="Sheet1" sheetId="4" r:id="rId1"/>
    <sheet name="Sheet2" sheetId="5" r:id="rId2"/>
    <sheet name="Sheet5" sheetId="8" r:id="rId3"/>
    <sheet name="Sheet6" sheetId="9" r:id="rId4"/>
    <sheet name="Sheet7" sheetId="10" r:id="rId5"/>
    <sheet name="Lemonade" sheetId="3" r:id="rId6"/>
    <sheet name="Sheet8" sheetId="11" r:id="rId7"/>
    <sheet name="Sheet3" sheetId="6" r:id="rId8"/>
    <sheet name="Sheet4" sheetId="7" r:id="rId9"/>
  </sheets>
  <definedNames>
    <definedName name="_xlchart.v1.0" hidden="1">Lemonade!$H$2:$H$367</definedName>
    <definedName name="_xlchart.v1.1" hidden="1">Lemonade!$E$2:$E$367</definedName>
    <definedName name="_xlchart.v1.2" hidden="1">Lemonade!$H$2:$H$367</definedName>
    <definedName name="_xlchart.v1.3" hidden="1">Lemonade!$E$2:$E$367</definedName>
    <definedName name="_xlchart.v1.4" hidden="1">Lemonade!$D$2:$D$367</definedName>
    <definedName name="_xlchart.v1.5" hidden="1">Lemonade!$D$2:$D$367</definedName>
    <definedName name="_xlchart.v1.6" hidden="1">Sheet8!$H$12:$H$376</definedName>
    <definedName name="_xlchart.v1.7" hidden="1">Sheet4!$M$3:$M$292</definedName>
  </definedNames>
  <calcPr calcId="191028" calcCompleted="0"/>
  <pivotCaches>
    <pivotCache cacheId="296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1" l="1"/>
  <c r="H3" i="11"/>
  <c r="H5" i="11"/>
  <c r="H4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F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S3" i="9"/>
  <c r="S2" i="9"/>
  <c r="D2" i="9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S3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O3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4" i="7"/>
  <c r="R3" i="7"/>
  <c r="R2" i="7"/>
  <c r="N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5" i="7"/>
  <c r="N6" i="7"/>
  <c r="N7" i="7"/>
  <c r="N8" i="7"/>
  <c r="N9" i="7"/>
  <c r="N10" i="7"/>
  <c r="N11" i="7"/>
  <c r="N12" i="7"/>
  <c r="N4" i="7"/>
  <c r="N3" i="7"/>
  <c r="Q2" i="7"/>
  <c r="J355" i="7"/>
  <c r="M2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G367" i="7"/>
  <c r="C366" i="7"/>
  <c r="A366" i="7"/>
  <c r="C365" i="7"/>
  <c r="A365" i="7"/>
  <c r="C364" i="7"/>
  <c r="A364" i="7"/>
  <c r="C363" i="7"/>
  <c r="A363" i="7"/>
  <c r="C362" i="7"/>
  <c r="A362" i="7"/>
  <c r="C361" i="7"/>
  <c r="A361" i="7"/>
  <c r="C360" i="7"/>
  <c r="A360" i="7"/>
  <c r="C359" i="7"/>
  <c r="A359" i="7"/>
  <c r="C358" i="7"/>
  <c r="A358" i="7"/>
  <c r="C357" i="7"/>
  <c r="A357" i="7"/>
  <c r="C356" i="7"/>
  <c r="A356" i="7"/>
  <c r="C355" i="7"/>
  <c r="A355" i="7"/>
  <c r="C354" i="7"/>
  <c r="A354" i="7"/>
  <c r="C353" i="7"/>
  <c r="A353" i="7"/>
  <c r="C352" i="7"/>
  <c r="A352" i="7"/>
  <c r="C351" i="7"/>
  <c r="A351" i="7"/>
  <c r="C350" i="7"/>
  <c r="A350" i="7"/>
  <c r="C349" i="7"/>
  <c r="A349" i="7"/>
  <c r="C348" i="7"/>
  <c r="A348" i="7"/>
  <c r="C347" i="7"/>
  <c r="A347" i="7"/>
  <c r="C346" i="7"/>
  <c r="A346" i="7"/>
  <c r="C345" i="7"/>
  <c r="A345" i="7"/>
  <c r="C344" i="7"/>
  <c r="A344" i="7"/>
  <c r="C343" i="7"/>
  <c r="A343" i="7"/>
  <c r="C342" i="7"/>
  <c r="A342" i="7"/>
  <c r="C341" i="7"/>
  <c r="A341" i="7"/>
  <c r="C340" i="7"/>
  <c r="A340" i="7"/>
  <c r="C339" i="7"/>
  <c r="A339" i="7"/>
  <c r="C338" i="7"/>
  <c r="A338" i="7"/>
  <c r="C337" i="7"/>
  <c r="A337" i="7"/>
  <c r="C336" i="7"/>
  <c r="A336" i="7"/>
  <c r="C335" i="7"/>
  <c r="A335" i="7"/>
  <c r="C334" i="7"/>
  <c r="A334" i="7"/>
  <c r="C333" i="7"/>
  <c r="A333" i="7"/>
  <c r="C332" i="7"/>
  <c r="A332" i="7"/>
  <c r="C331" i="7"/>
  <c r="A331" i="7"/>
  <c r="C330" i="7"/>
  <c r="A330" i="7"/>
  <c r="C329" i="7"/>
  <c r="A329" i="7"/>
  <c r="C328" i="7"/>
  <c r="A328" i="7"/>
  <c r="C327" i="7"/>
  <c r="A327" i="7"/>
  <c r="C326" i="7"/>
  <c r="A326" i="7"/>
  <c r="C325" i="7"/>
  <c r="A325" i="7"/>
  <c r="C324" i="7"/>
  <c r="A324" i="7"/>
  <c r="C323" i="7"/>
  <c r="A323" i="7"/>
  <c r="C322" i="7"/>
  <c r="A322" i="7"/>
  <c r="C321" i="7"/>
  <c r="A321" i="7"/>
  <c r="C320" i="7"/>
  <c r="A320" i="7"/>
  <c r="C319" i="7"/>
  <c r="A319" i="7"/>
  <c r="C318" i="7"/>
  <c r="A318" i="7"/>
  <c r="C317" i="7"/>
  <c r="A317" i="7"/>
  <c r="C316" i="7"/>
  <c r="A316" i="7"/>
  <c r="C315" i="7"/>
  <c r="A315" i="7"/>
  <c r="C314" i="7"/>
  <c r="A314" i="7"/>
  <c r="C313" i="7"/>
  <c r="A313" i="7"/>
  <c r="C312" i="7"/>
  <c r="A312" i="7"/>
  <c r="C311" i="7"/>
  <c r="A311" i="7"/>
  <c r="C310" i="7"/>
  <c r="A310" i="7"/>
  <c r="C309" i="7"/>
  <c r="A309" i="7"/>
  <c r="C308" i="7"/>
  <c r="A308" i="7"/>
  <c r="C307" i="7"/>
  <c r="A307" i="7"/>
  <c r="C306" i="7"/>
  <c r="A306" i="7"/>
  <c r="C305" i="7"/>
  <c r="A305" i="7"/>
  <c r="C304" i="7"/>
  <c r="A304" i="7"/>
  <c r="C303" i="7"/>
  <c r="A303" i="7"/>
  <c r="C302" i="7"/>
  <c r="A302" i="7"/>
  <c r="C301" i="7"/>
  <c r="A301" i="7"/>
  <c r="C300" i="7"/>
  <c r="A300" i="7"/>
  <c r="C299" i="7"/>
  <c r="A299" i="7"/>
  <c r="C298" i="7"/>
  <c r="A298" i="7"/>
  <c r="C297" i="7"/>
  <c r="A297" i="7"/>
  <c r="C296" i="7"/>
  <c r="A296" i="7"/>
  <c r="C295" i="7"/>
  <c r="A295" i="7"/>
  <c r="C294" i="7"/>
  <c r="A294" i="7"/>
  <c r="C293" i="7"/>
  <c r="A293" i="7"/>
  <c r="C292" i="7"/>
  <c r="A292" i="7"/>
  <c r="C291" i="7"/>
  <c r="A291" i="7"/>
  <c r="C290" i="7"/>
  <c r="A290" i="7"/>
  <c r="C289" i="7"/>
  <c r="A289" i="7"/>
  <c r="C288" i="7"/>
  <c r="A288" i="7"/>
  <c r="C287" i="7"/>
  <c r="A287" i="7"/>
  <c r="C286" i="7"/>
  <c r="A286" i="7"/>
  <c r="C285" i="7"/>
  <c r="A285" i="7"/>
  <c r="C284" i="7"/>
  <c r="A284" i="7"/>
  <c r="C283" i="7"/>
  <c r="A283" i="7"/>
  <c r="C282" i="7"/>
  <c r="A282" i="7"/>
  <c r="C281" i="7"/>
  <c r="A281" i="7"/>
  <c r="C280" i="7"/>
  <c r="A280" i="7"/>
  <c r="C279" i="7"/>
  <c r="A279" i="7"/>
  <c r="C278" i="7"/>
  <c r="A278" i="7"/>
  <c r="C277" i="7"/>
  <c r="A277" i="7"/>
  <c r="C276" i="7"/>
  <c r="A276" i="7"/>
  <c r="C275" i="7"/>
  <c r="A275" i="7"/>
  <c r="C274" i="7"/>
  <c r="A274" i="7"/>
  <c r="C273" i="7"/>
  <c r="A273" i="7"/>
  <c r="C272" i="7"/>
  <c r="A272" i="7"/>
  <c r="C271" i="7"/>
  <c r="A271" i="7"/>
  <c r="C270" i="7"/>
  <c r="A270" i="7"/>
  <c r="C269" i="7"/>
  <c r="A269" i="7"/>
  <c r="C268" i="7"/>
  <c r="A268" i="7"/>
  <c r="C267" i="7"/>
  <c r="A267" i="7"/>
  <c r="C266" i="7"/>
  <c r="A266" i="7"/>
  <c r="C265" i="7"/>
  <c r="A265" i="7"/>
  <c r="C264" i="7"/>
  <c r="A264" i="7"/>
  <c r="C263" i="7"/>
  <c r="A263" i="7"/>
  <c r="C262" i="7"/>
  <c r="A262" i="7"/>
  <c r="C261" i="7"/>
  <c r="A261" i="7"/>
  <c r="C260" i="7"/>
  <c r="A260" i="7"/>
  <c r="C259" i="7"/>
  <c r="A259" i="7"/>
  <c r="C258" i="7"/>
  <c r="A258" i="7"/>
  <c r="C257" i="7"/>
  <c r="A257" i="7"/>
  <c r="C256" i="7"/>
  <c r="A256" i="7"/>
  <c r="C255" i="7"/>
  <c r="A255" i="7"/>
  <c r="C254" i="7"/>
  <c r="A254" i="7"/>
  <c r="C253" i="7"/>
  <c r="A253" i="7"/>
  <c r="C252" i="7"/>
  <c r="A252" i="7"/>
  <c r="C251" i="7"/>
  <c r="A251" i="7"/>
  <c r="C250" i="7"/>
  <c r="A250" i="7"/>
  <c r="C249" i="7"/>
  <c r="A249" i="7"/>
  <c r="C248" i="7"/>
  <c r="A248" i="7"/>
  <c r="C247" i="7"/>
  <c r="A247" i="7"/>
  <c r="C246" i="7"/>
  <c r="A246" i="7"/>
  <c r="C245" i="7"/>
  <c r="A245" i="7"/>
  <c r="C244" i="7"/>
  <c r="A244" i="7"/>
  <c r="C243" i="7"/>
  <c r="A243" i="7"/>
  <c r="C242" i="7"/>
  <c r="A242" i="7"/>
  <c r="C241" i="7"/>
  <c r="A241" i="7"/>
  <c r="C240" i="7"/>
  <c r="A240" i="7"/>
  <c r="C239" i="7"/>
  <c r="A239" i="7"/>
  <c r="C238" i="7"/>
  <c r="A238" i="7"/>
  <c r="C237" i="7"/>
  <c r="A237" i="7"/>
  <c r="C236" i="7"/>
  <c r="A236" i="7"/>
  <c r="C235" i="7"/>
  <c r="A235" i="7"/>
  <c r="C234" i="7"/>
  <c r="A234" i="7"/>
  <c r="C233" i="7"/>
  <c r="A233" i="7"/>
  <c r="C232" i="7"/>
  <c r="A232" i="7"/>
  <c r="C231" i="7"/>
  <c r="A231" i="7"/>
  <c r="C230" i="7"/>
  <c r="A230" i="7"/>
  <c r="C229" i="7"/>
  <c r="A229" i="7"/>
  <c r="C228" i="7"/>
  <c r="A228" i="7"/>
  <c r="C227" i="7"/>
  <c r="A227" i="7"/>
  <c r="C226" i="7"/>
  <c r="A226" i="7"/>
  <c r="C225" i="7"/>
  <c r="A225" i="7"/>
  <c r="C224" i="7"/>
  <c r="A224" i="7"/>
  <c r="C223" i="7"/>
  <c r="A223" i="7"/>
  <c r="C222" i="7"/>
  <c r="A222" i="7"/>
  <c r="C221" i="7"/>
  <c r="A221" i="7"/>
  <c r="C220" i="7"/>
  <c r="A220" i="7"/>
  <c r="C219" i="7"/>
  <c r="A219" i="7"/>
  <c r="C218" i="7"/>
  <c r="A218" i="7"/>
  <c r="C217" i="7"/>
  <c r="A217" i="7"/>
  <c r="C216" i="7"/>
  <c r="A216" i="7"/>
  <c r="C215" i="7"/>
  <c r="A215" i="7"/>
  <c r="C214" i="7"/>
  <c r="A214" i="7"/>
  <c r="C213" i="7"/>
  <c r="A213" i="7"/>
  <c r="C212" i="7"/>
  <c r="A212" i="7"/>
  <c r="C211" i="7"/>
  <c r="A211" i="7"/>
  <c r="C210" i="7"/>
  <c r="A210" i="7"/>
  <c r="C209" i="7"/>
  <c r="A209" i="7"/>
  <c r="C208" i="7"/>
  <c r="A208" i="7"/>
  <c r="C207" i="7"/>
  <c r="A207" i="7"/>
  <c r="C206" i="7"/>
  <c r="A206" i="7"/>
  <c r="C205" i="7"/>
  <c r="A205" i="7"/>
  <c r="C204" i="7"/>
  <c r="A204" i="7"/>
  <c r="C203" i="7"/>
  <c r="A203" i="7"/>
  <c r="C202" i="7"/>
  <c r="A202" i="7"/>
  <c r="C201" i="7"/>
  <c r="A201" i="7"/>
  <c r="C200" i="7"/>
  <c r="A200" i="7"/>
  <c r="C199" i="7"/>
  <c r="A199" i="7"/>
  <c r="C198" i="7"/>
  <c r="A198" i="7"/>
  <c r="C197" i="7"/>
  <c r="A197" i="7"/>
  <c r="C196" i="7"/>
  <c r="A196" i="7"/>
  <c r="C195" i="7"/>
  <c r="A195" i="7"/>
  <c r="C194" i="7"/>
  <c r="A194" i="7"/>
  <c r="C193" i="7"/>
  <c r="A193" i="7"/>
  <c r="C192" i="7"/>
  <c r="A192" i="7"/>
  <c r="C191" i="7"/>
  <c r="A191" i="7"/>
  <c r="C190" i="7"/>
  <c r="A190" i="7"/>
  <c r="C189" i="7"/>
  <c r="A189" i="7"/>
  <c r="C188" i="7"/>
  <c r="A188" i="7"/>
  <c r="C187" i="7"/>
  <c r="A187" i="7"/>
  <c r="C186" i="7"/>
  <c r="A186" i="7"/>
  <c r="C185" i="7"/>
  <c r="A185" i="7"/>
  <c r="C184" i="7"/>
  <c r="A184" i="7"/>
  <c r="C183" i="7"/>
  <c r="A183" i="7"/>
  <c r="C182" i="7"/>
  <c r="A182" i="7"/>
  <c r="C181" i="7"/>
  <c r="A181" i="7"/>
  <c r="C180" i="7"/>
  <c r="A180" i="7"/>
  <c r="C179" i="7"/>
  <c r="A179" i="7"/>
  <c r="C178" i="7"/>
  <c r="A178" i="7"/>
  <c r="C177" i="7"/>
  <c r="A177" i="7"/>
  <c r="C176" i="7"/>
  <c r="A176" i="7"/>
  <c r="C175" i="7"/>
  <c r="A175" i="7"/>
  <c r="C174" i="7"/>
  <c r="A174" i="7"/>
  <c r="C173" i="7"/>
  <c r="A173" i="7"/>
  <c r="C172" i="7"/>
  <c r="A172" i="7"/>
  <c r="C171" i="7"/>
  <c r="A171" i="7"/>
  <c r="C170" i="7"/>
  <c r="A170" i="7"/>
  <c r="C169" i="7"/>
  <c r="A169" i="7"/>
  <c r="C168" i="7"/>
  <c r="A168" i="7"/>
  <c r="C167" i="7"/>
  <c r="A167" i="7"/>
  <c r="C166" i="7"/>
  <c r="A166" i="7"/>
  <c r="C165" i="7"/>
  <c r="A165" i="7"/>
  <c r="C164" i="7"/>
  <c r="A164" i="7"/>
  <c r="C163" i="7"/>
  <c r="A163" i="7"/>
  <c r="C162" i="7"/>
  <c r="A162" i="7"/>
  <c r="C161" i="7"/>
  <c r="A161" i="7"/>
  <c r="C160" i="7"/>
  <c r="A160" i="7"/>
  <c r="C159" i="7"/>
  <c r="A159" i="7"/>
  <c r="C158" i="7"/>
  <c r="A158" i="7"/>
  <c r="C157" i="7"/>
  <c r="A157" i="7"/>
  <c r="C156" i="7"/>
  <c r="A156" i="7"/>
  <c r="C155" i="7"/>
  <c r="A155" i="7"/>
  <c r="C154" i="7"/>
  <c r="A154" i="7"/>
  <c r="C153" i="7"/>
  <c r="A153" i="7"/>
  <c r="C152" i="7"/>
  <c r="A152" i="7"/>
  <c r="C151" i="7"/>
  <c r="A151" i="7"/>
  <c r="C150" i="7"/>
  <c r="A150" i="7"/>
  <c r="C149" i="7"/>
  <c r="A149" i="7"/>
  <c r="C148" i="7"/>
  <c r="A148" i="7"/>
  <c r="C147" i="7"/>
  <c r="A147" i="7"/>
  <c r="C146" i="7"/>
  <c r="A146" i="7"/>
  <c r="C145" i="7"/>
  <c r="A145" i="7"/>
  <c r="C144" i="7"/>
  <c r="A144" i="7"/>
  <c r="C143" i="7"/>
  <c r="A143" i="7"/>
  <c r="C142" i="7"/>
  <c r="A142" i="7"/>
  <c r="C141" i="7"/>
  <c r="A141" i="7"/>
  <c r="C140" i="7"/>
  <c r="A140" i="7"/>
  <c r="C139" i="7"/>
  <c r="A139" i="7"/>
  <c r="C138" i="7"/>
  <c r="A138" i="7"/>
  <c r="C137" i="7"/>
  <c r="A137" i="7"/>
  <c r="C136" i="7"/>
  <c r="A136" i="7"/>
  <c r="C135" i="7"/>
  <c r="A135" i="7"/>
  <c r="C134" i="7"/>
  <c r="A134" i="7"/>
  <c r="C133" i="7"/>
  <c r="A133" i="7"/>
  <c r="C132" i="7"/>
  <c r="A132" i="7"/>
  <c r="C131" i="7"/>
  <c r="A131" i="7"/>
  <c r="C130" i="7"/>
  <c r="A130" i="7"/>
  <c r="C129" i="7"/>
  <c r="A129" i="7"/>
  <c r="C128" i="7"/>
  <c r="A128" i="7"/>
  <c r="C127" i="7"/>
  <c r="A127" i="7"/>
  <c r="C126" i="7"/>
  <c r="A126" i="7"/>
  <c r="C125" i="7"/>
  <c r="A125" i="7"/>
  <c r="C124" i="7"/>
  <c r="A124" i="7"/>
  <c r="C123" i="7"/>
  <c r="A123" i="7"/>
  <c r="C122" i="7"/>
  <c r="A122" i="7"/>
  <c r="C121" i="7"/>
  <c r="A121" i="7"/>
  <c r="C120" i="7"/>
  <c r="A120" i="7"/>
  <c r="C119" i="7"/>
  <c r="A119" i="7"/>
  <c r="C118" i="7"/>
  <c r="A118" i="7"/>
  <c r="C117" i="7"/>
  <c r="A117" i="7"/>
  <c r="C116" i="7"/>
  <c r="A116" i="7"/>
  <c r="C115" i="7"/>
  <c r="A115" i="7"/>
  <c r="C114" i="7"/>
  <c r="A114" i="7"/>
  <c r="C113" i="7"/>
  <c r="A113" i="7"/>
  <c r="C112" i="7"/>
  <c r="A112" i="7"/>
  <c r="C111" i="7"/>
  <c r="A111" i="7"/>
  <c r="C110" i="7"/>
  <c r="A110" i="7"/>
  <c r="C109" i="7"/>
  <c r="A109" i="7"/>
  <c r="C108" i="7"/>
  <c r="A108" i="7"/>
  <c r="C107" i="7"/>
  <c r="A107" i="7"/>
  <c r="C106" i="7"/>
  <c r="A106" i="7"/>
  <c r="C105" i="7"/>
  <c r="A105" i="7"/>
  <c r="C104" i="7"/>
  <c r="A104" i="7"/>
  <c r="C103" i="7"/>
  <c r="A103" i="7"/>
  <c r="C102" i="7"/>
  <c r="A102" i="7"/>
  <c r="C101" i="7"/>
  <c r="A101" i="7"/>
  <c r="C100" i="7"/>
  <c r="A100" i="7"/>
  <c r="C99" i="7"/>
  <c r="A99" i="7"/>
  <c r="C98" i="7"/>
  <c r="A98" i="7"/>
  <c r="C97" i="7"/>
  <c r="A97" i="7"/>
  <c r="C96" i="7"/>
  <c r="A96" i="7"/>
  <c r="C95" i="7"/>
  <c r="A95" i="7"/>
  <c r="C94" i="7"/>
  <c r="A94" i="7"/>
  <c r="C93" i="7"/>
  <c r="A93" i="7"/>
  <c r="C92" i="7"/>
  <c r="A92" i="7"/>
  <c r="C91" i="7"/>
  <c r="A91" i="7"/>
  <c r="C90" i="7"/>
  <c r="A90" i="7"/>
  <c r="C89" i="7"/>
  <c r="A89" i="7"/>
  <c r="C88" i="7"/>
  <c r="A88" i="7"/>
  <c r="C87" i="7"/>
  <c r="A87" i="7"/>
  <c r="C86" i="7"/>
  <c r="A86" i="7"/>
  <c r="C85" i="7"/>
  <c r="A85" i="7"/>
  <c r="C84" i="7"/>
  <c r="A84" i="7"/>
  <c r="C83" i="7"/>
  <c r="A83" i="7"/>
  <c r="C82" i="7"/>
  <c r="A82" i="7"/>
  <c r="C81" i="7"/>
  <c r="A81" i="7"/>
  <c r="C80" i="7"/>
  <c r="A80" i="7"/>
  <c r="C79" i="7"/>
  <c r="A79" i="7"/>
  <c r="C78" i="7"/>
  <c r="A78" i="7"/>
  <c r="C77" i="7"/>
  <c r="A77" i="7"/>
  <c r="C76" i="7"/>
  <c r="A76" i="7"/>
  <c r="C75" i="7"/>
  <c r="A75" i="7"/>
  <c r="C74" i="7"/>
  <c r="A74" i="7"/>
  <c r="C73" i="7"/>
  <c r="A73" i="7"/>
  <c r="C72" i="7"/>
  <c r="A72" i="7"/>
  <c r="C71" i="7"/>
  <c r="A71" i="7"/>
  <c r="C70" i="7"/>
  <c r="A70" i="7"/>
  <c r="C69" i="7"/>
  <c r="A69" i="7"/>
  <c r="C68" i="7"/>
  <c r="A68" i="7"/>
  <c r="C67" i="7"/>
  <c r="A67" i="7"/>
  <c r="C66" i="7"/>
  <c r="A66" i="7"/>
  <c r="C65" i="7"/>
  <c r="A65" i="7"/>
  <c r="C64" i="7"/>
  <c r="A64" i="7"/>
  <c r="C63" i="7"/>
  <c r="A63" i="7"/>
  <c r="C62" i="7"/>
  <c r="A62" i="7"/>
  <c r="C61" i="7"/>
  <c r="A61" i="7"/>
  <c r="C60" i="7"/>
  <c r="A60" i="7"/>
  <c r="C59" i="7"/>
  <c r="A59" i="7"/>
  <c r="C58" i="7"/>
  <c r="A58" i="7"/>
  <c r="C57" i="7"/>
  <c r="A57" i="7"/>
  <c r="C56" i="7"/>
  <c r="A56" i="7"/>
  <c r="C55" i="7"/>
  <c r="A55" i="7"/>
  <c r="C54" i="7"/>
  <c r="A54" i="7"/>
  <c r="C53" i="7"/>
  <c r="A53" i="7"/>
  <c r="C52" i="7"/>
  <c r="A52" i="7"/>
  <c r="C51" i="7"/>
  <c r="A51" i="7"/>
  <c r="C50" i="7"/>
  <c r="A50" i="7"/>
  <c r="C49" i="7"/>
  <c r="A49" i="7"/>
  <c r="C48" i="7"/>
  <c r="A48" i="7"/>
  <c r="C47" i="7"/>
  <c r="A47" i="7"/>
  <c r="C46" i="7"/>
  <c r="A46" i="7"/>
  <c r="C45" i="7"/>
  <c r="A45" i="7"/>
  <c r="C44" i="7"/>
  <c r="A44" i="7"/>
  <c r="C43" i="7"/>
  <c r="A43" i="7"/>
  <c r="C42" i="7"/>
  <c r="A42" i="7"/>
  <c r="C41" i="7"/>
  <c r="A41" i="7"/>
  <c r="C40" i="7"/>
  <c r="A40" i="7"/>
  <c r="C39" i="7"/>
  <c r="A39" i="7"/>
  <c r="C38" i="7"/>
  <c r="A38" i="7"/>
  <c r="C37" i="7"/>
  <c r="A37" i="7"/>
  <c r="C36" i="7"/>
  <c r="A36" i="7"/>
  <c r="C35" i="7"/>
  <c r="A35" i="7"/>
  <c r="C34" i="7"/>
  <c r="A34" i="7"/>
  <c r="C33" i="7"/>
  <c r="A33" i="7"/>
  <c r="C32" i="7"/>
  <c r="A32" i="7"/>
  <c r="C31" i="7"/>
  <c r="A31" i="7"/>
  <c r="C30" i="7"/>
  <c r="A30" i="7"/>
  <c r="C29" i="7"/>
  <c r="A29" i="7"/>
  <c r="C28" i="7"/>
  <c r="A28" i="7"/>
  <c r="C27" i="7"/>
  <c r="A27" i="7"/>
  <c r="C26" i="7"/>
  <c r="A26" i="7"/>
  <c r="C25" i="7"/>
  <c r="A25" i="7"/>
  <c r="C24" i="7"/>
  <c r="A24" i="7"/>
  <c r="C23" i="7"/>
  <c r="A23" i="7"/>
  <c r="C22" i="7"/>
  <c r="A22" i="7"/>
  <c r="C21" i="7"/>
  <c r="A21" i="7"/>
  <c r="C20" i="7"/>
  <c r="A20" i="7"/>
  <c r="C19" i="7"/>
  <c r="A19" i="7"/>
  <c r="C18" i="7"/>
  <c r="A18" i="7"/>
  <c r="C17" i="7"/>
  <c r="A17" i="7"/>
  <c r="C16" i="7"/>
  <c r="A16" i="7"/>
  <c r="C15" i="7"/>
  <c r="A15" i="7"/>
  <c r="C14" i="7"/>
  <c r="A14" i="7"/>
  <c r="C13" i="7"/>
  <c r="A13" i="7"/>
  <c r="C12" i="7"/>
  <c r="A12" i="7"/>
  <c r="C11" i="7"/>
  <c r="A11" i="7"/>
  <c r="C10" i="7"/>
  <c r="A10" i="7"/>
  <c r="C9" i="7"/>
  <c r="A9" i="7"/>
  <c r="C8" i="7"/>
  <c r="A8" i="7"/>
  <c r="C7" i="7"/>
  <c r="A7" i="7"/>
  <c r="C6" i="7"/>
  <c r="A6" i="7"/>
  <c r="C5" i="7"/>
  <c r="A5" i="7"/>
  <c r="C4" i="7"/>
  <c r="A4" i="7"/>
  <c r="C3" i="7"/>
  <c r="A3" i="7"/>
  <c r="C2" i="7"/>
  <c r="A2" i="7"/>
  <c r="B220" i="6"/>
  <c r="B173" i="6"/>
  <c r="B335" i="6"/>
  <c r="B229" i="6"/>
  <c r="B91" i="6"/>
  <c r="B97" i="6"/>
  <c r="B215" i="6"/>
  <c r="B152" i="6"/>
  <c r="B205" i="6"/>
  <c r="B315" i="6"/>
  <c r="B321" i="6"/>
  <c r="B223" i="6"/>
  <c r="B53" i="6"/>
  <c r="B247" i="6"/>
  <c r="B206" i="6"/>
  <c r="B22" i="6"/>
  <c r="B150" i="6"/>
  <c r="B23" i="6"/>
  <c r="B141" i="6"/>
  <c r="B65" i="6"/>
  <c r="B217" i="6"/>
  <c r="B339" i="6"/>
  <c r="B268" i="6"/>
  <c r="B102" i="6"/>
  <c r="B134" i="6"/>
  <c r="B30" i="6"/>
  <c r="B212" i="6"/>
  <c r="B111" i="6"/>
  <c r="B216" i="6"/>
  <c r="B136" i="6"/>
  <c r="B86" i="6"/>
  <c r="B139" i="6"/>
  <c r="B185" i="6"/>
  <c r="B89" i="6"/>
  <c r="B225" i="6"/>
  <c r="B69" i="6"/>
  <c r="B174" i="6"/>
  <c r="B36" i="6"/>
  <c r="B242" i="6"/>
  <c r="B92" i="6"/>
  <c r="B327" i="6"/>
  <c r="B133" i="6"/>
  <c r="B170" i="6"/>
  <c r="B54" i="6"/>
  <c r="B290" i="6"/>
  <c r="B318" i="6"/>
  <c r="B115" i="6"/>
  <c r="B41" i="6"/>
  <c r="B256" i="6"/>
  <c r="B301" i="6"/>
  <c r="B278" i="6"/>
  <c r="B130" i="6"/>
  <c r="B303" i="6"/>
  <c r="B294" i="6"/>
  <c r="B269" i="6"/>
  <c r="B187" i="6"/>
  <c r="B200" i="6"/>
  <c r="B113" i="6"/>
  <c r="B88" i="6"/>
  <c r="B228" i="6"/>
  <c r="B250" i="6"/>
  <c r="B257" i="6"/>
  <c r="B332" i="6"/>
  <c r="B253" i="6"/>
  <c r="B282" i="6"/>
  <c r="B93" i="6"/>
  <c r="B201" i="6"/>
  <c r="B79" i="6"/>
  <c r="B361" i="6"/>
  <c r="B350" i="6"/>
  <c r="B178" i="6"/>
  <c r="B263" i="6"/>
  <c r="B153" i="6"/>
  <c r="B258" i="6"/>
  <c r="B272" i="6"/>
  <c r="B356" i="6"/>
  <c r="B66" i="6"/>
  <c r="B105" i="6"/>
  <c r="B345" i="6"/>
  <c r="B161" i="6"/>
  <c r="B210" i="6"/>
  <c r="B148" i="6"/>
  <c r="B365" i="6"/>
  <c r="B330" i="6"/>
  <c r="B227" i="6"/>
  <c r="B261" i="6"/>
  <c r="B203" i="6"/>
  <c r="B81" i="6"/>
  <c r="B120" i="6"/>
  <c r="B166" i="6"/>
  <c r="B334" i="6"/>
  <c r="B234" i="6"/>
  <c r="B29" i="6"/>
  <c r="B267" i="6"/>
  <c r="B110" i="6"/>
  <c r="B347" i="6"/>
  <c r="B275" i="6"/>
  <c r="B179" i="6"/>
  <c r="B283" i="6"/>
  <c r="B98" i="6"/>
  <c r="B355" i="6"/>
  <c r="B255" i="6"/>
  <c r="B104" i="6"/>
  <c r="B34" i="6"/>
  <c r="B264" i="6"/>
  <c r="B211" i="6"/>
  <c r="B309" i="6"/>
  <c r="B43" i="6"/>
  <c r="B74" i="6"/>
  <c r="B135" i="6"/>
  <c r="B207" i="6"/>
  <c r="B8" i="6"/>
  <c r="B285" i="6"/>
  <c r="B38" i="6"/>
  <c r="B126" i="6"/>
  <c r="B62" i="6"/>
  <c r="B296" i="6"/>
  <c r="B237" i="6"/>
  <c r="B25" i="6"/>
  <c r="B149" i="6"/>
  <c r="B341" i="6"/>
  <c r="B171" i="6"/>
  <c r="B363" i="6"/>
  <c r="B177" i="6"/>
  <c r="B222" i="6"/>
  <c r="B107" i="6"/>
  <c r="B37" i="6"/>
  <c r="B295" i="6"/>
  <c r="B35" i="6"/>
  <c r="B121" i="6"/>
  <c r="B71" i="6"/>
  <c r="B213" i="6"/>
  <c r="B16" i="6"/>
  <c r="B118" i="6"/>
  <c r="B51" i="6"/>
  <c r="B193" i="6"/>
  <c r="B238" i="6"/>
  <c r="B259" i="6"/>
  <c r="B145" i="6"/>
  <c r="B182" i="6"/>
  <c r="B351" i="6"/>
  <c r="B73" i="6"/>
  <c r="B230" i="6"/>
  <c r="B61" i="6"/>
  <c r="B68" i="6"/>
  <c r="B19" i="6"/>
  <c r="B243" i="6"/>
  <c r="B101" i="6"/>
  <c r="B100" i="6"/>
  <c r="B2" i="6"/>
  <c r="B48" i="6"/>
  <c r="B169" i="6"/>
  <c r="B226" i="6"/>
  <c r="B108" i="6"/>
  <c r="B77" i="6"/>
  <c r="B331" i="6"/>
  <c r="B142" i="6"/>
  <c r="B329" i="6"/>
  <c r="B129" i="6"/>
  <c r="B297" i="6"/>
  <c r="B3" i="6"/>
  <c r="B287" i="6"/>
  <c r="B64" i="6"/>
  <c r="B338" i="6"/>
  <c r="B168" i="6"/>
  <c r="B239" i="6"/>
  <c r="B24" i="6"/>
  <c r="B14" i="6"/>
  <c r="B319" i="6"/>
  <c r="B160" i="6"/>
  <c r="B28" i="6"/>
  <c r="B359" i="6"/>
  <c r="B144" i="6"/>
  <c r="B360" i="6"/>
  <c r="B164" i="6"/>
  <c r="B271" i="6"/>
  <c r="B304" i="6"/>
  <c r="B99" i="6"/>
  <c r="B143" i="6"/>
  <c r="B245" i="6"/>
  <c r="B123" i="6"/>
  <c r="B96" i="6"/>
  <c r="B202" i="6"/>
  <c r="B204" i="6"/>
  <c r="B147" i="6"/>
  <c r="B314" i="6"/>
  <c r="B195" i="6"/>
  <c r="B90" i="6"/>
  <c r="B84" i="6"/>
  <c r="B349" i="6"/>
  <c r="B343" i="6"/>
  <c r="B336" i="6"/>
  <c r="B75" i="6"/>
  <c r="B292" i="6"/>
  <c r="B15" i="6"/>
  <c r="B18" i="6"/>
  <c r="B313" i="6"/>
  <c r="B26" i="6"/>
  <c r="B266" i="6"/>
  <c r="B262" i="6"/>
  <c r="B194" i="6"/>
  <c r="B154" i="6"/>
  <c r="B353" i="6"/>
  <c r="B260" i="6"/>
  <c r="B302" i="6"/>
  <c r="B333" i="6"/>
  <c r="B52" i="6"/>
  <c r="B208" i="6"/>
  <c r="B82" i="6"/>
  <c r="B33" i="6"/>
  <c r="B198" i="6"/>
  <c r="B307" i="6"/>
  <c r="B11" i="6"/>
  <c r="B63" i="6"/>
  <c r="B67" i="6"/>
  <c r="B362" i="6"/>
  <c r="B83" i="6"/>
  <c r="B46" i="6"/>
  <c r="B240" i="6"/>
  <c r="B39" i="6"/>
  <c r="B236" i="6"/>
  <c r="B151" i="6"/>
  <c r="B158" i="6"/>
  <c r="B337" i="6"/>
  <c r="B364" i="6"/>
  <c r="B44" i="6"/>
  <c r="B190" i="6"/>
  <c r="B346" i="6"/>
  <c r="B192" i="6"/>
  <c r="B72" i="6"/>
  <c r="B40" i="6"/>
  <c r="B167" i="6"/>
  <c r="B50" i="6"/>
  <c r="B189" i="6"/>
  <c r="B157" i="6"/>
  <c r="B137" i="6"/>
  <c r="B251" i="6"/>
  <c r="B181" i="6"/>
  <c r="B344" i="6"/>
  <c r="B12" i="6"/>
  <c r="B180" i="6"/>
  <c r="B45" i="6"/>
  <c r="B265" i="6"/>
  <c r="B127" i="6"/>
  <c r="B176" i="6"/>
  <c r="B78" i="6"/>
  <c r="B70" i="6"/>
  <c r="B58" i="6"/>
  <c r="B232" i="6"/>
  <c r="B323" i="6"/>
  <c r="B165" i="6"/>
  <c r="B219" i="6"/>
  <c r="B291" i="6"/>
  <c r="B186" i="6"/>
  <c r="B281" i="6"/>
  <c r="B305" i="6"/>
  <c r="B298" i="6"/>
  <c r="B288" i="6"/>
  <c r="B27" i="6"/>
  <c r="B159" i="6"/>
  <c r="B270" i="6"/>
  <c r="B20" i="6"/>
  <c r="B57" i="6"/>
  <c r="B119" i="6"/>
  <c r="B95" i="6"/>
  <c r="B94" i="6"/>
  <c r="B311" i="6"/>
  <c r="B132" i="6"/>
  <c r="B289" i="6"/>
  <c r="B244" i="6"/>
  <c r="B249" i="6"/>
  <c r="B80" i="6"/>
  <c r="B320" i="6"/>
  <c r="B233" i="6"/>
  <c r="B10" i="6"/>
  <c r="B196" i="6"/>
  <c r="B156" i="6"/>
  <c r="B352" i="6"/>
  <c r="B122" i="6"/>
  <c r="B175" i="6"/>
  <c r="B109" i="6"/>
  <c r="B103" i="6"/>
  <c r="B125" i="6"/>
  <c r="B76" i="6"/>
  <c r="B59" i="6"/>
  <c r="B273" i="6"/>
  <c r="B60" i="6"/>
  <c r="B293" i="6"/>
  <c r="B184" i="6"/>
  <c r="B85" i="6"/>
  <c r="B218" i="6"/>
  <c r="B231" i="6"/>
  <c r="B312" i="6"/>
  <c r="B9" i="6"/>
  <c r="B340" i="6"/>
  <c r="B188" i="6"/>
  <c r="B199" i="6"/>
  <c r="B366" i="6"/>
  <c r="B17" i="6"/>
  <c r="B308" i="6"/>
  <c r="B357" i="6"/>
  <c r="B326" i="6"/>
  <c r="B116" i="6"/>
  <c r="B214" i="6"/>
  <c r="B325" i="6"/>
  <c r="B299" i="6"/>
  <c r="B31" i="6"/>
  <c r="B286" i="6"/>
  <c r="B252" i="6"/>
  <c r="B172" i="6"/>
  <c r="B328" i="6"/>
  <c r="B55" i="6"/>
  <c r="B224" i="6"/>
  <c r="B124" i="6"/>
  <c r="B128" i="6"/>
  <c r="B300" i="6"/>
  <c r="B112" i="6"/>
  <c r="B49" i="6"/>
  <c r="B280" i="6"/>
  <c r="B322" i="6"/>
  <c r="B146" i="6"/>
  <c r="B248" i="6"/>
  <c r="B13" i="6"/>
  <c r="B324" i="6"/>
  <c r="B183" i="6"/>
  <c r="B310" i="6"/>
  <c r="B235" i="6"/>
  <c r="B197" i="6"/>
  <c r="B6" i="6"/>
  <c r="B117" i="6"/>
  <c r="B21" i="6"/>
  <c r="B279" i="6"/>
  <c r="B317" i="6"/>
  <c r="B106" i="6"/>
  <c r="B348" i="6"/>
  <c r="B56" i="6"/>
  <c r="B254" i="6"/>
  <c r="B140" i="6"/>
  <c r="B358" i="6"/>
  <c r="B5" i="6"/>
  <c r="B114" i="6"/>
  <c r="B221" i="6"/>
  <c r="B47" i="6"/>
  <c r="B42" i="6"/>
  <c r="B7" i="6"/>
  <c r="B138" i="6"/>
  <c r="B32" i="6"/>
  <c r="B209" i="6"/>
  <c r="B131" i="6"/>
  <c r="B162" i="6"/>
  <c r="B354" i="6"/>
  <c r="B306" i="6"/>
  <c r="B163" i="6"/>
  <c r="B284" i="6"/>
  <c r="B276" i="6"/>
  <c r="B277" i="6"/>
  <c r="B274" i="6"/>
  <c r="B4" i="6"/>
  <c r="B316" i="6"/>
  <c r="B342" i="6"/>
  <c r="B191" i="6"/>
  <c r="B87" i="6"/>
  <c r="B241" i="6"/>
  <c r="B155" i="6"/>
  <c r="B246" i="6"/>
  <c r="K220" i="6"/>
  <c r="K173" i="6"/>
  <c r="K335" i="6"/>
  <c r="K229" i="6"/>
  <c r="K91" i="6"/>
  <c r="K97" i="6"/>
  <c r="K215" i="6"/>
  <c r="K152" i="6"/>
  <c r="K205" i="6"/>
  <c r="K315" i="6"/>
  <c r="K321" i="6"/>
  <c r="K223" i="6"/>
  <c r="K53" i="6"/>
  <c r="K247" i="6"/>
  <c r="K206" i="6"/>
  <c r="K22" i="6"/>
  <c r="K150" i="6"/>
  <c r="K23" i="6"/>
  <c r="K141" i="6"/>
  <c r="K65" i="6"/>
  <c r="K217" i="6"/>
  <c r="K339" i="6"/>
  <c r="K268" i="6"/>
  <c r="K102" i="6"/>
  <c r="K134" i="6"/>
  <c r="K30" i="6"/>
  <c r="K212" i="6"/>
  <c r="K111" i="6"/>
  <c r="K216" i="6"/>
  <c r="K136" i="6"/>
  <c r="K86" i="6"/>
  <c r="K139" i="6"/>
  <c r="K185" i="6"/>
  <c r="K89" i="6"/>
  <c r="K225" i="6"/>
  <c r="K69" i="6"/>
  <c r="K174" i="6"/>
  <c r="K36" i="6"/>
  <c r="K242" i="6"/>
  <c r="K92" i="6"/>
  <c r="K327" i="6"/>
  <c r="K133" i="6"/>
  <c r="K170" i="6"/>
  <c r="K54" i="6"/>
  <c r="K290" i="6"/>
  <c r="K318" i="6"/>
  <c r="K115" i="6"/>
  <c r="K41" i="6"/>
  <c r="K256" i="6"/>
  <c r="K301" i="6"/>
  <c r="K278" i="6"/>
  <c r="K130" i="6"/>
  <c r="K303" i="6"/>
  <c r="K294" i="6"/>
  <c r="K269" i="6"/>
  <c r="K187" i="6"/>
  <c r="K200" i="6"/>
  <c r="K113" i="6"/>
  <c r="K88" i="6"/>
  <c r="K228" i="6"/>
  <c r="K250" i="6"/>
  <c r="K257" i="6"/>
  <c r="K332" i="6"/>
  <c r="K253" i="6"/>
  <c r="K282" i="6"/>
  <c r="K93" i="6"/>
  <c r="K201" i="6"/>
  <c r="K79" i="6"/>
  <c r="K361" i="6"/>
  <c r="K350" i="6"/>
  <c r="K178" i="6"/>
  <c r="K263" i="6"/>
  <c r="K153" i="6"/>
  <c r="K258" i="6"/>
  <c r="K272" i="6"/>
  <c r="K356" i="6"/>
  <c r="K66" i="6"/>
  <c r="K105" i="6"/>
  <c r="K345" i="6"/>
  <c r="K161" i="6"/>
  <c r="K210" i="6"/>
  <c r="K148" i="6"/>
  <c r="K365" i="6"/>
  <c r="K330" i="6"/>
  <c r="K227" i="6"/>
  <c r="K261" i="6"/>
  <c r="K203" i="6"/>
  <c r="K81" i="6"/>
  <c r="K120" i="6"/>
  <c r="K166" i="6"/>
  <c r="K334" i="6"/>
  <c r="K234" i="6"/>
  <c r="K29" i="6"/>
  <c r="K267" i="6"/>
  <c r="K110" i="6"/>
  <c r="K347" i="6"/>
  <c r="K275" i="6"/>
  <c r="K179" i="6"/>
  <c r="K283" i="6"/>
  <c r="K98" i="6"/>
  <c r="K355" i="6"/>
  <c r="K255" i="6"/>
  <c r="K104" i="6"/>
  <c r="K34" i="6"/>
  <c r="K264" i="6"/>
  <c r="K211" i="6"/>
  <c r="K309" i="6"/>
  <c r="K43" i="6"/>
  <c r="K74" i="6"/>
  <c r="K135" i="6"/>
  <c r="K207" i="6"/>
  <c r="K8" i="6"/>
  <c r="K285" i="6"/>
  <c r="K38" i="6"/>
  <c r="K126" i="6"/>
  <c r="K62" i="6"/>
  <c r="K296" i="6"/>
  <c r="K237" i="6"/>
  <c r="K25" i="6"/>
  <c r="K149" i="6"/>
  <c r="K341" i="6"/>
  <c r="K171" i="6"/>
  <c r="K363" i="6"/>
  <c r="K177" i="6"/>
  <c r="K222" i="6"/>
  <c r="K107" i="6"/>
  <c r="K37" i="6"/>
  <c r="K295" i="6"/>
  <c r="K35" i="6"/>
  <c r="K121" i="6"/>
  <c r="K71" i="6"/>
  <c r="K213" i="6"/>
  <c r="K16" i="6"/>
  <c r="K118" i="6"/>
  <c r="K51" i="6"/>
  <c r="K193" i="6"/>
  <c r="K238" i="6"/>
  <c r="K259" i="6"/>
  <c r="K145" i="6"/>
  <c r="K182" i="6"/>
  <c r="K351" i="6"/>
  <c r="K73" i="6"/>
  <c r="K230" i="6"/>
  <c r="K61" i="6"/>
  <c r="K68" i="6"/>
  <c r="K19" i="6"/>
  <c r="K243" i="6"/>
  <c r="K101" i="6"/>
  <c r="K100" i="6"/>
  <c r="K2" i="6"/>
  <c r="K48" i="6"/>
  <c r="K169" i="6"/>
  <c r="K226" i="6"/>
  <c r="K108" i="6"/>
  <c r="K77" i="6"/>
  <c r="K331" i="6"/>
  <c r="K142" i="6"/>
  <c r="K329" i="6"/>
  <c r="K129" i="6"/>
  <c r="K297" i="6"/>
  <c r="K3" i="6"/>
  <c r="K287" i="6"/>
  <c r="K64" i="6"/>
  <c r="K338" i="6"/>
  <c r="K168" i="6"/>
  <c r="K239" i="6"/>
  <c r="K24" i="6"/>
  <c r="K14" i="6"/>
  <c r="K319" i="6"/>
  <c r="K160" i="6"/>
  <c r="K28" i="6"/>
  <c r="K359" i="6"/>
  <c r="K144" i="6"/>
  <c r="K360" i="6"/>
  <c r="K164" i="6"/>
  <c r="K271" i="6"/>
  <c r="K304" i="6"/>
  <c r="K99" i="6"/>
  <c r="K143" i="6"/>
  <c r="K245" i="6"/>
  <c r="K123" i="6"/>
  <c r="K96" i="6"/>
  <c r="K202" i="6"/>
  <c r="K204" i="6"/>
  <c r="K147" i="6"/>
  <c r="K314" i="6"/>
  <c r="K195" i="6"/>
  <c r="K90" i="6"/>
  <c r="K84" i="6"/>
  <c r="K349" i="6"/>
  <c r="K343" i="6"/>
  <c r="K336" i="6"/>
  <c r="K75" i="6"/>
  <c r="K292" i="6"/>
  <c r="K15" i="6"/>
  <c r="K18" i="6"/>
  <c r="K313" i="6"/>
  <c r="K26" i="6"/>
  <c r="K266" i="6"/>
  <c r="K262" i="6"/>
  <c r="K194" i="6"/>
  <c r="K154" i="6"/>
  <c r="K353" i="6"/>
  <c r="K260" i="6"/>
  <c r="K302" i="6"/>
  <c r="K333" i="6"/>
  <c r="K52" i="6"/>
  <c r="K208" i="6"/>
  <c r="K82" i="6"/>
  <c r="K33" i="6"/>
  <c r="K198" i="6"/>
  <c r="K307" i="6"/>
  <c r="K11" i="6"/>
  <c r="K63" i="6"/>
  <c r="K67" i="6"/>
  <c r="K362" i="6"/>
  <c r="K83" i="6"/>
  <c r="K46" i="6"/>
  <c r="K240" i="6"/>
  <c r="K39" i="6"/>
  <c r="K236" i="6"/>
  <c r="K151" i="6"/>
  <c r="K158" i="6"/>
  <c r="K337" i="6"/>
  <c r="K364" i="6"/>
  <c r="K44" i="6"/>
  <c r="K190" i="6"/>
  <c r="K346" i="6"/>
  <c r="K192" i="6"/>
  <c r="K72" i="6"/>
  <c r="K40" i="6"/>
  <c r="K167" i="6"/>
  <c r="K50" i="6"/>
  <c r="K189" i="6"/>
  <c r="K157" i="6"/>
  <c r="K137" i="6"/>
  <c r="K251" i="6"/>
  <c r="K181" i="6"/>
  <c r="K344" i="6"/>
  <c r="K12" i="6"/>
  <c r="K180" i="6"/>
  <c r="K45" i="6"/>
  <c r="K265" i="6"/>
  <c r="K127" i="6"/>
  <c r="K176" i="6"/>
  <c r="K78" i="6"/>
  <c r="K70" i="6"/>
  <c r="K58" i="6"/>
  <c r="K232" i="6"/>
  <c r="K323" i="6"/>
  <c r="K165" i="6"/>
  <c r="K219" i="6"/>
  <c r="K291" i="6"/>
  <c r="K186" i="6"/>
  <c r="K281" i="6"/>
  <c r="K305" i="6"/>
  <c r="K298" i="6"/>
  <c r="K288" i="6"/>
  <c r="K27" i="6"/>
  <c r="K159" i="6"/>
  <c r="K270" i="6"/>
  <c r="K20" i="6"/>
  <c r="K57" i="6"/>
  <c r="K119" i="6"/>
  <c r="K95" i="6"/>
  <c r="K94" i="6"/>
  <c r="K311" i="6"/>
  <c r="K132" i="6"/>
  <c r="K289" i="6"/>
  <c r="K244" i="6"/>
  <c r="K249" i="6"/>
  <c r="K80" i="6"/>
  <c r="K320" i="6"/>
  <c r="K233" i="6"/>
  <c r="K10" i="6"/>
  <c r="K196" i="6"/>
  <c r="K156" i="6"/>
  <c r="K352" i="6"/>
  <c r="K122" i="6"/>
  <c r="K175" i="6"/>
  <c r="K109" i="6"/>
  <c r="K103" i="6"/>
  <c r="K125" i="6"/>
  <c r="K76" i="6"/>
  <c r="K59" i="6"/>
  <c r="K273" i="6"/>
  <c r="K60" i="6"/>
  <c r="K293" i="6"/>
  <c r="K184" i="6"/>
  <c r="K85" i="6"/>
  <c r="K218" i="6"/>
  <c r="K231" i="6"/>
  <c r="K312" i="6"/>
  <c r="K9" i="6"/>
  <c r="K340" i="6"/>
  <c r="K188" i="6"/>
  <c r="K199" i="6"/>
  <c r="K366" i="6"/>
  <c r="K17" i="6"/>
  <c r="K308" i="6"/>
  <c r="K357" i="6"/>
  <c r="K326" i="6"/>
  <c r="K116" i="6"/>
  <c r="K214" i="6"/>
  <c r="K325" i="6"/>
  <c r="K299" i="6"/>
  <c r="K31" i="6"/>
  <c r="K286" i="6"/>
  <c r="K252" i="6"/>
  <c r="K172" i="6"/>
  <c r="K328" i="6"/>
  <c r="K55" i="6"/>
  <c r="K224" i="6"/>
  <c r="K124" i="6"/>
  <c r="K128" i="6"/>
  <c r="K300" i="6"/>
  <c r="K112" i="6"/>
  <c r="K49" i="6"/>
  <c r="K280" i="6"/>
  <c r="K322" i="6"/>
  <c r="K146" i="6"/>
  <c r="K248" i="6"/>
  <c r="K13" i="6"/>
  <c r="K324" i="6"/>
  <c r="K183" i="6"/>
  <c r="K310" i="6"/>
  <c r="K235" i="6"/>
  <c r="K197" i="6"/>
  <c r="K6" i="6"/>
  <c r="K117" i="6"/>
  <c r="K21" i="6"/>
  <c r="K279" i="6"/>
  <c r="K317" i="6"/>
  <c r="K106" i="6"/>
  <c r="K348" i="6"/>
  <c r="K56" i="6"/>
  <c r="K254" i="6"/>
  <c r="K140" i="6"/>
  <c r="K358" i="6"/>
  <c r="K5" i="6"/>
  <c r="K114" i="6"/>
  <c r="K221" i="6"/>
  <c r="K47" i="6"/>
  <c r="K42" i="6"/>
  <c r="K7" i="6"/>
  <c r="K138" i="6"/>
  <c r="K32" i="6"/>
  <c r="K209" i="6"/>
  <c r="K131" i="6"/>
  <c r="K162" i="6"/>
  <c r="K354" i="6"/>
  <c r="K306" i="6"/>
  <c r="K163" i="6"/>
  <c r="K284" i="6"/>
  <c r="K276" i="6"/>
  <c r="K277" i="6"/>
  <c r="K274" i="6"/>
  <c r="K4" i="6"/>
  <c r="K316" i="6"/>
  <c r="K342" i="6"/>
  <c r="K191" i="6"/>
  <c r="K87" i="6"/>
  <c r="K241" i="6"/>
  <c r="K155" i="6"/>
  <c r="K246" i="6"/>
  <c r="K367" i="6"/>
  <c r="H367" i="6"/>
  <c r="D246" i="6"/>
  <c r="D155" i="6"/>
  <c r="D241" i="6"/>
  <c r="D87" i="6"/>
  <c r="D191" i="6"/>
  <c r="D342" i="6"/>
  <c r="D316" i="6"/>
  <c r="D4" i="6"/>
  <c r="D274" i="6"/>
  <c r="D277" i="6"/>
  <c r="D276" i="6"/>
  <c r="D284" i="6"/>
  <c r="D163" i="6"/>
  <c r="D306" i="6"/>
  <c r="D354" i="6"/>
  <c r="D162" i="6"/>
  <c r="D131" i="6"/>
  <c r="D209" i="6"/>
  <c r="D32" i="6"/>
  <c r="D138" i="6"/>
  <c r="D7" i="6"/>
  <c r="D42" i="6"/>
  <c r="D47" i="6"/>
  <c r="D221" i="6"/>
  <c r="D114" i="6"/>
  <c r="D5" i="6"/>
  <c r="D358" i="6"/>
  <c r="D140" i="6"/>
  <c r="D254" i="6"/>
  <c r="D56" i="6"/>
  <c r="D348" i="6"/>
  <c r="D106" i="6"/>
  <c r="D317" i="6"/>
  <c r="D279" i="6"/>
  <c r="D21" i="6"/>
  <c r="D117" i="6"/>
  <c r="D6" i="6"/>
  <c r="D197" i="6"/>
  <c r="D235" i="6"/>
  <c r="D310" i="6"/>
  <c r="D183" i="6"/>
  <c r="D324" i="6"/>
  <c r="D13" i="6"/>
  <c r="D248" i="6"/>
  <c r="D146" i="6"/>
  <c r="D322" i="6"/>
  <c r="D280" i="6"/>
  <c r="D49" i="6"/>
  <c r="D112" i="6"/>
  <c r="D300" i="6"/>
  <c r="D128" i="6"/>
  <c r="D124" i="6"/>
  <c r="D224" i="6"/>
  <c r="D55" i="6"/>
  <c r="D328" i="6"/>
  <c r="D172" i="6"/>
  <c r="D252" i="6"/>
  <c r="D286" i="6"/>
  <c r="D31" i="6"/>
  <c r="D299" i="6"/>
  <c r="D325" i="6"/>
  <c r="D214" i="6"/>
  <c r="D116" i="6"/>
  <c r="D326" i="6"/>
  <c r="D357" i="6"/>
  <c r="D308" i="6"/>
  <c r="D17" i="6"/>
  <c r="D366" i="6"/>
  <c r="D199" i="6"/>
  <c r="D188" i="6"/>
  <c r="D340" i="6"/>
  <c r="D9" i="6"/>
  <c r="D312" i="6"/>
  <c r="D231" i="6"/>
  <c r="D218" i="6"/>
  <c r="D85" i="6"/>
  <c r="D184" i="6"/>
  <c r="D293" i="6"/>
  <c r="D60" i="6"/>
  <c r="D273" i="6"/>
  <c r="D59" i="6"/>
  <c r="D76" i="6"/>
  <c r="D125" i="6"/>
  <c r="D103" i="6"/>
  <c r="D109" i="6"/>
  <c r="D175" i="6"/>
  <c r="D122" i="6"/>
  <c r="D352" i="6"/>
  <c r="D156" i="6"/>
  <c r="D196" i="6"/>
  <c r="D10" i="6"/>
  <c r="D233" i="6"/>
  <c r="D320" i="6"/>
  <c r="D80" i="6"/>
  <c r="D249" i="6"/>
  <c r="D244" i="6"/>
  <c r="D289" i="6"/>
  <c r="D132" i="6"/>
  <c r="D311" i="6"/>
  <c r="D94" i="6"/>
  <c r="D95" i="6"/>
  <c r="D119" i="6"/>
  <c r="D57" i="6"/>
  <c r="D20" i="6"/>
  <c r="D270" i="6"/>
  <c r="D159" i="6"/>
  <c r="D27" i="6"/>
  <c r="D288" i="6"/>
  <c r="D298" i="6"/>
  <c r="D305" i="6"/>
  <c r="D281" i="6"/>
  <c r="D186" i="6"/>
  <c r="D291" i="6"/>
  <c r="D219" i="6"/>
  <c r="D165" i="6"/>
  <c r="D323" i="6"/>
  <c r="D232" i="6"/>
  <c r="D58" i="6"/>
  <c r="D70" i="6"/>
  <c r="D78" i="6"/>
  <c r="D176" i="6"/>
  <c r="D127" i="6"/>
  <c r="D265" i="6"/>
  <c r="D45" i="6"/>
  <c r="D180" i="6"/>
  <c r="D12" i="6"/>
  <c r="D344" i="6"/>
  <c r="D181" i="6"/>
  <c r="D251" i="6"/>
  <c r="D137" i="6"/>
  <c r="D157" i="6"/>
  <c r="D189" i="6"/>
  <c r="D50" i="6"/>
  <c r="D167" i="6"/>
  <c r="D40" i="6"/>
  <c r="D72" i="6"/>
  <c r="D192" i="6"/>
  <c r="D346" i="6"/>
  <c r="D190" i="6"/>
  <c r="D44" i="6"/>
  <c r="D364" i="6"/>
  <c r="D337" i="6"/>
  <c r="D158" i="6"/>
  <c r="D151" i="6"/>
  <c r="D236" i="6"/>
  <c r="D39" i="6"/>
  <c r="D240" i="6"/>
  <c r="D46" i="6"/>
  <c r="D83" i="6"/>
  <c r="D362" i="6"/>
  <c r="D67" i="6"/>
  <c r="D63" i="6"/>
  <c r="D11" i="6"/>
  <c r="D307" i="6"/>
  <c r="D198" i="6"/>
  <c r="D33" i="6"/>
  <c r="D82" i="6"/>
  <c r="D208" i="6"/>
  <c r="D52" i="6"/>
  <c r="D333" i="6"/>
  <c r="D302" i="6"/>
  <c r="D260" i="6"/>
  <c r="D353" i="6"/>
  <c r="D154" i="6"/>
  <c r="D194" i="6"/>
  <c r="D262" i="6"/>
  <c r="D266" i="6"/>
  <c r="D26" i="6"/>
  <c r="D313" i="6"/>
  <c r="D18" i="6"/>
  <c r="D15" i="6"/>
  <c r="D292" i="6"/>
  <c r="D75" i="6"/>
  <c r="D336" i="6"/>
  <c r="D343" i="6"/>
  <c r="D349" i="6"/>
  <c r="D84" i="6"/>
  <c r="D90" i="6"/>
  <c r="D195" i="6"/>
  <c r="D314" i="6"/>
  <c r="D147" i="6"/>
  <c r="D204" i="6"/>
  <c r="D202" i="6"/>
  <c r="D96" i="6"/>
  <c r="D123" i="6"/>
  <c r="D245" i="6"/>
  <c r="D143" i="6"/>
  <c r="D99" i="6"/>
  <c r="D304" i="6"/>
  <c r="D271" i="6"/>
  <c r="D164" i="6"/>
  <c r="D360" i="6"/>
  <c r="D144" i="6"/>
  <c r="D359" i="6"/>
  <c r="D28" i="6"/>
  <c r="D160" i="6"/>
  <c r="D319" i="6"/>
  <c r="D14" i="6"/>
  <c r="D24" i="6"/>
  <c r="D239" i="6"/>
  <c r="D168" i="6"/>
  <c r="D338" i="6"/>
  <c r="D64" i="6"/>
  <c r="D287" i="6"/>
  <c r="D3" i="6"/>
  <c r="D297" i="6"/>
  <c r="D129" i="6"/>
  <c r="D329" i="6"/>
  <c r="D142" i="6"/>
  <c r="D331" i="6"/>
  <c r="D77" i="6"/>
  <c r="D108" i="6"/>
  <c r="D226" i="6"/>
  <c r="D169" i="6"/>
  <c r="D48" i="6"/>
  <c r="D2" i="6"/>
  <c r="D100" i="6"/>
  <c r="D101" i="6"/>
  <c r="D243" i="6"/>
  <c r="D19" i="6"/>
  <c r="D68" i="6"/>
  <c r="D61" i="6"/>
  <c r="D230" i="6"/>
  <c r="D73" i="6"/>
  <c r="D351" i="6"/>
  <c r="D182" i="6"/>
  <c r="D145" i="6"/>
  <c r="D259" i="6"/>
  <c r="D238" i="6"/>
  <c r="D193" i="6"/>
  <c r="D51" i="6"/>
  <c r="D118" i="6"/>
  <c r="D16" i="6"/>
  <c r="D213" i="6"/>
  <c r="D71" i="6"/>
  <c r="D121" i="6"/>
  <c r="D35" i="6"/>
  <c r="D295" i="6"/>
  <c r="D37" i="6"/>
  <c r="D107" i="6"/>
  <c r="D222" i="6"/>
  <c r="D177" i="6"/>
  <c r="D363" i="6"/>
  <c r="D171" i="6"/>
  <c r="D341" i="6"/>
  <c r="D149" i="6"/>
  <c r="D25" i="6"/>
  <c r="D237" i="6"/>
  <c r="D296" i="6"/>
  <c r="D62" i="6"/>
  <c r="D126" i="6"/>
  <c r="D38" i="6"/>
  <c r="D285" i="6"/>
  <c r="D8" i="6"/>
  <c r="D207" i="6"/>
  <c r="D135" i="6"/>
  <c r="D74" i="6"/>
  <c r="D43" i="6"/>
  <c r="D309" i="6"/>
  <c r="D211" i="6"/>
  <c r="D264" i="6"/>
  <c r="D34" i="6"/>
  <c r="D104" i="6"/>
  <c r="D255" i="6"/>
  <c r="D355" i="6"/>
  <c r="D98" i="6"/>
  <c r="D283" i="6"/>
  <c r="D179" i="6"/>
  <c r="D275" i="6"/>
  <c r="D347" i="6"/>
  <c r="D110" i="6"/>
  <c r="D267" i="6"/>
  <c r="D29" i="6"/>
  <c r="D234" i="6"/>
  <c r="D334" i="6"/>
  <c r="D166" i="6"/>
  <c r="D120" i="6"/>
  <c r="D81" i="6"/>
  <c r="D203" i="6"/>
  <c r="D261" i="6"/>
  <c r="D227" i="6"/>
  <c r="D330" i="6"/>
  <c r="D365" i="6"/>
  <c r="D148" i="6"/>
  <c r="D210" i="6"/>
  <c r="D161" i="6"/>
  <c r="D345" i="6"/>
  <c r="D105" i="6"/>
  <c r="D66" i="6"/>
  <c r="D356" i="6"/>
  <c r="D272" i="6"/>
  <c r="D258" i="6"/>
  <c r="D153" i="6"/>
  <c r="D263" i="6"/>
  <c r="D178" i="6"/>
  <c r="D350" i="6"/>
  <c r="D361" i="6"/>
  <c r="D79" i="6"/>
  <c r="D201" i="6"/>
  <c r="D93" i="6"/>
  <c r="D282" i="6"/>
  <c r="D253" i="6"/>
  <c r="D332" i="6"/>
  <c r="D257" i="6"/>
  <c r="D250" i="6"/>
  <c r="D228" i="6"/>
  <c r="D88" i="6"/>
  <c r="D113" i="6"/>
  <c r="D200" i="6"/>
  <c r="D187" i="6"/>
  <c r="D269" i="6"/>
  <c r="D294" i="6"/>
  <c r="D303" i="6"/>
  <c r="D130" i="6"/>
  <c r="D278" i="6"/>
  <c r="D301" i="6"/>
  <c r="D256" i="6"/>
  <c r="D41" i="6"/>
  <c r="D115" i="6"/>
  <c r="D318" i="6"/>
  <c r="D290" i="6"/>
  <c r="D54" i="6"/>
  <c r="D170" i="6"/>
  <c r="D133" i="6"/>
  <c r="D327" i="6"/>
  <c r="D92" i="6"/>
  <c r="D242" i="6"/>
  <c r="D36" i="6"/>
  <c r="D174" i="6"/>
  <c r="D69" i="6"/>
  <c r="D225" i="6"/>
  <c r="D89" i="6"/>
  <c r="D185" i="6"/>
  <c r="D139" i="6"/>
  <c r="D86" i="6"/>
  <c r="D136" i="6"/>
  <c r="D216" i="6"/>
  <c r="D111" i="6"/>
  <c r="D212" i="6"/>
  <c r="D30" i="6"/>
  <c r="D134" i="6"/>
  <c r="D102" i="6"/>
  <c r="D268" i="6"/>
  <c r="D339" i="6"/>
  <c r="D217" i="6"/>
  <c r="D65" i="6"/>
  <c r="D141" i="6"/>
  <c r="D23" i="6"/>
  <c r="D150" i="6"/>
  <c r="D22" i="6"/>
  <c r="D206" i="6"/>
  <c r="D247" i="6"/>
  <c r="D53" i="6"/>
  <c r="D223" i="6"/>
  <c r="D321" i="6"/>
  <c r="D315" i="6"/>
  <c r="D205" i="6"/>
  <c r="D152" i="6"/>
  <c r="D215" i="6"/>
  <c r="D97" i="6"/>
  <c r="D91" i="6"/>
  <c r="D229" i="6"/>
  <c r="D335" i="6"/>
  <c r="D173" i="6"/>
  <c r="D220" i="6"/>
  <c r="L27" i="3"/>
  <c r="L26" i="3"/>
  <c r="L25" i="3"/>
  <c r="L24" i="3"/>
  <c r="L23" i="3"/>
  <c r="L6" i="3"/>
  <c r="L5" i="3"/>
  <c r="L4" i="3"/>
  <c r="L3" i="3"/>
  <c r="L2" i="3"/>
  <c r="L17" i="3"/>
  <c r="L16" i="3"/>
  <c r="L15" i="3"/>
  <c r="L14" i="3"/>
  <c r="L13" i="3"/>
  <c r="F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367" i="3"/>
  <c r="B366" i="3"/>
  <c r="B340" i="3"/>
  <c r="B7" i="3"/>
  <c r="B2" i="3"/>
  <c r="B25" i="3"/>
  <c r="B3" i="3"/>
  <c r="B361" i="3"/>
  <c r="B17" i="3"/>
  <c r="B353" i="3"/>
  <c r="B357" i="3"/>
  <c r="B365" i="3"/>
  <c r="B344" i="3"/>
  <c r="B345" i="3"/>
  <c r="B21" i="3"/>
  <c r="B349" i="3"/>
  <c r="B18" i="3"/>
  <c r="B26" i="3"/>
  <c r="B348" i="3"/>
  <c r="B352" i="3"/>
  <c r="B12" i="3"/>
  <c r="B8" i="3"/>
  <c r="B347" i="3"/>
  <c r="B338" i="3"/>
  <c r="B4" i="3"/>
  <c r="B339" i="3"/>
  <c r="B29" i="3"/>
  <c r="B30" i="3"/>
  <c r="B360" i="3"/>
  <c r="B351" i="3"/>
  <c r="B27" i="3"/>
  <c r="B359" i="3"/>
  <c r="B22" i="3"/>
  <c r="B355" i="3"/>
  <c r="B9" i="3"/>
  <c r="B14" i="3"/>
  <c r="B363" i="3"/>
  <c r="B10" i="3"/>
  <c r="B24" i="3"/>
  <c r="B13" i="3"/>
  <c r="B364" i="3"/>
  <c r="B32" i="3"/>
  <c r="B49" i="3"/>
  <c r="B343" i="3"/>
  <c r="B356" i="3"/>
  <c r="B23" i="3"/>
  <c r="B31" i="3"/>
  <c r="B354" i="3"/>
  <c r="B28" i="3"/>
  <c r="B342" i="3"/>
  <c r="B350" i="3"/>
  <c r="B6" i="3"/>
  <c r="B33" i="3"/>
  <c r="B53" i="3"/>
  <c r="B57" i="3"/>
  <c r="B358" i="3"/>
  <c r="B41" i="3"/>
  <c r="B362" i="3"/>
  <c r="B19" i="3"/>
  <c r="B20" i="3"/>
  <c r="B16" i="3"/>
  <c r="B11" i="3"/>
  <c r="B50" i="3"/>
  <c r="B15" i="3"/>
  <c r="B5" i="3"/>
  <c r="B337" i="3"/>
  <c r="B313" i="3"/>
  <c r="B318" i="3"/>
  <c r="B335" i="3"/>
  <c r="B341" i="3"/>
  <c r="B38" i="3"/>
  <c r="B55" i="3"/>
  <c r="B59" i="3"/>
  <c r="B346" i="3"/>
  <c r="B37" i="3"/>
  <c r="B322" i="3"/>
  <c r="B45" i="3"/>
  <c r="B326" i="3"/>
  <c r="B48" i="3"/>
  <c r="B56" i="3"/>
  <c r="B321" i="3"/>
  <c r="B316" i="3"/>
  <c r="B46" i="3"/>
  <c r="B54" i="3"/>
  <c r="B58" i="3"/>
  <c r="B327" i="3"/>
  <c r="B336" i="3"/>
  <c r="B309" i="3"/>
  <c r="B323" i="3"/>
  <c r="B330" i="3"/>
  <c r="B60" i="3"/>
  <c r="B317" i="3"/>
  <c r="B331" i="3"/>
  <c r="B51" i="3"/>
  <c r="B42" i="3"/>
  <c r="B334" i="3"/>
  <c r="B35" i="3"/>
  <c r="B52" i="3"/>
  <c r="B43" i="3"/>
  <c r="B308" i="3"/>
  <c r="B311" i="3"/>
  <c r="B306" i="3"/>
  <c r="B328" i="3"/>
  <c r="B34" i="3"/>
  <c r="B47" i="3"/>
  <c r="B39" i="3"/>
  <c r="B312" i="3"/>
  <c r="B40" i="3"/>
  <c r="B69" i="3"/>
  <c r="B307" i="3"/>
  <c r="B329" i="3"/>
  <c r="B78" i="3"/>
  <c r="B314" i="3"/>
  <c r="B332" i="3"/>
  <c r="B300" i="3"/>
  <c r="B305" i="3"/>
  <c r="B315" i="3"/>
  <c r="B333" i="3"/>
  <c r="B90" i="3"/>
  <c r="B44" i="3"/>
  <c r="B325" i="3"/>
  <c r="B65" i="3"/>
  <c r="B73" i="3"/>
  <c r="B83" i="3"/>
  <c r="B88" i="3"/>
  <c r="B319" i="3"/>
  <c r="B320" i="3"/>
  <c r="B310" i="3"/>
  <c r="B324" i="3"/>
  <c r="B75" i="3"/>
  <c r="B295" i="3"/>
  <c r="B77" i="3"/>
  <c r="B82" i="3"/>
  <c r="B275" i="3"/>
  <c r="B36" i="3"/>
  <c r="B79" i="3"/>
  <c r="B84" i="3"/>
  <c r="B62" i="3"/>
  <c r="B81" i="3"/>
  <c r="B89" i="3"/>
  <c r="B92" i="3"/>
  <c r="B113" i="3"/>
  <c r="B97" i="3"/>
  <c r="B296" i="3"/>
  <c r="B302" i="3"/>
  <c r="B61" i="3"/>
  <c r="B71" i="3"/>
  <c r="B85" i="3"/>
  <c r="B80" i="3"/>
  <c r="B286" i="3"/>
  <c r="B290" i="3"/>
  <c r="B304" i="3"/>
  <c r="B68" i="3"/>
  <c r="B91" i="3"/>
  <c r="B101" i="3"/>
  <c r="B276" i="3"/>
  <c r="B284" i="3"/>
  <c r="B291" i="3"/>
  <c r="B297" i="3"/>
  <c r="B119" i="3"/>
  <c r="B74" i="3"/>
  <c r="B70" i="3"/>
  <c r="B277" i="3"/>
  <c r="B64" i="3"/>
  <c r="B86" i="3"/>
  <c r="B288" i="3"/>
  <c r="B98" i="3"/>
  <c r="B110" i="3"/>
  <c r="B248" i="3"/>
  <c r="B265" i="3"/>
  <c r="B261" i="3"/>
  <c r="B63" i="3"/>
  <c r="B67" i="3"/>
  <c r="B76" i="3"/>
  <c r="B294" i="3"/>
  <c r="B282" i="3"/>
  <c r="B87" i="3"/>
  <c r="B279" i="3"/>
  <c r="B293" i="3"/>
  <c r="B114" i="3"/>
  <c r="B94" i="3"/>
  <c r="B102" i="3"/>
  <c r="B104" i="3"/>
  <c r="B256" i="3"/>
  <c r="B269" i="3"/>
  <c r="B247" i="3"/>
  <c r="B66" i="3"/>
  <c r="B278" i="3"/>
  <c r="B299" i="3"/>
  <c r="B72" i="3"/>
  <c r="B105" i="3"/>
  <c r="B285" i="3"/>
  <c r="B287" i="3"/>
  <c r="B298" i="3"/>
  <c r="B289" i="3"/>
  <c r="B303" i="3"/>
  <c r="B249" i="3"/>
  <c r="B270" i="3"/>
  <c r="B254" i="3"/>
  <c r="B95" i="3"/>
  <c r="B109" i="3"/>
  <c r="B117" i="3"/>
  <c r="B280" i="3"/>
  <c r="B292" i="3"/>
  <c r="B301" i="3"/>
  <c r="B100" i="3"/>
  <c r="B136" i="3"/>
  <c r="B259" i="3"/>
  <c r="B267" i="3"/>
  <c r="B268" i="3"/>
  <c r="B118" i="3"/>
  <c r="B283" i="3"/>
  <c r="B281" i="3"/>
  <c r="B99" i="3"/>
  <c r="B258" i="3"/>
  <c r="B108" i="3"/>
  <c r="B141" i="3"/>
  <c r="B96" i="3"/>
  <c r="B257" i="3"/>
  <c r="B262" i="3"/>
  <c r="B266" i="3"/>
  <c r="B253" i="3"/>
  <c r="B274" i="3"/>
  <c r="B107" i="3"/>
  <c r="B120" i="3"/>
  <c r="B115" i="3"/>
  <c r="B116" i="3"/>
  <c r="B252" i="3"/>
  <c r="B123" i="3"/>
  <c r="B137" i="3"/>
  <c r="B231" i="3"/>
  <c r="B240" i="3"/>
  <c r="B93" i="3"/>
  <c r="B106" i="3"/>
  <c r="B103" i="3"/>
  <c r="B273" i="3"/>
  <c r="B127" i="3"/>
  <c r="B122" i="3"/>
  <c r="B133" i="3"/>
  <c r="B150" i="3"/>
  <c r="B121" i="3"/>
  <c r="B112" i="3"/>
  <c r="B264" i="3"/>
  <c r="B263" i="3"/>
  <c r="B272" i="3"/>
  <c r="B246" i="3"/>
  <c r="B225" i="3"/>
  <c r="B226" i="3"/>
  <c r="B244" i="3"/>
  <c r="B230" i="3"/>
  <c r="B234" i="3"/>
  <c r="B111" i="3"/>
  <c r="B260" i="3"/>
  <c r="B251" i="3"/>
  <c r="B255" i="3"/>
  <c r="B221" i="3"/>
  <c r="B235" i="3"/>
  <c r="B126" i="3"/>
  <c r="B131" i="3"/>
  <c r="B145" i="3"/>
  <c r="B128" i="3"/>
  <c r="B134" i="3"/>
  <c r="B239" i="3"/>
  <c r="B223" i="3"/>
  <c r="B138" i="3"/>
  <c r="B217" i="3"/>
  <c r="B236" i="3"/>
  <c r="B271" i="3"/>
  <c r="B124" i="3"/>
  <c r="B143" i="3"/>
  <c r="B229" i="3"/>
  <c r="B238" i="3"/>
  <c r="B125" i="3"/>
  <c r="B130" i="3"/>
  <c r="B153" i="3"/>
  <c r="B142" i="3"/>
  <c r="B149" i="3"/>
  <c r="B146" i="3"/>
  <c r="B245" i="3"/>
  <c r="B250" i="3"/>
  <c r="B139" i="3"/>
  <c r="B147" i="3"/>
  <c r="B243" i="3"/>
  <c r="B174" i="3"/>
  <c r="B170" i="3"/>
  <c r="B227" i="3"/>
  <c r="B132" i="3"/>
  <c r="B187" i="3"/>
  <c r="B233" i="3"/>
  <c r="B228" i="3"/>
  <c r="B213" i="3"/>
  <c r="B237" i="3"/>
  <c r="B129" i="3"/>
  <c r="B151" i="3"/>
  <c r="B216" i="3"/>
  <c r="B220" i="3"/>
  <c r="B224" i="3"/>
  <c r="B242" i="3"/>
  <c r="B140" i="3"/>
  <c r="B179" i="3"/>
  <c r="B165" i="3"/>
  <c r="B214" i="3"/>
  <c r="B180" i="3"/>
  <c r="B169" i="3"/>
  <c r="B144" i="3"/>
  <c r="B215" i="3"/>
  <c r="B218" i="3"/>
  <c r="B208" i="3"/>
  <c r="B222" i="3"/>
  <c r="B203" i="3"/>
  <c r="B135" i="3"/>
  <c r="B148" i="3"/>
  <c r="B219" i="3"/>
  <c r="B152" i="3"/>
  <c r="B161" i="3"/>
  <c r="B241" i="3"/>
  <c r="B191" i="3"/>
  <c r="B212" i="3"/>
  <c r="B157" i="3"/>
  <c r="B195" i="3"/>
  <c r="B198" i="3"/>
  <c r="B162" i="3"/>
  <c r="B232" i="3"/>
  <c r="B154" i="3"/>
  <c r="B175" i="3"/>
  <c r="B207" i="3"/>
  <c r="B194" i="3"/>
  <c r="B176" i="3"/>
  <c r="B166" i="3"/>
  <c r="B199" i="3"/>
  <c r="B155" i="3"/>
  <c r="B185" i="3"/>
  <c r="B197" i="3"/>
  <c r="B189" i="3"/>
  <c r="B190" i="3"/>
  <c r="B193" i="3"/>
  <c r="B206" i="3"/>
  <c r="B201" i="3"/>
  <c r="B158" i="3"/>
  <c r="B186" i="3"/>
  <c r="B163" i="3"/>
  <c r="B167" i="3"/>
  <c r="B177" i="3"/>
  <c r="B172" i="3"/>
  <c r="B211" i="3"/>
  <c r="B171" i="3"/>
  <c r="B181" i="3"/>
  <c r="B202" i="3"/>
  <c r="B159" i="3"/>
  <c r="B210" i="3"/>
  <c r="B205" i="3"/>
  <c r="B182" i="3"/>
  <c r="B156" i="3"/>
  <c r="B160" i="3"/>
  <c r="B188" i="3"/>
  <c r="B196" i="3"/>
  <c r="B164" i="3"/>
  <c r="B184" i="3"/>
  <c r="B173" i="3"/>
  <c r="B209" i="3"/>
  <c r="B192" i="3"/>
  <c r="B168" i="3"/>
  <c r="B200" i="3"/>
  <c r="B204" i="3"/>
  <c r="B178" i="3"/>
  <c r="B183" i="3"/>
</calcChain>
</file>

<file path=xl/sharedStrings.xml><?xml version="1.0" encoding="utf-8"?>
<sst xmlns="http://schemas.openxmlformats.org/spreadsheetml/2006/main" count="1851" uniqueCount="334">
  <si>
    <t>Row Labels</t>
  </si>
  <si>
    <t>Sum of Flyers</t>
  </si>
  <si>
    <t>Monday</t>
  </si>
  <si>
    <t>Tuesday</t>
  </si>
  <si>
    <t>Wednesday</t>
  </si>
  <si>
    <t>Thursday</t>
  </si>
  <si>
    <t>Friday</t>
  </si>
  <si>
    <t>Saturday</t>
  </si>
  <si>
    <t>Sunday</t>
  </si>
  <si>
    <t>Grand Total</t>
  </si>
  <si>
    <t>DAY</t>
  </si>
  <si>
    <t>SF</t>
  </si>
  <si>
    <t>Sum of Temperature</t>
  </si>
  <si>
    <t>Sum of Sales</t>
  </si>
  <si>
    <t>Temperature</t>
  </si>
  <si>
    <t>Sales</t>
  </si>
  <si>
    <t>Correlation</t>
  </si>
  <si>
    <t>Rainfall</t>
  </si>
  <si>
    <t>Sum of Rainfall</t>
  </si>
  <si>
    <t>Date</t>
  </si>
  <si>
    <t>Month</t>
  </si>
  <si>
    <t>Day</t>
  </si>
  <si>
    <t>Flyers</t>
  </si>
  <si>
    <t>Price</t>
  </si>
  <si>
    <t>Revenue</t>
  </si>
  <si>
    <t>Sales statistics</t>
  </si>
  <si>
    <t>Mean</t>
  </si>
  <si>
    <t>Median</t>
  </si>
  <si>
    <t>Mode</t>
  </si>
  <si>
    <t>Variance</t>
  </si>
  <si>
    <t>Std Deviation</t>
  </si>
  <si>
    <t>Rainfall Statistics</t>
  </si>
  <si>
    <t>Temperature Statistics</t>
  </si>
  <si>
    <t>MEAN</t>
  </si>
  <si>
    <t>StDEV</t>
  </si>
  <si>
    <t>Sample</t>
  </si>
  <si>
    <t>P value</t>
  </si>
  <si>
    <t>RandomID</t>
  </si>
  <si>
    <t>MEAN RAIN</t>
  </si>
  <si>
    <t>RAIN STDEV</t>
  </si>
  <si>
    <t>MEAN TEMP</t>
  </si>
  <si>
    <t>TEMP STDEV</t>
  </si>
  <si>
    <t>POPULATION</t>
  </si>
  <si>
    <t>Sampling Mean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</si>
  <si>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</si>
  <si>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</si>
  <si>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</si>
  <si>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</si>
  <si>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</si>
  <si>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</si>
  <si>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</si>
  <si>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</si>
  <si>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</si>
  <si>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</si>
  <si>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</si>
  <si>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</si>
  <si>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</si>
  <si>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</si>
  <si>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</si>
  <si>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</si>
  <si>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</si>
  <si>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</si>
  <si>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</si>
  <si>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</si>
  <si>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</si>
  <si>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</si>
  <si>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</si>
  <si>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</si>
  <si>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</si>
  <si>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</si>
  <si>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</si>
  <si>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</si>
  <si>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</si>
  <si>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</si>
  <si>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</si>
  <si>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</si>
  <si>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</si>
  <si>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</si>
  <si>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</si>
  <si>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</si>
  <si>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</si>
  <si>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</si>
  <si>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</si>
  <si>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</si>
  <si>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</si>
  <si>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</si>
  <si>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</si>
  <si>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</si>
  <si>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</si>
  <si>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</si>
  <si>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</si>
  <si>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</si>
  <si>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</si>
  <si>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</si>
  <si>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</si>
  <si>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</si>
  <si>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</si>
  <si>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</si>
  <si>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</si>
  <si>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</si>
  <si>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</si>
  <si>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</si>
  <si>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</si>
  <si>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</si>
  <si>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</si>
  <si>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</si>
  <si>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</si>
  <si>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</si>
  <si>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</si>
  <si>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</si>
  <si>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</si>
  <si>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</si>
  <si>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</si>
  <si>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</si>
  <si>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</si>
  <si>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</si>
  <si>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</si>
  <si>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</si>
  <si>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</si>
  <si>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</si>
  <si>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</si>
  <si>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</si>
  <si>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</si>
  <si>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</si>
  <si>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</si>
  <si>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</si>
  <si>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</si>
  <si>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</si>
  <si>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</si>
  <si>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</si>
  <si>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</si>
  <si>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</si>
  <si>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</si>
  <si>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</si>
  <si>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</si>
  <si>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</si>
  <si>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</si>
  <si>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</si>
  <si>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</si>
  <si>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</si>
  <si>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</si>
  <si>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</si>
  <si>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</si>
  <si>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</si>
  <si>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</si>
  <si>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</si>
  <si>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</si>
  <si>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</si>
  <si>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</si>
  <si>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</si>
  <si>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</si>
  <si>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</si>
  <si>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</si>
  <si>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</si>
  <si>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</si>
  <si>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</si>
  <si>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</si>
  <si>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</si>
  <si>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</si>
  <si>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</si>
  <si>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</si>
  <si>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</si>
  <si>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</si>
  <si>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</si>
  <si>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</si>
  <si>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</si>
  <si>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</si>
  <si>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</si>
  <si>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</si>
  <si>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</si>
  <si>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</si>
  <si>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</si>
  <si>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</si>
  <si>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</si>
  <si>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</si>
  <si>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</si>
  <si>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</si>
  <si>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</si>
  <si>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</si>
  <si>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</si>
  <si>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</si>
  <si>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</si>
  <si>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</si>
  <si>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</si>
  <si>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</si>
  <si>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</si>
  <si>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</si>
  <si>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</si>
  <si>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</si>
  <si>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</si>
  <si>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</si>
  <si>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</si>
  <si>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</si>
  <si>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</si>
  <si>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SAMPLE 151</t>
  </si>
  <si>
    <t>SAMPLE 152</t>
  </si>
  <si>
    <t>SAMPLE 153</t>
  </si>
  <si>
    <t>SAMPLE 154</t>
  </si>
  <si>
    <t>SAMPLE 155</t>
  </si>
  <si>
    <t>SAMPLE 156</t>
  </si>
  <si>
    <t>SAMPLE 157</t>
  </si>
  <si>
    <t>SAMPLE 158</t>
  </si>
  <si>
    <t>SAMPLE 159</t>
  </si>
  <si>
    <t>SAMPLE 160</t>
  </si>
  <si>
    <t>SAMPLE 161</t>
  </si>
  <si>
    <t>SAMPLE 162</t>
  </si>
  <si>
    <t>SAMPLE 163</t>
  </si>
  <si>
    <t>SAMPLE 164</t>
  </si>
  <si>
    <t>SAMPLE 165</t>
  </si>
  <si>
    <t>SAMPLE 166</t>
  </si>
  <si>
    <t>SAMPLE 167</t>
  </si>
  <si>
    <t>SAMPLE 168</t>
  </si>
  <si>
    <t>SAMPLE 169</t>
  </si>
  <si>
    <t>SAMPLE 170</t>
  </si>
  <si>
    <t>SAMPLE 171</t>
  </si>
  <si>
    <t>SAMPLE 172</t>
  </si>
  <si>
    <t>SAMPLE 173</t>
  </si>
  <si>
    <t>SAMPLE 174</t>
  </si>
  <si>
    <t>SAMPLE 175</t>
  </si>
  <si>
    <t>SAMPLE 176</t>
  </si>
  <si>
    <t>SAMPLE 177</t>
  </si>
  <si>
    <t>SAMPLE 178</t>
  </si>
  <si>
    <t>SAMPLE 179</t>
  </si>
  <si>
    <t>SAMPLE 180</t>
  </si>
  <si>
    <t>SAMPLE 181</t>
  </si>
  <si>
    <t>SAMPLE 182</t>
  </si>
  <si>
    <t>SAMPLE 183</t>
  </si>
  <si>
    <t>SAMPLE 184</t>
  </si>
  <si>
    <t>SAMPLE 185</t>
  </si>
  <si>
    <t>SAMPLE 186</t>
  </si>
  <si>
    <t>SAMPLE 187</t>
  </si>
  <si>
    <t>SAMPLE 188</t>
  </si>
  <si>
    <t>SAMPLE 189</t>
  </si>
  <si>
    <t>SAMPLE 190</t>
  </si>
  <si>
    <t>SAMPLE 191</t>
  </si>
  <si>
    <t>SAMPLE 192</t>
  </si>
  <si>
    <t>SAMPLE 193</t>
  </si>
  <si>
    <t>SAMPLE 194</t>
  </si>
  <si>
    <t>SAMPLE 195</t>
  </si>
  <si>
    <t>SAMPLE 196</t>
  </si>
  <si>
    <t>SAMPLE 197</t>
  </si>
  <si>
    <t>SAMPLE 198</t>
  </si>
  <si>
    <t>SAMPLE 199</t>
  </si>
  <si>
    <t>SAMPLE 200</t>
  </si>
  <si>
    <t>SAMPLE 201</t>
  </si>
  <si>
    <t>SAMPLE 202</t>
  </si>
  <si>
    <t>SAMPLE 203</t>
  </si>
  <si>
    <t>SAMPLE 204</t>
  </si>
  <si>
    <t>SAMPLE 205</t>
  </si>
  <si>
    <t>SAMPLE 206</t>
  </si>
  <si>
    <t>SAMPLE 207</t>
  </si>
  <si>
    <t>SAMPLE 208</t>
  </si>
  <si>
    <t>SAMPLE 209</t>
  </si>
  <si>
    <t>SAMPLE 210</t>
  </si>
  <si>
    <t>SAMPLE 211</t>
  </si>
  <si>
    <t>SAMPLE 212</t>
  </si>
  <si>
    <t>SAMPLE 213</t>
  </si>
  <si>
    <t>SAMPLE 214</t>
  </si>
  <si>
    <t>SAMPLE 215</t>
  </si>
  <si>
    <t>SAMPLE 216</t>
  </si>
  <si>
    <t>SAMPLE 217</t>
  </si>
  <si>
    <t>SAMPLE 218</t>
  </si>
  <si>
    <t>SAMPLE 219</t>
  </si>
  <si>
    <t>SAMPLE 220</t>
  </si>
  <si>
    <t>SAMPLE 221</t>
  </si>
  <si>
    <t>SAMPLE 222</t>
  </si>
  <si>
    <t>SAMPLE 223</t>
  </si>
  <si>
    <t>SAMPLE 224</t>
  </si>
  <si>
    <t>SAMPLE 225</t>
  </si>
  <si>
    <t>SAMPLE 226</t>
  </si>
  <si>
    <t>SAMPLE 227</t>
  </si>
  <si>
    <t>SAMPLE 228</t>
  </si>
  <si>
    <t>SAMPLE 229</t>
  </si>
  <si>
    <t>SAMPLE 230</t>
  </si>
  <si>
    <t>SAMPLE 231</t>
  </si>
  <si>
    <t>SAMPLE 232</t>
  </si>
  <si>
    <t>SAMPLE 233</t>
  </si>
  <si>
    <t>SAMPLE 234</t>
  </si>
  <si>
    <t>SAMPLE 235</t>
  </si>
  <si>
    <t>SAMPLE 236</t>
  </si>
  <si>
    <t>SAMPLE 237</t>
  </si>
  <si>
    <t>SAMPLE 238</t>
  </si>
  <si>
    <t>SAMPLE 239</t>
  </si>
  <si>
    <t>SAMPLE 240</t>
  </si>
  <si>
    <t>SAMPLE 241</t>
  </si>
  <si>
    <t>SAMPLE 242</t>
  </si>
  <si>
    <t>SAMPLE 243</t>
  </si>
  <si>
    <t>SAMPLE 244</t>
  </si>
  <si>
    <t>SAMPLE 245</t>
  </si>
  <si>
    <t>SAMPLE 246</t>
  </si>
  <si>
    <t>SAMPLE 247</t>
  </si>
  <si>
    <t>SAMPLE 248</t>
  </si>
  <si>
    <t>SAMPLE 249</t>
  </si>
  <si>
    <t>SAMPLE 250</t>
  </si>
  <si>
    <t>SAMPLE 251</t>
  </si>
  <si>
    <t>SAMPLE 252</t>
  </si>
  <si>
    <t>SAMPLE 253</t>
  </si>
  <si>
    <t>SAMPLE 254</t>
  </si>
  <si>
    <t>SAMPLE 255</t>
  </si>
  <si>
    <t>SAMPLE 256</t>
  </si>
  <si>
    <t>SAMPLE 257</t>
  </si>
  <si>
    <t>SAMPLE 258</t>
  </si>
  <si>
    <t>SAMPLE 259</t>
  </si>
  <si>
    <t>SAMPLE 260</t>
  </si>
  <si>
    <t>SAMPLE 261</t>
  </si>
  <si>
    <t>SAMPLE 262</t>
  </si>
  <si>
    <t>SAMPLE 263</t>
  </si>
  <si>
    <t>SAMPLE 264</t>
  </si>
  <si>
    <t>SAMPLE 265</t>
  </si>
  <si>
    <t>SAMPLE 266</t>
  </si>
  <si>
    <t>SAMPLE 267</t>
  </si>
  <si>
    <t>SAMPLE 268</t>
  </si>
  <si>
    <t>SAMPLE 269</t>
  </si>
  <si>
    <t>SAMPLE 270</t>
  </si>
  <si>
    <t>SAMPLE 271</t>
  </si>
  <si>
    <t>SAMPLE 272</t>
  </si>
  <si>
    <t>SAMPLE 273</t>
  </si>
  <si>
    <t>SAMPLE 274</t>
  </si>
  <si>
    <t>SAMPLE 275</t>
  </si>
  <si>
    <t>SAMPLE 276</t>
  </si>
  <si>
    <t>SAMPLE 277</t>
  </si>
  <si>
    <t>SAMPLE 278</t>
  </si>
  <si>
    <t>SAMPLE 279</t>
  </si>
  <si>
    <t>SAMPLE 280</t>
  </si>
  <si>
    <t>SAMPLE 281</t>
  </si>
  <si>
    <t>SAMPLE 282</t>
  </si>
  <si>
    <t>SAMPLE 283</t>
  </si>
  <si>
    <t>SAMPLE 284</t>
  </si>
  <si>
    <t>SAMPLE 285</t>
  </si>
  <si>
    <t>SAMPLE 286</t>
  </si>
  <si>
    <t>SAMPLE 287</t>
  </si>
  <si>
    <t>SAMPLE 288</t>
  </si>
  <si>
    <t>SAMPLE 289</t>
  </si>
  <si>
    <t>SAMPLE 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</si>
</sst>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[$$-409]* #,##0.00_ ;_-[$$-409]* \-#,##0.00\ ;_-[$$-409]* &quot;-&quot;??_ ;_-@_ "/>
    <numFmt numFmtId="165" formatCode="0.00000000"/>
    <numFmt numFmtId="166" formatCode="0.00000000000000000E+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/>
    <xf numFmtId="2" fontId="0" fillId="2" borderId="1" xfId="0" applyNumberFormat="1" applyFill="1" applyBorder="1"/>
    <xf numFmtId="2" fontId="0" fillId="0" borderId="1" xfId="0" applyNumberFormat="1" applyBorder="1"/>
    <xf numFmtId="2" fontId="2" fillId="0" borderId="0" xfId="0" applyNumberFormat="1" applyFont="1"/>
    <xf numFmtId="2" fontId="2" fillId="2" borderId="0" xfId="0" applyNumberFormat="1" applyFont="1" applyFill="1"/>
    <xf numFmtId="2" fontId="1" fillId="0" borderId="0" xfId="0" applyNumberFormat="1" applyFont="1"/>
    <xf numFmtId="0" fontId="1" fillId="2" borderId="2" xfId="0" applyFont="1" applyFill="1" applyBorder="1"/>
    <xf numFmtId="0" fontId="3" fillId="3" borderId="3" xfId="0" applyFont="1" applyFill="1" applyBorder="1"/>
    <xf numFmtId="0" fontId="0" fillId="2" borderId="3" xfId="0" applyFill="1" applyBorder="1"/>
    <xf numFmtId="0" fontId="0" fillId="0" borderId="3" xfId="0" applyBorder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64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000000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000000"/>
      </font>
      <numFmt numFmtId="2" formatCode="0.00"/>
    </dxf>
    <dxf>
      <font>
        <color rgb="FF000000"/>
      </font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numFmt numFmtId="2" formatCode="0.00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Sheet2!$A$2:$A$366</c:f>
              <c:numCache>
                <c:formatCode>General</c:formatCode>
                <c:ptCount val="365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0-4157-843D-8ADE84DC31CC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Sheet2!$B$2:$B$366</c:f>
              <c:numCache>
                <c:formatCode>General</c:formatCode>
                <c:ptCount val="365"/>
                <c:pt idx="0">
                  <c:v>2069</c:v>
                </c:pt>
                <c:pt idx="1">
                  <c:v>2135</c:v>
                </c:pt>
                <c:pt idx="2">
                  <c:v>2152</c:v>
                </c:pt>
                <c:pt idx="3">
                  <c:v>2117</c:v>
                </c:pt>
                <c:pt idx="4">
                  <c:v>2097</c:v>
                </c:pt>
                <c:pt idx="5">
                  <c:v>1997</c:v>
                </c:pt>
                <c:pt idx="6">
                  <c:v>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0-4157-843D-8ADE84DC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918999"/>
        <c:axId val="1475919831"/>
      </c:barChart>
      <c:catAx>
        <c:axId val="1475918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19831"/>
        <c:crosses val="autoZero"/>
        <c:auto val="1"/>
        <c:lblAlgn val="ctr"/>
        <c:lblOffset val="100"/>
        <c:noMultiLvlLbl val="0"/>
      </c:catAx>
      <c:valAx>
        <c:axId val="1475919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18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Sheet2!$A$2:$A$366</c:f>
              <c:numCache>
                <c:formatCode>General</c:formatCode>
                <c:ptCount val="365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0-4211-9ACC-24C27C844ABD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Sheet2!$B$2:$B$366</c:f>
              <c:numCache>
                <c:formatCode>General</c:formatCode>
                <c:ptCount val="365"/>
                <c:pt idx="0">
                  <c:v>2069</c:v>
                </c:pt>
                <c:pt idx="1">
                  <c:v>2135</c:v>
                </c:pt>
                <c:pt idx="2">
                  <c:v>2152</c:v>
                </c:pt>
                <c:pt idx="3">
                  <c:v>2117</c:v>
                </c:pt>
                <c:pt idx="4">
                  <c:v>2097</c:v>
                </c:pt>
                <c:pt idx="5">
                  <c:v>1997</c:v>
                </c:pt>
                <c:pt idx="6">
                  <c:v>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0-4211-9ACC-24C27C844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915671"/>
        <c:axId val="1475918583"/>
      </c:barChart>
      <c:catAx>
        <c:axId val="1475915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18583"/>
        <c:crosses val="autoZero"/>
        <c:auto val="1"/>
        <c:lblAlgn val="ctr"/>
        <c:lblOffset val="100"/>
        <c:noMultiLvlLbl val="0"/>
      </c:catAx>
      <c:valAx>
        <c:axId val="1475918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15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5916919"/>
        <c:axId val="1475916087"/>
      </c:barChart>
      <c:catAx>
        <c:axId val="1475916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16087"/>
        <c:crosses val="autoZero"/>
        <c:auto val="1"/>
        <c:lblAlgn val="ctr"/>
        <c:lblOffset val="100"/>
        <c:noMultiLvlLbl val="0"/>
      </c:catAx>
      <c:valAx>
        <c:axId val="1475916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16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Sheet2!$A$2:$A$366</c:f>
              <c:numCache>
                <c:formatCode>General</c:formatCode>
                <c:ptCount val="365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3-4376-9EC8-E86A778A81B4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Sheet2!$B$2:$B$366</c:f>
              <c:numCache>
                <c:formatCode>General</c:formatCode>
                <c:ptCount val="365"/>
                <c:pt idx="0">
                  <c:v>2069</c:v>
                </c:pt>
                <c:pt idx="1">
                  <c:v>2135</c:v>
                </c:pt>
                <c:pt idx="2">
                  <c:v>2152</c:v>
                </c:pt>
                <c:pt idx="3">
                  <c:v>2117</c:v>
                </c:pt>
                <c:pt idx="4">
                  <c:v>2097</c:v>
                </c:pt>
                <c:pt idx="5">
                  <c:v>1997</c:v>
                </c:pt>
                <c:pt idx="6">
                  <c:v>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3-4376-9EC8-E86A778A8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5910679"/>
        <c:axId val="1475920663"/>
      </c:barChart>
      <c:catAx>
        <c:axId val="147591067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20663"/>
        <c:crosses val="autoZero"/>
        <c:auto val="1"/>
        <c:lblAlgn val="ctr"/>
        <c:lblOffset val="100"/>
        <c:noMultiLvlLbl val="0"/>
      </c:catAx>
      <c:valAx>
        <c:axId val="1475920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10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Sheet6!$B$2:$B$366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1-457D-960A-BA35C75E1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620984"/>
        <c:axId val="1990617656"/>
      </c:scatterChart>
      <c:valAx>
        <c:axId val="199062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617656"/>
        <c:crosses val="autoZero"/>
        <c:crossBetween val="midCat"/>
      </c:valAx>
      <c:valAx>
        <c:axId val="199061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62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SALES</cx:v>
        </cx:txData>
      </cx:tx>
    </cx:title>
    <cx:plotArea>
      <cx:plotAreaRegion>
        <cx:series layoutId="clusteredColumn" uniqueId="{7DCB5BE2-5DEA-4948-90F8-C2C601835152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Rainfall</cx:v>
        </cx:txData>
      </cx:tx>
    </cx:title>
    <cx:plotArea>
      <cx:plotAreaRegion>
        <cx:series layoutId="clusteredColumn" uniqueId="{84306A47-77E0-464D-A45B-B8DB58A89D1F}">
          <cx:tx>
            <cx:txData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Sales</cx:v>
        </cx:txData>
      </cx:tx>
    </cx:title>
    <cx:plotArea>
      <cx:plotAreaRegion>
        <cx:series layoutId="boxWhisker" uniqueId="{F0C53992-9856-49E4-8F6A-614050DCF795}">
          <cx:tx>
            <cx:txData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Rainfall</cx:v>
        </cx:txData>
      </cx:tx>
    </cx:title>
    <cx:plotArea>
      <cx:plotAreaRegion>
        <cx:series layoutId="boxWhisker" uniqueId="{015EAB11-1A44-4845-8665-2B8786B3209F}">
          <cx:tx>
            <cx:txData>
              <cx:v>Rainfall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Temperature</cx:v>
        </cx:txData>
      </cx:tx>
    </cx:title>
    <cx:plotArea>
      <cx:plotAreaRegion>
        <cx:series layoutId="clusteredColumn" uniqueId="{DDC16F10-8BB2-4D49-9BE4-D8C4E66417C8}">
          <cx:tx>
            <cx:txData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Temperature</cx:v>
        </cx:txData>
      </cx:tx>
    </cx:title>
    <cx:plotArea>
      <cx:plotAreaRegion>
        <cx:series layoutId="boxWhisker" uniqueId="{6A6B5F1C-64A0-4BB9-BB06-F144750DEE0A}">
          <cx:tx>
            <cx:txData>
              <cx:v>Temperature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sales
</cx:v>
        </cx:txData>
      </cx:tx>
    </cx:title>
    <cx:plotArea>
      <cx:plotAreaRegion>
        <cx:series layoutId="clusteredColumn" uniqueId="{CC43C26B-DB95-413C-A9A4-309DE7DE1CDD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Rain Sample Mean</cx:v>
        </cx:txData>
      </cx:tx>
    </cx:title>
    <cx:plotArea>
      <cx:plotAreaRegion>
        <cx:series layoutId="clusteredColumn" uniqueId="{97328574-376D-4C58-9B37-9ED855B4BB7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171450</xdr:rowOff>
    </xdr:from>
    <xdr:to>
      <xdr:col>13</xdr:col>
      <xdr:colOff>342900</xdr:colOff>
      <xdr:row>16</xdr:row>
      <xdr:rowOff>57150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D850F75-EFB5-4B23-BB4A-DED659C98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</xdr:row>
      <xdr:rowOff>171450</xdr:rowOff>
    </xdr:from>
    <xdr:to>
      <xdr:col>13</xdr:col>
      <xdr:colOff>342900</xdr:colOff>
      <xdr:row>16</xdr:row>
      <xdr:rowOff>57150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B5AC762B-1430-4707-99DB-1F343134D6F8}"/>
            </a:ext>
            <a:ext uri="{147F2762-F138-4A5C-976F-8EAC2B608ADB}">
              <a16:predDERef xmlns:a16="http://schemas.microsoft.com/office/drawing/2014/main" pred="{ED850F75-EFB5-4B23-BB4A-DED659C98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1</xdr:row>
      <xdr:rowOff>171450</xdr:rowOff>
    </xdr:from>
    <xdr:to>
      <xdr:col>13</xdr:col>
      <xdr:colOff>342900</xdr:colOff>
      <xdr:row>16</xdr:row>
      <xdr:rowOff>57150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1DD7EA09-1983-44E6-8D9E-010EAF3857A5}"/>
            </a:ext>
            <a:ext uri="{147F2762-F138-4A5C-976F-8EAC2B608ADB}">
              <a16:predDERef xmlns:a16="http://schemas.microsoft.com/office/drawing/2014/main" pred="{B5AC762B-1430-4707-99DB-1F343134D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1</xdr:row>
      <xdr:rowOff>171450</xdr:rowOff>
    </xdr:from>
    <xdr:to>
      <xdr:col>13</xdr:col>
      <xdr:colOff>342900</xdr:colOff>
      <xdr:row>16</xdr:row>
      <xdr:rowOff>57150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53385E20-82B3-4786-90E5-129F8A4AD5F7}"/>
            </a:ext>
            <a:ext uri="{147F2762-F138-4A5C-976F-8EAC2B608ADB}">
              <a16:predDERef xmlns:a16="http://schemas.microsoft.com/office/drawing/2014/main" pred="{1DD7EA09-1983-44E6-8D9E-010EAF385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133350</xdr:rowOff>
    </xdr:from>
    <xdr:to>
      <xdr:col>14</xdr:col>
      <xdr:colOff>9525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C037B-7440-4BF3-B460-1091E0B25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0</xdr:row>
      <xdr:rowOff>9525</xdr:rowOff>
    </xdr:from>
    <xdr:to>
      <xdr:col>16</xdr:col>
      <xdr:colOff>142875</xdr:colOff>
      <xdr:row>9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432D4A15-2EB9-4AA6-B448-D6C53BD624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142875</xdr:colOff>
      <xdr:row>10</xdr:row>
      <xdr:rowOff>28575</xdr:rowOff>
    </xdr:from>
    <xdr:to>
      <xdr:col>16</xdr:col>
      <xdr:colOff>142875</xdr:colOff>
      <xdr:row>18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Ex 2">
              <a:extLst>
                <a:ext uri="{FF2B5EF4-FFF2-40B4-BE49-F238E27FC236}">
                  <a16:creationId xmlns:a16="http://schemas.microsoft.com/office/drawing/2014/main" id="{46B889BC-F422-4B95-B2C7-2A13905BD634}"/>
                </a:ext>
                <a:ext uri="{147F2762-F138-4A5C-976F-8EAC2B608ADB}">
                  <a16:predDERef xmlns:a16="http://schemas.microsoft.com/office/drawing/2014/main" pred="{432D4A15-2EB9-4AA6-B448-D6C53BD624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295275</xdr:colOff>
      <xdr:row>0</xdr:row>
      <xdr:rowOff>0</xdr:rowOff>
    </xdr:from>
    <xdr:to>
      <xdr:col>20</xdr:col>
      <xdr:colOff>428625</xdr:colOff>
      <xdr:row>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Ex 3">
              <a:extLst>
                <a:ext uri="{FF2B5EF4-FFF2-40B4-BE49-F238E27FC236}">
                  <a16:creationId xmlns:a16="http://schemas.microsoft.com/office/drawing/2014/main" id="{907F5393-EBE4-4898-B3CC-E88F9F68D656}"/>
                </a:ext>
                <a:ext uri="{147F2762-F138-4A5C-976F-8EAC2B608ADB}">
                  <a16:predDERef xmlns:a16="http://schemas.microsoft.com/office/drawing/2014/main" pred="{46B889BC-F422-4B95-B2C7-2A13905BD6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304800</xdr:colOff>
      <xdr:row>10</xdr:row>
      <xdr:rowOff>38100</xdr:rowOff>
    </xdr:from>
    <xdr:to>
      <xdr:col>21</xdr:col>
      <xdr:colOff>209550</xdr:colOff>
      <xdr:row>17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Ex 4">
              <a:extLst>
                <a:ext uri="{FF2B5EF4-FFF2-40B4-BE49-F238E27FC236}">
                  <a16:creationId xmlns:a16="http://schemas.microsoft.com/office/drawing/2014/main" id="{96006D07-4777-4A72-8F6A-C040F2353315}"/>
                </a:ext>
                <a:ext uri="{147F2762-F138-4A5C-976F-8EAC2B608ADB}">
                  <a16:predDERef xmlns:a16="http://schemas.microsoft.com/office/drawing/2014/main" pred="{907F5393-EBE4-4898-B3CC-E88F9F68D6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104775</xdr:colOff>
      <xdr:row>19</xdr:row>
      <xdr:rowOff>161925</xdr:rowOff>
    </xdr:from>
    <xdr:to>
      <xdr:col>16</xdr:col>
      <xdr:colOff>190500</xdr:colOff>
      <xdr:row>27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Ex 5">
              <a:extLst>
                <a:ext uri="{FF2B5EF4-FFF2-40B4-BE49-F238E27FC236}">
                  <a16:creationId xmlns:a16="http://schemas.microsoft.com/office/drawing/2014/main" id="{CA812477-B1C4-4AB1-A47C-3F8C33EC9CEF}"/>
                </a:ext>
                <a:ext uri="{147F2762-F138-4A5C-976F-8EAC2B608ADB}">
                  <a16:predDERef xmlns:a16="http://schemas.microsoft.com/office/drawing/2014/main" pred="{96006D07-4777-4A72-8F6A-C040F23533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333375</xdr:colOff>
      <xdr:row>19</xdr:row>
      <xdr:rowOff>152400</xdr:rowOff>
    </xdr:from>
    <xdr:to>
      <xdr:col>21</xdr:col>
      <xdr:colOff>123825</xdr:colOff>
      <xdr:row>27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Ex 6">
              <a:extLst>
                <a:ext uri="{FF2B5EF4-FFF2-40B4-BE49-F238E27FC236}">
                  <a16:creationId xmlns:a16="http://schemas.microsoft.com/office/drawing/2014/main" id="{065E466B-D7E2-4638-AD89-38CC45C411FD}"/>
                </a:ext>
                <a:ext uri="{147F2762-F138-4A5C-976F-8EAC2B608ADB}">
                  <a16:predDERef xmlns:a16="http://schemas.microsoft.com/office/drawing/2014/main" pred="{CA812477-B1C4-4AB1-A47C-3F8C33EC9C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647700</xdr:colOff>
      <xdr:row>8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Ex 1">
              <a:extLst>
                <a:ext uri="{FF2B5EF4-FFF2-40B4-BE49-F238E27FC236}">
                  <a16:creationId xmlns:a16="http://schemas.microsoft.com/office/drawing/2014/main" id="{10E25D10-1C7B-402F-83A4-E4801E374B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571500</xdr:colOff>
      <xdr:row>15</xdr:row>
      <xdr:rowOff>152400</xdr:rowOff>
    </xdr:from>
    <xdr:to>
      <xdr:col>25</xdr:col>
      <xdr:colOff>266700</xdr:colOff>
      <xdr:row>30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C913E1E3-BD01-4626-8BB6-63DAEFC14C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296.838280324075" createdVersion="6" refreshedVersion="6" minRefreshableVersion="3" recordCount="365" xr:uid="{CA5FEFC8-6BDF-4FD8-BC86-13B4512A2BDA}">
  <cacheSource type="worksheet">
    <worksheetSource name="Table1" sheet="Lemonade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12-31T00:00:00"/>
        <d v="2017-12-05T00:00:00"/>
        <d v="2017-01-06T00:00:00"/>
        <d v="2017-01-01T00:00:00"/>
        <d v="2017-01-24T00:00:00"/>
        <d v="2017-01-02T00:00:00"/>
        <d v="2017-12-26T00:00:00"/>
        <d v="2017-01-16T00:00:00"/>
        <d v="2017-12-18T00:00:00"/>
        <d v="2017-12-22T00:00:00"/>
        <d v="2017-12-30T00:00:00"/>
        <d v="2017-12-09T00:00:00"/>
        <d v="2017-12-10T00:00:00"/>
        <d v="2017-01-20T00:00:00"/>
        <d v="2017-12-14T00:00:00"/>
        <d v="2017-01-17T00:00:00"/>
        <d v="2017-01-25T00:00:00"/>
        <d v="2017-12-13T00:00:00"/>
        <d v="2017-12-17T00:00:00"/>
        <d v="2017-01-11T00:00:00"/>
        <d v="2017-01-07T00:00:00"/>
        <d v="2017-12-03T00:00:00"/>
        <d v="2017-12-12T00:00:00"/>
        <d v="2017-01-03T00:00:00"/>
        <d v="2017-01-28T00:00:00"/>
        <d v="2017-12-04T00:00:00"/>
        <d v="2017-01-29T00:00:00"/>
        <d v="2017-12-16T00:00:00"/>
        <d v="2017-12-25T00:00:00"/>
        <d v="2017-01-26T00:00:00"/>
        <d v="2017-12-24T00:00:00"/>
        <d v="2017-01-21T00:00:00"/>
        <d v="2017-12-20T00:00:00"/>
        <d v="2017-01-08T00:00:00"/>
        <d v="2017-01-13T00:00:00"/>
        <d v="2017-12-28T00:00:00"/>
        <d v="2017-01-09T00:00:00"/>
        <d v="2017-01-23T00:00:00"/>
        <d v="2017-01-12T00:00:00"/>
        <d v="2017-12-29T00:00:00"/>
        <d v="2017-01-31T00:00:00"/>
        <d v="2017-02-17T00:00:00"/>
        <d v="2017-12-08T00:00:00"/>
        <d v="2017-12-21T00:00:00"/>
        <d v="2017-01-22T00:00:00"/>
        <d v="2017-01-30T00:00:00"/>
        <d v="2017-12-19T00:00:00"/>
        <d v="2017-01-27T00:00:00"/>
        <d v="2017-12-07T00:00:00"/>
        <d v="2017-12-15T00:00:00"/>
        <d v="2017-01-05T00:00:00"/>
        <d v="2017-02-01T00:00:00"/>
        <d v="2017-02-21T00:00:00"/>
        <d v="2017-02-25T00:00:00"/>
        <d v="2017-12-23T00:00:00"/>
        <d v="2017-02-09T00:00:00"/>
        <d v="2017-12-27T00:00:00"/>
        <d v="2017-01-18T00:00:00"/>
        <d v="2017-01-19T00:00:00"/>
        <d v="2017-01-10T00:00:00"/>
        <d v="2017-01-15T00:00:00"/>
        <d v="2017-02-18T00:00:00"/>
        <d v="2017-01-04T00:00:00"/>
        <d v="2017-01-14T00:00:00"/>
        <d v="2017-12-02T00:00:00"/>
        <d v="2017-11-08T00:00:00"/>
        <d v="2017-11-13T00:00:00"/>
        <d v="2017-11-30T00:00:00"/>
        <d v="2017-12-06T00:00:00"/>
        <d v="2017-02-06T00:00:00"/>
        <d v="2017-02-23T00:00:00"/>
        <d v="2017-02-27T00:00:00"/>
        <d v="2017-12-11T00:00:00"/>
        <d v="2017-02-05T00:00:00"/>
        <d v="2017-11-17T00:00:00"/>
        <d v="2017-02-13T00:00:00"/>
        <d v="2017-11-21T00:00:00"/>
        <d v="2017-02-16T00:00:00"/>
        <d v="2017-02-24T00:00:00"/>
        <d v="2017-11-11T00:00:00"/>
        <d v="2017-11-16T00:00:00"/>
        <d v="2017-02-14T00:00:00"/>
        <d v="2017-02-22T00:00:00"/>
        <d v="2017-02-26T00:00:00"/>
        <d v="2017-11-04T00:00:00"/>
        <d v="2017-11-18T00:00:00"/>
        <d v="2017-11-22T00:00:00"/>
        <d v="2017-12-01T00:00:00"/>
        <d v="2017-11-25T00:00:00"/>
        <d v="2017-02-28T00:00:00"/>
        <d v="2017-11-12T00:00:00"/>
        <d v="2017-11-26T00:00:00"/>
        <d v="2017-02-10T00:00:00"/>
        <d v="2017-02-19T00:00:00"/>
        <d v="2017-11-29T00:00:00"/>
        <d v="2017-02-03T00:00:00"/>
        <d v="2017-02-20T00:00:00"/>
        <d v="2017-02-11T00:00:00"/>
        <d v="2017-11-03T00:00:00"/>
        <d v="2017-11-06T00:00:00"/>
        <d v="2017-11-01T00:00:00"/>
        <d v="2017-11-23T00:00:00"/>
        <d v="2017-02-02T00:00:00"/>
        <d v="2017-02-15T00:00:00"/>
        <d v="2017-02-07T00:00:00"/>
        <d v="2017-11-07T00:00:00"/>
        <d v="2017-02-08T00:00:00"/>
        <d v="2017-03-09T00:00:00"/>
        <d v="2017-11-02T00:00:00"/>
        <d v="2017-11-24T00:00:00"/>
        <d v="2017-03-18T00:00:00"/>
        <d v="2017-11-09T00:00:00"/>
        <d v="2017-11-27T00:00:00"/>
        <d v="2017-10-26T00:00:00"/>
        <d v="2017-10-31T00:00:00"/>
        <d v="2017-11-10T00:00:00"/>
        <d v="2017-11-28T00:00:00"/>
        <d v="2017-03-30T00:00:00"/>
        <d v="2017-02-12T00:00:00"/>
        <d v="2017-11-20T00:00:00"/>
        <d v="2017-03-05T00:00:00"/>
        <d v="2017-03-13T00:00:00"/>
        <d v="2017-03-23T00:00:00"/>
        <d v="2017-03-28T00:00:00"/>
        <d v="2017-11-05T00:00:00"/>
        <d v="2017-11-14T00:00:00"/>
        <d v="2017-11-15T00:00:00"/>
        <d v="2017-11-19T00:00:00"/>
        <d v="2017-03-15T00:00:00"/>
        <d v="2017-10-21T00:00:00"/>
        <d v="2017-03-17T00:00:00"/>
        <d v="2017-03-22T00:00:00"/>
        <d v="2017-10-01T00:00:00"/>
        <d v="2017-02-04T00:00:00"/>
        <d v="2017-03-19T00:00:00"/>
        <d v="2017-03-24T00:00:00"/>
        <d v="2017-03-02T00:00:00"/>
        <d v="2017-03-21T00:00:00"/>
        <d v="2017-03-29T00:00:00"/>
        <d v="2017-04-01T00:00:00"/>
        <d v="2017-04-06T00:00:00"/>
        <d v="2017-04-22T00:00:00"/>
        <d v="2017-10-22T00:00:00"/>
        <d v="2017-10-28T00:00:00"/>
        <d v="2017-03-01T00:00:00"/>
        <d v="2017-03-11T00:00:00"/>
        <d v="2017-03-20T00:00:00"/>
        <d v="2017-03-25T00:00:00"/>
        <d v="2017-10-12T00:00:00"/>
        <d v="2017-10-16T00:00:00"/>
        <d v="2017-10-30T00:00:00"/>
        <d v="2017-03-08T00:00:00"/>
        <d v="2017-03-31T00:00:00"/>
        <d v="2017-04-10T00:00:00"/>
        <d v="2017-10-02T00:00:00"/>
        <d v="2017-10-10T00:00:00"/>
        <d v="2017-10-17T00:00:00"/>
        <d v="2017-10-23T00:00:00"/>
        <d v="2017-04-28T00:00:00"/>
        <d v="2017-03-14T00:00:00"/>
        <d v="2017-03-10T00:00:00"/>
        <d v="2017-10-03T00:00:00"/>
        <d v="2017-03-04T00:00:00"/>
        <d v="2017-03-26T00:00:00"/>
        <d v="2017-10-14T00:00:00"/>
        <d v="2017-04-07T00:00:00"/>
        <d v="2017-04-19T00:00:00"/>
        <d v="2017-09-04T00:00:00"/>
        <d v="2017-09-17T00:00:00"/>
        <d v="2017-09-21T00:00:00"/>
        <d v="2017-03-03T00:00:00"/>
        <d v="2017-03-07T00:00:00"/>
        <d v="2017-03-16T00:00:00"/>
        <d v="2017-10-08T00:00:00"/>
        <d v="2017-10-20T00:00:00"/>
        <d v="2017-03-27T00:00:00"/>
        <d v="2017-10-05T00:00:00"/>
        <d v="2017-10-19T00:00:00"/>
        <d v="2017-04-03T00:00:00"/>
        <d v="2017-04-11T00:00:00"/>
        <d v="2017-04-23T00:00:00"/>
        <d v="2017-04-13T00:00:00"/>
        <d v="2017-09-03T00:00:00"/>
        <d v="2017-09-12T00:00:00"/>
        <d v="2017-09-25T00:00:00"/>
        <d v="2017-03-06T00:00:00"/>
        <d v="2017-10-04T00:00:00"/>
        <d v="2017-10-25T00:00:00"/>
        <d v="2017-03-12T00:00:00"/>
        <d v="2017-04-14T00:00:00"/>
        <d v="2017-10-11T00:00:00"/>
        <d v="2017-10-13T00:00:00"/>
        <d v="2017-10-15T00:00:00"/>
        <d v="2017-10-24T00:00:00"/>
        <d v="2017-10-29T00:00:00"/>
        <d v="2017-09-05T00:00:00"/>
        <d v="2017-09-10T00:00:00"/>
        <d v="2017-09-26T00:00:00"/>
        <d v="2017-04-04T00:00:00"/>
        <d v="2017-04-18T00:00:00"/>
        <d v="2017-04-26T00:00:00"/>
        <d v="2017-10-06T00:00:00"/>
        <d v="2017-10-18T00:00:00"/>
        <d v="2017-10-27T00:00:00"/>
        <d v="2017-04-09T00:00:00"/>
        <d v="2017-05-15T00:00:00"/>
        <d v="2017-09-15T00:00:00"/>
        <d v="2017-09-23T00:00:00"/>
        <d v="2017-09-24T00:00:00"/>
        <d v="2017-04-27T00:00:00"/>
        <d v="2017-10-07T00:00:00"/>
        <d v="2017-10-09T00:00:00"/>
        <d v="2017-04-08T00:00:00"/>
        <d v="2017-09-14T00:00:00"/>
        <d v="2017-04-17T00:00:00"/>
        <d v="2017-04-05T00:00:00"/>
        <d v="2017-05-20T00:00:00"/>
        <d v="2017-09-09T00:00:00"/>
        <d v="2017-09-13T00:00:00"/>
        <d v="2017-09-18T00:00:00"/>
        <d v="2017-09-22T00:00:00"/>
        <d v="2017-09-30T00:00:00"/>
        <d v="2017-04-16T00:00:00"/>
        <d v="2017-04-24T00:00:00"/>
        <d v="2017-04-25T00:00:00"/>
        <d v="2017-04-29T00:00:00"/>
        <d v="2017-09-08T00:00:00"/>
        <d v="2017-05-02T00:00:00"/>
        <d v="2017-05-16T00:00:00"/>
        <d v="2017-08-18T00:00:00"/>
        <d v="2017-08-27T00:00:00"/>
        <d v="2017-04-02T00:00:00"/>
        <d v="2017-04-15T00:00:00"/>
        <d v="2017-04-12T00:00:00"/>
        <d v="2017-09-29T00:00:00"/>
        <d v="2017-05-01T00:00:00"/>
        <d v="2017-05-06T00:00:00"/>
        <d v="2017-05-12T00:00:00"/>
        <d v="2017-05-29T00:00:00"/>
        <d v="2017-04-21T00:00:00"/>
        <d v="2017-04-30T00:00:00"/>
        <d v="2017-09-20T00:00:00"/>
        <d v="2017-09-02T00:00:00"/>
        <d v="2017-09-19T00:00:00"/>
        <d v="2017-09-28T00:00:00"/>
        <d v="2017-08-12T00:00:00"/>
        <d v="2017-08-13T00:00:00"/>
        <d v="2017-08-31T00:00:00"/>
        <d v="2017-08-17T00:00:00"/>
        <d v="2017-08-21T00:00:00"/>
        <d v="2017-04-20T00:00:00"/>
        <d v="2017-09-16T00:00:00"/>
        <d v="2017-09-07T00:00:00"/>
        <d v="2017-09-11T00:00:00"/>
        <d v="2017-08-08T00:00:00"/>
        <d v="2017-08-22T00:00:00"/>
        <d v="2017-05-05T00:00:00"/>
        <d v="2017-05-10T00:00:00"/>
        <d v="2017-05-24T00:00:00"/>
        <d v="2017-05-07T00:00:00"/>
        <d v="2017-05-13T00:00:00"/>
        <d v="2017-08-26T00:00:00"/>
        <d v="2017-08-10T00:00:00"/>
        <d v="2017-05-17T00:00:00"/>
        <d v="2017-08-04T00:00:00"/>
        <d v="2017-08-23T00:00:00"/>
        <d v="2017-09-27T00:00:00"/>
        <d v="2017-05-03T00:00:00"/>
        <d v="2017-05-22T00:00:00"/>
        <d v="2017-08-16T00:00:00"/>
        <d v="2017-08-25T00:00:00"/>
        <d v="2017-05-04T00:00:00"/>
        <d v="2017-05-09T00:00:00"/>
        <d v="2017-06-01T00:00:00"/>
        <d v="2017-05-21T00:00:00"/>
        <d v="2017-05-25T00:00:00"/>
        <d v="2017-05-28T00:00:00"/>
        <d v="2017-09-01T00:00:00"/>
        <d v="2017-09-06T00:00:00"/>
        <d v="2017-05-18T00:00:00"/>
        <d v="2017-05-26T00:00:00"/>
        <d v="2017-08-30T00:00:00"/>
        <d v="2017-06-22T00:00:00"/>
        <d v="2017-06-18T00:00:00"/>
        <d v="2017-08-14T00:00:00"/>
        <d v="2017-05-11T00:00:00"/>
        <d v="2017-07-05T00:00:00"/>
        <d v="2017-08-15T00:00:00"/>
        <d v="2017-08-20T00:00:00"/>
        <d v="2017-07-31T00:00:00"/>
        <d v="2017-08-24T00:00:00"/>
        <d v="2017-05-08T00:00:00"/>
        <d v="2017-05-30T00:00:00"/>
        <d v="2017-08-03T00:00:00"/>
        <d v="2017-08-07T00:00:00"/>
        <d v="2017-08-11T00:00:00"/>
        <d v="2017-08-29T00:00:00"/>
        <d v="2017-05-19T00:00:00"/>
        <d v="2017-06-27T00:00:00"/>
        <d v="2017-06-13T00:00:00"/>
        <d v="2017-08-01T00:00:00"/>
        <d v="2017-06-28T00:00:00"/>
        <d v="2017-05-23T00:00:00"/>
        <d v="2017-06-17T00:00:00"/>
        <d v="2017-08-02T00:00:00"/>
        <d v="2017-07-26T00:00:00"/>
        <d v="2017-08-05T00:00:00"/>
        <d v="2017-08-09T00:00:00"/>
        <d v="2017-07-21T00:00:00"/>
        <d v="2017-05-14T00:00:00"/>
        <d v="2017-05-27T00:00:00"/>
        <d v="2017-05-31T00:00:00"/>
        <d v="2017-08-06T00:00:00"/>
        <d v="2017-06-09T00:00:00"/>
        <d v="2017-08-28T00:00:00"/>
        <d v="2017-07-09T00:00:00"/>
        <d v="2017-07-30T00:00:00"/>
        <d v="2017-06-05T00:00:00"/>
        <d v="2017-07-13T00:00:00"/>
        <d v="2017-07-16T00:00:00"/>
        <d v="2017-06-10T00:00:00"/>
        <d v="2017-08-19T00:00:00"/>
        <d v="2017-06-02T00:00:00"/>
        <d v="2017-06-23T00:00:00"/>
        <d v="2017-07-25T00:00:00"/>
        <d v="2017-07-12T00:00:00"/>
        <d v="2017-06-14T00:00:00"/>
        <d v="2017-06-24T00:00:00"/>
        <d v="2017-07-17T00:00:00"/>
        <d v="2017-06-03T00:00:00"/>
        <d v="2017-07-03T00:00:00"/>
        <d v="2017-07-07T00:00:00"/>
        <d v="2017-07-15T00:00:00"/>
        <d v="2017-07-08T00:00:00"/>
        <d v="2017-07-11T00:00:00"/>
        <d v="2017-07-24T00:00:00"/>
        <d v="2017-07-19T00:00:00"/>
        <d v="2017-06-06T00:00:00"/>
        <d v="2017-07-04T00:00:00"/>
        <d v="2017-06-11T00:00:00"/>
        <d v="2017-06-15T00:00:00"/>
        <d v="2017-06-20T00:00:00"/>
        <d v="2017-06-25T00:00:00"/>
        <d v="2017-07-29T00:00:00"/>
        <d v="2017-06-19T00:00:00"/>
        <d v="2017-06-29T00:00:00"/>
        <d v="2017-07-20T00:00:00"/>
        <d v="2017-06-07T00:00:00"/>
        <d v="2017-07-28T00:00:00"/>
        <d v="2017-07-23T00:00:00"/>
        <d v="2017-06-30T00:00:00"/>
        <d v="2017-06-04T00:00:00"/>
        <d v="2017-06-08T00:00:00"/>
        <d v="2017-07-06T00:00:00"/>
        <d v="2017-07-14T00:00:00"/>
        <d v="2017-06-12T00:00:00"/>
        <d v="2017-07-02T00:00:00"/>
        <d v="2017-06-21T00:00:00"/>
        <d v="2017-07-27T00:00:00"/>
        <d v="2017-07-10T00:00:00"/>
        <d v="2017-06-16T00:00:00"/>
        <d v="2017-07-18T00:00:00"/>
        <d v="2017-07-22T00:00:00"/>
        <d v="2017-06-26T00:00:00"/>
        <d v="2017-07-01T00:00:00"/>
      </sharedItems>
    </cacheField>
    <cacheField name="Month" numFmtId="14">
      <sharedItems count="12">
        <s v="December"/>
        <s v="January"/>
        <s v="February"/>
        <s v="November"/>
        <s v="March"/>
        <s v="October"/>
        <s v="April"/>
        <s v="September"/>
        <s v="May"/>
        <s v="August"/>
        <s v="June"/>
        <s v="July"/>
      </sharedItems>
    </cacheField>
    <cacheField name="Day" numFmtId="0">
      <sharedItems count="7">
        <s v="Sunday"/>
        <s v="Tuesday"/>
        <s v="Friday"/>
        <s v="Monday"/>
        <s v="Saturday"/>
        <s v="Thursday"/>
        <s v="Wednesday"/>
      </sharedItems>
    </cacheField>
    <cacheField name="Temperature" numFmtId="0">
      <sharedItems containsSemiMixedTypes="0" containsString="0" containsNumber="1" minValue="15.099999999999998" maxValue="102.89999999999999" count="176">
        <n v="15.099999999999998"/>
        <n v="22"/>
        <n v="25.299999999999997"/>
        <n v="27"/>
        <n v="28.599999999999998"/>
        <n v="28.9"/>
        <n v="30.599999999999998"/>
        <n v="30.9"/>
        <n v="31.199999999999996"/>
        <n v="31.299999999999997"/>
        <n v="31.599999999999998"/>
        <n v="31.9"/>
        <n v="32.199999999999996"/>
        <n v="32.599999999999994"/>
        <n v="32.9"/>
        <n v="33.5"/>
        <n v="34.5"/>
        <n v="34.9"/>
        <n v="35.199999999999996"/>
        <n v="35.5"/>
        <n v="35.799999999999997"/>
        <n v="36.199999999999996"/>
        <n v="36.799999999999997"/>
        <n v="37.5"/>
        <n v="37.799999999999997"/>
        <n v="38.099999999999994"/>
        <n v="38.199999999999996"/>
        <n v="39.5"/>
        <n v="40.4"/>
        <n v="40.5"/>
        <n v="40.799999999999997"/>
        <n v="41.099999999999994"/>
        <n v="41.4"/>
        <n v="42.099999999999994"/>
        <n v="42.4"/>
        <n v="42.699999999999996"/>
        <n v="42.8"/>
        <n v="43.099999999999994"/>
        <n v="43.4"/>
        <n v="43.699999999999996"/>
        <n v="44.099999999999994"/>
        <n v="44.699999999999996"/>
        <n v="45"/>
        <n v="45.099999999999994"/>
        <n v="45.4"/>
        <n v="46"/>
        <n v="46.4"/>
        <n v="47"/>
        <n v="47.3"/>
        <n v="47.699999999999996"/>
        <n v="48.699999999999996"/>
        <n v="49"/>
        <n v="49.599999999999994"/>
        <n v="49.699999999999996"/>
        <n v="50"/>
        <n v="50.3"/>
        <n v="51.3"/>
        <n v="51.599999999999994"/>
        <n v="51.9"/>
        <n v="52"/>
        <n v="52.3"/>
        <n v="52.599999999999994"/>
        <n v="52.9"/>
        <n v="53.599999999999994"/>
        <n v="53.9"/>
        <n v="54.199999999999996"/>
        <n v="54.599999999999994"/>
        <n v="55.199999999999996"/>
        <n v="55.599999999999994"/>
        <n v="55.9"/>
        <n v="56.199999999999996"/>
        <n v="56.499999999999993"/>
        <n v="56.599999999999994"/>
        <n v="56.9"/>
        <n v="57.199999999999996"/>
        <n v="57.499999999999993"/>
        <n v="57.9"/>
        <n v="58.199999999999996"/>
        <n v="58.499999999999993"/>
        <n v="58.8"/>
        <n v="58.9"/>
        <n v="59.199999999999996"/>
        <n v="59.499999999999993"/>
        <n v="59.8"/>
        <n v="60.199999999999996"/>
        <n v="60.499999999999993"/>
        <n v="60.8"/>
        <n v="61.099999999999994"/>
        <n v="61.199999999999996"/>
        <n v="61.499999999999993"/>
        <n v="61.8"/>
        <n v="62.099999999999994"/>
        <n v="62.499999999999993"/>
        <n v="62.8"/>
        <n v="63.099999999999994"/>
        <n v="63.399999999999991"/>
        <n v="63.499999999999993"/>
        <n v="63.8"/>
        <n v="64.099999999999994"/>
        <n v="64.399999999999991"/>
        <n v="64.8"/>
        <n v="65.099999999999994"/>
        <n v="65.699999999999989"/>
        <n v="65.8"/>
        <n v="66.099999999999994"/>
        <n v="66.699999999999989"/>
        <n v="67.099999999999994"/>
        <n v="67.399999999999991"/>
        <n v="67.699999999999989"/>
        <n v="68"/>
        <n v="68.099999999999994"/>
        <n v="68.399999999999991"/>
        <n v="68.699999999999989"/>
        <n v="69"/>
        <n v="69.399999999999991"/>
        <n v="69.699999999999989"/>
        <n v="70"/>
        <n v="70.3"/>
        <n v="70.699999999999989"/>
        <n v="71"/>
        <n v="71.3"/>
        <n v="71.699999999999989"/>
        <n v="72"/>
        <n v="72.3"/>
        <n v="72.599999999999994"/>
        <n v="72.699999999999989"/>
        <n v="73.599999999999994"/>
        <n v="74.3"/>
        <n v="74.599999999999994"/>
        <n v="75"/>
        <n v="75.3"/>
        <n v="75.599999999999994"/>
        <n v="75.899999999999991"/>
        <n v="76.3"/>
        <n v="76.599999999999994"/>
        <n v="76.899999999999991"/>
        <n v="77.3"/>
        <n v="77.599999999999994"/>
        <n v="77.899999999999991"/>
        <n v="78.199999999999989"/>
        <n v="78.599999999999994"/>
        <n v="78.899999999999991"/>
        <n v="79.199999999999989"/>
        <n v="79.5"/>
        <n v="79.599999999999994"/>
        <n v="79.899999999999991"/>
        <n v="80.199999999999989"/>
        <n v="80.5"/>
        <n v="80.899999999999991"/>
        <n v="81.5"/>
        <n v="82.5"/>
        <n v="83.199999999999989"/>
        <n v="83.5"/>
        <n v="83.8"/>
        <n v="84.199999999999989"/>
        <n v="84.8"/>
        <n v="85.1"/>
        <n v="85.5"/>
        <n v="86.5"/>
        <n v="86.8"/>
        <n v="87.399999999999991"/>
        <n v="89.1"/>
        <n v="89.399999999999991"/>
        <n v="90.399999999999991"/>
        <n v="90.699999999999989"/>
        <n v="91.699999999999989"/>
        <n v="92"/>
        <n v="93"/>
        <n v="93.399999999999991"/>
        <n v="94.3"/>
        <n v="97.899999999999991"/>
        <n v="98"/>
        <n v="99.3"/>
        <n v="99.6"/>
        <n v="102.6"/>
        <n v="102.89999999999999"/>
      </sharedItems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x v="0"/>
    <n v="2.5"/>
    <n v="9"/>
    <n v="0.3"/>
    <n v="7"/>
    <n v="2.1"/>
  </r>
  <r>
    <x v="1"/>
    <x v="0"/>
    <x v="1"/>
    <x v="1"/>
    <n v="1.82"/>
    <n v="11"/>
    <n v="0.3"/>
    <n v="10"/>
    <n v="3"/>
  </r>
  <r>
    <x v="2"/>
    <x v="1"/>
    <x v="2"/>
    <x v="2"/>
    <n v="1.54"/>
    <n v="23"/>
    <n v="0.3"/>
    <n v="11"/>
    <n v="3.3"/>
  </r>
  <r>
    <x v="3"/>
    <x v="1"/>
    <x v="0"/>
    <x v="3"/>
    <n v="2"/>
    <n v="15"/>
    <n v="0.3"/>
    <n v="10"/>
    <n v="3"/>
  </r>
  <r>
    <x v="4"/>
    <x v="1"/>
    <x v="1"/>
    <x v="4"/>
    <n v="1.54"/>
    <n v="20"/>
    <n v="0.3"/>
    <n v="12"/>
    <n v="3.5999999999999996"/>
  </r>
  <r>
    <x v="5"/>
    <x v="1"/>
    <x v="3"/>
    <x v="5"/>
    <n v="1.33"/>
    <n v="15"/>
    <n v="0.3"/>
    <n v="13"/>
    <n v="3.9"/>
  </r>
  <r>
    <x v="6"/>
    <x v="0"/>
    <x v="1"/>
    <x v="5"/>
    <n v="1.43"/>
    <n v="23"/>
    <n v="0.3"/>
    <n v="13"/>
    <n v="3.9"/>
  </r>
  <r>
    <x v="7"/>
    <x v="1"/>
    <x v="3"/>
    <x v="6"/>
    <n v="1.67"/>
    <n v="24"/>
    <n v="0.3"/>
    <n v="12"/>
    <n v="3.5999999999999996"/>
  </r>
  <r>
    <x v="8"/>
    <x v="0"/>
    <x v="3"/>
    <x v="7"/>
    <n v="1.43"/>
    <n v="27"/>
    <n v="0.3"/>
    <n v="13"/>
    <n v="3.9"/>
  </r>
  <r>
    <x v="9"/>
    <x v="0"/>
    <x v="2"/>
    <x v="7"/>
    <n v="1.54"/>
    <n v="17"/>
    <n v="0.3"/>
    <n v="13"/>
    <n v="3.9"/>
  </r>
  <r>
    <x v="10"/>
    <x v="0"/>
    <x v="4"/>
    <x v="7"/>
    <n v="1.43"/>
    <n v="22"/>
    <n v="0.3"/>
    <n v="13"/>
    <n v="3.9"/>
  </r>
  <r>
    <x v="11"/>
    <x v="0"/>
    <x v="4"/>
    <x v="8"/>
    <n v="1.43"/>
    <n v="19"/>
    <n v="0.3"/>
    <n v="14"/>
    <n v="4.2"/>
  </r>
  <r>
    <x v="12"/>
    <x v="0"/>
    <x v="0"/>
    <x v="9"/>
    <n v="1.82"/>
    <n v="15"/>
    <n v="0.3"/>
    <n v="11"/>
    <n v="3.3"/>
  </r>
  <r>
    <x v="13"/>
    <x v="1"/>
    <x v="2"/>
    <x v="10"/>
    <n v="1.43"/>
    <n v="20"/>
    <n v="0.3"/>
    <n v="12"/>
    <n v="3.5999999999999996"/>
  </r>
  <r>
    <x v="14"/>
    <x v="0"/>
    <x v="5"/>
    <x v="11"/>
    <n v="1.54"/>
    <n v="24"/>
    <n v="0.3"/>
    <n v="13"/>
    <n v="3.9"/>
  </r>
  <r>
    <x v="15"/>
    <x v="1"/>
    <x v="1"/>
    <x v="12"/>
    <n v="1.43"/>
    <n v="26"/>
    <n v="0.3"/>
    <n v="14"/>
    <n v="4.2"/>
  </r>
  <r>
    <x v="16"/>
    <x v="1"/>
    <x v="6"/>
    <x v="12"/>
    <n v="1.25"/>
    <n v="24"/>
    <n v="0.3"/>
    <n v="14"/>
    <n v="4.2"/>
  </r>
  <r>
    <x v="17"/>
    <x v="0"/>
    <x v="6"/>
    <x v="12"/>
    <n v="1.43"/>
    <n v="26"/>
    <n v="0.3"/>
    <n v="14"/>
    <n v="4.2"/>
  </r>
  <r>
    <x v="18"/>
    <x v="0"/>
    <x v="0"/>
    <x v="12"/>
    <n v="1.33"/>
    <n v="16"/>
    <n v="0.3"/>
    <n v="14"/>
    <n v="4.2"/>
  </r>
  <r>
    <x v="19"/>
    <x v="1"/>
    <x v="6"/>
    <x v="13"/>
    <n v="1.54"/>
    <n v="23"/>
    <n v="0.3"/>
    <n v="12"/>
    <n v="3.5999999999999996"/>
  </r>
  <r>
    <x v="20"/>
    <x v="1"/>
    <x v="4"/>
    <x v="14"/>
    <n v="1.54"/>
    <n v="19"/>
    <n v="0.3"/>
    <n v="13"/>
    <n v="3.9"/>
  </r>
  <r>
    <x v="21"/>
    <x v="0"/>
    <x v="0"/>
    <x v="15"/>
    <n v="1.18"/>
    <n v="19"/>
    <n v="0.3"/>
    <n v="15"/>
    <n v="4.5"/>
  </r>
  <r>
    <x v="22"/>
    <x v="0"/>
    <x v="1"/>
    <x v="15"/>
    <n v="1.33"/>
    <n v="22"/>
    <n v="0.3"/>
    <n v="15"/>
    <n v="4.5"/>
  </r>
  <r>
    <x v="23"/>
    <x v="1"/>
    <x v="1"/>
    <x v="16"/>
    <n v="1.33"/>
    <n v="27"/>
    <n v="0.3"/>
    <n v="15"/>
    <n v="4.5"/>
  </r>
  <r>
    <x v="24"/>
    <x v="1"/>
    <x v="4"/>
    <x v="17"/>
    <n v="1.33"/>
    <n v="15"/>
    <n v="0.3"/>
    <n v="13"/>
    <n v="3.9"/>
  </r>
  <r>
    <x v="25"/>
    <x v="0"/>
    <x v="3"/>
    <x v="17"/>
    <n v="1.54"/>
    <n v="16"/>
    <n v="0.3"/>
    <n v="13"/>
    <n v="3.9"/>
  </r>
  <r>
    <x v="26"/>
    <x v="1"/>
    <x v="0"/>
    <x v="18"/>
    <n v="1.33"/>
    <n v="27"/>
    <n v="0.3"/>
    <n v="14"/>
    <n v="4.2"/>
  </r>
  <r>
    <x v="27"/>
    <x v="0"/>
    <x v="4"/>
    <x v="19"/>
    <n v="1.25"/>
    <n v="30"/>
    <n v="0.3"/>
    <n v="15"/>
    <n v="4.5"/>
  </r>
  <r>
    <x v="28"/>
    <x v="0"/>
    <x v="3"/>
    <x v="19"/>
    <n v="1.25"/>
    <n v="19"/>
    <n v="0.3"/>
    <n v="15"/>
    <n v="4.5"/>
  </r>
  <r>
    <x v="29"/>
    <x v="1"/>
    <x v="5"/>
    <x v="20"/>
    <n v="1.25"/>
    <n v="18"/>
    <n v="0.3"/>
    <n v="16"/>
    <n v="4.8"/>
  </r>
  <r>
    <x v="30"/>
    <x v="0"/>
    <x v="0"/>
    <x v="20"/>
    <n v="1.25"/>
    <n v="26"/>
    <n v="0.3"/>
    <n v="16"/>
    <n v="4.8"/>
  </r>
  <r>
    <x v="31"/>
    <x v="1"/>
    <x v="4"/>
    <x v="21"/>
    <n v="1.25"/>
    <n v="16"/>
    <n v="0.3"/>
    <n v="14"/>
    <n v="4.2"/>
  </r>
  <r>
    <x v="32"/>
    <x v="0"/>
    <x v="6"/>
    <x v="22"/>
    <n v="1.25"/>
    <n v="20"/>
    <n v="0.3"/>
    <n v="16"/>
    <n v="4.8"/>
  </r>
  <r>
    <x v="33"/>
    <x v="1"/>
    <x v="0"/>
    <x v="23"/>
    <n v="1.18"/>
    <n v="28"/>
    <n v="0.3"/>
    <n v="15"/>
    <n v="4.5"/>
  </r>
  <r>
    <x v="34"/>
    <x v="1"/>
    <x v="2"/>
    <x v="23"/>
    <n v="1.33"/>
    <n v="19"/>
    <n v="0.3"/>
    <n v="15"/>
    <n v="4.5"/>
  </r>
  <r>
    <x v="35"/>
    <x v="0"/>
    <x v="5"/>
    <x v="24"/>
    <n v="1.25"/>
    <n v="32"/>
    <n v="0.3"/>
    <n v="16"/>
    <n v="4.8"/>
  </r>
  <r>
    <x v="36"/>
    <x v="1"/>
    <x v="3"/>
    <x v="25"/>
    <n v="1.18"/>
    <n v="20"/>
    <n v="0.3"/>
    <n v="17"/>
    <n v="5.0999999999999996"/>
  </r>
  <r>
    <x v="37"/>
    <x v="1"/>
    <x v="3"/>
    <x v="25"/>
    <n v="1.05"/>
    <n v="21"/>
    <n v="0.3"/>
    <n v="17"/>
    <n v="5.0999999999999996"/>
  </r>
  <r>
    <x v="38"/>
    <x v="1"/>
    <x v="5"/>
    <x v="26"/>
    <n v="1.33"/>
    <n v="16"/>
    <n v="0.3"/>
    <n v="14"/>
    <n v="4.2"/>
  </r>
  <r>
    <x v="39"/>
    <x v="0"/>
    <x v="2"/>
    <x v="27"/>
    <n v="1.25"/>
    <n v="17"/>
    <n v="0.3"/>
    <n v="15"/>
    <n v="4.5"/>
  </r>
  <r>
    <x v="40"/>
    <x v="1"/>
    <x v="1"/>
    <x v="28"/>
    <n v="1.05"/>
    <n v="37"/>
    <n v="0.3"/>
    <n v="18"/>
    <n v="5.3999999999999995"/>
  </r>
  <r>
    <x v="41"/>
    <x v="2"/>
    <x v="2"/>
    <x v="28"/>
    <n v="1"/>
    <n v="29"/>
    <n v="0.3"/>
    <n v="18"/>
    <n v="5.3999999999999995"/>
  </r>
  <r>
    <x v="42"/>
    <x v="0"/>
    <x v="2"/>
    <x v="29"/>
    <n v="1.25"/>
    <n v="30"/>
    <n v="0.3"/>
    <n v="15"/>
    <n v="4.5"/>
  </r>
  <r>
    <x v="43"/>
    <x v="0"/>
    <x v="5"/>
    <x v="29"/>
    <n v="1.33"/>
    <n v="23"/>
    <n v="0.3"/>
    <n v="15"/>
    <n v="4.5"/>
  </r>
  <r>
    <x v="44"/>
    <x v="1"/>
    <x v="0"/>
    <x v="30"/>
    <n v="1.1100000000000001"/>
    <n v="19"/>
    <n v="0.3"/>
    <n v="16"/>
    <n v="4.8"/>
  </r>
  <r>
    <x v="45"/>
    <x v="1"/>
    <x v="3"/>
    <x v="31"/>
    <n v="1.05"/>
    <n v="20"/>
    <n v="0.3"/>
    <n v="17"/>
    <n v="5.0999999999999996"/>
  </r>
  <r>
    <x v="46"/>
    <x v="0"/>
    <x v="1"/>
    <x v="32"/>
    <n v="1"/>
    <n v="33"/>
    <n v="0.3"/>
    <n v="18"/>
    <n v="5.3999999999999995"/>
  </r>
  <r>
    <x v="47"/>
    <x v="1"/>
    <x v="2"/>
    <x v="33"/>
    <n v="1.05"/>
    <n v="22"/>
    <n v="0.3"/>
    <n v="17"/>
    <n v="5.0999999999999996"/>
  </r>
  <r>
    <x v="48"/>
    <x v="0"/>
    <x v="5"/>
    <x v="33"/>
    <n v="1.05"/>
    <n v="26"/>
    <n v="0.3"/>
    <n v="17"/>
    <n v="5.0999999999999996"/>
  </r>
  <r>
    <x v="49"/>
    <x v="0"/>
    <x v="2"/>
    <x v="33"/>
    <n v="1.05"/>
    <n v="30"/>
    <n v="0.3"/>
    <n v="17"/>
    <n v="5.0999999999999996"/>
  </r>
  <r>
    <x v="50"/>
    <x v="1"/>
    <x v="5"/>
    <x v="34"/>
    <n v="1"/>
    <n v="33"/>
    <n v="0.3"/>
    <n v="18"/>
    <n v="5.3999999999999995"/>
  </r>
  <r>
    <x v="51"/>
    <x v="2"/>
    <x v="6"/>
    <x v="34"/>
    <n v="1"/>
    <n v="35"/>
    <n v="0.3"/>
    <n v="18"/>
    <n v="5.3999999999999995"/>
  </r>
  <r>
    <x v="52"/>
    <x v="2"/>
    <x v="1"/>
    <x v="34"/>
    <n v="1"/>
    <n v="28"/>
    <n v="0.3"/>
    <n v="18"/>
    <n v="5.3999999999999995"/>
  </r>
  <r>
    <x v="53"/>
    <x v="2"/>
    <x v="4"/>
    <x v="34"/>
    <n v="1"/>
    <n v="21"/>
    <n v="0.3"/>
    <n v="18"/>
    <n v="5.3999999999999995"/>
  </r>
  <r>
    <x v="54"/>
    <x v="0"/>
    <x v="4"/>
    <x v="34"/>
    <n v="1.1100000000000001"/>
    <n v="20"/>
    <n v="0.3"/>
    <n v="18"/>
    <n v="5.3999999999999995"/>
  </r>
  <r>
    <x v="55"/>
    <x v="2"/>
    <x v="5"/>
    <x v="35"/>
    <n v="1"/>
    <n v="39"/>
    <n v="0.3"/>
    <n v="19"/>
    <n v="5.7"/>
  </r>
  <r>
    <x v="56"/>
    <x v="0"/>
    <x v="6"/>
    <x v="35"/>
    <n v="1"/>
    <n v="33"/>
    <n v="0.3"/>
    <n v="19"/>
    <n v="5.7"/>
  </r>
  <r>
    <x v="57"/>
    <x v="1"/>
    <x v="6"/>
    <x v="36"/>
    <n v="1.18"/>
    <n v="33"/>
    <n v="0.3"/>
    <n v="16"/>
    <n v="4.8"/>
  </r>
  <r>
    <x v="58"/>
    <x v="1"/>
    <x v="5"/>
    <x v="37"/>
    <n v="1.18"/>
    <n v="30"/>
    <n v="0.3"/>
    <n v="17"/>
    <n v="5.0999999999999996"/>
  </r>
  <r>
    <x v="59"/>
    <x v="1"/>
    <x v="1"/>
    <x v="38"/>
    <n v="1.05"/>
    <n v="33"/>
    <n v="0.3"/>
    <n v="18"/>
    <n v="5.3999999999999995"/>
  </r>
  <r>
    <x v="60"/>
    <x v="1"/>
    <x v="0"/>
    <x v="38"/>
    <n v="1.1100000000000001"/>
    <n v="33"/>
    <n v="0.3"/>
    <n v="18"/>
    <n v="5.3999999999999995"/>
  </r>
  <r>
    <x v="61"/>
    <x v="2"/>
    <x v="4"/>
    <x v="39"/>
    <n v="0.95"/>
    <n v="25"/>
    <n v="0.3"/>
    <n v="19"/>
    <n v="5.7"/>
  </r>
  <r>
    <x v="62"/>
    <x v="1"/>
    <x v="6"/>
    <x v="40"/>
    <n v="1.05"/>
    <n v="28"/>
    <n v="0.3"/>
    <n v="17"/>
    <n v="5.0999999999999996"/>
  </r>
  <r>
    <x v="63"/>
    <x v="1"/>
    <x v="4"/>
    <x v="40"/>
    <n v="1.05"/>
    <n v="23"/>
    <n v="0.3"/>
    <n v="17"/>
    <n v="5.0999999999999996"/>
  </r>
  <r>
    <x v="64"/>
    <x v="0"/>
    <x v="4"/>
    <x v="40"/>
    <n v="1.1100000000000001"/>
    <n v="35"/>
    <n v="0.3"/>
    <n v="17"/>
    <n v="5.0999999999999996"/>
  </r>
  <r>
    <x v="65"/>
    <x v="3"/>
    <x v="6"/>
    <x v="41"/>
    <n v="0.95"/>
    <n v="37"/>
    <n v="0.3"/>
    <n v="19"/>
    <n v="5.7"/>
  </r>
  <r>
    <x v="66"/>
    <x v="3"/>
    <x v="3"/>
    <x v="41"/>
    <n v="1.05"/>
    <n v="26"/>
    <n v="0.3"/>
    <n v="19"/>
    <n v="5.7"/>
  </r>
  <r>
    <x v="67"/>
    <x v="3"/>
    <x v="5"/>
    <x v="41"/>
    <n v="1.05"/>
    <n v="28"/>
    <n v="0.3"/>
    <n v="19"/>
    <n v="5.7"/>
  </r>
  <r>
    <x v="68"/>
    <x v="0"/>
    <x v="6"/>
    <x v="41"/>
    <n v="0.95"/>
    <n v="28"/>
    <n v="0.3"/>
    <n v="19"/>
    <n v="5.7"/>
  </r>
  <r>
    <x v="69"/>
    <x v="2"/>
    <x v="3"/>
    <x v="42"/>
    <n v="0.95"/>
    <n v="28"/>
    <n v="0.3"/>
    <n v="20"/>
    <n v="6"/>
  </r>
  <r>
    <x v="70"/>
    <x v="2"/>
    <x v="5"/>
    <x v="42"/>
    <n v="1"/>
    <n v="23"/>
    <n v="0.3"/>
    <n v="20"/>
    <n v="6"/>
  </r>
  <r>
    <x v="71"/>
    <x v="2"/>
    <x v="3"/>
    <x v="42"/>
    <n v="1"/>
    <n v="34"/>
    <n v="0.3"/>
    <n v="20"/>
    <n v="6"/>
  </r>
  <r>
    <x v="72"/>
    <x v="0"/>
    <x v="3"/>
    <x v="43"/>
    <n v="1.1100000000000001"/>
    <n v="33"/>
    <n v="0.3"/>
    <n v="17"/>
    <n v="5.0999999999999996"/>
  </r>
  <r>
    <x v="73"/>
    <x v="2"/>
    <x v="0"/>
    <x v="44"/>
    <n v="1.1100000000000001"/>
    <n v="32"/>
    <n v="0.3"/>
    <n v="18"/>
    <n v="5.3999999999999995"/>
  </r>
  <r>
    <x v="74"/>
    <x v="3"/>
    <x v="2"/>
    <x v="45"/>
    <n v="1"/>
    <n v="31"/>
    <n v="0.3"/>
    <n v="20"/>
    <n v="6"/>
  </r>
  <r>
    <x v="75"/>
    <x v="2"/>
    <x v="3"/>
    <x v="46"/>
    <n v="1.1100000000000001"/>
    <n v="34"/>
    <n v="0.3"/>
    <n v="18"/>
    <n v="5.3999999999999995"/>
  </r>
  <r>
    <x v="76"/>
    <x v="3"/>
    <x v="1"/>
    <x v="47"/>
    <n v="0.95"/>
    <n v="28"/>
    <n v="0.3"/>
    <n v="20"/>
    <n v="6"/>
  </r>
  <r>
    <x v="77"/>
    <x v="2"/>
    <x v="5"/>
    <x v="48"/>
    <n v="0.87"/>
    <n v="31"/>
    <n v="0.3"/>
    <n v="21"/>
    <n v="6.3"/>
  </r>
  <r>
    <x v="78"/>
    <x v="2"/>
    <x v="2"/>
    <x v="48"/>
    <n v="0.87"/>
    <n v="36"/>
    <n v="0.3"/>
    <n v="21"/>
    <n v="6.3"/>
  </r>
  <r>
    <x v="79"/>
    <x v="3"/>
    <x v="4"/>
    <x v="48"/>
    <n v="0.91"/>
    <n v="33"/>
    <n v="0.3"/>
    <n v="21"/>
    <n v="6.3"/>
  </r>
  <r>
    <x v="80"/>
    <x v="3"/>
    <x v="5"/>
    <x v="48"/>
    <n v="0.87"/>
    <n v="28"/>
    <n v="0.3"/>
    <n v="21"/>
    <n v="6.3"/>
  </r>
  <r>
    <x v="81"/>
    <x v="2"/>
    <x v="1"/>
    <x v="49"/>
    <n v="0.95"/>
    <n v="35"/>
    <n v="0.3"/>
    <n v="19"/>
    <n v="5.7"/>
  </r>
  <r>
    <x v="82"/>
    <x v="2"/>
    <x v="6"/>
    <x v="49"/>
    <n v="0.95"/>
    <n v="36"/>
    <n v="0.3"/>
    <n v="19"/>
    <n v="5.7"/>
  </r>
  <r>
    <x v="83"/>
    <x v="2"/>
    <x v="0"/>
    <x v="50"/>
    <n v="1.05"/>
    <n v="32"/>
    <n v="0.3"/>
    <n v="19"/>
    <n v="5.7"/>
  </r>
  <r>
    <x v="84"/>
    <x v="3"/>
    <x v="4"/>
    <x v="50"/>
    <n v="0.95"/>
    <n v="39"/>
    <n v="0.3"/>
    <n v="19"/>
    <n v="5.7"/>
  </r>
  <r>
    <x v="85"/>
    <x v="3"/>
    <x v="4"/>
    <x v="50"/>
    <n v="1.05"/>
    <n v="37"/>
    <n v="0.3"/>
    <n v="19"/>
    <n v="5.7"/>
  </r>
  <r>
    <x v="86"/>
    <x v="3"/>
    <x v="6"/>
    <x v="50"/>
    <n v="1"/>
    <n v="40"/>
    <n v="0.3"/>
    <n v="19"/>
    <n v="5.7"/>
  </r>
  <r>
    <x v="87"/>
    <x v="0"/>
    <x v="2"/>
    <x v="50"/>
    <n v="1"/>
    <n v="34"/>
    <n v="0.3"/>
    <n v="19"/>
    <n v="5.7"/>
  </r>
  <r>
    <x v="88"/>
    <x v="3"/>
    <x v="4"/>
    <x v="51"/>
    <n v="0.91"/>
    <n v="32"/>
    <n v="0.3"/>
    <n v="20"/>
    <n v="6"/>
  </r>
  <r>
    <x v="89"/>
    <x v="2"/>
    <x v="1"/>
    <x v="52"/>
    <n v="0.91"/>
    <n v="45"/>
    <n v="0.3"/>
    <n v="22"/>
    <n v="6.6"/>
  </r>
  <r>
    <x v="90"/>
    <x v="3"/>
    <x v="0"/>
    <x v="53"/>
    <n v="1.05"/>
    <n v="38"/>
    <n v="0.3"/>
    <n v="19"/>
    <n v="5.7"/>
  </r>
  <r>
    <x v="91"/>
    <x v="3"/>
    <x v="0"/>
    <x v="53"/>
    <n v="1.05"/>
    <n v="30"/>
    <n v="0.3"/>
    <n v="19"/>
    <n v="5.7"/>
  </r>
  <r>
    <x v="92"/>
    <x v="2"/>
    <x v="2"/>
    <x v="54"/>
    <n v="0.91"/>
    <n v="40"/>
    <n v="0.3"/>
    <n v="20"/>
    <n v="6"/>
  </r>
  <r>
    <x v="93"/>
    <x v="2"/>
    <x v="0"/>
    <x v="54"/>
    <n v="0.95"/>
    <n v="28"/>
    <n v="0.3"/>
    <n v="20"/>
    <n v="6"/>
  </r>
  <r>
    <x v="94"/>
    <x v="3"/>
    <x v="6"/>
    <x v="54"/>
    <n v="0.95"/>
    <n v="27"/>
    <n v="0.3"/>
    <n v="20"/>
    <n v="6"/>
  </r>
  <r>
    <x v="95"/>
    <x v="2"/>
    <x v="2"/>
    <x v="55"/>
    <n v="0.87"/>
    <n v="25"/>
    <n v="0.3"/>
    <n v="21"/>
    <n v="6.3"/>
  </r>
  <r>
    <x v="96"/>
    <x v="2"/>
    <x v="3"/>
    <x v="55"/>
    <n v="0.95"/>
    <n v="25"/>
    <n v="0.3"/>
    <n v="21"/>
    <n v="6.3"/>
  </r>
  <r>
    <x v="97"/>
    <x v="2"/>
    <x v="4"/>
    <x v="56"/>
    <n v="0.91"/>
    <n v="35"/>
    <n v="0.3"/>
    <n v="21"/>
    <n v="6.3"/>
  </r>
  <r>
    <x v="98"/>
    <x v="3"/>
    <x v="2"/>
    <x v="56"/>
    <n v="0.87"/>
    <n v="38"/>
    <n v="0.3"/>
    <n v="21"/>
    <n v="6.3"/>
  </r>
  <r>
    <x v="99"/>
    <x v="3"/>
    <x v="3"/>
    <x v="57"/>
    <n v="0.91"/>
    <n v="28"/>
    <n v="0.3"/>
    <n v="22"/>
    <n v="6.6"/>
  </r>
  <r>
    <x v="100"/>
    <x v="3"/>
    <x v="6"/>
    <x v="58"/>
    <n v="0.83"/>
    <n v="43"/>
    <n v="0.3"/>
    <n v="23"/>
    <n v="6.8999999999999995"/>
  </r>
  <r>
    <x v="101"/>
    <x v="3"/>
    <x v="5"/>
    <x v="58"/>
    <n v="0.87"/>
    <n v="47"/>
    <n v="0.3"/>
    <n v="23"/>
    <n v="6.8999999999999995"/>
  </r>
  <r>
    <x v="102"/>
    <x v="2"/>
    <x v="5"/>
    <x v="59"/>
    <n v="1"/>
    <n v="22"/>
    <n v="0.3"/>
    <n v="20"/>
    <n v="6"/>
  </r>
  <r>
    <x v="103"/>
    <x v="2"/>
    <x v="6"/>
    <x v="59"/>
    <n v="0.91"/>
    <n v="33"/>
    <n v="0.3"/>
    <n v="20"/>
    <n v="6"/>
  </r>
  <r>
    <x v="104"/>
    <x v="2"/>
    <x v="1"/>
    <x v="60"/>
    <n v="0.87"/>
    <n v="39"/>
    <n v="0.3"/>
    <n v="21"/>
    <n v="6.3"/>
  </r>
  <r>
    <x v="105"/>
    <x v="3"/>
    <x v="1"/>
    <x v="60"/>
    <n v="0.91"/>
    <n v="34"/>
    <n v="0.3"/>
    <n v="21"/>
    <n v="6.3"/>
  </r>
  <r>
    <x v="106"/>
    <x v="2"/>
    <x v="6"/>
    <x v="61"/>
    <n v="0.87"/>
    <n v="31"/>
    <n v="0.3"/>
    <n v="22"/>
    <n v="6.6"/>
  </r>
  <r>
    <x v="107"/>
    <x v="4"/>
    <x v="5"/>
    <x v="62"/>
    <n v="0.8"/>
    <n v="29"/>
    <n v="0.3"/>
    <n v="23"/>
    <n v="6.8999999999999995"/>
  </r>
  <r>
    <x v="108"/>
    <x v="3"/>
    <x v="5"/>
    <x v="63"/>
    <n v="0.91"/>
    <n v="46"/>
    <n v="0.3"/>
    <n v="22"/>
    <n v="6.6"/>
  </r>
  <r>
    <x v="109"/>
    <x v="3"/>
    <x v="2"/>
    <x v="63"/>
    <n v="0.83"/>
    <n v="46"/>
    <n v="0.3"/>
    <n v="22"/>
    <n v="6.6"/>
  </r>
  <r>
    <x v="110"/>
    <x v="4"/>
    <x v="4"/>
    <x v="64"/>
    <n v="0.83"/>
    <n v="32"/>
    <n v="0.3"/>
    <n v="23"/>
    <n v="6.8999999999999995"/>
  </r>
  <r>
    <x v="111"/>
    <x v="3"/>
    <x v="5"/>
    <x v="64"/>
    <n v="0.83"/>
    <n v="33"/>
    <n v="0.3"/>
    <n v="23"/>
    <n v="6.8999999999999995"/>
  </r>
  <r>
    <x v="112"/>
    <x v="3"/>
    <x v="3"/>
    <x v="64"/>
    <n v="0.87"/>
    <n v="30"/>
    <n v="0.3"/>
    <n v="23"/>
    <n v="6.8999999999999995"/>
  </r>
  <r>
    <x v="113"/>
    <x v="5"/>
    <x v="5"/>
    <x v="65"/>
    <n v="0.77"/>
    <n v="47"/>
    <n v="0.3"/>
    <n v="24"/>
    <n v="7.1999999999999993"/>
  </r>
  <r>
    <x v="114"/>
    <x v="5"/>
    <x v="1"/>
    <x v="65"/>
    <n v="0.77"/>
    <n v="38"/>
    <n v="0.3"/>
    <n v="24"/>
    <n v="7.1999999999999993"/>
  </r>
  <r>
    <x v="115"/>
    <x v="3"/>
    <x v="2"/>
    <x v="66"/>
    <n v="0.87"/>
    <n v="28"/>
    <n v="0.3"/>
    <n v="22"/>
    <n v="6.6"/>
  </r>
  <r>
    <x v="116"/>
    <x v="3"/>
    <x v="1"/>
    <x v="66"/>
    <n v="0.91"/>
    <n v="37"/>
    <n v="0.3"/>
    <n v="22"/>
    <n v="6.6"/>
  </r>
  <r>
    <x v="117"/>
    <x v="4"/>
    <x v="5"/>
    <x v="67"/>
    <n v="0.8"/>
    <n v="47"/>
    <n v="0.3"/>
    <n v="24"/>
    <n v="7.1999999999999993"/>
  </r>
  <r>
    <x v="118"/>
    <x v="2"/>
    <x v="0"/>
    <x v="68"/>
    <n v="0.83"/>
    <n v="41"/>
    <n v="0.3"/>
    <n v="22"/>
    <n v="6.6"/>
  </r>
  <r>
    <x v="119"/>
    <x v="3"/>
    <x v="3"/>
    <x v="68"/>
    <n v="0.87"/>
    <n v="41"/>
    <n v="0.3"/>
    <n v="22"/>
    <n v="6.6"/>
  </r>
  <r>
    <x v="120"/>
    <x v="4"/>
    <x v="0"/>
    <x v="69"/>
    <n v="0.87"/>
    <n v="32"/>
    <n v="0.3"/>
    <n v="23"/>
    <n v="6.8999999999999995"/>
  </r>
  <r>
    <x v="121"/>
    <x v="4"/>
    <x v="3"/>
    <x v="69"/>
    <n v="0.87"/>
    <n v="48"/>
    <n v="0.3"/>
    <n v="23"/>
    <n v="6.8999999999999995"/>
  </r>
  <r>
    <x v="122"/>
    <x v="4"/>
    <x v="5"/>
    <x v="69"/>
    <n v="0.87"/>
    <n v="35"/>
    <n v="0.3"/>
    <n v="23"/>
    <n v="6.8999999999999995"/>
  </r>
  <r>
    <x v="123"/>
    <x v="4"/>
    <x v="1"/>
    <x v="69"/>
    <n v="0.83"/>
    <n v="48"/>
    <n v="0.3"/>
    <n v="23"/>
    <n v="6.8999999999999995"/>
  </r>
  <r>
    <x v="124"/>
    <x v="3"/>
    <x v="0"/>
    <x v="69"/>
    <n v="0.87"/>
    <n v="45"/>
    <n v="0.3"/>
    <n v="23"/>
    <n v="6.8999999999999995"/>
  </r>
  <r>
    <x v="125"/>
    <x v="3"/>
    <x v="1"/>
    <x v="69"/>
    <n v="0.8"/>
    <n v="28"/>
    <n v="0.3"/>
    <n v="23"/>
    <n v="6.8999999999999995"/>
  </r>
  <r>
    <x v="126"/>
    <x v="3"/>
    <x v="6"/>
    <x v="69"/>
    <n v="0.83"/>
    <n v="47"/>
    <n v="0.3"/>
    <n v="23"/>
    <n v="6.8999999999999995"/>
  </r>
  <r>
    <x v="127"/>
    <x v="3"/>
    <x v="0"/>
    <x v="69"/>
    <n v="0.87"/>
    <n v="34"/>
    <n v="0.3"/>
    <n v="23"/>
    <n v="6.8999999999999995"/>
  </r>
  <r>
    <x v="128"/>
    <x v="4"/>
    <x v="6"/>
    <x v="70"/>
    <n v="0.83"/>
    <n v="30"/>
    <n v="0.3"/>
    <n v="24"/>
    <n v="7.1999999999999993"/>
  </r>
  <r>
    <x v="129"/>
    <x v="5"/>
    <x v="4"/>
    <x v="70"/>
    <n v="0.83"/>
    <n v="28"/>
    <n v="0.3"/>
    <n v="24"/>
    <n v="7.1999999999999993"/>
  </r>
  <r>
    <x v="130"/>
    <x v="4"/>
    <x v="2"/>
    <x v="71"/>
    <n v="0.77"/>
    <n v="50"/>
    <n v="0.3"/>
    <n v="25"/>
    <n v="7.5"/>
  </r>
  <r>
    <x v="131"/>
    <x v="4"/>
    <x v="6"/>
    <x v="71"/>
    <n v="0.74"/>
    <n v="38"/>
    <n v="0.3"/>
    <n v="25"/>
    <n v="7.5"/>
  </r>
  <r>
    <x v="132"/>
    <x v="5"/>
    <x v="0"/>
    <x v="71"/>
    <n v="0.8"/>
    <n v="43"/>
    <n v="0.3"/>
    <n v="25"/>
    <n v="7.5"/>
  </r>
  <r>
    <x v="133"/>
    <x v="2"/>
    <x v="4"/>
    <x v="72"/>
    <n v="0.83"/>
    <n v="46"/>
    <n v="0.3"/>
    <n v="22"/>
    <n v="6.6"/>
  </r>
  <r>
    <x v="134"/>
    <x v="4"/>
    <x v="0"/>
    <x v="73"/>
    <n v="0.83"/>
    <n v="38"/>
    <n v="0.3"/>
    <n v="23"/>
    <n v="6.8999999999999995"/>
  </r>
  <r>
    <x v="135"/>
    <x v="4"/>
    <x v="2"/>
    <x v="73"/>
    <n v="0.83"/>
    <n v="41"/>
    <n v="0.3"/>
    <n v="23"/>
    <n v="6.8999999999999995"/>
  </r>
  <r>
    <x v="136"/>
    <x v="4"/>
    <x v="5"/>
    <x v="74"/>
    <n v="0.8"/>
    <n v="31"/>
    <n v="0.3"/>
    <n v="24"/>
    <n v="7.1999999999999993"/>
  </r>
  <r>
    <x v="137"/>
    <x v="4"/>
    <x v="1"/>
    <x v="74"/>
    <n v="0.83"/>
    <n v="36"/>
    <n v="0.3"/>
    <n v="24"/>
    <n v="7.1999999999999993"/>
  </r>
  <r>
    <x v="138"/>
    <x v="4"/>
    <x v="6"/>
    <x v="74"/>
    <n v="0.83"/>
    <n v="39"/>
    <n v="0.3"/>
    <n v="24"/>
    <n v="7.1999999999999993"/>
  </r>
  <r>
    <x v="139"/>
    <x v="6"/>
    <x v="4"/>
    <x v="75"/>
    <n v="0.8"/>
    <n v="33"/>
    <n v="0.3"/>
    <n v="25"/>
    <n v="7.5"/>
  </r>
  <r>
    <x v="140"/>
    <x v="6"/>
    <x v="5"/>
    <x v="75"/>
    <n v="0.8"/>
    <n v="31"/>
    <n v="0.3"/>
    <n v="25"/>
    <n v="7.5"/>
  </r>
  <r>
    <x v="141"/>
    <x v="6"/>
    <x v="4"/>
    <x v="75"/>
    <n v="0.77"/>
    <n v="47"/>
    <n v="0.3"/>
    <n v="25"/>
    <n v="7.5"/>
  </r>
  <r>
    <x v="142"/>
    <x v="5"/>
    <x v="0"/>
    <x v="75"/>
    <n v="0.77"/>
    <n v="35"/>
    <n v="0.3"/>
    <n v="25"/>
    <n v="7.5"/>
  </r>
  <r>
    <x v="143"/>
    <x v="5"/>
    <x v="4"/>
    <x v="75"/>
    <n v="0.77"/>
    <n v="28"/>
    <n v="0.3"/>
    <n v="25"/>
    <n v="7.5"/>
  </r>
  <r>
    <x v="144"/>
    <x v="4"/>
    <x v="6"/>
    <x v="76"/>
    <n v="0.87"/>
    <n v="46"/>
    <n v="0.3"/>
    <n v="23"/>
    <n v="6.8999999999999995"/>
  </r>
  <r>
    <x v="145"/>
    <x v="4"/>
    <x v="4"/>
    <x v="77"/>
    <n v="0.83"/>
    <n v="30"/>
    <n v="0.3"/>
    <n v="24"/>
    <n v="7.1999999999999993"/>
  </r>
  <r>
    <x v="146"/>
    <x v="4"/>
    <x v="3"/>
    <x v="77"/>
    <n v="0.77"/>
    <n v="33"/>
    <n v="0.3"/>
    <n v="24"/>
    <n v="7.1999999999999993"/>
  </r>
  <r>
    <x v="147"/>
    <x v="4"/>
    <x v="4"/>
    <x v="77"/>
    <n v="0.8"/>
    <n v="50"/>
    <n v="0.3"/>
    <n v="24"/>
    <n v="7.1999999999999993"/>
  </r>
  <r>
    <x v="148"/>
    <x v="5"/>
    <x v="5"/>
    <x v="77"/>
    <n v="0.77"/>
    <n v="39"/>
    <n v="0.3"/>
    <n v="24"/>
    <n v="7.1999999999999993"/>
  </r>
  <r>
    <x v="149"/>
    <x v="5"/>
    <x v="3"/>
    <x v="77"/>
    <n v="0.8"/>
    <n v="28"/>
    <n v="0.3"/>
    <n v="24"/>
    <n v="7.1999999999999993"/>
  </r>
  <r>
    <x v="150"/>
    <x v="5"/>
    <x v="3"/>
    <x v="77"/>
    <n v="0.77"/>
    <n v="35"/>
    <n v="0.3"/>
    <n v="24"/>
    <n v="7.1999999999999993"/>
  </r>
  <r>
    <x v="151"/>
    <x v="4"/>
    <x v="6"/>
    <x v="78"/>
    <n v="0.77"/>
    <n v="43"/>
    <n v="0.3"/>
    <n v="25"/>
    <n v="7.5"/>
  </r>
  <r>
    <x v="152"/>
    <x v="4"/>
    <x v="2"/>
    <x v="78"/>
    <n v="0.77"/>
    <n v="48"/>
    <n v="0.3"/>
    <n v="25"/>
    <n v="7.5"/>
  </r>
  <r>
    <x v="153"/>
    <x v="6"/>
    <x v="3"/>
    <x v="78"/>
    <n v="0.74"/>
    <n v="48"/>
    <n v="0.3"/>
    <n v="25"/>
    <n v="7.5"/>
  </r>
  <r>
    <x v="154"/>
    <x v="5"/>
    <x v="3"/>
    <x v="78"/>
    <n v="0.74"/>
    <n v="32"/>
    <n v="0.3"/>
    <n v="25"/>
    <n v="7.5"/>
  </r>
  <r>
    <x v="155"/>
    <x v="5"/>
    <x v="1"/>
    <x v="78"/>
    <n v="0.74"/>
    <n v="51"/>
    <n v="0.3"/>
    <n v="25"/>
    <n v="7.5"/>
  </r>
  <r>
    <x v="156"/>
    <x v="5"/>
    <x v="1"/>
    <x v="78"/>
    <n v="0.77"/>
    <n v="46"/>
    <n v="0.3"/>
    <n v="25"/>
    <n v="7.5"/>
  </r>
  <r>
    <x v="157"/>
    <x v="5"/>
    <x v="3"/>
    <x v="78"/>
    <n v="0.8"/>
    <n v="50"/>
    <n v="0.3"/>
    <n v="25"/>
    <n v="7.5"/>
  </r>
  <r>
    <x v="158"/>
    <x v="6"/>
    <x v="2"/>
    <x v="79"/>
    <n v="0.74"/>
    <n v="32"/>
    <n v="0.3"/>
    <n v="26"/>
    <n v="7.8"/>
  </r>
  <r>
    <x v="159"/>
    <x v="4"/>
    <x v="1"/>
    <x v="80"/>
    <n v="0.87"/>
    <n v="35"/>
    <n v="0.3"/>
    <n v="23"/>
    <n v="6.8999999999999995"/>
  </r>
  <r>
    <x v="160"/>
    <x v="4"/>
    <x v="2"/>
    <x v="81"/>
    <n v="0.83"/>
    <n v="31"/>
    <n v="0.3"/>
    <n v="24"/>
    <n v="7.1999999999999993"/>
  </r>
  <r>
    <x v="161"/>
    <x v="5"/>
    <x v="1"/>
    <x v="81"/>
    <n v="0.8"/>
    <n v="34"/>
    <n v="0.3"/>
    <n v="24"/>
    <n v="7.1999999999999993"/>
  </r>
  <r>
    <x v="162"/>
    <x v="4"/>
    <x v="4"/>
    <x v="82"/>
    <n v="0.77"/>
    <n v="29"/>
    <n v="0.3"/>
    <n v="25"/>
    <n v="7.5"/>
  </r>
  <r>
    <x v="163"/>
    <x v="4"/>
    <x v="0"/>
    <x v="82"/>
    <n v="0.77"/>
    <n v="39"/>
    <n v="0.3"/>
    <n v="25"/>
    <n v="7.5"/>
  </r>
  <r>
    <x v="164"/>
    <x v="5"/>
    <x v="4"/>
    <x v="82"/>
    <n v="0.74"/>
    <n v="28"/>
    <n v="0.3"/>
    <n v="25"/>
    <n v="7.5"/>
  </r>
  <r>
    <x v="165"/>
    <x v="6"/>
    <x v="2"/>
    <x v="83"/>
    <n v="0.74"/>
    <n v="44"/>
    <n v="0.3"/>
    <n v="26"/>
    <n v="7.8"/>
  </r>
  <r>
    <x v="166"/>
    <x v="6"/>
    <x v="6"/>
    <x v="83"/>
    <n v="0.77"/>
    <n v="53"/>
    <n v="0.3"/>
    <n v="26"/>
    <n v="7.8"/>
  </r>
  <r>
    <x v="167"/>
    <x v="7"/>
    <x v="3"/>
    <x v="83"/>
    <n v="0.74"/>
    <n v="54"/>
    <n v="0.3"/>
    <n v="26"/>
    <n v="7.8"/>
  </r>
  <r>
    <x v="168"/>
    <x v="7"/>
    <x v="0"/>
    <x v="83"/>
    <n v="0.71"/>
    <n v="53"/>
    <n v="0.3"/>
    <n v="26"/>
    <n v="7.8"/>
  </r>
  <r>
    <x v="169"/>
    <x v="7"/>
    <x v="5"/>
    <x v="83"/>
    <n v="0.71"/>
    <n v="42"/>
    <n v="0.3"/>
    <n v="26"/>
    <n v="7.8"/>
  </r>
  <r>
    <x v="170"/>
    <x v="4"/>
    <x v="2"/>
    <x v="84"/>
    <n v="0.77"/>
    <n v="28"/>
    <n v="0.3"/>
    <n v="24"/>
    <n v="7.1999999999999993"/>
  </r>
  <r>
    <x v="171"/>
    <x v="4"/>
    <x v="1"/>
    <x v="84"/>
    <n v="0.77"/>
    <n v="32"/>
    <n v="0.3"/>
    <n v="24"/>
    <n v="7.1999999999999993"/>
  </r>
  <r>
    <x v="172"/>
    <x v="4"/>
    <x v="5"/>
    <x v="84"/>
    <n v="0.83"/>
    <n v="39"/>
    <n v="0.3"/>
    <n v="24"/>
    <n v="7.1999999999999993"/>
  </r>
  <r>
    <x v="173"/>
    <x v="5"/>
    <x v="0"/>
    <x v="84"/>
    <n v="0.8"/>
    <n v="47"/>
    <n v="0.3"/>
    <n v="24"/>
    <n v="7.1999999999999993"/>
  </r>
  <r>
    <x v="174"/>
    <x v="5"/>
    <x v="2"/>
    <x v="84"/>
    <n v="0.8"/>
    <n v="50"/>
    <n v="0.3"/>
    <n v="24"/>
    <n v="7.1999999999999993"/>
  </r>
  <r>
    <x v="175"/>
    <x v="4"/>
    <x v="3"/>
    <x v="85"/>
    <n v="0.74"/>
    <n v="30"/>
    <n v="0.3"/>
    <n v="25"/>
    <n v="7.5"/>
  </r>
  <r>
    <x v="176"/>
    <x v="5"/>
    <x v="5"/>
    <x v="85"/>
    <n v="0.8"/>
    <n v="33"/>
    <n v="0.3"/>
    <n v="25"/>
    <n v="7.5"/>
  </r>
  <r>
    <x v="177"/>
    <x v="5"/>
    <x v="5"/>
    <x v="85"/>
    <n v="0.8"/>
    <n v="41"/>
    <n v="0.3"/>
    <n v="25"/>
    <n v="7.5"/>
  </r>
  <r>
    <x v="178"/>
    <x v="6"/>
    <x v="3"/>
    <x v="86"/>
    <n v="0.74"/>
    <n v="51"/>
    <n v="0.3"/>
    <n v="26"/>
    <n v="7.8"/>
  </r>
  <r>
    <x v="179"/>
    <x v="6"/>
    <x v="1"/>
    <x v="86"/>
    <n v="0.74"/>
    <n v="34"/>
    <n v="0.3"/>
    <n v="26"/>
    <n v="7.8"/>
  </r>
  <r>
    <x v="180"/>
    <x v="6"/>
    <x v="0"/>
    <x v="86"/>
    <n v="0.77"/>
    <n v="50"/>
    <n v="0.3"/>
    <n v="26"/>
    <n v="7.8"/>
  </r>
  <r>
    <x v="181"/>
    <x v="6"/>
    <x v="5"/>
    <x v="87"/>
    <n v="0.69"/>
    <n v="46"/>
    <n v="0.3"/>
    <n v="27"/>
    <n v="8.1"/>
  </r>
  <r>
    <x v="182"/>
    <x v="7"/>
    <x v="0"/>
    <x v="87"/>
    <n v="0.69"/>
    <n v="50"/>
    <n v="0.3"/>
    <n v="27"/>
    <n v="8.1"/>
  </r>
  <r>
    <x v="183"/>
    <x v="7"/>
    <x v="1"/>
    <x v="87"/>
    <n v="0.71"/>
    <n v="36"/>
    <n v="0.3"/>
    <n v="27"/>
    <n v="8.1"/>
  </r>
  <r>
    <x v="184"/>
    <x v="7"/>
    <x v="3"/>
    <x v="87"/>
    <n v="0.71"/>
    <n v="33"/>
    <n v="0.3"/>
    <n v="27"/>
    <n v="8.1"/>
  </r>
  <r>
    <x v="185"/>
    <x v="4"/>
    <x v="3"/>
    <x v="88"/>
    <n v="0.77"/>
    <n v="28"/>
    <n v="0.3"/>
    <n v="24"/>
    <n v="7.1999999999999993"/>
  </r>
  <r>
    <x v="186"/>
    <x v="5"/>
    <x v="6"/>
    <x v="88"/>
    <n v="0.77"/>
    <n v="33"/>
    <n v="0.3"/>
    <n v="24"/>
    <n v="7.1999999999999993"/>
  </r>
  <r>
    <x v="187"/>
    <x v="5"/>
    <x v="6"/>
    <x v="88"/>
    <n v="0.8"/>
    <n v="44"/>
    <n v="0.3"/>
    <n v="24"/>
    <n v="7.1999999999999993"/>
  </r>
  <r>
    <x v="188"/>
    <x v="4"/>
    <x v="0"/>
    <x v="89"/>
    <n v="0.74"/>
    <n v="47"/>
    <n v="0.3"/>
    <n v="25"/>
    <n v="7.5"/>
  </r>
  <r>
    <x v="189"/>
    <x v="6"/>
    <x v="2"/>
    <x v="89"/>
    <n v="0.77"/>
    <n v="49"/>
    <n v="0.3"/>
    <n v="25"/>
    <n v="7.5"/>
  </r>
  <r>
    <x v="190"/>
    <x v="5"/>
    <x v="6"/>
    <x v="89"/>
    <n v="0.77"/>
    <n v="47"/>
    <n v="0.3"/>
    <n v="25"/>
    <n v="7.5"/>
  </r>
  <r>
    <x v="191"/>
    <x v="5"/>
    <x v="2"/>
    <x v="89"/>
    <n v="0.8"/>
    <n v="28"/>
    <n v="0.3"/>
    <n v="25"/>
    <n v="7.5"/>
  </r>
  <r>
    <x v="192"/>
    <x v="5"/>
    <x v="0"/>
    <x v="89"/>
    <n v="0.74"/>
    <n v="36"/>
    <n v="0.3"/>
    <n v="25"/>
    <n v="7.5"/>
  </r>
  <r>
    <x v="193"/>
    <x v="5"/>
    <x v="1"/>
    <x v="89"/>
    <n v="0.74"/>
    <n v="48"/>
    <n v="0.3"/>
    <n v="25"/>
    <n v="7.5"/>
  </r>
  <r>
    <x v="194"/>
    <x v="5"/>
    <x v="0"/>
    <x v="89"/>
    <n v="0.8"/>
    <n v="34"/>
    <n v="0.3"/>
    <n v="25"/>
    <n v="7.5"/>
  </r>
  <r>
    <x v="195"/>
    <x v="7"/>
    <x v="1"/>
    <x v="90"/>
    <n v="0.71"/>
    <n v="39"/>
    <n v="0.3"/>
    <n v="26"/>
    <n v="7.8"/>
  </r>
  <r>
    <x v="196"/>
    <x v="7"/>
    <x v="0"/>
    <x v="90"/>
    <n v="0.74"/>
    <n v="50"/>
    <n v="0.3"/>
    <n v="26"/>
    <n v="7.8"/>
  </r>
  <r>
    <x v="197"/>
    <x v="7"/>
    <x v="1"/>
    <x v="90"/>
    <n v="0.77"/>
    <n v="51"/>
    <n v="0.3"/>
    <n v="26"/>
    <n v="7.8"/>
  </r>
  <r>
    <x v="198"/>
    <x v="6"/>
    <x v="1"/>
    <x v="91"/>
    <n v="0.71"/>
    <n v="31"/>
    <n v="0.3"/>
    <n v="27"/>
    <n v="8.1"/>
  </r>
  <r>
    <x v="199"/>
    <x v="6"/>
    <x v="1"/>
    <x v="92"/>
    <n v="0.74"/>
    <n v="31"/>
    <n v="0.3"/>
    <n v="25"/>
    <n v="7.5"/>
  </r>
  <r>
    <x v="200"/>
    <x v="6"/>
    <x v="6"/>
    <x v="92"/>
    <n v="0.8"/>
    <n v="48"/>
    <n v="0.3"/>
    <n v="25"/>
    <n v="7.5"/>
  </r>
  <r>
    <x v="201"/>
    <x v="5"/>
    <x v="2"/>
    <x v="92"/>
    <n v="0.74"/>
    <n v="42"/>
    <n v="0.3"/>
    <n v="25"/>
    <n v="7.5"/>
  </r>
  <r>
    <x v="202"/>
    <x v="5"/>
    <x v="6"/>
    <x v="92"/>
    <n v="0.77"/>
    <n v="33"/>
    <n v="0.3"/>
    <n v="25"/>
    <n v="7.5"/>
  </r>
  <r>
    <x v="203"/>
    <x v="5"/>
    <x v="2"/>
    <x v="93"/>
    <n v="0.71"/>
    <n v="52"/>
    <n v="0.3"/>
    <n v="26"/>
    <n v="7.8"/>
  </r>
  <r>
    <x v="204"/>
    <x v="6"/>
    <x v="0"/>
    <x v="94"/>
    <n v="0.69"/>
    <n v="52"/>
    <n v="0.3"/>
    <n v="27"/>
    <n v="8.1"/>
  </r>
  <r>
    <x v="205"/>
    <x v="8"/>
    <x v="3"/>
    <x v="95"/>
    <n v="0.69"/>
    <n v="32"/>
    <n v="0.3"/>
    <n v="28"/>
    <n v="8.4"/>
  </r>
  <r>
    <x v="206"/>
    <x v="7"/>
    <x v="2"/>
    <x v="95"/>
    <n v="0.67"/>
    <n v="41"/>
    <n v="0.3"/>
    <n v="28"/>
    <n v="8.4"/>
  </r>
  <r>
    <x v="207"/>
    <x v="7"/>
    <x v="4"/>
    <x v="95"/>
    <n v="0.71"/>
    <n v="39"/>
    <n v="0.3"/>
    <n v="28"/>
    <n v="8.4"/>
  </r>
  <r>
    <x v="208"/>
    <x v="7"/>
    <x v="0"/>
    <x v="95"/>
    <n v="0.71"/>
    <n v="43"/>
    <n v="0.3"/>
    <n v="28"/>
    <n v="8.4"/>
  </r>
  <r>
    <x v="209"/>
    <x v="6"/>
    <x v="5"/>
    <x v="96"/>
    <n v="0.77"/>
    <n v="50"/>
    <n v="0.3"/>
    <n v="25"/>
    <n v="7.5"/>
  </r>
  <r>
    <x v="210"/>
    <x v="5"/>
    <x v="4"/>
    <x v="96"/>
    <n v="0.8"/>
    <n v="31"/>
    <n v="0.3"/>
    <n v="25"/>
    <n v="7.5"/>
  </r>
  <r>
    <x v="211"/>
    <x v="5"/>
    <x v="3"/>
    <x v="96"/>
    <n v="0.74"/>
    <n v="47"/>
    <n v="0.3"/>
    <n v="25"/>
    <n v="7.5"/>
  </r>
  <r>
    <x v="212"/>
    <x v="6"/>
    <x v="4"/>
    <x v="97"/>
    <n v="0.74"/>
    <n v="37"/>
    <n v="0.3"/>
    <n v="26"/>
    <n v="7.8"/>
  </r>
  <r>
    <x v="213"/>
    <x v="7"/>
    <x v="5"/>
    <x v="97"/>
    <n v="0.71"/>
    <n v="29"/>
    <n v="0.3"/>
    <n v="26"/>
    <n v="7.8"/>
  </r>
  <r>
    <x v="214"/>
    <x v="6"/>
    <x v="3"/>
    <x v="98"/>
    <n v="0.71"/>
    <n v="56"/>
    <n v="0.3"/>
    <n v="27"/>
    <n v="8.1"/>
  </r>
  <r>
    <x v="215"/>
    <x v="6"/>
    <x v="6"/>
    <x v="99"/>
    <n v="0.71"/>
    <n v="33"/>
    <n v="0.3"/>
    <n v="28"/>
    <n v="8.4"/>
  </r>
  <r>
    <x v="216"/>
    <x v="8"/>
    <x v="4"/>
    <x v="99"/>
    <n v="0.67"/>
    <n v="59"/>
    <n v="0.3"/>
    <n v="28"/>
    <n v="8.4"/>
  </r>
  <r>
    <x v="217"/>
    <x v="7"/>
    <x v="4"/>
    <x v="100"/>
    <n v="0.77"/>
    <n v="45"/>
    <n v="0.3"/>
    <n v="26"/>
    <n v="7.8"/>
  </r>
  <r>
    <x v="218"/>
    <x v="7"/>
    <x v="6"/>
    <x v="100"/>
    <n v="0.71"/>
    <n v="42"/>
    <n v="0.3"/>
    <n v="26"/>
    <n v="7.8"/>
  </r>
  <r>
    <x v="219"/>
    <x v="7"/>
    <x v="3"/>
    <x v="100"/>
    <n v="0.71"/>
    <n v="37"/>
    <n v="0.3"/>
    <n v="26"/>
    <n v="7.8"/>
  </r>
  <r>
    <x v="220"/>
    <x v="7"/>
    <x v="2"/>
    <x v="100"/>
    <n v="0.74"/>
    <n v="34"/>
    <n v="0.3"/>
    <n v="26"/>
    <n v="7.8"/>
  </r>
  <r>
    <x v="221"/>
    <x v="7"/>
    <x v="4"/>
    <x v="100"/>
    <n v="0.74"/>
    <n v="29"/>
    <n v="0.3"/>
    <n v="26"/>
    <n v="7.8"/>
  </r>
  <r>
    <x v="222"/>
    <x v="6"/>
    <x v="0"/>
    <x v="101"/>
    <n v="0.69"/>
    <n v="43"/>
    <n v="0.3"/>
    <n v="27"/>
    <n v="8.1"/>
  </r>
  <r>
    <x v="223"/>
    <x v="6"/>
    <x v="3"/>
    <x v="101"/>
    <n v="0.69"/>
    <n v="48"/>
    <n v="0.3"/>
    <n v="27"/>
    <n v="8.1"/>
  </r>
  <r>
    <x v="224"/>
    <x v="6"/>
    <x v="1"/>
    <x v="101"/>
    <n v="0.71"/>
    <n v="37"/>
    <n v="0.3"/>
    <n v="27"/>
    <n v="8.1"/>
  </r>
  <r>
    <x v="225"/>
    <x v="6"/>
    <x v="4"/>
    <x v="101"/>
    <n v="0.71"/>
    <n v="32"/>
    <n v="0.3"/>
    <n v="27"/>
    <n v="8.1"/>
  </r>
  <r>
    <x v="226"/>
    <x v="7"/>
    <x v="2"/>
    <x v="101"/>
    <n v="0.71"/>
    <n v="37"/>
    <n v="0.3"/>
    <n v="27"/>
    <n v="8.1"/>
  </r>
  <r>
    <x v="227"/>
    <x v="8"/>
    <x v="1"/>
    <x v="102"/>
    <n v="0.69"/>
    <n v="40"/>
    <n v="0.3"/>
    <n v="29"/>
    <n v="8.6999999999999993"/>
  </r>
  <r>
    <x v="228"/>
    <x v="8"/>
    <x v="1"/>
    <x v="102"/>
    <n v="0.67"/>
    <n v="55"/>
    <n v="0.3"/>
    <n v="29"/>
    <n v="8.6999999999999993"/>
  </r>
  <r>
    <x v="229"/>
    <x v="9"/>
    <x v="2"/>
    <x v="102"/>
    <n v="0.69"/>
    <n v="45"/>
    <n v="0.5"/>
    <n v="29"/>
    <n v="14.5"/>
  </r>
  <r>
    <x v="230"/>
    <x v="9"/>
    <x v="0"/>
    <x v="102"/>
    <n v="0.65"/>
    <n v="45"/>
    <n v="0.5"/>
    <n v="29"/>
    <n v="14.5"/>
  </r>
  <r>
    <x v="231"/>
    <x v="6"/>
    <x v="0"/>
    <x v="103"/>
    <n v="0.74"/>
    <n v="47"/>
    <n v="0.3"/>
    <n v="26"/>
    <n v="7.8"/>
  </r>
  <r>
    <x v="232"/>
    <x v="6"/>
    <x v="4"/>
    <x v="103"/>
    <n v="0.74"/>
    <n v="41"/>
    <n v="0.3"/>
    <n v="26"/>
    <n v="7.8"/>
  </r>
  <r>
    <x v="233"/>
    <x v="6"/>
    <x v="6"/>
    <x v="104"/>
    <n v="0.74"/>
    <n v="30"/>
    <n v="0.3"/>
    <n v="27"/>
    <n v="8.1"/>
  </r>
  <r>
    <x v="234"/>
    <x v="7"/>
    <x v="2"/>
    <x v="104"/>
    <n v="0.71"/>
    <n v="48"/>
    <n v="0.3"/>
    <n v="27"/>
    <n v="8.1"/>
  </r>
  <r>
    <x v="235"/>
    <x v="8"/>
    <x v="3"/>
    <x v="105"/>
    <n v="0.65"/>
    <n v="56"/>
    <n v="0.3"/>
    <n v="29"/>
    <n v="8.6999999999999993"/>
  </r>
  <r>
    <x v="236"/>
    <x v="8"/>
    <x v="4"/>
    <x v="105"/>
    <n v="0.67"/>
    <n v="51"/>
    <n v="0.3"/>
    <n v="29"/>
    <n v="8.6999999999999993"/>
  </r>
  <r>
    <x v="237"/>
    <x v="8"/>
    <x v="2"/>
    <x v="105"/>
    <n v="0.67"/>
    <n v="40"/>
    <n v="0.3"/>
    <n v="29"/>
    <n v="8.6999999999999993"/>
  </r>
  <r>
    <x v="238"/>
    <x v="8"/>
    <x v="3"/>
    <x v="105"/>
    <n v="0.65"/>
    <n v="32"/>
    <n v="0.3"/>
    <n v="29"/>
    <n v="8.6999999999999993"/>
  </r>
  <r>
    <x v="239"/>
    <x v="6"/>
    <x v="2"/>
    <x v="106"/>
    <n v="0.74"/>
    <n v="48"/>
    <n v="0.3"/>
    <n v="27"/>
    <n v="8.1"/>
  </r>
  <r>
    <x v="240"/>
    <x v="6"/>
    <x v="0"/>
    <x v="106"/>
    <n v="0.74"/>
    <n v="35"/>
    <n v="0.3"/>
    <n v="27"/>
    <n v="8.1"/>
  </r>
  <r>
    <x v="241"/>
    <x v="7"/>
    <x v="6"/>
    <x v="106"/>
    <n v="0.69"/>
    <n v="52"/>
    <n v="0.3"/>
    <n v="27"/>
    <n v="8.1"/>
  </r>
  <r>
    <x v="242"/>
    <x v="7"/>
    <x v="4"/>
    <x v="107"/>
    <n v="0.69"/>
    <n v="53"/>
    <n v="0.3"/>
    <n v="28"/>
    <n v="8.4"/>
  </r>
  <r>
    <x v="243"/>
    <x v="7"/>
    <x v="1"/>
    <x v="107"/>
    <n v="0.67"/>
    <n v="48"/>
    <n v="0.3"/>
    <n v="28"/>
    <n v="8.4"/>
  </r>
  <r>
    <x v="244"/>
    <x v="7"/>
    <x v="5"/>
    <x v="107"/>
    <n v="0.69"/>
    <n v="38"/>
    <n v="0.3"/>
    <n v="28"/>
    <n v="8.4"/>
  </r>
  <r>
    <x v="245"/>
    <x v="9"/>
    <x v="4"/>
    <x v="108"/>
    <n v="0.65"/>
    <n v="43"/>
    <n v="0.5"/>
    <n v="29"/>
    <n v="14.5"/>
  </r>
  <r>
    <x v="246"/>
    <x v="9"/>
    <x v="0"/>
    <x v="108"/>
    <n v="0.65"/>
    <n v="54"/>
    <n v="0.5"/>
    <n v="29"/>
    <n v="14.5"/>
  </r>
  <r>
    <x v="247"/>
    <x v="9"/>
    <x v="5"/>
    <x v="108"/>
    <n v="0.69"/>
    <n v="58"/>
    <n v="0.5"/>
    <n v="29"/>
    <n v="14.5"/>
  </r>
  <r>
    <x v="248"/>
    <x v="9"/>
    <x v="5"/>
    <x v="109"/>
    <n v="0.67"/>
    <n v="42"/>
    <n v="0.5"/>
    <n v="30"/>
    <n v="15"/>
  </r>
  <r>
    <x v="249"/>
    <x v="9"/>
    <x v="3"/>
    <x v="109"/>
    <n v="0.65"/>
    <n v="58"/>
    <n v="0.5"/>
    <n v="30"/>
    <n v="15"/>
  </r>
  <r>
    <x v="250"/>
    <x v="6"/>
    <x v="5"/>
    <x v="110"/>
    <n v="0.69"/>
    <n v="42"/>
    <n v="0.3"/>
    <n v="27"/>
    <n v="8.1"/>
  </r>
  <r>
    <x v="251"/>
    <x v="7"/>
    <x v="4"/>
    <x v="110"/>
    <n v="0.69"/>
    <n v="37"/>
    <n v="0.3"/>
    <n v="27"/>
    <n v="8.1"/>
  </r>
  <r>
    <x v="252"/>
    <x v="7"/>
    <x v="5"/>
    <x v="111"/>
    <n v="0.67"/>
    <n v="49"/>
    <n v="0.3"/>
    <n v="28"/>
    <n v="8.4"/>
  </r>
  <r>
    <x v="253"/>
    <x v="7"/>
    <x v="3"/>
    <x v="111"/>
    <n v="0.69"/>
    <n v="38"/>
    <n v="0.3"/>
    <n v="28"/>
    <n v="8.4"/>
  </r>
  <r>
    <x v="254"/>
    <x v="9"/>
    <x v="1"/>
    <x v="112"/>
    <n v="0.65"/>
    <n v="50"/>
    <n v="0.5"/>
    <n v="29"/>
    <n v="14.5"/>
  </r>
  <r>
    <x v="255"/>
    <x v="9"/>
    <x v="1"/>
    <x v="113"/>
    <n v="0.63"/>
    <n v="55"/>
    <n v="0.5"/>
    <n v="30"/>
    <n v="15"/>
  </r>
  <r>
    <x v="256"/>
    <x v="8"/>
    <x v="2"/>
    <x v="114"/>
    <n v="0.71"/>
    <n v="31"/>
    <n v="0.3"/>
    <n v="28"/>
    <n v="8.4"/>
  </r>
  <r>
    <x v="257"/>
    <x v="8"/>
    <x v="6"/>
    <x v="114"/>
    <n v="0.69"/>
    <n v="40"/>
    <n v="0.3"/>
    <n v="28"/>
    <n v="8.4"/>
  </r>
  <r>
    <x v="258"/>
    <x v="8"/>
    <x v="6"/>
    <x v="114"/>
    <n v="0.69"/>
    <n v="34"/>
    <n v="0.3"/>
    <n v="28"/>
    <n v="8.4"/>
  </r>
  <r>
    <x v="259"/>
    <x v="8"/>
    <x v="0"/>
    <x v="115"/>
    <n v="0.65"/>
    <n v="49"/>
    <n v="0.3"/>
    <n v="29"/>
    <n v="8.6999999999999993"/>
  </r>
  <r>
    <x v="260"/>
    <x v="8"/>
    <x v="4"/>
    <x v="116"/>
    <n v="0.65"/>
    <n v="34"/>
    <n v="0.3"/>
    <n v="30"/>
    <n v="9"/>
  </r>
  <r>
    <x v="261"/>
    <x v="9"/>
    <x v="4"/>
    <x v="116"/>
    <n v="0.63"/>
    <n v="46"/>
    <n v="0.5"/>
    <n v="30"/>
    <n v="15"/>
  </r>
  <r>
    <x v="262"/>
    <x v="9"/>
    <x v="5"/>
    <x v="117"/>
    <n v="0.65"/>
    <n v="56"/>
    <n v="0.5"/>
    <n v="31"/>
    <n v="15.5"/>
  </r>
  <r>
    <x v="263"/>
    <x v="8"/>
    <x v="6"/>
    <x v="118"/>
    <n v="0.67"/>
    <n v="43"/>
    <n v="0.3"/>
    <n v="29"/>
    <n v="8.6999999999999993"/>
  </r>
  <r>
    <x v="264"/>
    <x v="9"/>
    <x v="2"/>
    <x v="118"/>
    <n v="0.69"/>
    <n v="34"/>
    <n v="0.5"/>
    <n v="29"/>
    <n v="14.5"/>
  </r>
  <r>
    <x v="265"/>
    <x v="9"/>
    <x v="6"/>
    <x v="118"/>
    <n v="0.67"/>
    <n v="33"/>
    <n v="0.5"/>
    <n v="29"/>
    <n v="14.5"/>
  </r>
  <r>
    <x v="266"/>
    <x v="7"/>
    <x v="6"/>
    <x v="118"/>
    <n v="0.67"/>
    <n v="51"/>
    <n v="0.3"/>
    <n v="29"/>
    <n v="8.6999999999999993"/>
  </r>
  <r>
    <x v="267"/>
    <x v="8"/>
    <x v="6"/>
    <x v="119"/>
    <n v="0.63"/>
    <n v="55"/>
    <n v="0.3"/>
    <n v="30"/>
    <n v="9"/>
  </r>
  <r>
    <x v="268"/>
    <x v="8"/>
    <x v="3"/>
    <x v="119"/>
    <n v="0.67"/>
    <n v="34"/>
    <n v="0.3"/>
    <n v="30"/>
    <n v="9"/>
  </r>
  <r>
    <x v="269"/>
    <x v="9"/>
    <x v="6"/>
    <x v="119"/>
    <n v="0.63"/>
    <n v="49"/>
    <n v="0.5"/>
    <n v="30"/>
    <n v="15"/>
  </r>
  <r>
    <x v="270"/>
    <x v="9"/>
    <x v="2"/>
    <x v="119"/>
    <n v="0.63"/>
    <n v="55"/>
    <n v="0.5"/>
    <n v="30"/>
    <n v="15"/>
  </r>
  <r>
    <x v="271"/>
    <x v="8"/>
    <x v="5"/>
    <x v="120"/>
    <n v="0.63"/>
    <n v="64"/>
    <n v="0.3"/>
    <n v="31"/>
    <n v="9.2999999999999989"/>
  </r>
  <r>
    <x v="272"/>
    <x v="8"/>
    <x v="1"/>
    <x v="120"/>
    <n v="0.63"/>
    <n v="56"/>
    <n v="0.3"/>
    <n v="31"/>
    <n v="9.2999999999999989"/>
  </r>
  <r>
    <x v="273"/>
    <x v="10"/>
    <x v="5"/>
    <x v="120"/>
    <n v="0.65"/>
    <n v="42"/>
    <n v="0.3"/>
    <n v="31"/>
    <n v="9.2999999999999989"/>
  </r>
  <r>
    <x v="274"/>
    <x v="8"/>
    <x v="0"/>
    <x v="121"/>
    <n v="0.69"/>
    <n v="47"/>
    <n v="0.3"/>
    <n v="29"/>
    <n v="8.6999999999999993"/>
  </r>
  <r>
    <x v="275"/>
    <x v="8"/>
    <x v="5"/>
    <x v="121"/>
    <n v="0.69"/>
    <n v="53"/>
    <n v="0.3"/>
    <n v="29"/>
    <n v="8.6999999999999993"/>
  </r>
  <r>
    <x v="276"/>
    <x v="8"/>
    <x v="0"/>
    <x v="121"/>
    <n v="0.65"/>
    <n v="45"/>
    <n v="0.3"/>
    <n v="29"/>
    <n v="8.6999999999999993"/>
  </r>
  <r>
    <x v="277"/>
    <x v="7"/>
    <x v="2"/>
    <x v="121"/>
    <n v="0.69"/>
    <n v="41"/>
    <n v="0.3"/>
    <n v="29"/>
    <n v="8.6999999999999993"/>
  </r>
  <r>
    <x v="278"/>
    <x v="7"/>
    <x v="6"/>
    <x v="121"/>
    <n v="0.69"/>
    <n v="60"/>
    <n v="0.3"/>
    <n v="29"/>
    <n v="8.6999999999999993"/>
  </r>
  <r>
    <x v="279"/>
    <x v="8"/>
    <x v="5"/>
    <x v="122"/>
    <n v="0.67"/>
    <n v="53"/>
    <n v="0.3"/>
    <n v="30"/>
    <n v="9"/>
  </r>
  <r>
    <x v="280"/>
    <x v="8"/>
    <x v="2"/>
    <x v="122"/>
    <n v="0.67"/>
    <n v="63"/>
    <n v="0.3"/>
    <n v="30"/>
    <n v="9"/>
  </r>
  <r>
    <x v="281"/>
    <x v="9"/>
    <x v="6"/>
    <x v="122"/>
    <n v="0.63"/>
    <n v="51"/>
    <n v="0.5"/>
    <n v="30"/>
    <n v="15"/>
  </r>
  <r>
    <x v="282"/>
    <x v="10"/>
    <x v="5"/>
    <x v="123"/>
    <n v="0.65"/>
    <n v="36"/>
    <n v="0.3"/>
    <n v="31"/>
    <n v="9.2999999999999989"/>
  </r>
  <r>
    <x v="283"/>
    <x v="10"/>
    <x v="0"/>
    <x v="124"/>
    <n v="0.59"/>
    <n v="60"/>
    <n v="0.3"/>
    <n v="32"/>
    <n v="9.6"/>
  </r>
  <r>
    <x v="284"/>
    <x v="9"/>
    <x v="3"/>
    <x v="124"/>
    <n v="0.59"/>
    <n v="43"/>
    <n v="0.5"/>
    <n v="32"/>
    <n v="16"/>
  </r>
  <r>
    <x v="285"/>
    <x v="8"/>
    <x v="5"/>
    <x v="125"/>
    <n v="0.67"/>
    <n v="57"/>
    <n v="0.3"/>
    <n v="29"/>
    <n v="8.6999999999999993"/>
  </r>
  <r>
    <x v="286"/>
    <x v="11"/>
    <x v="6"/>
    <x v="126"/>
    <n v="0.63"/>
    <n v="55"/>
    <n v="0.5"/>
    <n v="32"/>
    <n v="16"/>
  </r>
  <r>
    <x v="287"/>
    <x v="9"/>
    <x v="1"/>
    <x v="127"/>
    <n v="0.63"/>
    <n v="44"/>
    <n v="0.5"/>
    <n v="31"/>
    <n v="15.5"/>
  </r>
  <r>
    <x v="288"/>
    <x v="9"/>
    <x v="0"/>
    <x v="127"/>
    <n v="0.65"/>
    <n v="53"/>
    <n v="0.5"/>
    <n v="31"/>
    <n v="15.5"/>
  </r>
  <r>
    <x v="289"/>
    <x v="11"/>
    <x v="3"/>
    <x v="128"/>
    <n v="0.61"/>
    <n v="38"/>
    <n v="0.5"/>
    <n v="32"/>
    <n v="16"/>
  </r>
  <r>
    <x v="290"/>
    <x v="9"/>
    <x v="5"/>
    <x v="128"/>
    <n v="0.59"/>
    <n v="64"/>
    <n v="0.5"/>
    <n v="32"/>
    <n v="16"/>
  </r>
  <r>
    <x v="291"/>
    <x v="8"/>
    <x v="3"/>
    <x v="129"/>
    <n v="0.67"/>
    <n v="56"/>
    <n v="0.3"/>
    <n v="30"/>
    <n v="9"/>
  </r>
  <r>
    <x v="292"/>
    <x v="8"/>
    <x v="1"/>
    <x v="129"/>
    <n v="0.67"/>
    <n v="43"/>
    <n v="0.3"/>
    <n v="30"/>
    <n v="9"/>
  </r>
  <r>
    <x v="293"/>
    <x v="9"/>
    <x v="5"/>
    <x v="129"/>
    <n v="0.63"/>
    <n v="52"/>
    <n v="0.5"/>
    <n v="30"/>
    <n v="15"/>
  </r>
  <r>
    <x v="294"/>
    <x v="9"/>
    <x v="3"/>
    <x v="129"/>
    <n v="0.67"/>
    <n v="38"/>
    <n v="0.5"/>
    <n v="30"/>
    <n v="15"/>
  </r>
  <r>
    <x v="295"/>
    <x v="9"/>
    <x v="2"/>
    <x v="129"/>
    <n v="0.67"/>
    <n v="49"/>
    <n v="0.5"/>
    <n v="30"/>
    <n v="15"/>
  </r>
  <r>
    <x v="296"/>
    <x v="9"/>
    <x v="1"/>
    <x v="129"/>
    <n v="0.65"/>
    <n v="40"/>
    <n v="0.5"/>
    <n v="30"/>
    <n v="15"/>
  </r>
  <r>
    <x v="297"/>
    <x v="8"/>
    <x v="2"/>
    <x v="130"/>
    <n v="0.61"/>
    <n v="58"/>
    <n v="0.3"/>
    <n v="31"/>
    <n v="9.2999999999999989"/>
  </r>
  <r>
    <x v="298"/>
    <x v="10"/>
    <x v="1"/>
    <x v="130"/>
    <n v="0.63"/>
    <n v="62"/>
    <n v="0.3"/>
    <n v="31"/>
    <n v="9.2999999999999989"/>
  </r>
  <r>
    <x v="299"/>
    <x v="10"/>
    <x v="1"/>
    <x v="131"/>
    <n v="0.59"/>
    <n v="65"/>
    <n v="0.3"/>
    <n v="32"/>
    <n v="9.6"/>
  </r>
  <r>
    <x v="300"/>
    <x v="9"/>
    <x v="1"/>
    <x v="131"/>
    <n v="0.63"/>
    <n v="56"/>
    <n v="0.5"/>
    <n v="32"/>
    <n v="16"/>
  </r>
  <r>
    <x v="301"/>
    <x v="10"/>
    <x v="6"/>
    <x v="132"/>
    <n v="0.59"/>
    <n v="65"/>
    <n v="0.3"/>
    <n v="33"/>
    <n v="9.9"/>
  </r>
  <r>
    <x v="302"/>
    <x v="8"/>
    <x v="1"/>
    <x v="133"/>
    <n v="0.63"/>
    <n v="45"/>
    <n v="0.3"/>
    <n v="31"/>
    <n v="9.2999999999999989"/>
  </r>
  <r>
    <x v="303"/>
    <x v="10"/>
    <x v="4"/>
    <x v="133"/>
    <n v="0.65"/>
    <n v="47"/>
    <n v="0.3"/>
    <n v="31"/>
    <n v="9.2999999999999989"/>
  </r>
  <r>
    <x v="304"/>
    <x v="9"/>
    <x v="6"/>
    <x v="133"/>
    <n v="0.63"/>
    <n v="48"/>
    <n v="0.5"/>
    <n v="31"/>
    <n v="15.5"/>
  </r>
  <r>
    <x v="305"/>
    <x v="11"/>
    <x v="6"/>
    <x v="134"/>
    <n v="0.59"/>
    <n v="37"/>
    <n v="0.5"/>
    <n v="32"/>
    <n v="16"/>
  </r>
  <r>
    <x v="306"/>
    <x v="9"/>
    <x v="4"/>
    <x v="134"/>
    <n v="0.61"/>
    <n v="66"/>
    <n v="0.5"/>
    <n v="32"/>
    <n v="16"/>
  </r>
  <r>
    <x v="307"/>
    <x v="9"/>
    <x v="6"/>
    <x v="134"/>
    <n v="0.63"/>
    <n v="55"/>
    <n v="0.5"/>
    <n v="32"/>
    <n v="16"/>
  </r>
  <r>
    <x v="308"/>
    <x v="11"/>
    <x v="2"/>
    <x v="135"/>
    <n v="0.56999999999999995"/>
    <n v="59"/>
    <n v="0.5"/>
    <n v="33"/>
    <n v="16.5"/>
  </r>
  <r>
    <x v="309"/>
    <x v="8"/>
    <x v="0"/>
    <x v="136"/>
    <n v="0.63"/>
    <n v="58"/>
    <n v="0.3"/>
    <n v="31"/>
    <n v="9.2999999999999989"/>
  </r>
  <r>
    <x v="310"/>
    <x v="8"/>
    <x v="4"/>
    <x v="136"/>
    <n v="0.63"/>
    <n v="56"/>
    <n v="0.3"/>
    <n v="31"/>
    <n v="9.2999999999999989"/>
  </r>
  <r>
    <x v="311"/>
    <x v="8"/>
    <x v="6"/>
    <x v="136"/>
    <n v="0.65"/>
    <n v="56"/>
    <n v="0.3"/>
    <n v="31"/>
    <n v="9.2999999999999989"/>
  </r>
  <r>
    <x v="312"/>
    <x v="9"/>
    <x v="0"/>
    <x v="136"/>
    <n v="0.61"/>
    <n v="36"/>
    <n v="0.5"/>
    <n v="31"/>
    <n v="15.5"/>
  </r>
  <r>
    <x v="313"/>
    <x v="10"/>
    <x v="2"/>
    <x v="137"/>
    <n v="0.61"/>
    <n v="44"/>
    <n v="0.3"/>
    <n v="32"/>
    <n v="9.6"/>
  </r>
  <r>
    <x v="314"/>
    <x v="9"/>
    <x v="3"/>
    <x v="137"/>
    <n v="0.63"/>
    <n v="49"/>
    <n v="0.5"/>
    <n v="32"/>
    <n v="16"/>
  </r>
  <r>
    <x v="315"/>
    <x v="11"/>
    <x v="0"/>
    <x v="138"/>
    <n v="0.59"/>
    <n v="44"/>
    <n v="0.5"/>
    <n v="33"/>
    <n v="16.5"/>
  </r>
  <r>
    <x v="316"/>
    <x v="11"/>
    <x v="0"/>
    <x v="139"/>
    <n v="0.59"/>
    <n v="52"/>
    <n v="0.5"/>
    <n v="34"/>
    <n v="17"/>
  </r>
  <r>
    <x v="317"/>
    <x v="10"/>
    <x v="3"/>
    <x v="140"/>
    <n v="0.59"/>
    <n v="36"/>
    <n v="0.3"/>
    <n v="32"/>
    <n v="9.6"/>
  </r>
  <r>
    <x v="318"/>
    <x v="11"/>
    <x v="5"/>
    <x v="141"/>
    <n v="0.61"/>
    <n v="49"/>
    <n v="0.5"/>
    <n v="33"/>
    <n v="16.5"/>
  </r>
  <r>
    <x v="319"/>
    <x v="11"/>
    <x v="0"/>
    <x v="142"/>
    <n v="0.59"/>
    <n v="50"/>
    <n v="0.5"/>
    <n v="34"/>
    <n v="17"/>
  </r>
  <r>
    <x v="320"/>
    <x v="10"/>
    <x v="4"/>
    <x v="143"/>
    <n v="0.54"/>
    <n v="54"/>
    <n v="0.3"/>
    <n v="35"/>
    <n v="10.5"/>
  </r>
  <r>
    <x v="321"/>
    <x v="9"/>
    <x v="4"/>
    <x v="144"/>
    <n v="0.61"/>
    <n v="58"/>
    <n v="0.5"/>
    <n v="32"/>
    <n v="16"/>
  </r>
  <r>
    <x v="322"/>
    <x v="10"/>
    <x v="2"/>
    <x v="145"/>
    <n v="0.59"/>
    <n v="48"/>
    <n v="0.3"/>
    <n v="33"/>
    <n v="9.9"/>
  </r>
  <r>
    <x v="323"/>
    <x v="10"/>
    <x v="2"/>
    <x v="145"/>
    <n v="0.61"/>
    <n v="39"/>
    <n v="0.3"/>
    <n v="33"/>
    <n v="9.9"/>
  </r>
  <r>
    <x v="324"/>
    <x v="11"/>
    <x v="1"/>
    <x v="145"/>
    <n v="0.56999999999999995"/>
    <n v="64"/>
    <n v="0.5"/>
    <n v="33"/>
    <n v="16.5"/>
  </r>
  <r>
    <x v="325"/>
    <x v="11"/>
    <x v="6"/>
    <x v="146"/>
    <n v="0.56000000000000005"/>
    <n v="39"/>
    <n v="0.5"/>
    <n v="34"/>
    <n v="17"/>
  </r>
  <r>
    <x v="326"/>
    <x v="10"/>
    <x v="6"/>
    <x v="147"/>
    <n v="0.56999999999999995"/>
    <n v="48"/>
    <n v="0.3"/>
    <n v="35"/>
    <n v="10.5"/>
  </r>
  <r>
    <x v="327"/>
    <x v="10"/>
    <x v="4"/>
    <x v="147"/>
    <n v="0.56999999999999995"/>
    <n v="50"/>
    <n v="0.3"/>
    <n v="35"/>
    <n v="10.5"/>
  </r>
  <r>
    <x v="328"/>
    <x v="11"/>
    <x v="3"/>
    <x v="148"/>
    <n v="0.56999999999999995"/>
    <n v="64"/>
    <n v="0.5"/>
    <n v="33"/>
    <n v="16.5"/>
  </r>
  <r>
    <x v="329"/>
    <x v="10"/>
    <x v="4"/>
    <x v="149"/>
    <n v="0.56000000000000005"/>
    <n v="59"/>
    <n v="0.3"/>
    <n v="35"/>
    <n v="10.5"/>
  </r>
  <r>
    <x v="330"/>
    <x v="11"/>
    <x v="3"/>
    <x v="149"/>
    <n v="0.54"/>
    <n v="68"/>
    <n v="0.5"/>
    <n v="35"/>
    <n v="17.5"/>
  </r>
  <r>
    <x v="331"/>
    <x v="11"/>
    <x v="2"/>
    <x v="150"/>
    <n v="0.56999999999999995"/>
    <n v="41"/>
    <n v="0.5"/>
    <n v="35"/>
    <n v="17.5"/>
  </r>
  <r>
    <x v="332"/>
    <x v="11"/>
    <x v="4"/>
    <x v="150"/>
    <n v="0.54"/>
    <n v="56"/>
    <n v="0.5"/>
    <n v="35"/>
    <n v="17.5"/>
  </r>
  <r>
    <x v="333"/>
    <x v="11"/>
    <x v="4"/>
    <x v="151"/>
    <n v="0.56999999999999995"/>
    <n v="44"/>
    <n v="0.5"/>
    <n v="34"/>
    <n v="17"/>
  </r>
  <r>
    <x v="334"/>
    <x v="11"/>
    <x v="1"/>
    <x v="152"/>
    <n v="0.54"/>
    <n v="40"/>
    <n v="0.5"/>
    <n v="35"/>
    <n v="17.5"/>
  </r>
  <r>
    <x v="335"/>
    <x v="11"/>
    <x v="3"/>
    <x v="152"/>
    <n v="0.56999999999999995"/>
    <n v="69"/>
    <n v="0.5"/>
    <n v="35"/>
    <n v="17.5"/>
  </r>
  <r>
    <x v="336"/>
    <x v="11"/>
    <x v="6"/>
    <x v="153"/>
    <n v="0.56000000000000005"/>
    <n v="44"/>
    <n v="0.5"/>
    <n v="36"/>
    <n v="18"/>
  </r>
  <r>
    <x v="337"/>
    <x v="10"/>
    <x v="1"/>
    <x v="154"/>
    <n v="0.56000000000000005"/>
    <n v="44"/>
    <n v="0.3"/>
    <n v="34"/>
    <n v="10.199999999999999"/>
  </r>
  <r>
    <x v="338"/>
    <x v="11"/>
    <x v="1"/>
    <x v="154"/>
    <n v="0.59"/>
    <n v="49"/>
    <n v="0.5"/>
    <n v="34"/>
    <n v="17"/>
  </r>
  <r>
    <x v="339"/>
    <x v="10"/>
    <x v="0"/>
    <x v="155"/>
    <n v="0.53"/>
    <n v="42"/>
    <n v="0.3"/>
    <n v="36"/>
    <n v="10.799999999999999"/>
  </r>
  <r>
    <x v="340"/>
    <x v="10"/>
    <x v="5"/>
    <x v="155"/>
    <n v="0.56000000000000005"/>
    <n v="50"/>
    <n v="0.3"/>
    <n v="36"/>
    <n v="10.799999999999999"/>
  </r>
  <r>
    <x v="341"/>
    <x v="10"/>
    <x v="1"/>
    <x v="156"/>
    <n v="0.54"/>
    <n v="70"/>
    <n v="0.3"/>
    <n v="37"/>
    <n v="11.1"/>
  </r>
  <r>
    <x v="342"/>
    <x v="10"/>
    <x v="0"/>
    <x v="156"/>
    <n v="0.51"/>
    <n v="58"/>
    <n v="0.3"/>
    <n v="37"/>
    <n v="11.1"/>
  </r>
  <r>
    <x v="343"/>
    <x v="11"/>
    <x v="4"/>
    <x v="157"/>
    <n v="0.56999999999999995"/>
    <n v="50"/>
    <n v="0.5"/>
    <n v="35"/>
    <n v="17.5"/>
  </r>
  <r>
    <x v="344"/>
    <x v="10"/>
    <x v="3"/>
    <x v="158"/>
    <n v="0.56000000000000005"/>
    <n v="66"/>
    <n v="0.3"/>
    <n v="35"/>
    <n v="10.5"/>
  </r>
  <r>
    <x v="345"/>
    <x v="10"/>
    <x v="5"/>
    <x v="158"/>
    <n v="0.54"/>
    <n v="64"/>
    <n v="0.3"/>
    <n v="35"/>
    <n v="10.5"/>
  </r>
  <r>
    <x v="346"/>
    <x v="11"/>
    <x v="5"/>
    <x v="158"/>
    <n v="0.56999999999999995"/>
    <n v="44"/>
    <n v="0.5"/>
    <n v="35"/>
    <n v="17.5"/>
  </r>
  <r>
    <x v="347"/>
    <x v="10"/>
    <x v="6"/>
    <x v="159"/>
    <n v="0.56000000000000005"/>
    <n v="58"/>
    <n v="0.3"/>
    <n v="36"/>
    <n v="10.799999999999999"/>
  </r>
  <r>
    <x v="348"/>
    <x v="11"/>
    <x v="2"/>
    <x v="160"/>
    <n v="0.51"/>
    <n v="58"/>
    <n v="0.5"/>
    <n v="38"/>
    <n v="19"/>
  </r>
  <r>
    <x v="349"/>
    <x v="11"/>
    <x v="0"/>
    <x v="161"/>
    <n v="0.51"/>
    <n v="72"/>
    <n v="0.5"/>
    <n v="37"/>
    <n v="18.5"/>
  </r>
  <r>
    <x v="350"/>
    <x v="10"/>
    <x v="2"/>
    <x v="162"/>
    <n v="0.53"/>
    <n v="47"/>
    <n v="0.3"/>
    <n v="38"/>
    <n v="11.4"/>
  </r>
  <r>
    <x v="351"/>
    <x v="10"/>
    <x v="0"/>
    <x v="163"/>
    <n v="0.51"/>
    <n v="43"/>
    <n v="0.3"/>
    <n v="38"/>
    <n v="11.4"/>
  </r>
  <r>
    <x v="352"/>
    <x v="10"/>
    <x v="5"/>
    <x v="164"/>
    <n v="0.5"/>
    <n v="46"/>
    <n v="0.3"/>
    <n v="39"/>
    <n v="11.7"/>
  </r>
  <r>
    <x v="353"/>
    <x v="11"/>
    <x v="5"/>
    <x v="165"/>
    <n v="0.51"/>
    <n v="46"/>
    <n v="0.5"/>
    <n v="39"/>
    <n v="19.5"/>
  </r>
  <r>
    <x v="354"/>
    <x v="11"/>
    <x v="2"/>
    <x v="166"/>
    <n v="0.5"/>
    <n v="80"/>
    <n v="0.5"/>
    <n v="40"/>
    <n v="20"/>
  </r>
  <r>
    <x v="355"/>
    <x v="10"/>
    <x v="3"/>
    <x v="167"/>
    <n v="0.5"/>
    <n v="67"/>
    <n v="0.3"/>
    <n v="40"/>
    <n v="12"/>
  </r>
  <r>
    <x v="356"/>
    <x v="11"/>
    <x v="0"/>
    <x v="168"/>
    <n v="0.51"/>
    <n v="68"/>
    <n v="0.5"/>
    <n v="38"/>
    <n v="19"/>
  </r>
  <r>
    <x v="357"/>
    <x v="10"/>
    <x v="6"/>
    <x v="169"/>
    <n v="0.47"/>
    <n v="76"/>
    <n v="0.3"/>
    <n v="41"/>
    <n v="12.299999999999999"/>
  </r>
  <r>
    <x v="358"/>
    <x v="11"/>
    <x v="5"/>
    <x v="170"/>
    <n v="0.47"/>
    <n v="74"/>
    <n v="0.5"/>
    <n v="43"/>
    <n v="21.5"/>
  </r>
  <r>
    <x v="359"/>
    <x v="11"/>
    <x v="3"/>
    <x v="171"/>
    <n v="0.49"/>
    <n v="66"/>
    <n v="0.5"/>
    <n v="40"/>
    <n v="20"/>
  </r>
  <r>
    <x v="360"/>
    <x v="10"/>
    <x v="2"/>
    <x v="172"/>
    <n v="0.47"/>
    <n v="77"/>
    <n v="0.3"/>
    <n v="41"/>
    <n v="12.299999999999999"/>
  </r>
  <r>
    <x v="361"/>
    <x v="11"/>
    <x v="1"/>
    <x v="172"/>
    <n v="0.47"/>
    <n v="76"/>
    <n v="0.5"/>
    <n v="41"/>
    <n v="20.5"/>
  </r>
  <r>
    <x v="362"/>
    <x v="11"/>
    <x v="4"/>
    <x v="173"/>
    <n v="0.47"/>
    <n v="49"/>
    <n v="0.5"/>
    <n v="42"/>
    <n v="21"/>
  </r>
  <r>
    <x v="363"/>
    <x v="10"/>
    <x v="3"/>
    <x v="174"/>
    <n v="0.47"/>
    <n v="60"/>
    <n v="0.3"/>
    <n v="42"/>
    <n v="12.6"/>
  </r>
  <r>
    <x v="364"/>
    <x v="11"/>
    <x v="4"/>
    <x v="175"/>
    <n v="0.47"/>
    <n v="59"/>
    <n v="0.5"/>
    <n v="43"/>
    <n v="2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7D109-F19D-4AF9-ACC3-2742027CEF77}" name="PivotTable1" cacheId="29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9">
    <pivotField numFmtId="14" showAll="0">
      <items count="366">
        <item x="3"/>
        <item x="5"/>
        <item x="23"/>
        <item x="62"/>
        <item x="50"/>
        <item x="2"/>
        <item x="20"/>
        <item x="33"/>
        <item x="36"/>
        <item x="59"/>
        <item x="19"/>
        <item x="38"/>
        <item x="34"/>
        <item x="63"/>
        <item x="60"/>
        <item x="7"/>
        <item x="15"/>
        <item x="57"/>
        <item x="58"/>
        <item x="13"/>
        <item x="31"/>
        <item x="44"/>
        <item x="37"/>
        <item x="4"/>
        <item x="16"/>
        <item x="29"/>
        <item x="47"/>
        <item x="24"/>
        <item x="26"/>
        <item x="45"/>
        <item x="40"/>
        <item x="51"/>
        <item x="102"/>
        <item x="95"/>
        <item x="133"/>
        <item x="73"/>
        <item x="69"/>
        <item x="104"/>
        <item x="106"/>
        <item x="55"/>
        <item x="92"/>
        <item x="97"/>
        <item x="118"/>
        <item x="75"/>
        <item x="81"/>
        <item x="103"/>
        <item x="77"/>
        <item x="41"/>
        <item x="61"/>
        <item x="93"/>
        <item x="96"/>
        <item x="52"/>
        <item x="82"/>
        <item x="70"/>
        <item x="78"/>
        <item x="53"/>
        <item x="83"/>
        <item x="71"/>
        <item x="89"/>
        <item x="144"/>
        <item x="136"/>
        <item x="170"/>
        <item x="162"/>
        <item x="120"/>
        <item x="185"/>
        <item x="171"/>
        <item x="151"/>
        <item x="107"/>
        <item x="160"/>
        <item x="145"/>
        <item x="188"/>
        <item x="121"/>
        <item x="159"/>
        <item x="128"/>
        <item x="172"/>
        <item x="130"/>
        <item x="110"/>
        <item x="134"/>
        <item x="146"/>
        <item x="137"/>
        <item x="131"/>
        <item x="122"/>
        <item x="135"/>
        <item x="147"/>
        <item x="163"/>
        <item x="175"/>
        <item x="123"/>
        <item x="138"/>
        <item x="117"/>
        <item x="152"/>
        <item x="139"/>
        <item x="231"/>
        <item x="178"/>
        <item x="198"/>
        <item x="215"/>
        <item x="140"/>
        <item x="165"/>
        <item x="212"/>
        <item x="204"/>
        <item x="153"/>
        <item x="179"/>
        <item x="233"/>
        <item x="181"/>
        <item x="189"/>
        <item x="232"/>
        <item x="222"/>
        <item x="214"/>
        <item x="199"/>
        <item x="166"/>
        <item x="250"/>
        <item x="239"/>
        <item x="141"/>
        <item x="180"/>
        <item x="223"/>
        <item x="224"/>
        <item x="200"/>
        <item x="209"/>
        <item x="158"/>
        <item x="225"/>
        <item x="240"/>
        <item x="235"/>
        <item x="227"/>
        <item x="267"/>
        <item x="271"/>
        <item x="256"/>
        <item x="236"/>
        <item x="259"/>
        <item x="291"/>
        <item x="272"/>
        <item x="257"/>
        <item x="285"/>
        <item x="237"/>
        <item x="260"/>
        <item x="309"/>
        <item x="205"/>
        <item x="228"/>
        <item x="263"/>
        <item x="279"/>
        <item x="297"/>
        <item x="216"/>
        <item x="274"/>
        <item x="268"/>
        <item x="302"/>
        <item x="258"/>
        <item x="275"/>
        <item x="280"/>
        <item x="310"/>
        <item x="276"/>
        <item x="238"/>
        <item x="292"/>
        <item x="311"/>
        <item x="273"/>
        <item x="322"/>
        <item x="329"/>
        <item x="351"/>
        <item x="317"/>
        <item x="337"/>
        <item x="347"/>
        <item x="352"/>
        <item x="313"/>
        <item x="320"/>
        <item x="339"/>
        <item x="355"/>
        <item x="299"/>
        <item x="326"/>
        <item x="340"/>
        <item x="360"/>
        <item x="303"/>
        <item x="283"/>
        <item x="344"/>
        <item x="341"/>
        <item x="357"/>
        <item x="282"/>
        <item x="323"/>
        <item x="327"/>
        <item x="342"/>
        <item x="363"/>
        <item x="298"/>
        <item x="301"/>
        <item x="345"/>
        <item x="350"/>
        <item x="364"/>
        <item x="356"/>
        <item x="330"/>
        <item x="338"/>
        <item x="286"/>
        <item x="353"/>
        <item x="331"/>
        <item x="333"/>
        <item x="315"/>
        <item x="359"/>
        <item x="334"/>
        <item x="325"/>
        <item x="318"/>
        <item x="354"/>
        <item x="332"/>
        <item x="319"/>
        <item x="328"/>
        <item x="361"/>
        <item x="336"/>
        <item x="346"/>
        <item x="308"/>
        <item x="362"/>
        <item x="349"/>
        <item x="335"/>
        <item x="324"/>
        <item x="305"/>
        <item x="358"/>
        <item x="348"/>
        <item x="343"/>
        <item x="316"/>
        <item x="289"/>
        <item x="300"/>
        <item x="304"/>
        <item x="293"/>
        <item x="264"/>
        <item x="306"/>
        <item x="312"/>
        <item x="294"/>
        <item x="254"/>
        <item x="307"/>
        <item x="262"/>
        <item x="295"/>
        <item x="245"/>
        <item x="246"/>
        <item x="284"/>
        <item x="287"/>
        <item x="269"/>
        <item x="248"/>
        <item x="229"/>
        <item x="321"/>
        <item x="288"/>
        <item x="249"/>
        <item x="255"/>
        <item x="265"/>
        <item x="290"/>
        <item x="270"/>
        <item x="261"/>
        <item x="230"/>
        <item x="314"/>
        <item x="296"/>
        <item x="281"/>
        <item x="247"/>
        <item x="277"/>
        <item x="242"/>
        <item x="182"/>
        <item x="167"/>
        <item x="195"/>
        <item x="278"/>
        <item x="252"/>
        <item x="226"/>
        <item x="217"/>
        <item x="196"/>
        <item x="253"/>
        <item x="183"/>
        <item x="218"/>
        <item x="213"/>
        <item x="206"/>
        <item x="251"/>
        <item x="168"/>
        <item x="219"/>
        <item x="243"/>
        <item x="241"/>
        <item x="169"/>
        <item x="220"/>
        <item x="207"/>
        <item x="208"/>
        <item x="184"/>
        <item x="197"/>
        <item x="266"/>
        <item x="244"/>
        <item x="234"/>
        <item x="221"/>
        <item x="132"/>
        <item x="154"/>
        <item x="161"/>
        <item x="186"/>
        <item x="176"/>
        <item x="201"/>
        <item x="210"/>
        <item x="173"/>
        <item x="211"/>
        <item x="155"/>
        <item x="190"/>
        <item x="148"/>
        <item x="191"/>
        <item x="164"/>
        <item x="192"/>
        <item x="149"/>
        <item x="156"/>
        <item x="202"/>
        <item x="177"/>
        <item x="174"/>
        <item x="129"/>
        <item x="142"/>
        <item x="157"/>
        <item x="193"/>
        <item x="187"/>
        <item x="113"/>
        <item x="203"/>
        <item x="143"/>
        <item x="194"/>
        <item x="150"/>
        <item x="114"/>
        <item x="100"/>
        <item x="108"/>
        <item x="98"/>
        <item x="84"/>
        <item x="124"/>
        <item x="99"/>
        <item x="105"/>
        <item x="65"/>
        <item x="111"/>
        <item x="115"/>
        <item x="79"/>
        <item x="90"/>
        <item x="66"/>
        <item x="125"/>
        <item x="126"/>
        <item x="80"/>
        <item x="74"/>
        <item x="85"/>
        <item x="127"/>
        <item x="119"/>
        <item x="76"/>
        <item x="86"/>
        <item x="101"/>
        <item x="109"/>
        <item x="88"/>
        <item x="91"/>
        <item x="112"/>
        <item x="116"/>
        <item x="94"/>
        <item x="67"/>
        <item x="87"/>
        <item x="64"/>
        <item x="21"/>
        <item x="25"/>
        <item x="1"/>
        <item x="68"/>
        <item x="48"/>
        <item x="42"/>
        <item x="11"/>
        <item x="12"/>
        <item x="72"/>
        <item x="22"/>
        <item x="17"/>
        <item x="14"/>
        <item x="49"/>
        <item x="27"/>
        <item x="18"/>
        <item x="8"/>
        <item x="46"/>
        <item x="32"/>
        <item x="43"/>
        <item x="9"/>
        <item x="54"/>
        <item x="30"/>
        <item x="28"/>
        <item x="6"/>
        <item x="56"/>
        <item x="35"/>
        <item x="39"/>
        <item x="10"/>
        <item x="0"/>
        <item t="default"/>
      </items>
    </pivotField>
    <pivotField showAll="0">
      <items count="13">
        <item h="1" x="1"/>
        <item h="1" x="2"/>
        <item h="1" x="4"/>
        <item h="1" x="6"/>
        <item h="1" x="8"/>
        <item h="1" x="10"/>
        <item h="1" x="11"/>
        <item h="1" x="9"/>
        <item h="1" x="7"/>
        <item h="1" x="5"/>
        <item x="3"/>
        <item h="1" x="0"/>
        <item t="default"/>
      </items>
    </pivotField>
    <pivotField axis="axisRow" showAll="0">
      <items count="8">
        <item x="3"/>
        <item x="1"/>
        <item x="6"/>
        <item x="5"/>
        <item x="2"/>
        <item x="4"/>
        <item x="0"/>
        <item t="default"/>
      </items>
    </pivotField>
    <pivotField showAll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umFmtId="2" showAll="0"/>
    <pivotField dataField="1" showAll="0"/>
    <pivotField showAll="0"/>
    <pivotField showAll="0"/>
    <pivotField numFmtId="16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lyers" fld="5" baseField="0" baseItem="0"/>
  </dataFields>
  <formats count="3">
    <format dxfId="61">
      <pivotArea type="origin" dataOnly="0" labelOnly="1" outline="0" fieldPosition="0"/>
    </format>
    <format dxfId="62">
      <pivotArea dataOnly="0" labelOnly="1" fieldPosition="0">
        <references count="1">
          <reference field="2" count="1">
            <x v="0"/>
          </reference>
        </references>
      </pivotArea>
    </format>
    <format dxfId="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1D685-B5FF-46C7-B323-BD2FA8772945}" name="PivotTable1" cacheId="29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>
      <items count="366">
        <item x="3"/>
        <item x="5"/>
        <item x="23"/>
        <item x="62"/>
        <item x="50"/>
        <item x="2"/>
        <item x="20"/>
        <item x="33"/>
        <item x="36"/>
        <item x="59"/>
        <item x="19"/>
        <item x="38"/>
        <item x="34"/>
        <item x="63"/>
        <item x="60"/>
        <item x="7"/>
        <item x="15"/>
        <item x="57"/>
        <item x="58"/>
        <item x="13"/>
        <item x="31"/>
        <item x="44"/>
        <item x="37"/>
        <item x="4"/>
        <item x="16"/>
        <item x="29"/>
        <item x="47"/>
        <item x="24"/>
        <item x="26"/>
        <item x="45"/>
        <item x="40"/>
        <item x="51"/>
        <item x="102"/>
        <item x="95"/>
        <item x="133"/>
        <item x="73"/>
        <item x="69"/>
        <item x="104"/>
        <item x="106"/>
        <item x="55"/>
        <item x="92"/>
        <item x="97"/>
        <item x="118"/>
        <item x="75"/>
        <item x="81"/>
        <item x="103"/>
        <item x="77"/>
        <item x="41"/>
        <item x="61"/>
        <item x="93"/>
        <item x="96"/>
        <item x="52"/>
        <item x="82"/>
        <item x="70"/>
        <item x="78"/>
        <item x="53"/>
        <item x="83"/>
        <item x="71"/>
        <item x="89"/>
        <item x="144"/>
        <item x="136"/>
        <item x="170"/>
        <item x="162"/>
        <item x="120"/>
        <item x="185"/>
        <item x="171"/>
        <item x="151"/>
        <item x="107"/>
        <item x="160"/>
        <item x="145"/>
        <item x="188"/>
        <item x="121"/>
        <item x="159"/>
        <item x="128"/>
        <item x="172"/>
        <item x="130"/>
        <item x="110"/>
        <item x="134"/>
        <item x="146"/>
        <item x="137"/>
        <item x="131"/>
        <item x="122"/>
        <item x="135"/>
        <item x="147"/>
        <item x="163"/>
        <item x="175"/>
        <item x="123"/>
        <item x="138"/>
        <item x="117"/>
        <item x="152"/>
        <item x="139"/>
        <item x="231"/>
        <item x="178"/>
        <item x="198"/>
        <item x="215"/>
        <item x="140"/>
        <item x="165"/>
        <item x="212"/>
        <item x="204"/>
        <item x="153"/>
        <item x="179"/>
        <item x="233"/>
        <item x="181"/>
        <item x="189"/>
        <item x="232"/>
        <item x="222"/>
        <item x="214"/>
        <item x="199"/>
        <item x="166"/>
        <item x="250"/>
        <item x="239"/>
        <item x="141"/>
        <item x="180"/>
        <item x="223"/>
        <item x="224"/>
        <item x="200"/>
        <item x="209"/>
        <item x="158"/>
        <item x="225"/>
        <item x="240"/>
        <item x="235"/>
        <item x="227"/>
        <item x="267"/>
        <item x="271"/>
        <item x="256"/>
        <item x="236"/>
        <item x="259"/>
        <item x="291"/>
        <item x="272"/>
        <item x="257"/>
        <item x="285"/>
        <item x="237"/>
        <item x="260"/>
        <item x="309"/>
        <item x="205"/>
        <item x="228"/>
        <item x="263"/>
        <item x="279"/>
        <item x="297"/>
        <item x="216"/>
        <item x="274"/>
        <item x="268"/>
        <item x="302"/>
        <item x="258"/>
        <item x="275"/>
        <item x="280"/>
        <item x="310"/>
        <item x="276"/>
        <item x="238"/>
        <item x="292"/>
        <item x="311"/>
        <item x="273"/>
        <item x="322"/>
        <item x="329"/>
        <item x="351"/>
        <item x="317"/>
        <item x="337"/>
        <item x="347"/>
        <item x="352"/>
        <item x="313"/>
        <item x="320"/>
        <item x="339"/>
        <item x="355"/>
        <item x="299"/>
        <item x="326"/>
        <item x="340"/>
        <item x="360"/>
        <item x="303"/>
        <item x="283"/>
        <item x="344"/>
        <item x="341"/>
        <item x="357"/>
        <item x="282"/>
        <item x="323"/>
        <item x="327"/>
        <item x="342"/>
        <item x="363"/>
        <item x="298"/>
        <item x="301"/>
        <item x="345"/>
        <item x="350"/>
        <item x="364"/>
        <item x="356"/>
        <item x="330"/>
        <item x="338"/>
        <item x="286"/>
        <item x="353"/>
        <item x="331"/>
        <item x="333"/>
        <item x="315"/>
        <item x="359"/>
        <item x="334"/>
        <item x="325"/>
        <item x="318"/>
        <item x="354"/>
        <item x="332"/>
        <item x="319"/>
        <item x="328"/>
        <item x="361"/>
        <item x="336"/>
        <item x="346"/>
        <item x="308"/>
        <item x="362"/>
        <item x="349"/>
        <item x="335"/>
        <item x="324"/>
        <item x="305"/>
        <item x="358"/>
        <item x="348"/>
        <item x="343"/>
        <item x="316"/>
        <item x="289"/>
        <item x="300"/>
        <item x="304"/>
        <item x="293"/>
        <item x="264"/>
        <item x="306"/>
        <item x="312"/>
        <item x="294"/>
        <item x="254"/>
        <item x="307"/>
        <item x="262"/>
        <item x="295"/>
        <item x="245"/>
        <item x="246"/>
        <item x="284"/>
        <item x="287"/>
        <item x="269"/>
        <item x="248"/>
        <item x="229"/>
        <item x="321"/>
        <item x="288"/>
        <item x="249"/>
        <item x="255"/>
        <item x="265"/>
        <item x="290"/>
        <item x="270"/>
        <item x="261"/>
        <item x="230"/>
        <item x="314"/>
        <item x="296"/>
        <item x="281"/>
        <item x="247"/>
        <item x="277"/>
        <item x="242"/>
        <item x="182"/>
        <item x="167"/>
        <item x="195"/>
        <item x="278"/>
        <item x="252"/>
        <item x="226"/>
        <item x="217"/>
        <item x="196"/>
        <item x="253"/>
        <item x="183"/>
        <item x="218"/>
        <item x="213"/>
        <item x="206"/>
        <item x="251"/>
        <item x="168"/>
        <item x="219"/>
        <item x="243"/>
        <item x="241"/>
        <item x="169"/>
        <item x="220"/>
        <item x="207"/>
        <item x="208"/>
        <item x="184"/>
        <item x="197"/>
        <item x="266"/>
        <item x="244"/>
        <item x="234"/>
        <item x="221"/>
        <item x="132"/>
        <item x="154"/>
        <item x="161"/>
        <item x="186"/>
        <item x="176"/>
        <item x="201"/>
        <item x="210"/>
        <item x="173"/>
        <item x="211"/>
        <item x="155"/>
        <item x="190"/>
        <item x="148"/>
        <item x="191"/>
        <item x="164"/>
        <item x="192"/>
        <item x="149"/>
        <item x="156"/>
        <item x="202"/>
        <item x="177"/>
        <item x="174"/>
        <item x="129"/>
        <item x="142"/>
        <item x="157"/>
        <item x="193"/>
        <item x="187"/>
        <item x="113"/>
        <item x="203"/>
        <item x="143"/>
        <item x="194"/>
        <item x="150"/>
        <item x="114"/>
        <item x="100"/>
        <item x="108"/>
        <item x="98"/>
        <item x="84"/>
        <item x="124"/>
        <item x="99"/>
        <item x="105"/>
        <item x="65"/>
        <item x="111"/>
        <item x="115"/>
        <item x="79"/>
        <item x="90"/>
        <item x="66"/>
        <item x="125"/>
        <item x="126"/>
        <item x="80"/>
        <item x="74"/>
        <item x="85"/>
        <item x="127"/>
        <item x="119"/>
        <item x="76"/>
        <item x="86"/>
        <item x="101"/>
        <item x="109"/>
        <item x="88"/>
        <item x="91"/>
        <item x="112"/>
        <item x="116"/>
        <item x="94"/>
        <item x="67"/>
        <item x="87"/>
        <item x="64"/>
        <item x="21"/>
        <item x="25"/>
        <item x="1"/>
        <item x="68"/>
        <item x="48"/>
        <item x="42"/>
        <item x="11"/>
        <item x="12"/>
        <item x="72"/>
        <item x="22"/>
        <item x="17"/>
        <item x="14"/>
        <item x="49"/>
        <item x="27"/>
        <item x="18"/>
        <item x="8"/>
        <item x="46"/>
        <item x="32"/>
        <item x="43"/>
        <item x="9"/>
        <item x="54"/>
        <item x="30"/>
        <item x="28"/>
        <item x="6"/>
        <item x="56"/>
        <item x="35"/>
        <item x="39"/>
        <item x="10"/>
        <item x="0"/>
        <item t="default"/>
      </items>
    </pivotField>
    <pivotField showAll="0"/>
    <pivotField showAll="0"/>
    <pivotField dataField="1" showAll="0"/>
    <pivotField numFmtId="2" showAll="0"/>
    <pivotField showAll="0"/>
    <pivotField showAll="0"/>
    <pivotField dataField="1" showAll="0"/>
    <pivotField numFmtId="16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E15FD-FDC7-4CD3-B183-71D072F4D889}" name="PivotTable2" cacheId="29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>
      <items count="366">
        <item x="3"/>
        <item x="5"/>
        <item x="23"/>
        <item x="62"/>
        <item x="50"/>
        <item x="2"/>
        <item x="20"/>
        <item x="33"/>
        <item x="36"/>
        <item x="59"/>
        <item x="19"/>
        <item x="38"/>
        <item x="34"/>
        <item x="63"/>
        <item x="60"/>
        <item x="7"/>
        <item x="15"/>
        <item x="57"/>
        <item x="58"/>
        <item x="13"/>
        <item x="31"/>
        <item x="44"/>
        <item x="37"/>
        <item x="4"/>
        <item x="16"/>
        <item x="29"/>
        <item x="47"/>
        <item x="24"/>
        <item x="26"/>
        <item x="45"/>
        <item x="40"/>
        <item x="51"/>
        <item x="102"/>
        <item x="95"/>
        <item x="133"/>
        <item x="73"/>
        <item x="69"/>
        <item x="104"/>
        <item x="106"/>
        <item x="55"/>
        <item x="92"/>
        <item x="97"/>
        <item x="118"/>
        <item x="75"/>
        <item x="81"/>
        <item x="103"/>
        <item x="77"/>
        <item x="41"/>
        <item x="61"/>
        <item x="93"/>
        <item x="96"/>
        <item x="52"/>
        <item x="82"/>
        <item x="70"/>
        <item x="78"/>
        <item x="53"/>
        <item x="83"/>
        <item x="71"/>
        <item x="89"/>
        <item x="144"/>
        <item x="136"/>
        <item x="170"/>
        <item x="162"/>
        <item x="120"/>
        <item x="185"/>
        <item x="171"/>
        <item x="151"/>
        <item x="107"/>
        <item x="160"/>
        <item x="145"/>
        <item x="188"/>
        <item x="121"/>
        <item x="159"/>
        <item x="128"/>
        <item x="172"/>
        <item x="130"/>
        <item x="110"/>
        <item x="134"/>
        <item x="146"/>
        <item x="137"/>
        <item x="131"/>
        <item x="122"/>
        <item x="135"/>
        <item x="147"/>
        <item x="163"/>
        <item x="175"/>
        <item x="123"/>
        <item x="138"/>
        <item x="117"/>
        <item x="152"/>
        <item x="139"/>
        <item x="231"/>
        <item x="178"/>
        <item x="198"/>
        <item x="215"/>
        <item x="140"/>
        <item x="165"/>
        <item x="212"/>
        <item x="204"/>
        <item x="153"/>
        <item x="179"/>
        <item x="233"/>
        <item x="181"/>
        <item x="189"/>
        <item x="232"/>
        <item x="222"/>
        <item x="214"/>
        <item x="199"/>
        <item x="166"/>
        <item x="250"/>
        <item x="239"/>
        <item x="141"/>
        <item x="180"/>
        <item x="223"/>
        <item x="224"/>
        <item x="200"/>
        <item x="209"/>
        <item x="158"/>
        <item x="225"/>
        <item x="240"/>
        <item x="235"/>
        <item x="227"/>
        <item x="267"/>
        <item x="271"/>
        <item x="256"/>
        <item x="236"/>
        <item x="259"/>
        <item x="291"/>
        <item x="272"/>
        <item x="257"/>
        <item x="285"/>
        <item x="237"/>
        <item x="260"/>
        <item x="309"/>
        <item x="205"/>
        <item x="228"/>
        <item x="263"/>
        <item x="279"/>
        <item x="297"/>
        <item x="216"/>
        <item x="274"/>
        <item x="268"/>
        <item x="302"/>
        <item x="258"/>
        <item x="275"/>
        <item x="280"/>
        <item x="310"/>
        <item x="276"/>
        <item x="238"/>
        <item x="292"/>
        <item x="311"/>
        <item x="273"/>
        <item x="322"/>
        <item x="329"/>
        <item x="351"/>
        <item x="317"/>
        <item x="337"/>
        <item x="347"/>
        <item x="352"/>
        <item x="313"/>
        <item x="320"/>
        <item x="339"/>
        <item x="355"/>
        <item x="299"/>
        <item x="326"/>
        <item x="340"/>
        <item x="360"/>
        <item x="303"/>
        <item x="283"/>
        <item x="344"/>
        <item x="341"/>
        <item x="357"/>
        <item x="282"/>
        <item x="323"/>
        <item x="327"/>
        <item x="342"/>
        <item x="363"/>
        <item x="298"/>
        <item x="301"/>
        <item x="345"/>
        <item x="350"/>
        <item x="364"/>
        <item x="356"/>
        <item x="330"/>
        <item x="338"/>
        <item x="286"/>
        <item x="353"/>
        <item x="331"/>
        <item x="333"/>
        <item x="315"/>
        <item x="359"/>
        <item x="334"/>
        <item x="325"/>
        <item x="318"/>
        <item x="354"/>
        <item x="332"/>
        <item x="319"/>
        <item x="328"/>
        <item x="361"/>
        <item x="336"/>
        <item x="346"/>
        <item x="308"/>
        <item x="362"/>
        <item x="349"/>
        <item x="335"/>
        <item x="324"/>
        <item x="305"/>
        <item x="358"/>
        <item x="348"/>
        <item x="343"/>
        <item x="316"/>
        <item x="289"/>
        <item x="300"/>
        <item x="304"/>
        <item x="293"/>
        <item x="264"/>
        <item x="306"/>
        <item x="312"/>
        <item x="294"/>
        <item x="254"/>
        <item x="307"/>
        <item x="262"/>
        <item x="295"/>
        <item x="245"/>
        <item x="246"/>
        <item x="284"/>
        <item x="287"/>
        <item x="269"/>
        <item x="248"/>
        <item x="229"/>
        <item x="321"/>
        <item x="288"/>
        <item x="249"/>
        <item x="255"/>
        <item x="265"/>
        <item x="290"/>
        <item x="270"/>
        <item x="261"/>
        <item x="230"/>
        <item x="314"/>
        <item x="296"/>
        <item x="281"/>
        <item x="247"/>
        <item x="277"/>
        <item x="242"/>
        <item x="182"/>
        <item x="167"/>
        <item x="195"/>
        <item x="278"/>
        <item x="252"/>
        <item x="226"/>
        <item x="217"/>
        <item x="196"/>
        <item x="253"/>
        <item x="183"/>
        <item x="218"/>
        <item x="213"/>
        <item x="206"/>
        <item x="251"/>
        <item x="168"/>
        <item x="219"/>
        <item x="243"/>
        <item x="241"/>
        <item x="169"/>
        <item x="220"/>
        <item x="207"/>
        <item x="208"/>
        <item x="184"/>
        <item x="197"/>
        <item x="266"/>
        <item x="244"/>
        <item x="234"/>
        <item x="221"/>
        <item x="132"/>
        <item x="154"/>
        <item x="161"/>
        <item x="186"/>
        <item x="176"/>
        <item x="201"/>
        <item x="210"/>
        <item x="173"/>
        <item x="211"/>
        <item x="155"/>
        <item x="190"/>
        <item x="148"/>
        <item x="191"/>
        <item x="164"/>
        <item x="192"/>
        <item x="149"/>
        <item x="156"/>
        <item x="202"/>
        <item x="177"/>
        <item x="174"/>
        <item x="129"/>
        <item x="142"/>
        <item x="157"/>
        <item x="193"/>
        <item x="187"/>
        <item x="113"/>
        <item x="203"/>
        <item x="143"/>
        <item x="194"/>
        <item x="150"/>
        <item x="114"/>
        <item x="100"/>
        <item x="108"/>
        <item x="98"/>
        <item x="84"/>
        <item x="124"/>
        <item x="99"/>
        <item x="105"/>
        <item x="65"/>
        <item x="111"/>
        <item x="115"/>
        <item x="79"/>
        <item x="90"/>
        <item x="66"/>
        <item x="125"/>
        <item x="126"/>
        <item x="80"/>
        <item x="74"/>
        <item x="85"/>
        <item x="127"/>
        <item x="119"/>
        <item x="76"/>
        <item x="86"/>
        <item x="101"/>
        <item x="109"/>
        <item x="88"/>
        <item x="91"/>
        <item x="112"/>
        <item x="116"/>
        <item x="94"/>
        <item x="67"/>
        <item x="87"/>
        <item x="64"/>
        <item x="21"/>
        <item x="25"/>
        <item x="1"/>
        <item x="68"/>
        <item x="48"/>
        <item x="42"/>
        <item x="11"/>
        <item x="12"/>
        <item x="72"/>
        <item x="22"/>
        <item x="17"/>
        <item x="14"/>
        <item x="49"/>
        <item x="27"/>
        <item x="18"/>
        <item x="8"/>
        <item x="46"/>
        <item x="32"/>
        <item x="43"/>
        <item x="9"/>
        <item x="54"/>
        <item x="30"/>
        <item x="28"/>
        <item x="6"/>
        <item x="56"/>
        <item x="35"/>
        <item x="39"/>
        <item x="10"/>
        <item x="0"/>
        <item t="default"/>
      </items>
    </pivotField>
    <pivotField showAll="0"/>
    <pivotField showAll="0"/>
    <pivotField showAll="0"/>
    <pivotField dataField="1" numFmtId="2" showAll="0"/>
    <pivotField showAll="0"/>
    <pivotField showAll="0"/>
    <pivotField dataField="1" showAll="0"/>
    <pivotField numFmtId="16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infall" fld="4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A8CC10-8B9A-4A12-9C9E-4366346D0F99}" name="Table1" displayName="Table1" ref="A1:I367" totalsRowCount="1">
  <autoFilter ref="A1:I366" xr:uid="{A4E72BB2-DCC3-4762-B3F2-F72808CC6FA5}"/>
  <sortState ref="A2:I366">
    <sortCondition ref="A1:A366"/>
  </sortState>
  <tableColumns count="9">
    <tableColumn id="1" xr3:uid="{0D9F53AF-E36D-4F22-B2E5-1839901A34D5}" name="Date" dataDxfId="54" totalsRowDxfId="55"/>
    <tableColumn id="8" xr3:uid="{11CD2586-7CF6-40A6-873A-835AD8CA55DA}" name="Month" dataDxfId="52" totalsRowDxfId="53">
      <calculatedColumnFormula>TEXT(A2, "mmmm")</calculatedColumnFormula>
    </tableColumn>
    <tableColumn id="2" xr3:uid="{DD4AFD25-D298-4818-B6FF-DB380A83FE34}" name="Day"/>
    <tableColumn id="3" xr3:uid="{9798CBB0-5EFA-4B08-AE2C-4EFAD0B3856B}" name="Temperature"/>
    <tableColumn id="4" xr3:uid="{D61BC3BC-E39E-48DE-B0D2-07D48A0ACE6C}" name="Rainfall" dataDxfId="50" totalsRowDxfId="51"/>
    <tableColumn id="5" xr3:uid="{B9F4265C-FB10-43A6-BE19-A8067C2EED19}" name="Flyers" totalsRowFunction="sum" totalsRowDxfId="49"/>
    <tableColumn id="6" xr3:uid="{A505C5EE-98E5-403E-8A0B-9014FCBCF656}" name="Price"/>
    <tableColumn id="7" xr3:uid="{4EC48B5B-6FAC-4676-ADA1-7F107DBAD387}" name="Sales"/>
    <tableColumn id="9" xr3:uid="{3F479EE4-1082-4DB1-9692-65645734AC65}" name="Revenue" totalsRowFunction="sum" dataDxfId="47" totalsRowDxfId="48">
      <calculatedColumnFormula>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3DA148-01C9-4FE5-99FE-0A6AD99542AA}" name="Table15" displayName="Table15" ref="A11:I377" totalsRowCount="1">
  <autoFilter ref="A11:I376" xr:uid="{81FF40BF-FF8A-4B9B-802B-251D46ABB35A}"/>
  <sortState ref="A12:I376">
    <sortCondition ref="A11:A376"/>
  </sortState>
  <tableColumns count="9">
    <tableColumn id="1" xr3:uid="{325DD264-E2BF-4CFC-81FC-657156B3E9CA}" name="Date" dataDxfId="35" totalsRowDxfId="36"/>
    <tableColumn id="8" xr3:uid="{BF56588E-C398-4DCC-88EA-548FCE6072DB}" name="Month" dataDxfId="33" totalsRowDxfId="34">
      <calculatedColumnFormula>TEXT(A12, "mmmm")</calculatedColumnFormula>
    </tableColumn>
    <tableColumn id="2" xr3:uid="{97570B6B-F3DF-4CFF-804E-1A66415F793C}" name="Day"/>
    <tableColumn id="3" xr3:uid="{62DA458E-9962-46FE-812A-072899DF6DBE}" name="Temperature"/>
    <tableColumn id="4" xr3:uid="{0EFE1AEC-A05B-48F7-A5F5-2746B6451F6C}" name="Rainfall" dataDxfId="31" totalsRowDxfId="32"/>
    <tableColumn id="5" xr3:uid="{BE70CBD1-1DFA-4248-91BE-99D1298FE393}" name="Flyers" totalsRowFunction="sum" totalsRowDxfId="30"/>
    <tableColumn id="6" xr3:uid="{9824958D-725A-414E-B2EA-52C0C4DDE046}" name="Price"/>
    <tableColumn id="7" xr3:uid="{8CC055B7-4001-457D-8BD2-1C521DCECDF3}" name="Sales"/>
    <tableColumn id="9" xr3:uid="{319C663A-5EAC-48D4-BE41-22EE4624C324}" name="Revenue" totalsRowFunction="sum" dataDxfId="28" totalsRowDxfId="29">
      <calculatedColumnFormula>G12*H12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1C29CB-68EF-4526-AD4F-9EB33C9D960D}" name="Table13" displayName="Table13" ref="B1:K367" totalsRowCount="1">
  <autoFilter ref="B1:K366" xr:uid="{1745B47E-8DB5-4CF4-9139-9BD0FCD8F5F5}"/>
  <sortState ref="B2:K366">
    <sortCondition ref="B1:B366"/>
  </sortState>
  <tableColumns count="10">
    <tableColumn id="10" xr3:uid="{E4657218-9673-4B65-AD4C-181EF41A55B2}" name="RandomID" dataDxfId="23" totalsRowDxfId="24">
      <calculatedColumnFormula>RAND()</calculatedColumnFormula>
    </tableColumn>
    <tableColumn id="1" xr3:uid="{AD9C972A-C950-48A2-A183-31FBD8CACE63}" name="Date" dataDxfId="21" totalsRowDxfId="22"/>
    <tableColumn id="8" xr3:uid="{5EC1701C-00F7-4D3A-9199-0FEDA4FD77D0}" name="Month" dataDxfId="19" totalsRowDxfId="20">
      <calculatedColumnFormula>TEXT(C2, "mmmm")</calculatedColumnFormula>
    </tableColumn>
    <tableColumn id="2" xr3:uid="{E04281FF-60AB-4046-B8EB-049AF0D963E8}" name="Day"/>
    <tableColumn id="3" xr3:uid="{03F54F68-4934-4260-88BF-E5E19EB04158}" name="Temperature"/>
    <tableColumn id="4" xr3:uid="{25F12ECC-F625-45EA-93EC-A72F8F418A81}" name="Rainfall" dataDxfId="17" totalsRowDxfId="18"/>
    <tableColumn id="5" xr3:uid="{F87D22AF-6141-4852-BC66-020B73061315}" name="Flyers" totalsRowFunction="sum" totalsRowDxfId="16"/>
    <tableColumn id="6" xr3:uid="{160F8A98-137E-45AE-9F64-FD7E2616DEE3}" name="Price"/>
    <tableColumn id="7" xr3:uid="{C2173ABF-254E-4E7B-AA43-5EF19FE5BF31}" name="Sales"/>
    <tableColumn id="9" xr3:uid="{05EDF1B3-0B50-479F-BD97-5613FE93AA7B}" name="Revenue" totalsRowFunction="sum" dataDxfId="14" totalsRowDxfId="15">
      <calculatedColumnFormula>I2*J2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7D2D35-39B8-4EC6-9DD4-E1AC9D7250E7}" name="Table134" displayName="Table134" ref="A1:J367" totalsRowCount="1">
  <autoFilter ref="A1:J366" xr:uid="{7E56B1AC-C088-4E54-931B-BBDDBAA73D03}"/>
  <sortState ref="A2:J366">
    <sortCondition ref="A1:A366"/>
  </sortState>
  <tableColumns count="10">
    <tableColumn id="10" xr3:uid="{0FE18115-9146-4072-910A-A35A7115D5A9}" name="RandomID" dataDxfId="9" totalsRowDxfId="10">
      <calculatedColumnFormula>RAND()</calculatedColumnFormula>
    </tableColumn>
    <tableColumn id="1" xr3:uid="{38EF2CA2-B315-47C4-9DD0-BA56C9CADF98}" name="Date" dataDxfId="7" totalsRowDxfId="8"/>
    <tableColumn id="8" xr3:uid="{568BE81F-4D3F-4ACF-BEC8-C0B3F164CA4D}" name="Month" dataDxfId="5" totalsRowDxfId="6">
      <calculatedColumnFormula>TEXT(B2, "mmmm")</calculatedColumnFormula>
    </tableColumn>
    <tableColumn id="2" xr3:uid="{F04A0146-6A90-42BE-BE13-484DCDBD42E4}" name="Day"/>
    <tableColumn id="3" xr3:uid="{1905C2F9-4AF0-4C98-9C45-63850D0B9ECE}" name="Temperature"/>
    <tableColumn id="4" xr3:uid="{CB6172B6-B241-47D5-B74B-F31EE30E4F07}" name="Rainfall" dataDxfId="3" totalsRowDxfId="4"/>
    <tableColumn id="5" xr3:uid="{273C98EC-237A-4546-92AC-4B41BE63603D}" name="Flyers" totalsRowFunction="sum" totalsRowDxfId="2"/>
    <tableColumn id="6" xr3:uid="{1966010D-AE02-44C4-A79D-0D996EFB4180}" name="Price"/>
    <tableColumn id="7" xr3:uid="{23D0346F-3324-40CE-913B-13560C3CF7E6}" name="Sales"/>
    <tableColumn id="9" xr3:uid="{2D63AA46-083C-49A5-B3CE-51DC1F10ECC7}" name="Revenue" totalsRowFunction="sum" dataDxfId="0" totalsRowDxfId="1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87B3-F14E-4EE6-A3C1-0EFADC167F70}">
  <dimension ref="A3:B11"/>
  <sheetViews>
    <sheetView workbookViewId="0" xr3:uid="{E19D44DC-D4DD-55AA-91E2-EA3E334DD774}">
      <selection activeCell="A4" sqref="A4:B10"/>
    </sheetView>
  </sheetViews>
  <sheetFormatPr defaultRowHeight="15"/>
  <cols>
    <col min="1" max="1" width="14.140625" bestFit="1" customWidth="1"/>
    <col min="2" max="2" width="14" bestFit="1" customWidth="1"/>
    <col min="3" max="3" width="13" bestFit="1" customWidth="1"/>
    <col min="4" max="4" width="3.140625" bestFit="1" customWidth="1"/>
    <col min="5" max="5" width="15.5703125" bestFit="1" customWidth="1"/>
    <col min="6" max="6" width="11.42578125" bestFit="1" customWidth="1"/>
    <col min="7" max="7" width="9.42578125" bestFit="1" customWidth="1"/>
    <col min="8" max="8" width="11.42578125" bestFit="1" customWidth="1"/>
    <col min="9" max="30" width="5.140625" bestFit="1" customWidth="1"/>
    <col min="31" max="32" width="12.140625" bestFit="1" customWidth="1"/>
    <col min="33" max="45" width="5.140625" bestFit="1" customWidth="1"/>
    <col min="46" max="46" width="13.42578125" bestFit="1" customWidth="1"/>
    <col min="47" max="47" width="10.28515625" bestFit="1" customWidth="1"/>
    <col min="48" max="48" width="6.140625" bestFit="1" customWidth="1"/>
    <col min="49" max="49" width="4.140625" bestFit="1" customWidth="1"/>
    <col min="50" max="51" width="6.140625" bestFit="1" customWidth="1"/>
    <col min="52" max="52" width="5.140625" bestFit="1" customWidth="1"/>
    <col min="53" max="54" width="6.140625" bestFit="1" customWidth="1"/>
    <col min="55" max="62" width="5.140625" bestFit="1" customWidth="1"/>
    <col min="63" max="63" width="3.140625" bestFit="1" customWidth="1"/>
    <col min="64" max="79" width="5.140625" bestFit="1" customWidth="1"/>
    <col min="80" max="80" width="3.140625" bestFit="1" customWidth="1"/>
    <col min="81" max="89" width="5.140625" bestFit="1" customWidth="1"/>
    <col min="90" max="90" width="3.140625" bestFit="1" customWidth="1"/>
    <col min="91" max="91" width="13.42578125" bestFit="1" customWidth="1"/>
    <col min="92" max="92" width="13.7109375" bestFit="1" customWidth="1"/>
    <col min="93" max="93" width="6.140625" bestFit="1" customWidth="1"/>
    <col min="94" max="94" width="4.140625" bestFit="1" customWidth="1"/>
    <col min="95" max="95" width="6.140625" bestFit="1" customWidth="1"/>
    <col min="96" max="96" width="5.140625" bestFit="1" customWidth="1"/>
    <col min="97" max="97" width="6.140625" bestFit="1" customWidth="1"/>
    <col min="98" max="107" width="5.140625" bestFit="1" customWidth="1"/>
    <col min="108" max="108" width="3.140625" bestFit="1" customWidth="1"/>
    <col min="109" max="123" width="5.140625" bestFit="1" customWidth="1"/>
    <col min="124" max="124" width="3.140625" bestFit="1" customWidth="1"/>
    <col min="125" max="125" width="5.140625" bestFit="1" customWidth="1"/>
    <col min="126" max="126" width="3.140625" bestFit="1" customWidth="1"/>
    <col min="127" max="134" width="5.140625" bestFit="1" customWidth="1"/>
    <col min="135" max="135" width="16.7109375" bestFit="1" customWidth="1"/>
    <col min="136" max="136" width="11" bestFit="1" customWidth="1"/>
    <col min="137" max="137" width="6.140625" bestFit="1" customWidth="1"/>
    <col min="138" max="144" width="5.140625" bestFit="1" customWidth="1"/>
    <col min="145" max="145" width="3.140625" bestFit="1" customWidth="1"/>
    <col min="146" max="148" width="5.140625" bestFit="1" customWidth="1"/>
    <col min="149" max="149" width="3.140625" bestFit="1" customWidth="1"/>
    <col min="150" max="153" width="5.140625" bestFit="1" customWidth="1"/>
    <col min="154" max="154" width="3.140625" bestFit="1" customWidth="1"/>
    <col min="155" max="170" width="5.140625" bestFit="1" customWidth="1"/>
    <col min="171" max="171" width="3.140625" bestFit="1" customWidth="1"/>
    <col min="172" max="172" width="5.140625" bestFit="1" customWidth="1"/>
    <col min="173" max="173" width="3.140625" bestFit="1" customWidth="1"/>
    <col min="174" max="183" width="5.140625" bestFit="1" customWidth="1"/>
    <col min="184" max="184" width="14.140625" bestFit="1" customWidth="1"/>
    <col min="185" max="185" width="8.42578125" bestFit="1" customWidth="1"/>
    <col min="186" max="186" width="5.140625" bestFit="1" customWidth="1"/>
    <col min="187" max="187" width="6.140625" bestFit="1" customWidth="1"/>
    <col min="188" max="188" width="5.140625" bestFit="1" customWidth="1"/>
    <col min="189" max="189" width="3.140625" bestFit="1" customWidth="1"/>
    <col min="190" max="196" width="5.140625" bestFit="1" customWidth="1"/>
    <col min="197" max="198" width="3.140625" bestFit="1" customWidth="1"/>
    <col min="199" max="199" width="5.140625" bestFit="1" customWidth="1"/>
    <col min="200" max="200" width="3.140625" bestFit="1" customWidth="1"/>
    <col min="201" max="221" width="5.140625" bestFit="1" customWidth="1"/>
    <col min="222" max="222" width="3.140625" bestFit="1" customWidth="1"/>
    <col min="223" max="224" width="5.140625" bestFit="1" customWidth="1"/>
    <col min="225" max="225" width="3.140625" bestFit="1" customWidth="1"/>
    <col min="226" max="232" width="5.140625" bestFit="1" customWidth="1"/>
    <col min="233" max="233" width="11.42578125" bestFit="1" customWidth="1"/>
    <col min="234" max="234" width="10.7109375" bestFit="1" customWidth="1"/>
    <col min="235" max="235" width="4.140625" bestFit="1" customWidth="1"/>
    <col min="236" max="236" width="6.140625" bestFit="1" customWidth="1"/>
    <col min="237" max="237" width="5.140625" bestFit="1" customWidth="1"/>
    <col min="238" max="239" width="6.140625" bestFit="1" customWidth="1"/>
    <col min="240" max="267" width="5.140625" bestFit="1" customWidth="1"/>
    <col min="268" max="268" width="3.140625" bestFit="1" customWidth="1"/>
    <col min="269" max="276" width="5.140625" bestFit="1" customWidth="1"/>
    <col min="277" max="277" width="13.85546875" bestFit="1" customWidth="1"/>
    <col min="278" max="278" width="9.42578125" bestFit="1" customWidth="1"/>
    <col min="279" max="281" width="6.140625" bestFit="1" customWidth="1"/>
    <col min="282" max="310" width="5.140625" bestFit="1" customWidth="1"/>
    <col min="311" max="311" width="3.140625" bestFit="1" customWidth="1"/>
    <col min="312" max="321" width="5.140625" bestFit="1" customWidth="1"/>
    <col min="322" max="322" width="3.140625" bestFit="1" customWidth="1"/>
    <col min="323" max="323" width="5.140625" bestFit="1" customWidth="1"/>
    <col min="324" max="324" width="12.42578125" bestFit="1" customWidth="1"/>
    <col min="325" max="325" width="11.42578125" bestFit="1" customWidth="1"/>
    <col min="326" max="326" width="7.5703125" bestFit="1" customWidth="1"/>
    <col min="327" max="327" width="9.5703125" bestFit="1" customWidth="1"/>
    <col min="328" max="328" width="6.5703125" bestFit="1" customWidth="1"/>
    <col min="329" max="329" width="9.5703125" bestFit="1" customWidth="1"/>
    <col min="330" max="330" width="8.42578125" bestFit="1" customWidth="1"/>
    <col min="331" max="331" width="7.5703125" bestFit="1" customWidth="1"/>
    <col min="332" max="332" width="9.5703125" bestFit="1" customWidth="1"/>
    <col min="333" max="333" width="11.7109375" bestFit="1" customWidth="1"/>
    <col min="334" max="334" width="9.5703125" bestFit="1" customWidth="1"/>
    <col min="335" max="335" width="8.85546875" bestFit="1" customWidth="1"/>
    <col min="336" max="336" width="9.5703125" bestFit="1" customWidth="1"/>
    <col min="337" max="337" width="11.7109375" bestFit="1" customWidth="1"/>
    <col min="339" max="339" width="9.5703125" bestFit="1" customWidth="1"/>
    <col min="340" max="340" width="11.7109375" bestFit="1" customWidth="1"/>
    <col min="341" max="341" width="9.5703125" bestFit="1" customWidth="1"/>
    <col min="342" max="342" width="8.85546875" bestFit="1" customWidth="1"/>
    <col min="343" max="343" width="9.5703125" bestFit="1" customWidth="1"/>
    <col min="345" max="345" width="6.5703125" bestFit="1" customWidth="1"/>
    <col min="346" max="346" width="9.5703125" bestFit="1" customWidth="1"/>
    <col min="347" max="347" width="8.42578125" bestFit="1" customWidth="1"/>
    <col min="348" max="348" width="9.5703125" bestFit="1" customWidth="1"/>
    <col min="349" max="349" width="8.42578125" bestFit="1" customWidth="1"/>
    <col min="350" max="350" width="6.5703125" bestFit="1" customWidth="1"/>
    <col min="351" max="351" width="9.5703125" bestFit="1" customWidth="1"/>
    <col min="352" max="352" width="11.7109375" bestFit="1" customWidth="1"/>
    <col min="353" max="353" width="9.5703125" bestFit="1" customWidth="1"/>
    <col min="354" max="354" width="8.85546875" bestFit="1" customWidth="1"/>
    <col min="355" max="355" width="9.5703125" bestFit="1" customWidth="1"/>
    <col min="356" max="356" width="8.85546875" bestFit="1" customWidth="1"/>
    <col min="357" max="357" width="9.5703125" bestFit="1" customWidth="1"/>
    <col min="358" max="358" width="7.5703125" bestFit="1" customWidth="1"/>
    <col min="359" max="359" width="9.5703125" bestFit="1" customWidth="1"/>
    <col min="361" max="361" width="9.5703125" bestFit="1" customWidth="1"/>
    <col min="362" max="362" width="8.42578125" bestFit="1" customWidth="1"/>
    <col min="363" max="363" width="9.5703125" bestFit="1" customWidth="1"/>
    <col min="364" max="364" width="7.5703125" bestFit="1" customWidth="1"/>
    <col min="365" max="365" width="9.5703125" bestFit="1" customWidth="1"/>
    <col min="366" max="366" width="7.5703125" bestFit="1" customWidth="1"/>
    <col min="367" max="367" width="9.5703125" bestFit="1" customWidth="1"/>
    <col min="368" max="368" width="6.5703125" bestFit="1" customWidth="1"/>
    <col min="369" max="369" width="9.5703125" bestFit="1" customWidth="1"/>
    <col min="370" max="370" width="8.42578125" bestFit="1" customWidth="1"/>
    <col min="371" max="371" width="9.5703125" bestFit="1" customWidth="1"/>
    <col min="372" max="372" width="11.7109375" bestFit="1" customWidth="1"/>
    <col min="373" max="373" width="9.5703125" bestFit="1" customWidth="1"/>
    <col min="374" max="374" width="6.5703125" bestFit="1" customWidth="1"/>
    <col min="375" max="375" width="7.5703125" bestFit="1" customWidth="1"/>
    <col min="376" max="376" width="9.5703125" bestFit="1" customWidth="1"/>
    <col min="377" max="377" width="11.7109375" bestFit="1" customWidth="1"/>
    <col min="378" max="378" width="9.5703125" bestFit="1" customWidth="1"/>
    <col min="380" max="380" width="9.5703125" bestFit="1" customWidth="1"/>
    <col min="382" max="382" width="9.5703125" bestFit="1" customWidth="1"/>
    <col min="384" max="384" width="7.5703125" bestFit="1" customWidth="1"/>
    <col min="385" max="385" width="9.5703125" bestFit="1" customWidth="1"/>
    <col min="386" max="386" width="8.42578125" bestFit="1" customWidth="1"/>
    <col min="387" max="387" width="8.85546875" bestFit="1" customWidth="1"/>
    <col min="388" max="388" width="9.5703125" bestFit="1" customWidth="1"/>
    <col min="390" max="390" width="9.5703125" bestFit="1" customWidth="1"/>
    <col min="391" max="391" width="8.42578125" bestFit="1" customWidth="1"/>
    <col min="392" max="392" width="8.85546875" bestFit="1" customWidth="1"/>
    <col min="393" max="393" width="9.5703125" bestFit="1" customWidth="1"/>
    <col min="394" max="394" width="7.5703125" bestFit="1" customWidth="1"/>
    <col min="395" max="395" width="9.5703125" bestFit="1" customWidth="1"/>
    <col min="396" max="396" width="8.42578125" bestFit="1" customWidth="1"/>
    <col min="397" max="397" width="8" bestFit="1" customWidth="1"/>
    <col min="398" max="398" width="8.42578125" bestFit="1" customWidth="1"/>
    <col min="399" max="399" width="9.5703125" bestFit="1" customWidth="1"/>
    <col min="400" max="400" width="8.42578125" bestFit="1" customWidth="1"/>
    <col min="401" max="401" width="7.5703125" bestFit="1" customWidth="1"/>
    <col min="402" max="402" width="9.5703125" bestFit="1" customWidth="1"/>
    <col min="403" max="403" width="8.42578125" bestFit="1" customWidth="1"/>
    <col min="404" max="404" width="9.5703125" bestFit="1" customWidth="1"/>
    <col min="405" max="405" width="7.5703125" bestFit="1" customWidth="1"/>
    <col min="406" max="406" width="9.5703125" bestFit="1" customWidth="1"/>
    <col min="407" max="407" width="6.5703125" bestFit="1" customWidth="1"/>
    <col min="408" max="408" width="9.5703125" bestFit="1" customWidth="1"/>
    <col min="409" max="409" width="8.42578125" bestFit="1" customWidth="1"/>
    <col min="410" max="410" width="9.5703125" bestFit="1" customWidth="1"/>
    <col min="411" max="411" width="8.42578125" bestFit="1" customWidth="1"/>
    <col min="412" max="412" width="9.5703125" bestFit="1" customWidth="1"/>
    <col min="413" max="413" width="6.5703125" bestFit="1" customWidth="1"/>
    <col min="414" max="414" width="9.5703125" bestFit="1" customWidth="1"/>
    <col min="415" max="415" width="11.7109375" bestFit="1" customWidth="1"/>
    <col min="416" max="416" width="9.5703125" bestFit="1" customWidth="1"/>
    <col min="417" max="418" width="8.42578125" bestFit="1" customWidth="1"/>
    <col min="419" max="419" width="9.5703125" bestFit="1" customWidth="1"/>
    <col min="420" max="420" width="8.85546875" bestFit="1" customWidth="1"/>
    <col min="421" max="421" width="9.5703125" bestFit="1" customWidth="1"/>
    <col min="423" max="423" width="9.5703125" bestFit="1" customWidth="1"/>
    <col min="425" max="425" width="9.5703125" bestFit="1" customWidth="1"/>
    <col min="426" max="426" width="11.7109375" bestFit="1" customWidth="1"/>
    <col min="427" max="427" width="9.5703125" bestFit="1" customWidth="1"/>
    <col min="428" max="428" width="8.42578125" bestFit="1" customWidth="1"/>
    <col min="429" max="429" width="9.5703125" bestFit="1" customWidth="1"/>
    <col min="430" max="430" width="8.42578125" bestFit="1" customWidth="1"/>
    <col min="431" max="431" width="9.5703125" bestFit="1" customWidth="1"/>
    <col min="432" max="432" width="8.85546875" bestFit="1" customWidth="1"/>
    <col min="433" max="433" width="8" bestFit="1" customWidth="1"/>
    <col min="434" max="434" width="8.42578125" bestFit="1" customWidth="1"/>
    <col min="435" max="435" width="8" bestFit="1" customWidth="1"/>
    <col min="436" max="436" width="8.42578125" bestFit="1" customWidth="1"/>
    <col min="437" max="437" width="9.5703125" bestFit="1" customWidth="1"/>
    <col min="438" max="438" width="6.5703125" bestFit="1" customWidth="1"/>
    <col min="439" max="439" width="8" bestFit="1" customWidth="1"/>
    <col min="440" max="440" width="7.5703125" bestFit="1" customWidth="1"/>
    <col min="441" max="441" width="9.5703125" bestFit="1" customWidth="1"/>
    <col min="442" max="442" width="8.42578125" bestFit="1" customWidth="1"/>
    <col min="443" max="443" width="9.5703125" bestFit="1" customWidth="1"/>
    <col min="444" max="444" width="8.85546875" bestFit="1" customWidth="1"/>
    <col min="445" max="445" width="9.5703125" bestFit="1" customWidth="1"/>
    <col min="447" max="447" width="9.5703125" bestFit="1" customWidth="1"/>
    <col min="448" max="448" width="11.7109375" bestFit="1" customWidth="1"/>
    <col min="449" max="449" width="9.5703125" bestFit="1" customWidth="1"/>
    <col min="450" max="450" width="8.42578125" bestFit="1" customWidth="1"/>
    <col min="451" max="451" width="9.5703125" bestFit="1" customWidth="1"/>
    <col min="452" max="452" width="8.42578125" bestFit="1" customWidth="1"/>
    <col min="453" max="453" width="9.5703125" bestFit="1" customWidth="1"/>
    <col min="454" max="454" width="7.5703125" bestFit="1" customWidth="1"/>
    <col min="455" max="455" width="9.5703125" bestFit="1" customWidth="1"/>
    <col min="456" max="456" width="6.5703125" bestFit="1" customWidth="1"/>
    <col min="457" max="457" width="9.5703125" bestFit="1" customWidth="1"/>
    <col min="459" max="459" width="9.5703125" bestFit="1" customWidth="1"/>
    <col min="461" max="461" width="9.5703125" bestFit="1" customWidth="1"/>
    <col min="462" max="462" width="11.7109375" bestFit="1" customWidth="1"/>
    <col min="463" max="463" width="9.5703125" bestFit="1" customWidth="1"/>
    <col min="464" max="464" width="8.85546875" bestFit="1" customWidth="1"/>
    <col min="465" max="465" width="9.5703125" bestFit="1" customWidth="1"/>
    <col min="466" max="466" width="7.5703125" bestFit="1" customWidth="1"/>
    <col min="467" max="467" width="9.5703125" bestFit="1" customWidth="1"/>
    <col min="468" max="468" width="8.42578125" bestFit="1" customWidth="1"/>
    <col min="469" max="469" width="9.5703125" bestFit="1" customWidth="1"/>
    <col min="470" max="470" width="8.85546875" bestFit="1" customWidth="1"/>
    <col min="471" max="471" width="9.5703125" bestFit="1" customWidth="1"/>
    <col min="472" max="472" width="11.7109375" bestFit="1" customWidth="1"/>
    <col min="473" max="473" width="9.5703125" bestFit="1" customWidth="1"/>
    <col min="475" max="475" width="9.5703125" bestFit="1" customWidth="1"/>
    <col min="476" max="476" width="6.5703125" bestFit="1" customWidth="1"/>
    <col min="477" max="477" width="9.5703125" bestFit="1" customWidth="1"/>
    <col min="478" max="478" width="7.5703125" bestFit="1" customWidth="1"/>
    <col min="479" max="479" width="9.5703125" bestFit="1" customWidth="1"/>
    <col min="480" max="480" width="8.85546875" bestFit="1" customWidth="1"/>
    <col min="481" max="481" width="9.5703125" bestFit="1" customWidth="1"/>
    <col min="482" max="482" width="8.42578125" bestFit="1" customWidth="1"/>
    <col min="483" max="483" width="9.5703125" bestFit="1" customWidth="1"/>
    <col min="484" max="484" width="8.42578125" bestFit="1" customWidth="1"/>
    <col min="485" max="485" width="9.5703125" bestFit="1" customWidth="1"/>
    <col min="486" max="486" width="7.5703125" bestFit="1" customWidth="1"/>
    <col min="487" max="487" width="8" bestFit="1" customWidth="1"/>
    <col min="488" max="488" width="6.5703125" bestFit="1" customWidth="1"/>
    <col min="489" max="489" width="9.5703125" bestFit="1" customWidth="1"/>
    <col min="490" max="490" width="8.42578125" bestFit="1" customWidth="1"/>
    <col min="491" max="491" width="8" bestFit="1" customWidth="1"/>
    <col min="492" max="492" width="7.5703125" bestFit="1" customWidth="1"/>
    <col min="493" max="493" width="9.5703125" bestFit="1" customWidth="1"/>
    <col min="494" max="494" width="11.42578125" bestFit="1" customWidth="1"/>
  </cols>
  <sheetData>
    <row r="3" spans="1:2">
      <c r="A3" s="5" t="s">
        <v>0</v>
      </c>
      <c r="B3" s="3" t="s">
        <v>1</v>
      </c>
    </row>
    <row r="4" spans="1:2">
      <c r="A4" s="8" t="s">
        <v>2</v>
      </c>
      <c r="B4">
        <v>2069</v>
      </c>
    </row>
    <row r="5" spans="1:2">
      <c r="A5" s="7" t="s">
        <v>3</v>
      </c>
      <c r="B5">
        <v>2135</v>
      </c>
    </row>
    <row r="6" spans="1:2">
      <c r="A6" s="7" t="s">
        <v>4</v>
      </c>
      <c r="B6">
        <v>2152</v>
      </c>
    </row>
    <row r="7" spans="1:2">
      <c r="A7" s="7" t="s">
        <v>5</v>
      </c>
      <c r="B7">
        <v>2117</v>
      </c>
    </row>
    <row r="8" spans="1:2">
      <c r="A8" s="7" t="s">
        <v>6</v>
      </c>
      <c r="B8">
        <v>2097</v>
      </c>
    </row>
    <row r="9" spans="1:2">
      <c r="A9" s="7" t="s">
        <v>7</v>
      </c>
      <c r="B9">
        <v>1997</v>
      </c>
    </row>
    <row r="10" spans="1:2">
      <c r="A10" s="7" t="s">
        <v>8</v>
      </c>
      <c r="B10">
        <v>2137</v>
      </c>
    </row>
    <row r="11" spans="1:2">
      <c r="A11" s="7" t="s">
        <v>9</v>
      </c>
      <c r="B11">
        <v>14704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43A5-0C2B-474D-AD01-5A38EBCAFA50}">
  <dimension ref="A1:B366"/>
  <sheetViews>
    <sheetView workbookViewId="0" xr3:uid="{490C5555-4702-58B5-A933-7F1B61346FF9}"/>
  </sheetViews>
  <sheetFormatPr defaultRowHeight="15"/>
  <cols>
    <col min="1" max="1" width="13.28515625" customWidth="1"/>
  </cols>
  <sheetData>
    <row r="1" spans="1:2">
      <c r="A1" t="s">
        <v>10</v>
      </c>
      <c r="B1" t="s">
        <v>11</v>
      </c>
    </row>
    <row r="2" spans="1:2">
      <c r="A2" s="8" t="s">
        <v>2</v>
      </c>
      <c r="B2">
        <v>2069</v>
      </c>
    </row>
    <row r="3" spans="1:2">
      <c r="A3" s="7" t="s">
        <v>3</v>
      </c>
      <c r="B3">
        <v>2135</v>
      </c>
    </row>
    <row r="4" spans="1:2">
      <c r="A4" s="7" t="s">
        <v>4</v>
      </c>
      <c r="B4">
        <v>2152</v>
      </c>
    </row>
    <row r="5" spans="1:2">
      <c r="A5" s="7" t="s">
        <v>5</v>
      </c>
      <c r="B5">
        <v>2117</v>
      </c>
    </row>
    <row r="6" spans="1:2">
      <c r="A6" s="7" t="s">
        <v>6</v>
      </c>
      <c r="B6">
        <v>2097</v>
      </c>
    </row>
    <row r="7" spans="1:2">
      <c r="A7" s="7" t="s">
        <v>7</v>
      </c>
      <c r="B7">
        <v>1997</v>
      </c>
    </row>
    <row r="8" spans="1:2">
      <c r="A8" s="7" t="s">
        <v>8</v>
      </c>
      <c r="B8">
        <v>2137</v>
      </c>
    </row>
    <row r="9" spans="1:2">
      <c r="A9" s="6"/>
    </row>
    <row r="10" spans="1:2">
      <c r="A10" s="6"/>
    </row>
    <row r="11" spans="1:2">
      <c r="A11" s="6"/>
    </row>
    <row r="12" spans="1:2">
      <c r="A12" s="6"/>
    </row>
    <row r="13" spans="1:2">
      <c r="A13" s="6"/>
    </row>
    <row r="14" spans="1:2">
      <c r="A14" s="6"/>
    </row>
    <row r="15" spans="1:2">
      <c r="A15" s="6"/>
    </row>
    <row r="16" spans="1:2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1047-1099-4D73-B43C-32E6EDD15B65}">
  <dimension ref="A3:C369"/>
  <sheetViews>
    <sheetView topLeftCell="A359" workbookViewId="0" xr3:uid="{AAB97439-BC25-58E2-B06B-43AC03A97280}">
      <selection activeCell="C368" sqref="C368"/>
    </sheetView>
  </sheetViews>
  <sheetFormatPr defaultRowHeight="15"/>
  <cols>
    <col min="1" max="1" width="14.140625" bestFit="1" customWidth="1"/>
    <col min="2" max="2" width="19.5703125" bestFit="1" customWidth="1"/>
    <col min="3" max="3" width="12.28515625" bestFit="1" customWidth="1"/>
  </cols>
  <sheetData>
    <row r="3" spans="1:3">
      <c r="A3" s="5" t="s">
        <v>0</v>
      </c>
      <c r="B3" t="s">
        <v>12</v>
      </c>
      <c r="C3" t="s">
        <v>13</v>
      </c>
    </row>
    <row r="4" spans="1:3">
      <c r="A4" s="6">
        <v>42736</v>
      </c>
      <c r="B4">
        <v>27</v>
      </c>
      <c r="C4">
        <v>10</v>
      </c>
    </row>
    <row r="5" spans="1:3">
      <c r="A5" s="6">
        <v>42737</v>
      </c>
      <c r="B5">
        <v>28.9</v>
      </c>
      <c r="C5">
        <v>13</v>
      </c>
    </row>
    <row r="6" spans="1:3">
      <c r="A6" s="6">
        <v>42738</v>
      </c>
      <c r="B6">
        <v>34.5</v>
      </c>
      <c r="C6">
        <v>15</v>
      </c>
    </row>
    <row r="7" spans="1:3">
      <c r="A7" s="6">
        <v>42739</v>
      </c>
      <c r="B7">
        <v>44.099999999999994</v>
      </c>
      <c r="C7">
        <v>17</v>
      </c>
    </row>
    <row r="8" spans="1:3">
      <c r="A8" s="6">
        <v>42740</v>
      </c>
      <c r="B8">
        <v>42.4</v>
      </c>
      <c r="C8">
        <v>18</v>
      </c>
    </row>
    <row r="9" spans="1:3">
      <c r="A9" s="6">
        <v>42741</v>
      </c>
      <c r="B9">
        <v>25.299999999999997</v>
      </c>
      <c r="C9">
        <v>11</v>
      </c>
    </row>
    <row r="10" spans="1:3">
      <c r="A10" s="6">
        <v>42742</v>
      </c>
      <c r="B10">
        <v>32.9</v>
      </c>
      <c r="C10">
        <v>13</v>
      </c>
    </row>
    <row r="11" spans="1:3">
      <c r="A11" s="6">
        <v>42743</v>
      </c>
      <c r="B11">
        <v>37.5</v>
      </c>
      <c r="C11">
        <v>15</v>
      </c>
    </row>
    <row r="12" spans="1:3">
      <c r="A12" s="6">
        <v>42744</v>
      </c>
      <c r="B12">
        <v>38.099999999999994</v>
      </c>
      <c r="C12">
        <v>17</v>
      </c>
    </row>
    <row r="13" spans="1:3">
      <c r="A13" s="6">
        <v>42745</v>
      </c>
      <c r="B13">
        <v>43.4</v>
      </c>
      <c r="C13">
        <v>18</v>
      </c>
    </row>
    <row r="14" spans="1:3">
      <c r="A14" s="6">
        <v>42746</v>
      </c>
      <c r="B14">
        <v>32.599999999999994</v>
      </c>
      <c r="C14">
        <v>12</v>
      </c>
    </row>
    <row r="15" spans="1:3">
      <c r="A15" s="6">
        <v>42747</v>
      </c>
      <c r="B15">
        <v>38.199999999999996</v>
      </c>
      <c r="C15">
        <v>14</v>
      </c>
    </row>
    <row r="16" spans="1:3">
      <c r="A16" s="6">
        <v>42748</v>
      </c>
      <c r="B16">
        <v>37.5</v>
      </c>
      <c r="C16">
        <v>15</v>
      </c>
    </row>
    <row r="17" spans="1:3">
      <c r="A17" s="6">
        <v>42749</v>
      </c>
      <c r="B17">
        <v>44.099999999999994</v>
      </c>
      <c r="C17">
        <v>17</v>
      </c>
    </row>
    <row r="18" spans="1:3">
      <c r="A18" s="6">
        <v>42750</v>
      </c>
      <c r="B18">
        <v>43.4</v>
      </c>
      <c r="C18">
        <v>18</v>
      </c>
    </row>
    <row r="19" spans="1:3">
      <c r="A19" s="6">
        <v>42751</v>
      </c>
      <c r="B19">
        <v>30.599999999999998</v>
      </c>
      <c r="C19">
        <v>12</v>
      </c>
    </row>
    <row r="20" spans="1:3">
      <c r="A20" s="6">
        <v>42752</v>
      </c>
      <c r="B20">
        <v>32.199999999999996</v>
      </c>
      <c r="C20">
        <v>14</v>
      </c>
    </row>
    <row r="21" spans="1:3">
      <c r="A21" s="6">
        <v>42753</v>
      </c>
      <c r="B21">
        <v>42.8</v>
      </c>
      <c r="C21">
        <v>16</v>
      </c>
    </row>
    <row r="22" spans="1:3">
      <c r="A22" s="6">
        <v>42754</v>
      </c>
      <c r="B22">
        <v>43.099999999999994</v>
      </c>
      <c r="C22">
        <v>17</v>
      </c>
    </row>
    <row r="23" spans="1:3">
      <c r="A23" s="6">
        <v>42755</v>
      </c>
      <c r="B23">
        <v>31.599999999999998</v>
      </c>
      <c r="C23">
        <v>12</v>
      </c>
    </row>
    <row r="24" spans="1:3">
      <c r="A24" s="6">
        <v>42756</v>
      </c>
      <c r="B24">
        <v>36.199999999999996</v>
      </c>
      <c r="C24">
        <v>14</v>
      </c>
    </row>
    <row r="25" spans="1:3">
      <c r="A25" s="6">
        <v>42757</v>
      </c>
      <c r="B25">
        <v>40.799999999999997</v>
      </c>
      <c r="C25">
        <v>16</v>
      </c>
    </row>
    <row r="26" spans="1:3">
      <c r="A26" s="6">
        <v>42758</v>
      </c>
      <c r="B26">
        <v>38.099999999999994</v>
      </c>
      <c r="C26">
        <v>17</v>
      </c>
    </row>
    <row r="27" spans="1:3">
      <c r="A27" s="6">
        <v>42759</v>
      </c>
      <c r="B27">
        <v>28.599999999999998</v>
      </c>
      <c r="C27">
        <v>12</v>
      </c>
    </row>
    <row r="28" spans="1:3">
      <c r="A28" s="6">
        <v>42760</v>
      </c>
      <c r="B28">
        <v>32.199999999999996</v>
      </c>
      <c r="C28">
        <v>14</v>
      </c>
    </row>
    <row r="29" spans="1:3">
      <c r="A29" s="6">
        <v>42761</v>
      </c>
      <c r="B29">
        <v>35.799999999999997</v>
      </c>
      <c r="C29">
        <v>16</v>
      </c>
    </row>
    <row r="30" spans="1:3">
      <c r="A30" s="6">
        <v>42762</v>
      </c>
      <c r="B30">
        <v>42.099999999999994</v>
      </c>
      <c r="C30">
        <v>17</v>
      </c>
    </row>
    <row r="31" spans="1:3">
      <c r="A31" s="6">
        <v>42763</v>
      </c>
      <c r="B31">
        <v>34.9</v>
      </c>
      <c r="C31">
        <v>13</v>
      </c>
    </row>
    <row r="32" spans="1:3">
      <c r="A32" s="6">
        <v>42764</v>
      </c>
      <c r="B32">
        <v>35.199999999999996</v>
      </c>
      <c r="C32">
        <v>14</v>
      </c>
    </row>
    <row r="33" spans="1:3">
      <c r="A33" s="6">
        <v>42765</v>
      </c>
      <c r="B33">
        <v>41.099999999999994</v>
      </c>
      <c r="C33">
        <v>17</v>
      </c>
    </row>
    <row r="34" spans="1:3">
      <c r="A34" s="6">
        <v>42766</v>
      </c>
      <c r="B34">
        <v>40.4</v>
      </c>
      <c r="C34">
        <v>18</v>
      </c>
    </row>
    <row r="35" spans="1:3">
      <c r="A35" s="6">
        <v>42767</v>
      </c>
      <c r="B35">
        <v>42.4</v>
      </c>
      <c r="C35">
        <v>18</v>
      </c>
    </row>
    <row r="36" spans="1:3">
      <c r="A36" s="6">
        <v>42768</v>
      </c>
      <c r="B36">
        <v>52</v>
      </c>
      <c r="C36">
        <v>20</v>
      </c>
    </row>
    <row r="37" spans="1:3">
      <c r="A37" s="6">
        <v>42769</v>
      </c>
      <c r="B37">
        <v>50.3</v>
      </c>
      <c r="C37">
        <v>21</v>
      </c>
    </row>
    <row r="38" spans="1:3">
      <c r="A38" s="6">
        <v>42770</v>
      </c>
      <c r="B38">
        <v>56.599999999999994</v>
      </c>
      <c r="C38">
        <v>22</v>
      </c>
    </row>
    <row r="39" spans="1:3">
      <c r="A39" s="6">
        <v>42771</v>
      </c>
      <c r="B39">
        <v>45.4</v>
      </c>
      <c r="C39">
        <v>18</v>
      </c>
    </row>
    <row r="40" spans="1:3">
      <c r="A40" s="6">
        <v>42772</v>
      </c>
      <c r="B40">
        <v>45</v>
      </c>
      <c r="C40">
        <v>20</v>
      </c>
    </row>
    <row r="41" spans="1:3">
      <c r="A41" s="6">
        <v>42773</v>
      </c>
      <c r="B41">
        <v>52.3</v>
      </c>
      <c r="C41">
        <v>21</v>
      </c>
    </row>
    <row r="42" spans="1:3">
      <c r="A42" s="6">
        <v>42774</v>
      </c>
      <c r="B42">
        <v>52.599999999999994</v>
      </c>
      <c r="C42">
        <v>22</v>
      </c>
    </row>
    <row r="43" spans="1:3">
      <c r="A43" s="6">
        <v>42775</v>
      </c>
      <c r="B43">
        <v>42.699999999999996</v>
      </c>
      <c r="C43">
        <v>19</v>
      </c>
    </row>
    <row r="44" spans="1:3">
      <c r="A44" s="6">
        <v>42776</v>
      </c>
      <c r="B44">
        <v>50</v>
      </c>
      <c r="C44">
        <v>20</v>
      </c>
    </row>
    <row r="45" spans="1:3">
      <c r="A45" s="6">
        <v>42777</v>
      </c>
      <c r="B45">
        <v>51.3</v>
      </c>
      <c r="C45">
        <v>21</v>
      </c>
    </row>
    <row r="46" spans="1:3">
      <c r="A46" s="6">
        <v>42778</v>
      </c>
      <c r="B46">
        <v>55.599999999999994</v>
      </c>
      <c r="C46">
        <v>22</v>
      </c>
    </row>
    <row r="47" spans="1:3">
      <c r="A47" s="6">
        <v>42779</v>
      </c>
      <c r="B47">
        <v>46.4</v>
      </c>
      <c r="C47">
        <v>18</v>
      </c>
    </row>
    <row r="48" spans="1:3">
      <c r="A48" s="6">
        <v>42780</v>
      </c>
      <c r="B48">
        <v>47.699999999999996</v>
      </c>
      <c r="C48">
        <v>19</v>
      </c>
    </row>
    <row r="49" spans="1:3">
      <c r="A49" s="6">
        <v>42781</v>
      </c>
      <c r="B49">
        <v>52</v>
      </c>
      <c r="C49">
        <v>20</v>
      </c>
    </row>
    <row r="50" spans="1:3">
      <c r="A50" s="6">
        <v>42782</v>
      </c>
      <c r="B50">
        <v>47.3</v>
      </c>
      <c r="C50">
        <v>21</v>
      </c>
    </row>
    <row r="51" spans="1:3">
      <c r="A51" s="6">
        <v>42783</v>
      </c>
      <c r="B51">
        <v>40.4</v>
      </c>
      <c r="C51">
        <v>18</v>
      </c>
    </row>
    <row r="52" spans="1:3">
      <c r="A52" s="6">
        <v>42784</v>
      </c>
      <c r="B52">
        <v>43.699999999999996</v>
      </c>
      <c r="C52">
        <v>19</v>
      </c>
    </row>
    <row r="53" spans="1:3">
      <c r="A53" s="6">
        <v>42785</v>
      </c>
      <c r="B53">
        <v>50</v>
      </c>
      <c r="C53">
        <v>20</v>
      </c>
    </row>
    <row r="54" spans="1:3">
      <c r="A54" s="6">
        <v>42786</v>
      </c>
      <c r="B54">
        <v>50.3</v>
      </c>
      <c r="C54">
        <v>21</v>
      </c>
    </row>
    <row r="55" spans="1:3">
      <c r="A55" s="6">
        <v>42787</v>
      </c>
      <c r="B55">
        <v>42.4</v>
      </c>
      <c r="C55">
        <v>18</v>
      </c>
    </row>
    <row r="56" spans="1:3">
      <c r="A56" s="6">
        <v>42788</v>
      </c>
      <c r="B56">
        <v>47.699999999999996</v>
      </c>
      <c r="C56">
        <v>19</v>
      </c>
    </row>
    <row r="57" spans="1:3">
      <c r="A57" s="6">
        <v>42789</v>
      </c>
      <c r="B57">
        <v>45</v>
      </c>
      <c r="C57">
        <v>20</v>
      </c>
    </row>
    <row r="58" spans="1:3">
      <c r="A58" s="6">
        <v>42790</v>
      </c>
      <c r="B58">
        <v>47.3</v>
      </c>
      <c r="C58">
        <v>21</v>
      </c>
    </row>
    <row r="59" spans="1:3">
      <c r="A59" s="6">
        <v>42791</v>
      </c>
      <c r="B59">
        <v>42.4</v>
      </c>
      <c r="C59">
        <v>18</v>
      </c>
    </row>
    <row r="60" spans="1:3">
      <c r="A60" s="6">
        <v>42792</v>
      </c>
      <c r="B60">
        <v>48.699999999999996</v>
      </c>
      <c r="C60">
        <v>19</v>
      </c>
    </row>
    <row r="61" spans="1:3">
      <c r="A61" s="6">
        <v>42793</v>
      </c>
      <c r="B61">
        <v>45</v>
      </c>
      <c r="C61">
        <v>20</v>
      </c>
    </row>
    <row r="62" spans="1:3">
      <c r="A62" s="6">
        <v>42794</v>
      </c>
      <c r="B62">
        <v>49.599999999999994</v>
      </c>
      <c r="C62">
        <v>22</v>
      </c>
    </row>
    <row r="63" spans="1:3">
      <c r="A63" s="6">
        <v>42795</v>
      </c>
      <c r="B63">
        <v>57.9</v>
      </c>
      <c r="C63">
        <v>23</v>
      </c>
    </row>
    <row r="64" spans="1:3">
      <c r="A64" s="6">
        <v>42796</v>
      </c>
      <c r="B64">
        <v>57.199999999999996</v>
      </c>
      <c r="C64">
        <v>24</v>
      </c>
    </row>
    <row r="65" spans="1:3">
      <c r="A65" s="6">
        <v>42797</v>
      </c>
      <c r="B65">
        <v>60.199999999999996</v>
      </c>
      <c r="C65">
        <v>24</v>
      </c>
    </row>
    <row r="66" spans="1:3">
      <c r="A66" s="6">
        <v>42798</v>
      </c>
      <c r="B66">
        <v>59.499999999999993</v>
      </c>
      <c r="C66">
        <v>25</v>
      </c>
    </row>
    <row r="67" spans="1:3">
      <c r="A67" s="6">
        <v>42799</v>
      </c>
      <c r="B67">
        <v>55.9</v>
      </c>
      <c r="C67">
        <v>23</v>
      </c>
    </row>
    <row r="68" spans="1:3">
      <c r="A68" s="6">
        <v>42800</v>
      </c>
      <c r="B68">
        <v>61.199999999999996</v>
      </c>
      <c r="C68">
        <v>24</v>
      </c>
    </row>
    <row r="69" spans="1:3">
      <c r="A69" s="6">
        <v>42801</v>
      </c>
      <c r="B69">
        <v>60.199999999999996</v>
      </c>
      <c r="C69">
        <v>24</v>
      </c>
    </row>
    <row r="70" spans="1:3">
      <c r="A70" s="6">
        <v>42802</v>
      </c>
      <c r="B70">
        <v>58.499999999999993</v>
      </c>
      <c r="C70">
        <v>25</v>
      </c>
    </row>
    <row r="71" spans="1:3">
      <c r="A71" s="6">
        <v>42803</v>
      </c>
      <c r="B71">
        <v>52.9</v>
      </c>
      <c r="C71">
        <v>23</v>
      </c>
    </row>
    <row r="72" spans="1:3">
      <c r="A72" s="6">
        <v>42804</v>
      </c>
      <c r="B72">
        <v>59.199999999999996</v>
      </c>
      <c r="C72">
        <v>24</v>
      </c>
    </row>
    <row r="73" spans="1:3">
      <c r="A73" s="6">
        <v>42805</v>
      </c>
      <c r="B73">
        <v>58.199999999999996</v>
      </c>
      <c r="C73">
        <v>24</v>
      </c>
    </row>
    <row r="74" spans="1:3">
      <c r="A74" s="6">
        <v>42806</v>
      </c>
      <c r="B74">
        <v>61.499999999999993</v>
      </c>
      <c r="C74">
        <v>25</v>
      </c>
    </row>
    <row r="75" spans="1:3">
      <c r="A75" s="6">
        <v>42807</v>
      </c>
      <c r="B75">
        <v>55.9</v>
      </c>
      <c r="C75">
        <v>23</v>
      </c>
    </row>
    <row r="76" spans="1:3">
      <c r="A76" s="6">
        <v>42808</v>
      </c>
      <c r="B76">
        <v>58.9</v>
      </c>
      <c r="C76">
        <v>23</v>
      </c>
    </row>
    <row r="77" spans="1:3">
      <c r="A77" s="6">
        <v>42809</v>
      </c>
      <c r="B77">
        <v>56.199999999999996</v>
      </c>
      <c r="C77">
        <v>24</v>
      </c>
    </row>
    <row r="78" spans="1:3">
      <c r="A78" s="6">
        <v>42810</v>
      </c>
      <c r="B78">
        <v>60.199999999999996</v>
      </c>
      <c r="C78">
        <v>24</v>
      </c>
    </row>
    <row r="79" spans="1:3">
      <c r="A79" s="6">
        <v>42811</v>
      </c>
      <c r="B79">
        <v>56.499999999999993</v>
      </c>
      <c r="C79">
        <v>25</v>
      </c>
    </row>
    <row r="80" spans="1:3">
      <c r="A80" s="6">
        <v>42812</v>
      </c>
      <c r="B80">
        <v>53.9</v>
      </c>
      <c r="C80">
        <v>23</v>
      </c>
    </row>
    <row r="81" spans="1:3">
      <c r="A81" s="6">
        <v>42813</v>
      </c>
      <c r="B81">
        <v>56.9</v>
      </c>
      <c r="C81">
        <v>23</v>
      </c>
    </row>
    <row r="82" spans="1:3">
      <c r="A82" s="6">
        <v>42814</v>
      </c>
      <c r="B82">
        <v>58.199999999999996</v>
      </c>
      <c r="C82">
        <v>24</v>
      </c>
    </row>
    <row r="83" spans="1:3">
      <c r="A83" s="6">
        <v>42815</v>
      </c>
      <c r="B83">
        <v>57.199999999999996</v>
      </c>
      <c r="C83">
        <v>24</v>
      </c>
    </row>
    <row r="84" spans="1:3">
      <c r="A84" s="6">
        <v>42816</v>
      </c>
      <c r="B84">
        <v>56.499999999999993</v>
      </c>
      <c r="C84">
        <v>25</v>
      </c>
    </row>
    <row r="85" spans="1:3">
      <c r="A85" s="6">
        <v>42817</v>
      </c>
      <c r="B85">
        <v>55.9</v>
      </c>
      <c r="C85">
        <v>23</v>
      </c>
    </row>
    <row r="86" spans="1:3">
      <c r="A86" s="6">
        <v>42818</v>
      </c>
      <c r="B86">
        <v>56.9</v>
      </c>
      <c r="C86">
        <v>23</v>
      </c>
    </row>
    <row r="87" spans="1:3">
      <c r="A87" s="6">
        <v>42819</v>
      </c>
      <c r="B87">
        <v>58.199999999999996</v>
      </c>
      <c r="C87">
        <v>24</v>
      </c>
    </row>
    <row r="88" spans="1:3">
      <c r="A88" s="6">
        <v>42820</v>
      </c>
      <c r="B88">
        <v>59.499999999999993</v>
      </c>
      <c r="C88">
        <v>25</v>
      </c>
    </row>
    <row r="89" spans="1:3">
      <c r="A89" s="6">
        <v>42821</v>
      </c>
      <c r="B89">
        <v>60.499999999999993</v>
      </c>
      <c r="C89">
        <v>25</v>
      </c>
    </row>
    <row r="90" spans="1:3">
      <c r="A90" s="6">
        <v>42822</v>
      </c>
      <c r="B90">
        <v>55.9</v>
      </c>
      <c r="C90">
        <v>23</v>
      </c>
    </row>
    <row r="91" spans="1:3">
      <c r="A91" s="6">
        <v>42823</v>
      </c>
      <c r="B91">
        <v>57.199999999999996</v>
      </c>
      <c r="C91">
        <v>24</v>
      </c>
    </row>
    <row r="92" spans="1:3">
      <c r="A92" s="6">
        <v>42824</v>
      </c>
      <c r="B92">
        <v>55.199999999999996</v>
      </c>
      <c r="C92">
        <v>24</v>
      </c>
    </row>
    <row r="93" spans="1:3">
      <c r="A93" s="6">
        <v>42825</v>
      </c>
      <c r="B93">
        <v>58.499999999999993</v>
      </c>
      <c r="C93">
        <v>25</v>
      </c>
    </row>
    <row r="94" spans="1:3">
      <c r="A94" s="6">
        <v>42826</v>
      </c>
      <c r="B94">
        <v>57.499999999999993</v>
      </c>
      <c r="C94">
        <v>25</v>
      </c>
    </row>
    <row r="95" spans="1:3">
      <c r="A95" s="6">
        <v>42827</v>
      </c>
      <c r="B95">
        <v>65.8</v>
      </c>
      <c r="C95">
        <v>26</v>
      </c>
    </row>
    <row r="96" spans="1:3">
      <c r="A96" s="6">
        <v>42828</v>
      </c>
      <c r="B96">
        <v>60.8</v>
      </c>
      <c r="C96">
        <v>26</v>
      </c>
    </row>
    <row r="97" spans="1:3">
      <c r="A97" s="6">
        <v>42829</v>
      </c>
      <c r="B97">
        <v>62.099999999999994</v>
      </c>
      <c r="C97">
        <v>27</v>
      </c>
    </row>
    <row r="98" spans="1:3">
      <c r="A98" s="6">
        <v>42830</v>
      </c>
      <c r="B98">
        <v>64.399999999999991</v>
      </c>
      <c r="C98">
        <v>28</v>
      </c>
    </row>
    <row r="99" spans="1:3">
      <c r="A99" s="6">
        <v>42831</v>
      </c>
      <c r="B99">
        <v>57.499999999999993</v>
      </c>
      <c r="C99">
        <v>25</v>
      </c>
    </row>
    <row r="100" spans="1:3">
      <c r="A100" s="6">
        <v>42832</v>
      </c>
      <c r="B100">
        <v>59.8</v>
      </c>
      <c r="C100">
        <v>26</v>
      </c>
    </row>
    <row r="101" spans="1:3">
      <c r="A101" s="6">
        <v>42833</v>
      </c>
      <c r="B101">
        <v>63.8</v>
      </c>
      <c r="C101">
        <v>26</v>
      </c>
    </row>
    <row r="102" spans="1:3">
      <c r="A102" s="6">
        <v>42834</v>
      </c>
      <c r="B102">
        <v>63.099999999999994</v>
      </c>
      <c r="C102">
        <v>27</v>
      </c>
    </row>
    <row r="103" spans="1:3">
      <c r="A103" s="6">
        <v>42835</v>
      </c>
      <c r="B103">
        <v>58.499999999999993</v>
      </c>
      <c r="C103">
        <v>25</v>
      </c>
    </row>
    <row r="104" spans="1:3">
      <c r="A104" s="6">
        <v>42836</v>
      </c>
      <c r="B104">
        <v>60.8</v>
      </c>
      <c r="C104">
        <v>26</v>
      </c>
    </row>
    <row r="105" spans="1:3">
      <c r="A105" s="6">
        <v>42837</v>
      </c>
      <c r="B105">
        <v>66.099999999999994</v>
      </c>
      <c r="C105">
        <v>27</v>
      </c>
    </row>
    <row r="106" spans="1:3">
      <c r="A106" s="6">
        <v>42838</v>
      </c>
      <c r="B106">
        <v>61.099999999999994</v>
      </c>
      <c r="C106">
        <v>27</v>
      </c>
    </row>
    <row r="107" spans="1:3">
      <c r="A107" s="6">
        <v>42839</v>
      </c>
      <c r="B107">
        <v>61.499999999999993</v>
      </c>
      <c r="C107">
        <v>25</v>
      </c>
    </row>
    <row r="108" spans="1:3">
      <c r="A108" s="6">
        <v>42840</v>
      </c>
      <c r="B108">
        <v>65.8</v>
      </c>
      <c r="C108">
        <v>26</v>
      </c>
    </row>
    <row r="109" spans="1:3">
      <c r="A109" s="6">
        <v>42841</v>
      </c>
      <c r="B109">
        <v>65.099999999999994</v>
      </c>
      <c r="C109">
        <v>27</v>
      </c>
    </row>
    <row r="110" spans="1:3">
      <c r="A110" s="6">
        <v>42842</v>
      </c>
      <c r="B110">
        <v>64.099999999999994</v>
      </c>
      <c r="C110">
        <v>27</v>
      </c>
    </row>
    <row r="111" spans="1:3">
      <c r="A111" s="6">
        <v>42843</v>
      </c>
      <c r="B111">
        <v>62.499999999999993</v>
      </c>
      <c r="C111">
        <v>25</v>
      </c>
    </row>
    <row r="112" spans="1:3">
      <c r="A112" s="6">
        <v>42844</v>
      </c>
      <c r="B112">
        <v>59.8</v>
      </c>
      <c r="C112">
        <v>26</v>
      </c>
    </row>
    <row r="113" spans="1:3">
      <c r="A113" s="6">
        <v>42845</v>
      </c>
      <c r="B113">
        <v>68.099999999999994</v>
      </c>
      <c r="C113">
        <v>27</v>
      </c>
    </row>
    <row r="114" spans="1:3">
      <c r="A114" s="6">
        <v>42846</v>
      </c>
      <c r="B114">
        <v>67.099999999999994</v>
      </c>
      <c r="C114">
        <v>27</v>
      </c>
    </row>
    <row r="115" spans="1:3">
      <c r="A115" s="6">
        <v>42847</v>
      </c>
      <c r="B115">
        <v>57.499999999999993</v>
      </c>
      <c r="C115">
        <v>25</v>
      </c>
    </row>
    <row r="116" spans="1:3">
      <c r="A116" s="6">
        <v>42848</v>
      </c>
      <c r="B116">
        <v>60.8</v>
      </c>
      <c r="C116">
        <v>26</v>
      </c>
    </row>
    <row r="117" spans="1:3">
      <c r="A117" s="6">
        <v>42849</v>
      </c>
      <c r="B117">
        <v>65.099999999999994</v>
      </c>
      <c r="C117">
        <v>27</v>
      </c>
    </row>
    <row r="118" spans="1:3">
      <c r="A118" s="6">
        <v>42850</v>
      </c>
      <c r="B118">
        <v>65.099999999999994</v>
      </c>
      <c r="C118">
        <v>27</v>
      </c>
    </row>
    <row r="119" spans="1:3">
      <c r="A119" s="6">
        <v>42851</v>
      </c>
      <c r="B119">
        <v>62.499999999999993</v>
      </c>
      <c r="C119">
        <v>25</v>
      </c>
    </row>
    <row r="120" spans="1:3">
      <c r="A120" s="6">
        <v>42852</v>
      </c>
      <c r="B120">
        <v>63.499999999999993</v>
      </c>
      <c r="C120">
        <v>25</v>
      </c>
    </row>
    <row r="121" spans="1:3">
      <c r="A121" s="6">
        <v>42853</v>
      </c>
      <c r="B121">
        <v>58.8</v>
      </c>
      <c r="C121">
        <v>26</v>
      </c>
    </row>
    <row r="122" spans="1:3">
      <c r="A122" s="6">
        <v>42854</v>
      </c>
      <c r="B122">
        <v>65.099999999999994</v>
      </c>
      <c r="C122">
        <v>27</v>
      </c>
    </row>
    <row r="123" spans="1:3">
      <c r="A123" s="6">
        <v>42855</v>
      </c>
      <c r="B123">
        <v>67.099999999999994</v>
      </c>
      <c r="C123">
        <v>27</v>
      </c>
    </row>
    <row r="124" spans="1:3">
      <c r="A124" s="6">
        <v>42856</v>
      </c>
      <c r="B124">
        <v>66.699999999999989</v>
      </c>
      <c r="C124">
        <v>29</v>
      </c>
    </row>
    <row r="125" spans="1:3">
      <c r="A125" s="6">
        <v>42857</v>
      </c>
      <c r="B125">
        <v>65.699999999999989</v>
      </c>
      <c r="C125">
        <v>29</v>
      </c>
    </row>
    <row r="126" spans="1:3">
      <c r="A126" s="6">
        <v>42858</v>
      </c>
      <c r="B126">
        <v>71</v>
      </c>
      <c r="C126">
        <v>30</v>
      </c>
    </row>
    <row r="127" spans="1:3">
      <c r="A127" s="6">
        <v>42859</v>
      </c>
      <c r="B127">
        <v>71.3</v>
      </c>
      <c r="C127">
        <v>31</v>
      </c>
    </row>
    <row r="128" spans="1:3">
      <c r="A128" s="6">
        <v>42860</v>
      </c>
      <c r="B128">
        <v>69.399999999999991</v>
      </c>
      <c r="C128">
        <v>28</v>
      </c>
    </row>
    <row r="129" spans="1:3">
      <c r="A129" s="6">
        <v>42861</v>
      </c>
      <c r="B129">
        <v>66.699999999999989</v>
      </c>
      <c r="C129">
        <v>29</v>
      </c>
    </row>
    <row r="130" spans="1:3">
      <c r="A130" s="6">
        <v>42862</v>
      </c>
      <c r="B130">
        <v>69.699999999999989</v>
      </c>
      <c r="C130">
        <v>29</v>
      </c>
    </row>
    <row r="131" spans="1:3">
      <c r="A131" s="6">
        <v>42863</v>
      </c>
      <c r="B131">
        <v>75</v>
      </c>
      <c r="C131">
        <v>30</v>
      </c>
    </row>
    <row r="132" spans="1:3">
      <c r="A132" s="6">
        <v>42864</v>
      </c>
      <c r="B132">
        <v>71.3</v>
      </c>
      <c r="C132">
        <v>31</v>
      </c>
    </row>
    <row r="133" spans="1:3">
      <c r="A133" s="6">
        <v>42865</v>
      </c>
      <c r="B133">
        <v>69.399999999999991</v>
      </c>
      <c r="C133">
        <v>28</v>
      </c>
    </row>
    <row r="134" spans="1:3">
      <c r="A134" s="6">
        <v>42866</v>
      </c>
      <c r="B134">
        <v>72.699999999999989</v>
      </c>
      <c r="C134">
        <v>29</v>
      </c>
    </row>
    <row r="135" spans="1:3">
      <c r="A135" s="6">
        <v>42867</v>
      </c>
      <c r="B135">
        <v>66.699999999999989</v>
      </c>
      <c r="C135">
        <v>29</v>
      </c>
    </row>
    <row r="136" spans="1:3">
      <c r="A136" s="6">
        <v>42868</v>
      </c>
      <c r="B136">
        <v>70</v>
      </c>
      <c r="C136">
        <v>30</v>
      </c>
    </row>
    <row r="137" spans="1:3">
      <c r="A137" s="6">
        <v>42869</v>
      </c>
      <c r="B137">
        <v>77.3</v>
      </c>
      <c r="C137">
        <v>31</v>
      </c>
    </row>
    <row r="138" spans="1:3">
      <c r="A138" s="6">
        <v>42870</v>
      </c>
      <c r="B138">
        <v>63.399999999999991</v>
      </c>
      <c r="C138">
        <v>28</v>
      </c>
    </row>
    <row r="139" spans="1:3">
      <c r="A139" s="6">
        <v>42871</v>
      </c>
      <c r="B139">
        <v>65.699999999999989</v>
      </c>
      <c r="C139">
        <v>29</v>
      </c>
    </row>
    <row r="140" spans="1:3">
      <c r="A140" s="6">
        <v>42872</v>
      </c>
      <c r="B140">
        <v>70.699999999999989</v>
      </c>
      <c r="C140">
        <v>29</v>
      </c>
    </row>
    <row r="141" spans="1:3">
      <c r="A141" s="6">
        <v>42873</v>
      </c>
      <c r="B141">
        <v>72</v>
      </c>
      <c r="C141">
        <v>30</v>
      </c>
    </row>
    <row r="142" spans="1:3">
      <c r="A142" s="6">
        <v>42874</v>
      </c>
      <c r="B142">
        <v>75.3</v>
      </c>
      <c r="C142">
        <v>31</v>
      </c>
    </row>
    <row r="143" spans="1:3">
      <c r="A143" s="6">
        <v>42875</v>
      </c>
      <c r="B143">
        <v>64.399999999999991</v>
      </c>
      <c r="C143">
        <v>28</v>
      </c>
    </row>
    <row r="144" spans="1:3">
      <c r="A144" s="6">
        <v>42876</v>
      </c>
      <c r="B144">
        <v>71.699999999999989</v>
      </c>
      <c r="C144">
        <v>29</v>
      </c>
    </row>
    <row r="145" spans="1:3">
      <c r="A145" s="6">
        <v>42877</v>
      </c>
      <c r="B145">
        <v>71</v>
      </c>
      <c r="C145">
        <v>30</v>
      </c>
    </row>
    <row r="146" spans="1:3">
      <c r="A146" s="6">
        <v>42878</v>
      </c>
      <c r="B146">
        <v>76.3</v>
      </c>
      <c r="C146">
        <v>31</v>
      </c>
    </row>
    <row r="147" spans="1:3">
      <c r="A147" s="6">
        <v>42879</v>
      </c>
      <c r="B147">
        <v>69.399999999999991</v>
      </c>
      <c r="C147">
        <v>28</v>
      </c>
    </row>
    <row r="148" spans="1:3">
      <c r="A148" s="6">
        <v>42880</v>
      </c>
      <c r="B148">
        <v>71.699999999999989</v>
      </c>
      <c r="C148">
        <v>29</v>
      </c>
    </row>
    <row r="149" spans="1:3">
      <c r="A149" s="6">
        <v>42881</v>
      </c>
      <c r="B149">
        <v>72</v>
      </c>
      <c r="C149">
        <v>30</v>
      </c>
    </row>
    <row r="150" spans="1:3">
      <c r="A150" s="6">
        <v>42882</v>
      </c>
      <c r="B150">
        <v>77.3</v>
      </c>
      <c r="C150">
        <v>31</v>
      </c>
    </row>
    <row r="151" spans="1:3">
      <c r="A151" s="6">
        <v>42883</v>
      </c>
      <c r="B151">
        <v>71.699999999999989</v>
      </c>
      <c r="C151">
        <v>29</v>
      </c>
    </row>
    <row r="152" spans="1:3">
      <c r="A152" s="6">
        <v>42884</v>
      </c>
      <c r="B152">
        <v>66.699999999999989</v>
      </c>
      <c r="C152">
        <v>29</v>
      </c>
    </row>
    <row r="153" spans="1:3">
      <c r="A153" s="6">
        <v>42885</v>
      </c>
      <c r="B153">
        <v>75</v>
      </c>
      <c r="C153">
        <v>30</v>
      </c>
    </row>
    <row r="154" spans="1:3">
      <c r="A154" s="6">
        <v>42886</v>
      </c>
      <c r="B154">
        <v>77.3</v>
      </c>
      <c r="C154">
        <v>31</v>
      </c>
    </row>
    <row r="155" spans="1:3">
      <c r="A155" s="6">
        <v>42887</v>
      </c>
      <c r="B155">
        <v>71.3</v>
      </c>
      <c r="C155">
        <v>31</v>
      </c>
    </row>
    <row r="156" spans="1:3">
      <c r="A156" s="6">
        <v>42888</v>
      </c>
      <c r="B156">
        <v>79.899999999999991</v>
      </c>
      <c r="C156">
        <v>33</v>
      </c>
    </row>
    <row r="157" spans="1:3">
      <c r="A157" s="6">
        <v>42889</v>
      </c>
      <c r="B157">
        <v>81.5</v>
      </c>
      <c r="C157">
        <v>35</v>
      </c>
    </row>
    <row r="158" spans="1:3">
      <c r="A158" s="6">
        <v>42890</v>
      </c>
      <c r="B158">
        <v>90.399999999999991</v>
      </c>
      <c r="C158">
        <v>38</v>
      </c>
    </row>
    <row r="159" spans="1:3">
      <c r="A159" s="6">
        <v>42891</v>
      </c>
      <c r="B159">
        <v>78.599999999999994</v>
      </c>
      <c r="C159">
        <v>32</v>
      </c>
    </row>
    <row r="160" spans="1:3">
      <c r="A160" s="6">
        <v>42892</v>
      </c>
      <c r="B160">
        <v>84.199999999999989</v>
      </c>
      <c r="C160">
        <v>34</v>
      </c>
    </row>
    <row r="161" spans="1:3">
      <c r="A161" s="6">
        <v>42893</v>
      </c>
      <c r="B161">
        <v>86.8</v>
      </c>
      <c r="C161">
        <v>36</v>
      </c>
    </row>
    <row r="162" spans="1:3">
      <c r="A162" s="6">
        <v>42894</v>
      </c>
      <c r="B162">
        <v>90.699999999999989</v>
      </c>
      <c r="C162">
        <v>39</v>
      </c>
    </row>
    <row r="163" spans="1:3">
      <c r="A163" s="6">
        <v>42895</v>
      </c>
      <c r="B163">
        <v>77.599999999999994</v>
      </c>
      <c r="C163">
        <v>32</v>
      </c>
    </row>
    <row r="164" spans="1:3">
      <c r="A164" s="6">
        <v>42896</v>
      </c>
      <c r="B164">
        <v>79.5</v>
      </c>
      <c r="C164">
        <v>35</v>
      </c>
    </row>
    <row r="165" spans="1:3">
      <c r="A165" s="6">
        <v>42897</v>
      </c>
      <c r="B165">
        <v>84.8</v>
      </c>
      <c r="C165">
        <v>36</v>
      </c>
    </row>
    <row r="166" spans="1:3">
      <c r="A166" s="6">
        <v>42898</v>
      </c>
      <c r="B166">
        <v>93</v>
      </c>
      <c r="C166">
        <v>40</v>
      </c>
    </row>
    <row r="167" spans="1:3">
      <c r="A167" s="6">
        <v>42899</v>
      </c>
      <c r="B167">
        <v>75.599999999999994</v>
      </c>
      <c r="C167">
        <v>32</v>
      </c>
    </row>
    <row r="168" spans="1:3">
      <c r="A168" s="6">
        <v>42900</v>
      </c>
      <c r="B168">
        <v>80.5</v>
      </c>
      <c r="C168">
        <v>35</v>
      </c>
    </row>
    <row r="169" spans="1:3">
      <c r="A169" s="6">
        <v>42901</v>
      </c>
      <c r="B169">
        <v>84.8</v>
      </c>
      <c r="C169">
        <v>36</v>
      </c>
    </row>
    <row r="170" spans="1:3">
      <c r="A170" s="6">
        <v>42902</v>
      </c>
      <c r="B170">
        <v>99.3</v>
      </c>
      <c r="C170">
        <v>41</v>
      </c>
    </row>
    <row r="171" spans="1:3">
      <c r="A171" s="6">
        <v>42903</v>
      </c>
      <c r="B171">
        <v>76.3</v>
      </c>
      <c r="C171">
        <v>31</v>
      </c>
    </row>
    <row r="172" spans="1:3">
      <c r="A172" s="6">
        <v>42904</v>
      </c>
      <c r="B172">
        <v>72.599999999999994</v>
      </c>
      <c r="C172">
        <v>32</v>
      </c>
    </row>
    <row r="173" spans="1:3">
      <c r="A173" s="6">
        <v>42905</v>
      </c>
      <c r="B173">
        <v>86.5</v>
      </c>
      <c r="C173">
        <v>35</v>
      </c>
    </row>
    <row r="174" spans="1:3">
      <c r="A174" s="6">
        <v>42906</v>
      </c>
      <c r="B174">
        <v>85.1</v>
      </c>
      <c r="C174">
        <v>37</v>
      </c>
    </row>
    <row r="175" spans="1:3">
      <c r="A175" s="6">
        <v>42907</v>
      </c>
      <c r="B175">
        <v>94.3</v>
      </c>
      <c r="C175">
        <v>41</v>
      </c>
    </row>
    <row r="176" spans="1:3">
      <c r="A176" s="6">
        <v>42908</v>
      </c>
      <c r="B176">
        <v>72.3</v>
      </c>
      <c r="C176">
        <v>31</v>
      </c>
    </row>
    <row r="177" spans="1:3">
      <c r="A177" s="6">
        <v>42909</v>
      </c>
      <c r="B177">
        <v>79.899999999999991</v>
      </c>
      <c r="C177">
        <v>33</v>
      </c>
    </row>
    <row r="178" spans="1:3">
      <c r="A178" s="6">
        <v>42910</v>
      </c>
      <c r="B178">
        <v>80.5</v>
      </c>
      <c r="C178">
        <v>35</v>
      </c>
    </row>
    <row r="179" spans="1:3">
      <c r="A179" s="6">
        <v>42911</v>
      </c>
      <c r="B179">
        <v>85.1</v>
      </c>
      <c r="C179">
        <v>37</v>
      </c>
    </row>
    <row r="180" spans="1:3">
      <c r="A180" s="6">
        <v>42912</v>
      </c>
      <c r="B180">
        <v>102.6</v>
      </c>
      <c r="C180">
        <v>42</v>
      </c>
    </row>
    <row r="181" spans="1:3">
      <c r="A181" s="6">
        <v>42913</v>
      </c>
      <c r="B181">
        <v>75.3</v>
      </c>
      <c r="C181">
        <v>31</v>
      </c>
    </row>
    <row r="182" spans="1:3">
      <c r="A182" s="6">
        <v>42914</v>
      </c>
      <c r="B182">
        <v>75.899999999999991</v>
      </c>
      <c r="C182">
        <v>33</v>
      </c>
    </row>
    <row r="183" spans="1:3">
      <c r="A183" s="6">
        <v>42915</v>
      </c>
      <c r="B183">
        <v>86.5</v>
      </c>
      <c r="C183">
        <v>35</v>
      </c>
    </row>
    <row r="184" spans="1:3">
      <c r="A184" s="6">
        <v>42916</v>
      </c>
      <c r="B184">
        <v>89.399999999999991</v>
      </c>
      <c r="C184">
        <v>38</v>
      </c>
    </row>
    <row r="185" spans="1:3">
      <c r="A185" s="6">
        <v>42917</v>
      </c>
      <c r="B185">
        <v>102.89999999999999</v>
      </c>
      <c r="C185">
        <v>43</v>
      </c>
    </row>
    <row r="186" spans="1:3">
      <c r="A186" s="6">
        <v>42918</v>
      </c>
      <c r="B186">
        <v>93.399999999999991</v>
      </c>
      <c r="C186">
        <v>38</v>
      </c>
    </row>
    <row r="187" spans="1:3">
      <c r="A187" s="6">
        <v>42919</v>
      </c>
      <c r="B187">
        <v>81.5</v>
      </c>
      <c r="C187">
        <v>35</v>
      </c>
    </row>
    <row r="188" spans="1:3">
      <c r="A188" s="6">
        <v>42920</v>
      </c>
      <c r="B188">
        <v>84.199999999999989</v>
      </c>
      <c r="C188">
        <v>34</v>
      </c>
    </row>
    <row r="189" spans="1:3">
      <c r="A189" s="6">
        <v>42921</v>
      </c>
      <c r="B189">
        <v>73.599999999999994</v>
      </c>
      <c r="C189">
        <v>32</v>
      </c>
    </row>
    <row r="190" spans="1:3">
      <c r="A190" s="6">
        <v>42922</v>
      </c>
      <c r="B190">
        <v>91.699999999999989</v>
      </c>
      <c r="C190">
        <v>39</v>
      </c>
    </row>
    <row r="191" spans="1:3">
      <c r="A191" s="6">
        <v>42923</v>
      </c>
      <c r="B191">
        <v>82.5</v>
      </c>
      <c r="C191">
        <v>35</v>
      </c>
    </row>
    <row r="192" spans="1:3">
      <c r="A192" s="6">
        <v>42924</v>
      </c>
      <c r="B192">
        <v>83.199999999999989</v>
      </c>
      <c r="C192">
        <v>34</v>
      </c>
    </row>
    <row r="193" spans="1:3">
      <c r="A193" s="6">
        <v>42925</v>
      </c>
      <c r="B193">
        <v>77.899999999999991</v>
      </c>
      <c r="C193">
        <v>33</v>
      </c>
    </row>
    <row r="194" spans="1:3">
      <c r="A194" s="6">
        <v>42926</v>
      </c>
      <c r="B194">
        <v>98</v>
      </c>
      <c r="C194">
        <v>40</v>
      </c>
    </row>
    <row r="195" spans="1:3">
      <c r="A195" s="6">
        <v>42927</v>
      </c>
      <c r="B195">
        <v>83.5</v>
      </c>
      <c r="C195">
        <v>35</v>
      </c>
    </row>
    <row r="196" spans="1:3">
      <c r="A196" s="6">
        <v>42928</v>
      </c>
      <c r="B196">
        <v>80.199999999999989</v>
      </c>
      <c r="C196">
        <v>34</v>
      </c>
    </row>
    <row r="197" spans="1:3">
      <c r="A197" s="6">
        <v>42929</v>
      </c>
      <c r="B197">
        <v>78.899999999999991</v>
      </c>
      <c r="C197">
        <v>33</v>
      </c>
    </row>
    <row r="198" spans="1:3">
      <c r="A198" s="6">
        <v>42930</v>
      </c>
      <c r="B198">
        <v>92</v>
      </c>
      <c r="C198">
        <v>40</v>
      </c>
    </row>
    <row r="199" spans="1:3">
      <c r="A199" s="6">
        <v>42931</v>
      </c>
      <c r="B199">
        <v>82.5</v>
      </c>
      <c r="C199">
        <v>35</v>
      </c>
    </row>
    <row r="200" spans="1:3">
      <c r="A200" s="6">
        <v>42932</v>
      </c>
      <c r="B200">
        <v>79.199999999999989</v>
      </c>
      <c r="C200">
        <v>34</v>
      </c>
    </row>
    <row r="201" spans="1:3">
      <c r="A201" s="6">
        <v>42933</v>
      </c>
      <c r="B201">
        <v>80.899999999999991</v>
      </c>
      <c r="C201">
        <v>33</v>
      </c>
    </row>
    <row r="202" spans="1:3">
      <c r="A202" s="6">
        <v>42934</v>
      </c>
      <c r="B202">
        <v>99.3</v>
      </c>
      <c r="C202">
        <v>41</v>
      </c>
    </row>
    <row r="203" spans="1:3">
      <c r="A203" s="6">
        <v>42935</v>
      </c>
      <c r="B203">
        <v>83.8</v>
      </c>
      <c r="C203">
        <v>36</v>
      </c>
    </row>
    <row r="204" spans="1:3">
      <c r="A204" s="6">
        <v>42936</v>
      </c>
      <c r="B204">
        <v>86.5</v>
      </c>
      <c r="C204">
        <v>35</v>
      </c>
    </row>
    <row r="205" spans="1:3">
      <c r="A205" s="6">
        <v>42937</v>
      </c>
      <c r="B205">
        <v>76.899999999999991</v>
      </c>
      <c r="C205">
        <v>33</v>
      </c>
    </row>
    <row r="206" spans="1:3">
      <c r="A206" s="6">
        <v>42938</v>
      </c>
      <c r="B206">
        <v>99.6</v>
      </c>
      <c r="C206">
        <v>42</v>
      </c>
    </row>
    <row r="207" spans="1:3">
      <c r="A207" s="6">
        <v>42939</v>
      </c>
      <c r="B207">
        <v>89.1</v>
      </c>
      <c r="C207">
        <v>37</v>
      </c>
    </row>
    <row r="208" spans="1:3">
      <c r="A208" s="6">
        <v>42940</v>
      </c>
      <c r="B208">
        <v>83.5</v>
      </c>
      <c r="C208">
        <v>35</v>
      </c>
    </row>
    <row r="209" spans="1:3">
      <c r="A209" s="6">
        <v>42941</v>
      </c>
      <c r="B209">
        <v>79.899999999999991</v>
      </c>
      <c r="C209">
        <v>33</v>
      </c>
    </row>
    <row r="210" spans="1:3">
      <c r="A210" s="6">
        <v>42942</v>
      </c>
      <c r="B210">
        <v>76.599999999999994</v>
      </c>
      <c r="C210">
        <v>32</v>
      </c>
    </row>
    <row r="211" spans="1:3">
      <c r="A211" s="6">
        <v>42943</v>
      </c>
      <c r="B211">
        <v>97.899999999999991</v>
      </c>
      <c r="C211">
        <v>43</v>
      </c>
    </row>
    <row r="212" spans="1:3">
      <c r="A212" s="6">
        <v>42944</v>
      </c>
      <c r="B212">
        <v>87.399999999999991</v>
      </c>
      <c r="C212">
        <v>38</v>
      </c>
    </row>
    <row r="213" spans="1:3">
      <c r="A213" s="6">
        <v>42945</v>
      </c>
      <c r="B213">
        <v>85.5</v>
      </c>
      <c r="C213">
        <v>35</v>
      </c>
    </row>
    <row r="214" spans="1:3">
      <c r="A214" s="6">
        <v>42946</v>
      </c>
      <c r="B214">
        <v>78.199999999999989</v>
      </c>
      <c r="C214">
        <v>34</v>
      </c>
    </row>
    <row r="215" spans="1:3">
      <c r="A215" s="6">
        <v>42947</v>
      </c>
      <c r="B215">
        <v>74.599999999999994</v>
      </c>
      <c r="C215">
        <v>32</v>
      </c>
    </row>
    <row r="216" spans="1:3">
      <c r="A216" s="6">
        <v>42948</v>
      </c>
      <c r="B216">
        <v>75.599999999999994</v>
      </c>
      <c r="C216">
        <v>32</v>
      </c>
    </row>
    <row r="217" spans="1:3">
      <c r="A217" s="6">
        <v>42949</v>
      </c>
      <c r="B217">
        <v>76.3</v>
      </c>
      <c r="C217">
        <v>31</v>
      </c>
    </row>
    <row r="218" spans="1:3">
      <c r="A218" s="6">
        <v>42950</v>
      </c>
      <c r="B218">
        <v>75</v>
      </c>
      <c r="C218">
        <v>30</v>
      </c>
    </row>
    <row r="219" spans="1:3">
      <c r="A219" s="6">
        <v>42951</v>
      </c>
      <c r="B219">
        <v>70.699999999999989</v>
      </c>
      <c r="C219">
        <v>29</v>
      </c>
    </row>
    <row r="220" spans="1:3">
      <c r="A220" s="6">
        <v>42952</v>
      </c>
      <c r="B220">
        <v>76.599999999999994</v>
      </c>
      <c r="C220">
        <v>32</v>
      </c>
    </row>
    <row r="221" spans="1:3">
      <c r="A221" s="6">
        <v>42953</v>
      </c>
      <c r="B221">
        <v>77.3</v>
      </c>
      <c r="C221">
        <v>31</v>
      </c>
    </row>
    <row r="222" spans="1:3">
      <c r="A222" s="6">
        <v>42954</v>
      </c>
      <c r="B222">
        <v>75</v>
      </c>
      <c r="C222">
        <v>30</v>
      </c>
    </row>
    <row r="223" spans="1:3">
      <c r="A223" s="6">
        <v>42955</v>
      </c>
      <c r="B223">
        <v>68.699999999999989</v>
      </c>
      <c r="C223">
        <v>29</v>
      </c>
    </row>
    <row r="224" spans="1:3">
      <c r="A224" s="6">
        <v>42956</v>
      </c>
      <c r="B224">
        <v>76.599999999999994</v>
      </c>
      <c r="C224">
        <v>32</v>
      </c>
    </row>
    <row r="225" spans="1:3">
      <c r="A225" s="6">
        <v>42957</v>
      </c>
      <c r="B225">
        <v>70.3</v>
      </c>
      <c r="C225">
        <v>31</v>
      </c>
    </row>
    <row r="226" spans="1:3">
      <c r="A226" s="6">
        <v>42958</v>
      </c>
      <c r="B226">
        <v>75</v>
      </c>
      <c r="C226">
        <v>30</v>
      </c>
    </row>
    <row r="227" spans="1:3">
      <c r="A227" s="6">
        <v>42959</v>
      </c>
      <c r="B227">
        <v>67.699999999999989</v>
      </c>
      <c r="C227">
        <v>29</v>
      </c>
    </row>
    <row r="228" spans="1:3">
      <c r="A228" s="6">
        <v>42960</v>
      </c>
      <c r="B228">
        <v>67.699999999999989</v>
      </c>
      <c r="C228">
        <v>29</v>
      </c>
    </row>
    <row r="229" spans="1:3">
      <c r="A229" s="6">
        <v>42961</v>
      </c>
      <c r="B229">
        <v>72.599999999999994</v>
      </c>
      <c r="C229">
        <v>32</v>
      </c>
    </row>
    <row r="230" spans="1:3">
      <c r="A230" s="6">
        <v>42962</v>
      </c>
      <c r="B230">
        <v>74.3</v>
      </c>
      <c r="C230">
        <v>31</v>
      </c>
    </row>
    <row r="231" spans="1:3">
      <c r="A231" s="6">
        <v>42963</v>
      </c>
      <c r="B231">
        <v>71</v>
      </c>
      <c r="C231">
        <v>30</v>
      </c>
    </row>
    <row r="232" spans="1:3">
      <c r="A232" s="6">
        <v>42964</v>
      </c>
      <c r="B232">
        <v>68</v>
      </c>
      <c r="C232">
        <v>30</v>
      </c>
    </row>
    <row r="233" spans="1:3">
      <c r="A233" s="6">
        <v>42965</v>
      </c>
      <c r="B233">
        <v>65.699999999999989</v>
      </c>
      <c r="C233">
        <v>29</v>
      </c>
    </row>
    <row r="234" spans="1:3">
      <c r="A234" s="6">
        <v>42966</v>
      </c>
      <c r="B234">
        <v>79.599999999999994</v>
      </c>
      <c r="C234">
        <v>32</v>
      </c>
    </row>
    <row r="235" spans="1:3">
      <c r="A235" s="6">
        <v>42967</v>
      </c>
      <c r="B235">
        <v>74.3</v>
      </c>
      <c r="C235">
        <v>31</v>
      </c>
    </row>
    <row r="236" spans="1:3">
      <c r="A236" s="6">
        <v>42968</v>
      </c>
      <c r="B236">
        <v>68</v>
      </c>
      <c r="C236">
        <v>30</v>
      </c>
    </row>
    <row r="237" spans="1:3">
      <c r="A237" s="6">
        <v>42969</v>
      </c>
      <c r="B237">
        <v>69</v>
      </c>
      <c r="C237">
        <v>30</v>
      </c>
    </row>
    <row r="238" spans="1:3">
      <c r="A238" s="6">
        <v>42970</v>
      </c>
      <c r="B238">
        <v>70.699999999999989</v>
      </c>
      <c r="C238">
        <v>29</v>
      </c>
    </row>
    <row r="239" spans="1:3">
      <c r="A239" s="6">
        <v>42971</v>
      </c>
      <c r="B239">
        <v>74.599999999999994</v>
      </c>
      <c r="C239">
        <v>32</v>
      </c>
    </row>
    <row r="240" spans="1:3">
      <c r="A240" s="6">
        <v>42972</v>
      </c>
      <c r="B240">
        <v>71</v>
      </c>
      <c r="C240">
        <v>30</v>
      </c>
    </row>
    <row r="241" spans="1:3">
      <c r="A241" s="6">
        <v>42973</v>
      </c>
      <c r="B241">
        <v>70</v>
      </c>
      <c r="C241">
        <v>30</v>
      </c>
    </row>
    <row r="242" spans="1:3">
      <c r="A242" s="6">
        <v>42974</v>
      </c>
      <c r="B242">
        <v>65.699999999999989</v>
      </c>
      <c r="C242">
        <v>29</v>
      </c>
    </row>
    <row r="243" spans="1:3">
      <c r="A243" s="6">
        <v>42975</v>
      </c>
      <c r="B243">
        <v>77.599999999999994</v>
      </c>
      <c r="C243">
        <v>32</v>
      </c>
    </row>
    <row r="244" spans="1:3">
      <c r="A244" s="6">
        <v>42976</v>
      </c>
      <c r="B244">
        <v>75</v>
      </c>
      <c r="C244">
        <v>30</v>
      </c>
    </row>
    <row r="245" spans="1:3">
      <c r="A245" s="6">
        <v>42977</v>
      </c>
      <c r="B245">
        <v>72</v>
      </c>
      <c r="C245">
        <v>30</v>
      </c>
    </row>
    <row r="246" spans="1:3">
      <c r="A246" s="6">
        <v>42978</v>
      </c>
      <c r="B246">
        <v>67.699999999999989</v>
      </c>
      <c r="C246">
        <v>29</v>
      </c>
    </row>
    <row r="247" spans="1:3">
      <c r="A247" s="6">
        <v>42979</v>
      </c>
      <c r="B247">
        <v>71.699999999999989</v>
      </c>
      <c r="C247">
        <v>29</v>
      </c>
    </row>
    <row r="248" spans="1:3">
      <c r="A248" s="6">
        <v>42980</v>
      </c>
      <c r="B248">
        <v>67.399999999999991</v>
      </c>
      <c r="C248">
        <v>28</v>
      </c>
    </row>
    <row r="249" spans="1:3">
      <c r="A249" s="6">
        <v>42981</v>
      </c>
      <c r="B249">
        <v>61.099999999999994</v>
      </c>
      <c r="C249">
        <v>27</v>
      </c>
    </row>
    <row r="250" spans="1:3">
      <c r="A250" s="6">
        <v>42982</v>
      </c>
      <c r="B250">
        <v>59.8</v>
      </c>
      <c r="C250">
        <v>26</v>
      </c>
    </row>
    <row r="251" spans="1:3">
      <c r="A251" s="6">
        <v>42983</v>
      </c>
      <c r="B251">
        <v>61.8</v>
      </c>
      <c r="C251">
        <v>26</v>
      </c>
    </row>
    <row r="252" spans="1:3">
      <c r="A252" s="6">
        <v>42984</v>
      </c>
      <c r="B252">
        <v>71.699999999999989</v>
      </c>
      <c r="C252">
        <v>29</v>
      </c>
    </row>
    <row r="253" spans="1:3">
      <c r="A253" s="6">
        <v>42985</v>
      </c>
      <c r="B253">
        <v>68.399999999999991</v>
      </c>
      <c r="C253">
        <v>28</v>
      </c>
    </row>
    <row r="254" spans="1:3">
      <c r="A254" s="6">
        <v>42986</v>
      </c>
      <c r="B254">
        <v>65.099999999999994</v>
      </c>
      <c r="C254">
        <v>27</v>
      </c>
    </row>
    <row r="255" spans="1:3">
      <c r="A255" s="6">
        <v>42987</v>
      </c>
      <c r="B255">
        <v>64.8</v>
      </c>
      <c r="C255">
        <v>26</v>
      </c>
    </row>
    <row r="256" spans="1:3">
      <c r="A256" s="6">
        <v>42988</v>
      </c>
      <c r="B256">
        <v>61.8</v>
      </c>
      <c r="C256">
        <v>26</v>
      </c>
    </row>
    <row r="257" spans="1:3">
      <c r="A257" s="6">
        <v>42989</v>
      </c>
      <c r="B257">
        <v>68.399999999999991</v>
      </c>
      <c r="C257">
        <v>28</v>
      </c>
    </row>
    <row r="258" spans="1:3">
      <c r="A258" s="6">
        <v>42990</v>
      </c>
      <c r="B258">
        <v>61.099999999999994</v>
      </c>
      <c r="C258">
        <v>27</v>
      </c>
    </row>
    <row r="259" spans="1:3">
      <c r="A259" s="6">
        <v>42991</v>
      </c>
      <c r="B259">
        <v>64.8</v>
      </c>
      <c r="C259">
        <v>26</v>
      </c>
    </row>
    <row r="260" spans="1:3">
      <c r="A260" s="6">
        <v>42992</v>
      </c>
      <c r="B260">
        <v>63.8</v>
      </c>
      <c r="C260">
        <v>26</v>
      </c>
    </row>
    <row r="261" spans="1:3">
      <c r="A261" s="6">
        <v>42993</v>
      </c>
      <c r="B261">
        <v>63.399999999999991</v>
      </c>
      <c r="C261">
        <v>28</v>
      </c>
    </row>
    <row r="262" spans="1:3">
      <c r="A262" s="6">
        <v>42994</v>
      </c>
      <c r="B262">
        <v>68.099999999999994</v>
      </c>
      <c r="C262">
        <v>27</v>
      </c>
    </row>
    <row r="263" spans="1:3">
      <c r="A263" s="6">
        <v>42995</v>
      </c>
      <c r="B263">
        <v>59.8</v>
      </c>
      <c r="C263">
        <v>26</v>
      </c>
    </row>
    <row r="264" spans="1:3">
      <c r="A264" s="6">
        <v>42996</v>
      </c>
      <c r="B264">
        <v>64.8</v>
      </c>
      <c r="C264">
        <v>26</v>
      </c>
    </row>
    <row r="265" spans="1:3">
      <c r="A265" s="6">
        <v>42997</v>
      </c>
      <c r="B265">
        <v>67.399999999999991</v>
      </c>
      <c r="C265">
        <v>28</v>
      </c>
    </row>
    <row r="266" spans="1:3">
      <c r="A266" s="6">
        <v>42998</v>
      </c>
      <c r="B266">
        <v>67.099999999999994</v>
      </c>
      <c r="C266">
        <v>27</v>
      </c>
    </row>
    <row r="267" spans="1:3">
      <c r="A267" s="6">
        <v>42999</v>
      </c>
      <c r="B267">
        <v>59.8</v>
      </c>
      <c r="C267">
        <v>26</v>
      </c>
    </row>
    <row r="268" spans="1:3">
      <c r="A268" s="6">
        <v>43000</v>
      </c>
      <c r="B268">
        <v>64.8</v>
      </c>
      <c r="C268">
        <v>26</v>
      </c>
    </row>
    <row r="269" spans="1:3">
      <c r="A269" s="6">
        <v>43001</v>
      </c>
      <c r="B269">
        <v>63.399999999999991</v>
      </c>
      <c r="C269">
        <v>28</v>
      </c>
    </row>
    <row r="270" spans="1:3">
      <c r="A270" s="6">
        <v>43002</v>
      </c>
      <c r="B270">
        <v>63.399999999999991</v>
      </c>
      <c r="C270">
        <v>28</v>
      </c>
    </row>
    <row r="271" spans="1:3">
      <c r="A271" s="6">
        <v>43003</v>
      </c>
      <c r="B271">
        <v>61.099999999999994</v>
      </c>
      <c r="C271">
        <v>27</v>
      </c>
    </row>
    <row r="272" spans="1:3">
      <c r="A272" s="6">
        <v>43004</v>
      </c>
      <c r="B272">
        <v>61.8</v>
      </c>
      <c r="C272">
        <v>26</v>
      </c>
    </row>
    <row r="273" spans="1:3">
      <c r="A273" s="6">
        <v>43005</v>
      </c>
      <c r="B273">
        <v>70.699999999999989</v>
      </c>
      <c r="C273">
        <v>29</v>
      </c>
    </row>
    <row r="274" spans="1:3">
      <c r="A274" s="6">
        <v>43006</v>
      </c>
      <c r="B274">
        <v>67.399999999999991</v>
      </c>
      <c r="C274">
        <v>28</v>
      </c>
    </row>
    <row r="275" spans="1:3">
      <c r="A275" s="6">
        <v>43007</v>
      </c>
      <c r="B275">
        <v>66.099999999999994</v>
      </c>
      <c r="C275">
        <v>27</v>
      </c>
    </row>
    <row r="276" spans="1:3">
      <c r="A276" s="6">
        <v>43008</v>
      </c>
      <c r="B276">
        <v>64.8</v>
      </c>
      <c r="C276">
        <v>26</v>
      </c>
    </row>
    <row r="277" spans="1:3">
      <c r="A277" s="6">
        <v>43009</v>
      </c>
      <c r="B277">
        <v>56.499999999999993</v>
      </c>
      <c r="C277">
        <v>25</v>
      </c>
    </row>
    <row r="278" spans="1:3">
      <c r="A278" s="6">
        <v>43010</v>
      </c>
      <c r="B278">
        <v>58.499999999999993</v>
      </c>
      <c r="C278">
        <v>25</v>
      </c>
    </row>
    <row r="279" spans="1:3">
      <c r="A279" s="6">
        <v>43011</v>
      </c>
      <c r="B279">
        <v>59.199999999999996</v>
      </c>
      <c r="C279">
        <v>24</v>
      </c>
    </row>
    <row r="280" spans="1:3">
      <c r="A280" s="6">
        <v>43012</v>
      </c>
      <c r="B280">
        <v>61.199999999999996</v>
      </c>
      <c r="C280">
        <v>24</v>
      </c>
    </row>
    <row r="281" spans="1:3">
      <c r="A281" s="6">
        <v>43013</v>
      </c>
      <c r="B281">
        <v>60.499999999999993</v>
      </c>
      <c r="C281">
        <v>25</v>
      </c>
    </row>
    <row r="282" spans="1:3">
      <c r="A282" s="6">
        <v>43014</v>
      </c>
      <c r="B282">
        <v>62.499999999999993</v>
      </c>
      <c r="C282">
        <v>25</v>
      </c>
    </row>
    <row r="283" spans="1:3">
      <c r="A283" s="6">
        <v>43015</v>
      </c>
      <c r="B283">
        <v>63.499999999999993</v>
      </c>
      <c r="C283">
        <v>25</v>
      </c>
    </row>
    <row r="284" spans="1:3">
      <c r="A284" s="6">
        <v>43016</v>
      </c>
      <c r="B284">
        <v>60.199999999999996</v>
      </c>
      <c r="C284">
        <v>24</v>
      </c>
    </row>
    <row r="285" spans="1:3">
      <c r="A285" s="6">
        <v>43017</v>
      </c>
      <c r="B285">
        <v>63.499999999999993</v>
      </c>
      <c r="C285">
        <v>25</v>
      </c>
    </row>
    <row r="286" spans="1:3">
      <c r="A286" s="6">
        <v>43018</v>
      </c>
      <c r="B286">
        <v>58.499999999999993</v>
      </c>
      <c r="C286">
        <v>25</v>
      </c>
    </row>
    <row r="287" spans="1:3">
      <c r="A287" s="6">
        <v>43019</v>
      </c>
      <c r="B287">
        <v>61.499999999999993</v>
      </c>
      <c r="C287">
        <v>25</v>
      </c>
    </row>
    <row r="288" spans="1:3">
      <c r="A288" s="6">
        <v>43020</v>
      </c>
      <c r="B288">
        <v>58.199999999999996</v>
      </c>
      <c r="C288">
        <v>24</v>
      </c>
    </row>
    <row r="289" spans="1:3">
      <c r="A289" s="6">
        <v>43021</v>
      </c>
      <c r="B289">
        <v>61.499999999999993</v>
      </c>
      <c r="C289">
        <v>25</v>
      </c>
    </row>
    <row r="290" spans="1:3">
      <c r="A290" s="6">
        <v>43022</v>
      </c>
      <c r="B290">
        <v>59.499999999999993</v>
      </c>
      <c r="C290">
        <v>25</v>
      </c>
    </row>
    <row r="291" spans="1:3">
      <c r="A291" s="6">
        <v>43023</v>
      </c>
      <c r="B291">
        <v>61.499999999999993</v>
      </c>
      <c r="C291">
        <v>25</v>
      </c>
    </row>
    <row r="292" spans="1:3">
      <c r="A292" s="6">
        <v>43024</v>
      </c>
      <c r="B292">
        <v>58.199999999999996</v>
      </c>
      <c r="C292">
        <v>24</v>
      </c>
    </row>
    <row r="293" spans="1:3">
      <c r="A293" s="6">
        <v>43025</v>
      </c>
      <c r="B293">
        <v>58.499999999999993</v>
      </c>
      <c r="C293">
        <v>25</v>
      </c>
    </row>
    <row r="294" spans="1:3">
      <c r="A294" s="6">
        <v>43026</v>
      </c>
      <c r="B294">
        <v>62.499999999999993</v>
      </c>
      <c r="C294">
        <v>25</v>
      </c>
    </row>
    <row r="295" spans="1:3">
      <c r="A295" s="6">
        <v>43027</v>
      </c>
      <c r="B295">
        <v>60.499999999999993</v>
      </c>
      <c r="C295">
        <v>25</v>
      </c>
    </row>
    <row r="296" spans="1:3">
      <c r="A296" s="6">
        <v>43028</v>
      </c>
      <c r="B296">
        <v>60.199999999999996</v>
      </c>
      <c r="C296">
        <v>24</v>
      </c>
    </row>
    <row r="297" spans="1:3">
      <c r="A297" s="6">
        <v>43029</v>
      </c>
      <c r="B297">
        <v>56.199999999999996</v>
      </c>
      <c r="C297">
        <v>24</v>
      </c>
    </row>
    <row r="298" spans="1:3">
      <c r="A298" s="6">
        <v>43030</v>
      </c>
      <c r="B298">
        <v>57.499999999999993</v>
      </c>
      <c r="C298">
        <v>25</v>
      </c>
    </row>
    <row r="299" spans="1:3">
      <c r="A299" s="6">
        <v>43031</v>
      </c>
      <c r="B299">
        <v>58.499999999999993</v>
      </c>
      <c r="C299">
        <v>25</v>
      </c>
    </row>
    <row r="300" spans="1:3">
      <c r="A300" s="6">
        <v>43032</v>
      </c>
      <c r="B300">
        <v>61.499999999999993</v>
      </c>
      <c r="C300">
        <v>25</v>
      </c>
    </row>
    <row r="301" spans="1:3">
      <c r="A301" s="6">
        <v>43033</v>
      </c>
      <c r="B301">
        <v>61.199999999999996</v>
      </c>
      <c r="C301">
        <v>24</v>
      </c>
    </row>
    <row r="302" spans="1:3">
      <c r="A302" s="6">
        <v>43034</v>
      </c>
      <c r="B302">
        <v>54.199999999999996</v>
      </c>
      <c r="C302">
        <v>24</v>
      </c>
    </row>
    <row r="303" spans="1:3">
      <c r="A303" s="6">
        <v>43035</v>
      </c>
      <c r="B303">
        <v>62.8</v>
      </c>
      <c r="C303">
        <v>26</v>
      </c>
    </row>
    <row r="304" spans="1:3">
      <c r="A304" s="6">
        <v>43036</v>
      </c>
      <c r="B304">
        <v>57.499999999999993</v>
      </c>
      <c r="C304">
        <v>25</v>
      </c>
    </row>
    <row r="305" spans="1:3">
      <c r="A305" s="6">
        <v>43037</v>
      </c>
      <c r="B305">
        <v>61.499999999999993</v>
      </c>
      <c r="C305">
        <v>25</v>
      </c>
    </row>
    <row r="306" spans="1:3">
      <c r="A306" s="6">
        <v>43038</v>
      </c>
      <c r="B306">
        <v>58.199999999999996</v>
      </c>
      <c r="C306">
        <v>24</v>
      </c>
    </row>
    <row r="307" spans="1:3">
      <c r="A307" s="6">
        <v>43039</v>
      </c>
      <c r="B307">
        <v>54.199999999999996</v>
      </c>
      <c r="C307">
        <v>24</v>
      </c>
    </row>
    <row r="308" spans="1:3">
      <c r="A308" s="6">
        <v>43040</v>
      </c>
      <c r="B308">
        <v>51.9</v>
      </c>
      <c r="C308">
        <v>23</v>
      </c>
    </row>
    <row r="309" spans="1:3">
      <c r="A309" s="6">
        <v>43041</v>
      </c>
      <c r="B309">
        <v>53.599999999999994</v>
      </c>
      <c r="C309">
        <v>22</v>
      </c>
    </row>
    <row r="310" spans="1:3">
      <c r="A310" s="6">
        <v>43042</v>
      </c>
      <c r="B310">
        <v>51.3</v>
      </c>
      <c r="C310">
        <v>21</v>
      </c>
    </row>
    <row r="311" spans="1:3">
      <c r="A311" s="6">
        <v>43043</v>
      </c>
      <c r="B311">
        <v>48.699999999999996</v>
      </c>
      <c r="C311">
        <v>19</v>
      </c>
    </row>
    <row r="312" spans="1:3">
      <c r="A312" s="6">
        <v>43044</v>
      </c>
      <c r="B312">
        <v>55.9</v>
      </c>
      <c r="C312">
        <v>23</v>
      </c>
    </row>
    <row r="313" spans="1:3">
      <c r="A313" s="6">
        <v>43045</v>
      </c>
      <c r="B313">
        <v>51.599999999999994</v>
      </c>
      <c r="C313">
        <v>22</v>
      </c>
    </row>
    <row r="314" spans="1:3">
      <c r="A314" s="6">
        <v>43046</v>
      </c>
      <c r="B314">
        <v>52.3</v>
      </c>
      <c r="C314">
        <v>21</v>
      </c>
    </row>
    <row r="315" spans="1:3">
      <c r="A315" s="6">
        <v>43047</v>
      </c>
      <c r="B315">
        <v>44.699999999999996</v>
      </c>
      <c r="C315">
        <v>19</v>
      </c>
    </row>
    <row r="316" spans="1:3">
      <c r="A316" s="6">
        <v>43048</v>
      </c>
      <c r="B316">
        <v>53.9</v>
      </c>
      <c r="C316">
        <v>23</v>
      </c>
    </row>
    <row r="317" spans="1:3">
      <c r="A317" s="6">
        <v>43049</v>
      </c>
      <c r="B317">
        <v>54.599999999999994</v>
      </c>
      <c r="C317">
        <v>22</v>
      </c>
    </row>
    <row r="318" spans="1:3">
      <c r="A318" s="6">
        <v>43050</v>
      </c>
      <c r="B318">
        <v>47.3</v>
      </c>
      <c r="C318">
        <v>21</v>
      </c>
    </row>
    <row r="319" spans="1:3">
      <c r="A319" s="6">
        <v>43051</v>
      </c>
      <c r="B319">
        <v>49.699999999999996</v>
      </c>
      <c r="C319">
        <v>19</v>
      </c>
    </row>
    <row r="320" spans="1:3">
      <c r="A320" s="6">
        <v>43052</v>
      </c>
      <c r="B320">
        <v>44.699999999999996</v>
      </c>
      <c r="C320">
        <v>19</v>
      </c>
    </row>
    <row r="321" spans="1:3">
      <c r="A321" s="6">
        <v>43053</v>
      </c>
      <c r="B321">
        <v>55.9</v>
      </c>
      <c r="C321">
        <v>23</v>
      </c>
    </row>
    <row r="322" spans="1:3">
      <c r="A322" s="6">
        <v>43054</v>
      </c>
      <c r="B322">
        <v>55.9</v>
      </c>
      <c r="C322">
        <v>23</v>
      </c>
    </row>
    <row r="323" spans="1:3">
      <c r="A323" s="6">
        <v>43055</v>
      </c>
      <c r="B323">
        <v>47.3</v>
      </c>
      <c r="C323">
        <v>21</v>
      </c>
    </row>
    <row r="324" spans="1:3">
      <c r="A324" s="6">
        <v>43056</v>
      </c>
      <c r="B324">
        <v>46</v>
      </c>
      <c r="C324">
        <v>20</v>
      </c>
    </row>
    <row r="325" spans="1:3">
      <c r="A325" s="6">
        <v>43057</v>
      </c>
      <c r="B325">
        <v>48.699999999999996</v>
      </c>
      <c r="C325">
        <v>19</v>
      </c>
    </row>
    <row r="326" spans="1:3">
      <c r="A326" s="6">
        <v>43058</v>
      </c>
      <c r="B326">
        <v>55.9</v>
      </c>
      <c r="C326">
        <v>23</v>
      </c>
    </row>
    <row r="327" spans="1:3">
      <c r="A327" s="6">
        <v>43059</v>
      </c>
      <c r="B327">
        <v>55.599999999999994</v>
      </c>
      <c r="C327">
        <v>22</v>
      </c>
    </row>
    <row r="328" spans="1:3">
      <c r="A328" s="6">
        <v>43060</v>
      </c>
      <c r="B328">
        <v>47</v>
      </c>
      <c r="C328">
        <v>20</v>
      </c>
    </row>
    <row r="329" spans="1:3">
      <c r="A329" s="6">
        <v>43061</v>
      </c>
      <c r="B329">
        <v>48.699999999999996</v>
      </c>
      <c r="C329">
        <v>19</v>
      </c>
    </row>
    <row r="330" spans="1:3">
      <c r="A330" s="6">
        <v>43062</v>
      </c>
      <c r="B330">
        <v>51.9</v>
      </c>
      <c r="C330">
        <v>23</v>
      </c>
    </row>
    <row r="331" spans="1:3">
      <c r="A331" s="6">
        <v>43063</v>
      </c>
      <c r="B331">
        <v>53.599999999999994</v>
      </c>
      <c r="C331">
        <v>22</v>
      </c>
    </row>
    <row r="332" spans="1:3">
      <c r="A332" s="6">
        <v>43064</v>
      </c>
      <c r="B332">
        <v>49</v>
      </c>
      <c r="C332">
        <v>20</v>
      </c>
    </row>
    <row r="333" spans="1:3">
      <c r="A333" s="6">
        <v>43065</v>
      </c>
      <c r="B333">
        <v>49.699999999999996</v>
      </c>
      <c r="C333">
        <v>19</v>
      </c>
    </row>
    <row r="334" spans="1:3">
      <c r="A334" s="6">
        <v>43066</v>
      </c>
      <c r="B334">
        <v>53.9</v>
      </c>
      <c r="C334">
        <v>23</v>
      </c>
    </row>
    <row r="335" spans="1:3">
      <c r="A335" s="6">
        <v>43067</v>
      </c>
      <c r="B335">
        <v>54.599999999999994</v>
      </c>
      <c r="C335">
        <v>22</v>
      </c>
    </row>
    <row r="336" spans="1:3">
      <c r="A336" s="6">
        <v>43068</v>
      </c>
      <c r="B336">
        <v>50</v>
      </c>
      <c r="C336">
        <v>20</v>
      </c>
    </row>
    <row r="337" spans="1:3">
      <c r="A337" s="6">
        <v>43069</v>
      </c>
      <c r="B337">
        <v>44.699999999999996</v>
      </c>
      <c r="C337">
        <v>19</v>
      </c>
    </row>
    <row r="338" spans="1:3">
      <c r="A338" s="6">
        <v>43070</v>
      </c>
      <c r="B338">
        <v>48.699999999999996</v>
      </c>
      <c r="C338">
        <v>19</v>
      </c>
    </row>
    <row r="339" spans="1:3">
      <c r="A339" s="6">
        <v>43071</v>
      </c>
      <c r="B339">
        <v>44.099999999999994</v>
      </c>
      <c r="C339">
        <v>17</v>
      </c>
    </row>
    <row r="340" spans="1:3">
      <c r="A340" s="6">
        <v>43072</v>
      </c>
      <c r="B340">
        <v>33.5</v>
      </c>
      <c r="C340">
        <v>15</v>
      </c>
    </row>
    <row r="341" spans="1:3">
      <c r="A341" s="6">
        <v>43073</v>
      </c>
      <c r="B341">
        <v>34.9</v>
      </c>
      <c r="C341">
        <v>13</v>
      </c>
    </row>
    <row r="342" spans="1:3">
      <c r="A342" s="6">
        <v>43074</v>
      </c>
      <c r="B342">
        <v>22</v>
      </c>
      <c r="C342">
        <v>10</v>
      </c>
    </row>
    <row r="343" spans="1:3">
      <c r="A343" s="6">
        <v>43075</v>
      </c>
      <c r="B343">
        <v>44.699999999999996</v>
      </c>
      <c r="C343">
        <v>19</v>
      </c>
    </row>
    <row r="344" spans="1:3">
      <c r="A344" s="6">
        <v>43076</v>
      </c>
      <c r="B344">
        <v>42.099999999999994</v>
      </c>
      <c r="C344">
        <v>17</v>
      </c>
    </row>
    <row r="345" spans="1:3">
      <c r="A345" s="6">
        <v>43077</v>
      </c>
      <c r="B345">
        <v>40.5</v>
      </c>
      <c r="C345">
        <v>15</v>
      </c>
    </row>
    <row r="346" spans="1:3">
      <c r="A346" s="6">
        <v>43078</v>
      </c>
      <c r="B346">
        <v>31.199999999999996</v>
      </c>
      <c r="C346">
        <v>14</v>
      </c>
    </row>
    <row r="347" spans="1:3">
      <c r="A347" s="6">
        <v>43079</v>
      </c>
      <c r="B347">
        <v>31.299999999999997</v>
      </c>
      <c r="C347">
        <v>11</v>
      </c>
    </row>
    <row r="348" spans="1:3">
      <c r="A348" s="6">
        <v>43080</v>
      </c>
      <c r="B348">
        <v>45.099999999999994</v>
      </c>
      <c r="C348">
        <v>17</v>
      </c>
    </row>
    <row r="349" spans="1:3">
      <c r="A349" s="6">
        <v>43081</v>
      </c>
      <c r="B349">
        <v>33.5</v>
      </c>
      <c r="C349">
        <v>15</v>
      </c>
    </row>
    <row r="350" spans="1:3">
      <c r="A350" s="6">
        <v>43082</v>
      </c>
      <c r="B350">
        <v>32.199999999999996</v>
      </c>
      <c r="C350">
        <v>14</v>
      </c>
    </row>
    <row r="351" spans="1:3">
      <c r="A351" s="6">
        <v>43083</v>
      </c>
      <c r="B351">
        <v>31.9</v>
      </c>
      <c r="C351">
        <v>13</v>
      </c>
    </row>
    <row r="352" spans="1:3">
      <c r="A352" s="6">
        <v>43084</v>
      </c>
      <c r="B352">
        <v>42.099999999999994</v>
      </c>
      <c r="C352">
        <v>17</v>
      </c>
    </row>
    <row r="353" spans="1:3">
      <c r="A353" s="6">
        <v>43085</v>
      </c>
      <c r="B353">
        <v>35.5</v>
      </c>
      <c r="C353">
        <v>15</v>
      </c>
    </row>
    <row r="354" spans="1:3">
      <c r="A354" s="6">
        <v>43086</v>
      </c>
      <c r="B354">
        <v>32.199999999999996</v>
      </c>
      <c r="C354">
        <v>14</v>
      </c>
    </row>
    <row r="355" spans="1:3">
      <c r="A355" s="6">
        <v>43087</v>
      </c>
      <c r="B355">
        <v>30.9</v>
      </c>
      <c r="C355">
        <v>13</v>
      </c>
    </row>
    <row r="356" spans="1:3">
      <c r="A356" s="6">
        <v>43088</v>
      </c>
      <c r="B356">
        <v>41.4</v>
      </c>
      <c r="C356">
        <v>18</v>
      </c>
    </row>
    <row r="357" spans="1:3">
      <c r="A357" s="6">
        <v>43089</v>
      </c>
      <c r="B357">
        <v>36.799999999999997</v>
      </c>
      <c r="C357">
        <v>16</v>
      </c>
    </row>
    <row r="358" spans="1:3">
      <c r="A358" s="6">
        <v>43090</v>
      </c>
      <c r="B358">
        <v>40.5</v>
      </c>
      <c r="C358">
        <v>15</v>
      </c>
    </row>
    <row r="359" spans="1:3">
      <c r="A359" s="6">
        <v>43091</v>
      </c>
      <c r="B359">
        <v>30.9</v>
      </c>
      <c r="C359">
        <v>13</v>
      </c>
    </row>
    <row r="360" spans="1:3">
      <c r="A360" s="6">
        <v>43092</v>
      </c>
      <c r="B360">
        <v>42.4</v>
      </c>
      <c r="C360">
        <v>18</v>
      </c>
    </row>
    <row r="361" spans="1:3">
      <c r="A361" s="6">
        <v>43093</v>
      </c>
      <c r="B361">
        <v>35.799999999999997</v>
      </c>
      <c r="C361">
        <v>16</v>
      </c>
    </row>
    <row r="362" spans="1:3">
      <c r="A362" s="6">
        <v>43094</v>
      </c>
      <c r="B362">
        <v>35.5</v>
      </c>
      <c r="C362">
        <v>15</v>
      </c>
    </row>
    <row r="363" spans="1:3">
      <c r="A363" s="6">
        <v>43095</v>
      </c>
      <c r="B363">
        <v>28.9</v>
      </c>
      <c r="C363">
        <v>13</v>
      </c>
    </row>
    <row r="364" spans="1:3">
      <c r="A364" s="6">
        <v>43096</v>
      </c>
      <c r="B364">
        <v>42.699999999999996</v>
      </c>
      <c r="C364">
        <v>19</v>
      </c>
    </row>
    <row r="365" spans="1:3">
      <c r="A365" s="6">
        <v>43097</v>
      </c>
      <c r="B365">
        <v>37.799999999999997</v>
      </c>
      <c r="C365">
        <v>16</v>
      </c>
    </row>
    <row r="366" spans="1:3">
      <c r="A366" s="6">
        <v>43098</v>
      </c>
      <c r="B366">
        <v>39.5</v>
      </c>
      <c r="C366">
        <v>15</v>
      </c>
    </row>
    <row r="367" spans="1:3">
      <c r="A367" s="6">
        <v>43099</v>
      </c>
      <c r="B367">
        <v>30.9</v>
      </c>
      <c r="C367">
        <v>13</v>
      </c>
    </row>
    <row r="368" spans="1:3">
      <c r="A368" s="6">
        <v>43100</v>
      </c>
      <c r="B368">
        <v>15.099999999999998</v>
      </c>
      <c r="C368">
        <v>7</v>
      </c>
    </row>
    <row r="369" spans="1:3">
      <c r="A369" s="6" t="s">
        <v>9</v>
      </c>
      <c r="B369">
        <v>22166.900000000016</v>
      </c>
      <c r="C369">
        <v>9243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67D3-3AFF-47F8-89D8-5E8105410358}">
  <dimension ref="A1:S366"/>
  <sheetViews>
    <sheetView topLeftCell="I1" workbookViewId="0" xr3:uid="{945B8923-A5E0-5436-AA6F-E0D3DE696BF9}">
      <selection activeCell="S2" sqref="S2"/>
    </sheetView>
  </sheetViews>
  <sheetFormatPr defaultRowHeight="15"/>
  <cols>
    <col min="1" max="1" width="11.85546875" customWidth="1"/>
    <col min="2" max="2" width="17" customWidth="1"/>
    <col min="3" max="3" width="10.5703125" customWidth="1"/>
  </cols>
  <sheetData>
    <row r="1" spans="1:19">
      <c r="A1" s="15" t="s">
        <v>14</v>
      </c>
      <c r="B1" s="15" t="s">
        <v>15</v>
      </c>
      <c r="C1" s="15"/>
      <c r="D1" s="9" t="s">
        <v>16</v>
      </c>
      <c r="P1" s="15" t="s">
        <v>17</v>
      </c>
      <c r="Q1" s="15" t="s">
        <v>15</v>
      </c>
      <c r="S1" s="9" t="s">
        <v>16</v>
      </c>
    </row>
    <row r="2" spans="1:19">
      <c r="A2">
        <v>27</v>
      </c>
      <c r="B2">
        <v>10</v>
      </c>
      <c r="D2">
        <f>CORREL(A2:A366,B2:B366)</f>
        <v>0.98983208497796904</v>
      </c>
      <c r="P2">
        <v>2</v>
      </c>
      <c r="Q2">
        <v>10</v>
      </c>
      <c r="S2">
        <f>CORREL(P2:P366,Q2:Q366)</f>
        <v>-0.90921393241010251</v>
      </c>
    </row>
    <row r="3" spans="1:19">
      <c r="A3">
        <v>28.9</v>
      </c>
      <c r="B3">
        <v>13</v>
      </c>
      <c r="P3">
        <v>1.33</v>
      </c>
      <c r="Q3">
        <v>13</v>
      </c>
      <c r="S3">
        <f>CORREL(Q2:Q366,P2:P366)</f>
        <v>-0.90921393241010251</v>
      </c>
    </row>
    <row r="4" spans="1:19">
      <c r="A4">
        <v>34.5</v>
      </c>
      <c r="B4">
        <v>15</v>
      </c>
      <c r="P4">
        <v>1.33</v>
      </c>
      <c r="Q4">
        <v>15</v>
      </c>
    </row>
    <row r="5" spans="1:19">
      <c r="A5">
        <v>44.099999999999994</v>
      </c>
      <c r="B5">
        <v>17</v>
      </c>
      <c r="P5">
        <v>1.05</v>
      </c>
      <c r="Q5">
        <v>17</v>
      </c>
    </row>
    <row r="6" spans="1:19">
      <c r="A6">
        <v>42.4</v>
      </c>
      <c r="B6">
        <v>18</v>
      </c>
      <c r="P6">
        <v>1</v>
      </c>
      <c r="Q6">
        <v>18</v>
      </c>
    </row>
    <row r="7" spans="1:19">
      <c r="A7">
        <v>25.299999999999997</v>
      </c>
      <c r="B7">
        <v>11</v>
      </c>
      <c r="P7">
        <v>1.54</v>
      </c>
      <c r="Q7">
        <v>11</v>
      </c>
    </row>
    <row r="8" spans="1:19">
      <c r="A8">
        <v>32.9</v>
      </c>
      <c r="B8">
        <v>13</v>
      </c>
      <c r="P8">
        <v>1.54</v>
      </c>
      <c r="Q8">
        <v>13</v>
      </c>
    </row>
    <row r="9" spans="1:19">
      <c r="A9">
        <v>37.5</v>
      </c>
      <c r="B9">
        <v>15</v>
      </c>
      <c r="P9">
        <v>1.18</v>
      </c>
      <c r="Q9">
        <v>15</v>
      </c>
    </row>
    <row r="10" spans="1:19">
      <c r="A10">
        <v>38.099999999999994</v>
      </c>
      <c r="B10">
        <v>17</v>
      </c>
      <c r="P10">
        <v>1.18</v>
      </c>
      <c r="Q10">
        <v>17</v>
      </c>
    </row>
    <row r="11" spans="1:19">
      <c r="A11">
        <v>43.4</v>
      </c>
      <c r="B11">
        <v>18</v>
      </c>
      <c r="P11">
        <v>1.05</v>
      </c>
      <c r="Q11">
        <v>18</v>
      </c>
    </row>
    <row r="12" spans="1:19">
      <c r="A12">
        <v>32.599999999999994</v>
      </c>
      <c r="B12">
        <v>12</v>
      </c>
      <c r="P12">
        <v>1.54</v>
      </c>
      <c r="Q12">
        <v>12</v>
      </c>
    </row>
    <row r="13" spans="1:19">
      <c r="A13">
        <v>38.199999999999996</v>
      </c>
      <c r="B13">
        <v>14</v>
      </c>
      <c r="P13">
        <v>1.33</v>
      </c>
      <c r="Q13">
        <v>14</v>
      </c>
    </row>
    <row r="14" spans="1:19">
      <c r="A14">
        <v>37.5</v>
      </c>
      <c r="B14">
        <v>15</v>
      </c>
      <c r="P14">
        <v>1.33</v>
      </c>
      <c r="Q14">
        <v>15</v>
      </c>
    </row>
    <row r="15" spans="1:19">
      <c r="A15">
        <v>44.099999999999994</v>
      </c>
      <c r="B15">
        <v>17</v>
      </c>
      <c r="P15">
        <v>1.05</v>
      </c>
      <c r="Q15">
        <v>17</v>
      </c>
    </row>
    <row r="16" spans="1:19">
      <c r="A16">
        <v>43.4</v>
      </c>
      <c r="B16">
        <v>18</v>
      </c>
      <c r="P16">
        <v>1.1100000000000001</v>
      </c>
      <c r="Q16">
        <v>18</v>
      </c>
    </row>
    <row r="17" spans="1:17">
      <c r="A17">
        <v>30.599999999999998</v>
      </c>
      <c r="B17">
        <v>12</v>
      </c>
      <c r="P17">
        <v>1.67</v>
      </c>
      <c r="Q17">
        <v>12</v>
      </c>
    </row>
    <row r="18" spans="1:17">
      <c r="A18">
        <v>32.199999999999996</v>
      </c>
      <c r="B18">
        <v>14</v>
      </c>
      <c r="P18">
        <v>1.43</v>
      </c>
      <c r="Q18">
        <v>14</v>
      </c>
    </row>
    <row r="19" spans="1:17">
      <c r="A19">
        <v>42.8</v>
      </c>
      <c r="B19">
        <v>16</v>
      </c>
      <c r="P19">
        <v>1.18</v>
      </c>
      <c r="Q19">
        <v>16</v>
      </c>
    </row>
    <row r="20" spans="1:17">
      <c r="A20">
        <v>43.099999999999994</v>
      </c>
      <c r="B20">
        <v>17</v>
      </c>
      <c r="P20">
        <v>1.18</v>
      </c>
      <c r="Q20">
        <v>17</v>
      </c>
    </row>
    <row r="21" spans="1:17">
      <c r="A21">
        <v>31.599999999999998</v>
      </c>
      <c r="B21">
        <v>12</v>
      </c>
      <c r="P21">
        <v>1.43</v>
      </c>
      <c r="Q21">
        <v>12</v>
      </c>
    </row>
    <row r="22" spans="1:17">
      <c r="A22">
        <v>36.199999999999996</v>
      </c>
      <c r="B22">
        <v>14</v>
      </c>
      <c r="P22">
        <v>1.25</v>
      </c>
      <c r="Q22">
        <v>14</v>
      </c>
    </row>
    <row r="23" spans="1:17">
      <c r="A23">
        <v>40.799999999999997</v>
      </c>
      <c r="B23">
        <v>16</v>
      </c>
      <c r="P23">
        <v>1.1100000000000001</v>
      </c>
      <c r="Q23">
        <v>16</v>
      </c>
    </row>
    <row r="24" spans="1:17">
      <c r="A24">
        <v>38.099999999999994</v>
      </c>
      <c r="B24">
        <v>17</v>
      </c>
      <c r="P24">
        <v>1.05</v>
      </c>
      <c r="Q24">
        <v>17</v>
      </c>
    </row>
    <row r="25" spans="1:17">
      <c r="A25">
        <v>28.599999999999998</v>
      </c>
      <c r="B25">
        <v>12</v>
      </c>
      <c r="P25">
        <v>1.54</v>
      </c>
      <c r="Q25">
        <v>12</v>
      </c>
    </row>
    <row r="26" spans="1:17">
      <c r="A26">
        <v>32.199999999999996</v>
      </c>
      <c r="B26">
        <v>14</v>
      </c>
      <c r="P26">
        <v>1.25</v>
      </c>
      <c r="Q26">
        <v>14</v>
      </c>
    </row>
    <row r="27" spans="1:17">
      <c r="A27">
        <v>35.799999999999997</v>
      </c>
      <c r="B27">
        <v>16</v>
      </c>
      <c r="P27">
        <v>1.25</v>
      </c>
      <c r="Q27">
        <v>16</v>
      </c>
    </row>
    <row r="28" spans="1:17">
      <c r="A28">
        <v>42.099999999999994</v>
      </c>
      <c r="B28">
        <v>17</v>
      </c>
      <c r="P28">
        <v>1.05</v>
      </c>
      <c r="Q28">
        <v>17</v>
      </c>
    </row>
    <row r="29" spans="1:17">
      <c r="A29">
        <v>34.9</v>
      </c>
      <c r="B29">
        <v>13</v>
      </c>
      <c r="P29">
        <v>1.33</v>
      </c>
      <c r="Q29">
        <v>13</v>
      </c>
    </row>
    <row r="30" spans="1:17">
      <c r="A30">
        <v>35.199999999999996</v>
      </c>
      <c r="B30">
        <v>14</v>
      </c>
      <c r="P30">
        <v>1.33</v>
      </c>
      <c r="Q30">
        <v>14</v>
      </c>
    </row>
    <row r="31" spans="1:17">
      <c r="A31">
        <v>41.099999999999994</v>
      </c>
      <c r="B31">
        <v>17</v>
      </c>
      <c r="P31">
        <v>1.05</v>
      </c>
      <c r="Q31">
        <v>17</v>
      </c>
    </row>
    <row r="32" spans="1:17">
      <c r="A32">
        <v>40.4</v>
      </c>
      <c r="B32">
        <v>18</v>
      </c>
      <c r="P32">
        <v>1.05</v>
      </c>
      <c r="Q32">
        <v>18</v>
      </c>
    </row>
    <row r="33" spans="1:17">
      <c r="A33">
        <v>42.4</v>
      </c>
      <c r="B33">
        <v>18</v>
      </c>
      <c r="P33">
        <v>1</v>
      </c>
      <c r="Q33">
        <v>18</v>
      </c>
    </row>
    <row r="34" spans="1:17">
      <c r="A34">
        <v>52</v>
      </c>
      <c r="B34">
        <v>20</v>
      </c>
      <c r="P34">
        <v>1</v>
      </c>
      <c r="Q34">
        <v>20</v>
      </c>
    </row>
    <row r="35" spans="1:17">
      <c r="A35">
        <v>50.3</v>
      </c>
      <c r="B35">
        <v>21</v>
      </c>
      <c r="P35">
        <v>0.87</v>
      </c>
      <c r="Q35">
        <v>21</v>
      </c>
    </row>
    <row r="36" spans="1:17">
      <c r="A36">
        <v>56.599999999999994</v>
      </c>
      <c r="B36">
        <v>22</v>
      </c>
      <c r="P36">
        <v>0.83</v>
      </c>
      <c r="Q36">
        <v>22</v>
      </c>
    </row>
    <row r="37" spans="1:17">
      <c r="A37">
        <v>45.4</v>
      </c>
      <c r="B37">
        <v>18</v>
      </c>
      <c r="P37">
        <v>1.1100000000000001</v>
      </c>
      <c r="Q37">
        <v>18</v>
      </c>
    </row>
    <row r="38" spans="1:17">
      <c r="A38">
        <v>45</v>
      </c>
      <c r="B38">
        <v>20</v>
      </c>
      <c r="P38">
        <v>0.95</v>
      </c>
      <c r="Q38">
        <v>20</v>
      </c>
    </row>
    <row r="39" spans="1:17">
      <c r="A39">
        <v>52.3</v>
      </c>
      <c r="B39">
        <v>21</v>
      </c>
      <c r="P39">
        <v>0.87</v>
      </c>
      <c r="Q39">
        <v>21</v>
      </c>
    </row>
    <row r="40" spans="1:17">
      <c r="A40">
        <v>52.599999999999994</v>
      </c>
      <c r="B40">
        <v>22</v>
      </c>
      <c r="P40">
        <v>0.87</v>
      </c>
      <c r="Q40">
        <v>22</v>
      </c>
    </row>
    <row r="41" spans="1:17">
      <c r="A41">
        <v>42.699999999999996</v>
      </c>
      <c r="B41">
        <v>19</v>
      </c>
      <c r="P41">
        <v>1</v>
      </c>
      <c r="Q41">
        <v>19</v>
      </c>
    </row>
    <row r="42" spans="1:17">
      <c r="A42">
        <v>50</v>
      </c>
      <c r="B42">
        <v>20</v>
      </c>
      <c r="P42">
        <v>0.91</v>
      </c>
      <c r="Q42">
        <v>20</v>
      </c>
    </row>
    <row r="43" spans="1:17">
      <c r="A43">
        <v>51.3</v>
      </c>
      <c r="B43">
        <v>21</v>
      </c>
      <c r="P43">
        <v>0.91</v>
      </c>
      <c r="Q43">
        <v>21</v>
      </c>
    </row>
    <row r="44" spans="1:17">
      <c r="A44">
        <v>55.599999999999994</v>
      </c>
      <c r="B44">
        <v>22</v>
      </c>
      <c r="P44">
        <v>0.83</v>
      </c>
      <c r="Q44">
        <v>22</v>
      </c>
    </row>
    <row r="45" spans="1:17">
      <c r="A45">
        <v>46.4</v>
      </c>
      <c r="B45">
        <v>18</v>
      </c>
      <c r="P45">
        <v>1.1100000000000001</v>
      </c>
      <c r="Q45">
        <v>18</v>
      </c>
    </row>
    <row r="46" spans="1:17">
      <c r="A46">
        <v>47.699999999999996</v>
      </c>
      <c r="B46">
        <v>19</v>
      </c>
      <c r="P46">
        <v>0.95</v>
      </c>
      <c r="Q46">
        <v>19</v>
      </c>
    </row>
    <row r="47" spans="1:17">
      <c r="A47">
        <v>52</v>
      </c>
      <c r="B47">
        <v>20</v>
      </c>
      <c r="P47">
        <v>0.91</v>
      </c>
      <c r="Q47">
        <v>20</v>
      </c>
    </row>
    <row r="48" spans="1:17">
      <c r="A48">
        <v>47.3</v>
      </c>
      <c r="B48">
        <v>21</v>
      </c>
      <c r="P48">
        <v>0.87</v>
      </c>
      <c r="Q48">
        <v>21</v>
      </c>
    </row>
    <row r="49" spans="1:17">
      <c r="A49">
        <v>40.4</v>
      </c>
      <c r="B49">
        <v>18</v>
      </c>
      <c r="P49">
        <v>1</v>
      </c>
      <c r="Q49">
        <v>18</v>
      </c>
    </row>
    <row r="50" spans="1:17">
      <c r="A50">
        <v>43.699999999999996</v>
      </c>
      <c r="B50">
        <v>19</v>
      </c>
      <c r="P50">
        <v>0.95</v>
      </c>
      <c r="Q50">
        <v>19</v>
      </c>
    </row>
    <row r="51" spans="1:17">
      <c r="A51">
        <v>50</v>
      </c>
      <c r="B51">
        <v>20</v>
      </c>
      <c r="P51">
        <v>0.95</v>
      </c>
      <c r="Q51">
        <v>20</v>
      </c>
    </row>
    <row r="52" spans="1:17">
      <c r="A52">
        <v>50.3</v>
      </c>
      <c r="B52">
        <v>21</v>
      </c>
      <c r="P52">
        <v>0.95</v>
      </c>
      <c r="Q52">
        <v>21</v>
      </c>
    </row>
    <row r="53" spans="1:17">
      <c r="A53">
        <v>42.4</v>
      </c>
      <c r="B53">
        <v>18</v>
      </c>
      <c r="P53">
        <v>1</v>
      </c>
      <c r="Q53">
        <v>18</v>
      </c>
    </row>
    <row r="54" spans="1:17">
      <c r="A54">
        <v>47.699999999999996</v>
      </c>
      <c r="B54">
        <v>19</v>
      </c>
      <c r="P54">
        <v>0.95</v>
      </c>
      <c r="Q54">
        <v>19</v>
      </c>
    </row>
    <row r="55" spans="1:17">
      <c r="A55">
        <v>45</v>
      </c>
      <c r="B55">
        <v>20</v>
      </c>
      <c r="P55">
        <v>1</v>
      </c>
      <c r="Q55">
        <v>20</v>
      </c>
    </row>
    <row r="56" spans="1:17">
      <c r="A56">
        <v>47.3</v>
      </c>
      <c r="B56">
        <v>21</v>
      </c>
      <c r="P56">
        <v>0.87</v>
      </c>
      <c r="Q56">
        <v>21</v>
      </c>
    </row>
    <row r="57" spans="1:17">
      <c r="A57">
        <v>42.4</v>
      </c>
      <c r="B57">
        <v>18</v>
      </c>
      <c r="P57">
        <v>1</v>
      </c>
      <c r="Q57">
        <v>18</v>
      </c>
    </row>
    <row r="58" spans="1:17">
      <c r="A58">
        <v>48.699999999999996</v>
      </c>
      <c r="B58">
        <v>19</v>
      </c>
      <c r="P58">
        <v>1.05</v>
      </c>
      <c r="Q58">
        <v>19</v>
      </c>
    </row>
    <row r="59" spans="1:17">
      <c r="A59">
        <v>45</v>
      </c>
      <c r="B59">
        <v>20</v>
      </c>
      <c r="P59">
        <v>1</v>
      </c>
      <c r="Q59">
        <v>20</v>
      </c>
    </row>
    <row r="60" spans="1:17">
      <c r="A60">
        <v>49.599999999999994</v>
      </c>
      <c r="B60">
        <v>22</v>
      </c>
      <c r="P60">
        <v>0.91</v>
      </c>
      <c r="Q60">
        <v>22</v>
      </c>
    </row>
    <row r="61" spans="1:17">
      <c r="A61">
        <v>57.9</v>
      </c>
      <c r="B61">
        <v>23</v>
      </c>
      <c r="P61">
        <v>0.87</v>
      </c>
      <c r="Q61">
        <v>23</v>
      </c>
    </row>
    <row r="62" spans="1:17">
      <c r="A62">
        <v>57.199999999999996</v>
      </c>
      <c r="B62">
        <v>24</v>
      </c>
      <c r="P62">
        <v>0.8</v>
      </c>
      <c r="Q62">
        <v>24</v>
      </c>
    </row>
    <row r="63" spans="1:17">
      <c r="A63">
        <v>60.199999999999996</v>
      </c>
      <c r="B63">
        <v>24</v>
      </c>
      <c r="P63">
        <v>0.77</v>
      </c>
      <c r="Q63">
        <v>24</v>
      </c>
    </row>
    <row r="64" spans="1:17">
      <c r="A64">
        <v>59.499999999999993</v>
      </c>
      <c r="B64">
        <v>25</v>
      </c>
      <c r="P64">
        <v>0.77</v>
      </c>
      <c r="Q64">
        <v>25</v>
      </c>
    </row>
    <row r="65" spans="1:17">
      <c r="A65">
        <v>55.9</v>
      </c>
      <c r="B65">
        <v>23</v>
      </c>
      <c r="P65">
        <v>0.87</v>
      </c>
      <c r="Q65">
        <v>23</v>
      </c>
    </row>
    <row r="66" spans="1:17">
      <c r="A66">
        <v>61.199999999999996</v>
      </c>
      <c r="B66">
        <v>24</v>
      </c>
      <c r="P66">
        <v>0.77</v>
      </c>
      <c r="Q66">
        <v>24</v>
      </c>
    </row>
    <row r="67" spans="1:17">
      <c r="A67">
        <v>60.199999999999996</v>
      </c>
      <c r="B67">
        <v>24</v>
      </c>
      <c r="P67">
        <v>0.77</v>
      </c>
      <c r="Q67">
        <v>24</v>
      </c>
    </row>
    <row r="68" spans="1:17">
      <c r="A68">
        <v>58.499999999999993</v>
      </c>
      <c r="B68">
        <v>25</v>
      </c>
      <c r="P68">
        <v>0.77</v>
      </c>
      <c r="Q68">
        <v>25</v>
      </c>
    </row>
    <row r="69" spans="1:17">
      <c r="A69">
        <v>52.9</v>
      </c>
      <c r="B69">
        <v>23</v>
      </c>
      <c r="P69">
        <v>0.8</v>
      </c>
      <c r="Q69">
        <v>23</v>
      </c>
    </row>
    <row r="70" spans="1:17">
      <c r="A70">
        <v>59.199999999999996</v>
      </c>
      <c r="B70">
        <v>24</v>
      </c>
      <c r="P70">
        <v>0.83</v>
      </c>
      <c r="Q70">
        <v>24</v>
      </c>
    </row>
    <row r="71" spans="1:17">
      <c r="A71">
        <v>58.199999999999996</v>
      </c>
      <c r="B71">
        <v>24</v>
      </c>
      <c r="P71">
        <v>0.83</v>
      </c>
      <c r="Q71">
        <v>24</v>
      </c>
    </row>
    <row r="72" spans="1:17">
      <c r="A72">
        <v>61.499999999999993</v>
      </c>
      <c r="B72">
        <v>25</v>
      </c>
      <c r="P72">
        <v>0.74</v>
      </c>
      <c r="Q72">
        <v>25</v>
      </c>
    </row>
    <row r="73" spans="1:17">
      <c r="A73">
        <v>55.9</v>
      </c>
      <c r="B73">
        <v>23</v>
      </c>
      <c r="P73">
        <v>0.87</v>
      </c>
      <c r="Q73">
        <v>23</v>
      </c>
    </row>
    <row r="74" spans="1:17">
      <c r="A74">
        <v>58.9</v>
      </c>
      <c r="B74">
        <v>23</v>
      </c>
      <c r="P74">
        <v>0.87</v>
      </c>
      <c r="Q74">
        <v>23</v>
      </c>
    </row>
    <row r="75" spans="1:17">
      <c r="A75">
        <v>56.199999999999996</v>
      </c>
      <c r="B75">
        <v>24</v>
      </c>
      <c r="P75">
        <v>0.83</v>
      </c>
      <c r="Q75">
        <v>24</v>
      </c>
    </row>
    <row r="76" spans="1:17">
      <c r="A76">
        <v>60.199999999999996</v>
      </c>
      <c r="B76">
        <v>24</v>
      </c>
      <c r="P76">
        <v>0.83</v>
      </c>
      <c r="Q76">
        <v>24</v>
      </c>
    </row>
    <row r="77" spans="1:17">
      <c r="A77">
        <v>56.499999999999993</v>
      </c>
      <c r="B77">
        <v>25</v>
      </c>
      <c r="P77">
        <v>0.77</v>
      </c>
      <c r="Q77">
        <v>25</v>
      </c>
    </row>
    <row r="78" spans="1:17">
      <c r="A78">
        <v>53.9</v>
      </c>
      <c r="B78">
        <v>23</v>
      </c>
      <c r="P78">
        <v>0.83</v>
      </c>
      <c r="Q78">
        <v>23</v>
      </c>
    </row>
    <row r="79" spans="1:17">
      <c r="A79">
        <v>56.9</v>
      </c>
      <c r="B79">
        <v>23</v>
      </c>
      <c r="P79">
        <v>0.83</v>
      </c>
      <c r="Q79">
        <v>23</v>
      </c>
    </row>
    <row r="80" spans="1:17">
      <c r="A80">
        <v>58.199999999999996</v>
      </c>
      <c r="B80">
        <v>24</v>
      </c>
      <c r="P80">
        <v>0.77</v>
      </c>
      <c r="Q80">
        <v>24</v>
      </c>
    </row>
    <row r="81" spans="1:17">
      <c r="A81">
        <v>57.199999999999996</v>
      </c>
      <c r="B81">
        <v>24</v>
      </c>
      <c r="P81">
        <v>0.83</v>
      </c>
      <c r="Q81">
        <v>24</v>
      </c>
    </row>
    <row r="82" spans="1:17">
      <c r="A82">
        <v>56.499999999999993</v>
      </c>
      <c r="B82">
        <v>25</v>
      </c>
      <c r="P82">
        <v>0.74</v>
      </c>
      <c r="Q82">
        <v>25</v>
      </c>
    </row>
    <row r="83" spans="1:17">
      <c r="A83">
        <v>55.9</v>
      </c>
      <c r="B83">
        <v>23</v>
      </c>
      <c r="P83">
        <v>0.87</v>
      </c>
      <c r="Q83">
        <v>23</v>
      </c>
    </row>
    <row r="84" spans="1:17">
      <c r="A84">
        <v>56.9</v>
      </c>
      <c r="B84">
        <v>23</v>
      </c>
      <c r="P84">
        <v>0.83</v>
      </c>
      <c r="Q84">
        <v>23</v>
      </c>
    </row>
    <row r="85" spans="1:17">
      <c r="A85">
        <v>58.199999999999996</v>
      </c>
      <c r="B85">
        <v>24</v>
      </c>
      <c r="P85">
        <v>0.8</v>
      </c>
      <c r="Q85">
        <v>24</v>
      </c>
    </row>
    <row r="86" spans="1:17">
      <c r="A86">
        <v>59.499999999999993</v>
      </c>
      <c r="B86">
        <v>25</v>
      </c>
      <c r="P86">
        <v>0.77</v>
      </c>
      <c r="Q86">
        <v>25</v>
      </c>
    </row>
    <row r="87" spans="1:17">
      <c r="A87">
        <v>60.499999999999993</v>
      </c>
      <c r="B87">
        <v>25</v>
      </c>
      <c r="P87">
        <v>0.74</v>
      </c>
      <c r="Q87">
        <v>25</v>
      </c>
    </row>
    <row r="88" spans="1:17">
      <c r="A88">
        <v>55.9</v>
      </c>
      <c r="B88">
        <v>23</v>
      </c>
      <c r="P88">
        <v>0.83</v>
      </c>
      <c r="Q88">
        <v>23</v>
      </c>
    </row>
    <row r="89" spans="1:17">
      <c r="A89">
        <v>57.199999999999996</v>
      </c>
      <c r="B89">
        <v>24</v>
      </c>
      <c r="P89">
        <v>0.83</v>
      </c>
      <c r="Q89">
        <v>24</v>
      </c>
    </row>
    <row r="90" spans="1:17">
      <c r="A90">
        <v>55.199999999999996</v>
      </c>
      <c r="B90">
        <v>24</v>
      </c>
      <c r="P90">
        <v>0.8</v>
      </c>
      <c r="Q90">
        <v>24</v>
      </c>
    </row>
    <row r="91" spans="1:17">
      <c r="A91">
        <v>58.499999999999993</v>
      </c>
      <c r="B91">
        <v>25</v>
      </c>
      <c r="P91">
        <v>0.77</v>
      </c>
      <c r="Q91">
        <v>25</v>
      </c>
    </row>
    <row r="92" spans="1:17">
      <c r="A92">
        <v>57.499999999999993</v>
      </c>
      <c r="B92">
        <v>25</v>
      </c>
      <c r="P92">
        <v>0.8</v>
      </c>
      <c r="Q92">
        <v>25</v>
      </c>
    </row>
    <row r="93" spans="1:17">
      <c r="A93">
        <v>65.8</v>
      </c>
      <c r="B93">
        <v>26</v>
      </c>
      <c r="P93">
        <v>0.74</v>
      </c>
      <c r="Q93">
        <v>26</v>
      </c>
    </row>
    <row r="94" spans="1:17">
      <c r="A94">
        <v>60.8</v>
      </c>
      <c r="B94">
        <v>26</v>
      </c>
      <c r="P94">
        <v>0.74</v>
      </c>
      <c r="Q94">
        <v>26</v>
      </c>
    </row>
    <row r="95" spans="1:17">
      <c r="A95">
        <v>62.099999999999994</v>
      </c>
      <c r="B95">
        <v>27</v>
      </c>
      <c r="P95">
        <v>0.71</v>
      </c>
      <c r="Q95">
        <v>27</v>
      </c>
    </row>
    <row r="96" spans="1:17">
      <c r="A96">
        <v>64.399999999999991</v>
      </c>
      <c r="B96">
        <v>28</v>
      </c>
      <c r="P96">
        <v>0.71</v>
      </c>
      <c r="Q96">
        <v>28</v>
      </c>
    </row>
    <row r="97" spans="1:17">
      <c r="A97">
        <v>57.499999999999993</v>
      </c>
      <c r="B97">
        <v>25</v>
      </c>
      <c r="P97">
        <v>0.8</v>
      </c>
      <c r="Q97">
        <v>25</v>
      </c>
    </row>
    <row r="98" spans="1:17">
      <c r="A98">
        <v>59.8</v>
      </c>
      <c r="B98">
        <v>26</v>
      </c>
      <c r="P98">
        <v>0.74</v>
      </c>
      <c r="Q98">
        <v>26</v>
      </c>
    </row>
    <row r="99" spans="1:17">
      <c r="A99">
        <v>63.8</v>
      </c>
      <c r="B99">
        <v>26</v>
      </c>
      <c r="P99">
        <v>0.74</v>
      </c>
      <c r="Q99">
        <v>26</v>
      </c>
    </row>
    <row r="100" spans="1:17">
      <c r="A100">
        <v>63.099999999999994</v>
      </c>
      <c r="B100">
        <v>27</v>
      </c>
      <c r="P100">
        <v>0.69</v>
      </c>
      <c r="Q100">
        <v>27</v>
      </c>
    </row>
    <row r="101" spans="1:17">
      <c r="A101">
        <v>58.499999999999993</v>
      </c>
      <c r="B101">
        <v>25</v>
      </c>
      <c r="P101">
        <v>0.74</v>
      </c>
      <c r="Q101">
        <v>25</v>
      </c>
    </row>
    <row r="102" spans="1:17">
      <c r="A102">
        <v>60.8</v>
      </c>
      <c r="B102">
        <v>26</v>
      </c>
      <c r="P102">
        <v>0.74</v>
      </c>
      <c r="Q102">
        <v>26</v>
      </c>
    </row>
    <row r="103" spans="1:17">
      <c r="A103">
        <v>66.099999999999994</v>
      </c>
      <c r="B103">
        <v>27</v>
      </c>
      <c r="P103">
        <v>0.74</v>
      </c>
      <c r="Q103">
        <v>27</v>
      </c>
    </row>
    <row r="104" spans="1:17">
      <c r="A104">
        <v>61.099999999999994</v>
      </c>
      <c r="B104">
        <v>27</v>
      </c>
      <c r="P104">
        <v>0.69</v>
      </c>
      <c r="Q104">
        <v>27</v>
      </c>
    </row>
    <row r="105" spans="1:17">
      <c r="A105">
        <v>61.499999999999993</v>
      </c>
      <c r="B105">
        <v>25</v>
      </c>
      <c r="P105">
        <v>0.77</v>
      </c>
      <c r="Q105">
        <v>25</v>
      </c>
    </row>
    <row r="106" spans="1:17">
      <c r="A106">
        <v>65.8</v>
      </c>
      <c r="B106">
        <v>26</v>
      </c>
      <c r="P106">
        <v>0.74</v>
      </c>
      <c r="Q106">
        <v>26</v>
      </c>
    </row>
    <row r="107" spans="1:17">
      <c r="A107">
        <v>65.099999999999994</v>
      </c>
      <c r="B107">
        <v>27</v>
      </c>
      <c r="P107">
        <v>0.69</v>
      </c>
      <c r="Q107">
        <v>27</v>
      </c>
    </row>
    <row r="108" spans="1:17">
      <c r="A108">
        <v>64.099999999999994</v>
      </c>
      <c r="B108">
        <v>27</v>
      </c>
      <c r="P108">
        <v>0.71</v>
      </c>
      <c r="Q108">
        <v>27</v>
      </c>
    </row>
    <row r="109" spans="1:17">
      <c r="A109">
        <v>62.499999999999993</v>
      </c>
      <c r="B109">
        <v>25</v>
      </c>
      <c r="P109">
        <v>0.74</v>
      </c>
      <c r="Q109">
        <v>25</v>
      </c>
    </row>
    <row r="110" spans="1:17">
      <c r="A110">
        <v>59.8</v>
      </c>
      <c r="B110">
        <v>26</v>
      </c>
      <c r="P110">
        <v>0.77</v>
      </c>
      <c r="Q110">
        <v>26</v>
      </c>
    </row>
    <row r="111" spans="1:17">
      <c r="A111">
        <v>68.099999999999994</v>
      </c>
      <c r="B111">
        <v>27</v>
      </c>
      <c r="P111">
        <v>0.69</v>
      </c>
      <c r="Q111">
        <v>27</v>
      </c>
    </row>
    <row r="112" spans="1:17">
      <c r="A112">
        <v>67.099999999999994</v>
      </c>
      <c r="B112">
        <v>27</v>
      </c>
      <c r="P112">
        <v>0.74</v>
      </c>
      <c r="Q112">
        <v>27</v>
      </c>
    </row>
    <row r="113" spans="1:17">
      <c r="A113">
        <v>57.499999999999993</v>
      </c>
      <c r="B113">
        <v>25</v>
      </c>
      <c r="P113">
        <v>0.77</v>
      </c>
      <c r="Q113">
        <v>25</v>
      </c>
    </row>
    <row r="114" spans="1:17">
      <c r="A114">
        <v>60.8</v>
      </c>
      <c r="B114">
        <v>26</v>
      </c>
      <c r="P114">
        <v>0.77</v>
      </c>
      <c r="Q114">
        <v>26</v>
      </c>
    </row>
    <row r="115" spans="1:17">
      <c r="A115">
        <v>65.099999999999994</v>
      </c>
      <c r="B115">
        <v>27</v>
      </c>
      <c r="P115">
        <v>0.69</v>
      </c>
      <c r="Q115">
        <v>27</v>
      </c>
    </row>
    <row r="116" spans="1:17">
      <c r="A116">
        <v>65.099999999999994</v>
      </c>
      <c r="B116">
        <v>27</v>
      </c>
      <c r="P116">
        <v>0.71</v>
      </c>
      <c r="Q116">
        <v>27</v>
      </c>
    </row>
    <row r="117" spans="1:17">
      <c r="A117">
        <v>62.499999999999993</v>
      </c>
      <c r="B117">
        <v>25</v>
      </c>
      <c r="P117">
        <v>0.8</v>
      </c>
      <c r="Q117">
        <v>25</v>
      </c>
    </row>
    <row r="118" spans="1:17">
      <c r="A118">
        <v>63.499999999999993</v>
      </c>
      <c r="B118">
        <v>25</v>
      </c>
      <c r="P118">
        <v>0.77</v>
      </c>
      <c r="Q118">
        <v>25</v>
      </c>
    </row>
    <row r="119" spans="1:17">
      <c r="A119">
        <v>58.8</v>
      </c>
      <c r="B119">
        <v>26</v>
      </c>
      <c r="P119">
        <v>0.74</v>
      </c>
      <c r="Q119">
        <v>26</v>
      </c>
    </row>
    <row r="120" spans="1:17">
      <c r="A120">
        <v>65.099999999999994</v>
      </c>
      <c r="B120">
        <v>27</v>
      </c>
      <c r="P120">
        <v>0.71</v>
      </c>
      <c r="Q120">
        <v>27</v>
      </c>
    </row>
    <row r="121" spans="1:17">
      <c r="A121">
        <v>67.099999999999994</v>
      </c>
      <c r="B121">
        <v>27</v>
      </c>
      <c r="P121">
        <v>0.74</v>
      </c>
      <c r="Q121">
        <v>27</v>
      </c>
    </row>
    <row r="122" spans="1:17">
      <c r="A122">
        <v>66.699999999999989</v>
      </c>
      <c r="B122">
        <v>29</v>
      </c>
      <c r="P122">
        <v>0.65</v>
      </c>
      <c r="Q122">
        <v>29</v>
      </c>
    </row>
    <row r="123" spans="1:17">
      <c r="A123">
        <v>65.699999999999989</v>
      </c>
      <c r="B123">
        <v>29</v>
      </c>
      <c r="P123">
        <v>0.69</v>
      </c>
      <c r="Q123">
        <v>29</v>
      </c>
    </row>
    <row r="124" spans="1:17">
      <c r="A124">
        <v>71</v>
      </c>
      <c r="B124">
        <v>30</v>
      </c>
      <c r="P124">
        <v>0.63</v>
      </c>
      <c r="Q124">
        <v>30</v>
      </c>
    </row>
    <row r="125" spans="1:17">
      <c r="A125">
        <v>71.3</v>
      </c>
      <c r="B125">
        <v>31</v>
      </c>
      <c r="P125">
        <v>0.63</v>
      </c>
      <c r="Q125">
        <v>31</v>
      </c>
    </row>
    <row r="126" spans="1:17">
      <c r="A126">
        <v>69.399999999999991</v>
      </c>
      <c r="B126">
        <v>28</v>
      </c>
      <c r="P126">
        <v>0.71</v>
      </c>
      <c r="Q126">
        <v>28</v>
      </c>
    </row>
    <row r="127" spans="1:17">
      <c r="A127">
        <v>66.699999999999989</v>
      </c>
      <c r="B127">
        <v>29</v>
      </c>
      <c r="P127">
        <v>0.67</v>
      </c>
      <c r="Q127">
        <v>29</v>
      </c>
    </row>
    <row r="128" spans="1:17">
      <c r="A128">
        <v>69.699999999999989</v>
      </c>
      <c r="B128">
        <v>29</v>
      </c>
      <c r="P128">
        <v>0.65</v>
      </c>
      <c r="Q128">
        <v>29</v>
      </c>
    </row>
    <row r="129" spans="1:17">
      <c r="A129">
        <v>75</v>
      </c>
      <c r="B129">
        <v>30</v>
      </c>
      <c r="P129">
        <v>0.67</v>
      </c>
      <c r="Q129">
        <v>30</v>
      </c>
    </row>
    <row r="130" spans="1:17">
      <c r="A130">
        <v>71.3</v>
      </c>
      <c r="B130">
        <v>31</v>
      </c>
      <c r="P130">
        <v>0.63</v>
      </c>
      <c r="Q130">
        <v>31</v>
      </c>
    </row>
    <row r="131" spans="1:17">
      <c r="A131">
        <v>69.399999999999991</v>
      </c>
      <c r="B131">
        <v>28</v>
      </c>
      <c r="P131">
        <v>0.69</v>
      </c>
      <c r="Q131">
        <v>28</v>
      </c>
    </row>
    <row r="132" spans="1:17">
      <c r="A132">
        <v>72.699999999999989</v>
      </c>
      <c r="B132">
        <v>29</v>
      </c>
      <c r="P132">
        <v>0.67</v>
      </c>
      <c r="Q132">
        <v>29</v>
      </c>
    </row>
    <row r="133" spans="1:17">
      <c r="A133">
        <v>66.699999999999989</v>
      </c>
      <c r="B133">
        <v>29</v>
      </c>
      <c r="P133">
        <v>0.67</v>
      </c>
      <c r="Q133">
        <v>29</v>
      </c>
    </row>
    <row r="134" spans="1:17">
      <c r="A134">
        <v>70</v>
      </c>
      <c r="B134">
        <v>30</v>
      </c>
      <c r="P134">
        <v>0.65</v>
      </c>
      <c r="Q134">
        <v>30</v>
      </c>
    </row>
    <row r="135" spans="1:17">
      <c r="A135">
        <v>77.3</v>
      </c>
      <c r="B135">
        <v>31</v>
      </c>
      <c r="P135">
        <v>0.63</v>
      </c>
      <c r="Q135">
        <v>31</v>
      </c>
    </row>
    <row r="136" spans="1:17">
      <c r="A136">
        <v>63.399999999999991</v>
      </c>
      <c r="B136">
        <v>28</v>
      </c>
      <c r="P136">
        <v>0.69</v>
      </c>
      <c r="Q136">
        <v>28</v>
      </c>
    </row>
    <row r="137" spans="1:17">
      <c r="A137">
        <v>65.699999999999989</v>
      </c>
      <c r="B137">
        <v>29</v>
      </c>
      <c r="P137">
        <v>0.67</v>
      </c>
      <c r="Q137">
        <v>29</v>
      </c>
    </row>
    <row r="138" spans="1:17">
      <c r="A138">
        <v>70.699999999999989</v>
      </c>
      <c r="B138">
        <v>29</v>
      </c>
      <c r="P138">
        <v>0.67</v>
      </c>
      <c r="Q138">
        <v>29</v>
      </c>
    </row>
    <row r="139" spans="1:17">
      <c r="A139">
        <v>72</v>
      </c>
      <c r="B139">
        <v>30</v>
      </c>
      <c r="P139">
        <v>0.67</v>
      </c>
      <c r="Q139">
        <v>30</v>
      </c>
    </row>
    <row r="140" spans="1:17">
      <c r="A140">
        <v>75.3</v>
      </c>
      <c r="B140">
        <v>31</v>
      </c>
      <c r="P140">
        <v>0.61</v>
      </c>
      <c r="Q140">
        <v>31</v>
      </c>
    </row>
    <row r="141" spans="1:17">
      <c r="A141">
        <v>64.399999999999991</v>
      </c>
      <c r="B141">
        <v>28</v>
      </c>
      <c r="P141">
        <v>0.67</v>
      </c>
      <c r="Q141">
        <v>28</v>
      </c>
    </row>
    <row r="142" spans="1:17">
      <c r="A142">
        <v>71.699999999999989</v>
      </c>
      <c r="B142">
        <v>29</v>
      </c>
      <c r="P142">
        <v>0.69</v>
      </c>
      <c r="Q142">
        <v>29</v>
      </c>
    </row>
    <row r="143" spans="1:17">
      <c r="A143">
        <v>71</v>
      </c>
      <c r="B143">
        <v>30</v>
      </c>
      <c r="P143">
        <v>0.67</v>
      </c>
      <c r="Q143">
        <v>30</v>
      </c>
    </row>
    <row r="144" spans="1:17">
      <c r="A144">
        <v>76.3</v>
      </c>
      <c r="B144">
        <v>31</v>
      </c>
      <c r="P144">
        <v>0.63</v>
      </c>
      <c r="Q144">
        <v>31</v>
      </c>
    </row>
    <row r="145" spans="1:17">
      <c r="A145">
        <v>69.399999999999991</v>
      </c>
      <c r="B145">
        <v>28</v>
      </c>
      <c r="P145">
        <v>0.69</v>
      </c>
      <c r="Q145">
        <v>28</v>
      </c>
    </row>
    <row r="146" spans="1:17">
      <c r="A146">
        <v>71.699999999999989</v>
      </c>
      <c r="B146">
        <v>29</v>
      </c>
      <c r="P146">
        <v>0.69</v>
      </c>
      <c r="Q146">
        <v>29</v>
      </c>
    </row>
    <row r="147" spans="1:17">
      <c r="A147">
        <v>72</v>
      </c>
      <c r="B147">
        <v>30</v>
      </c>
      <c r="P147">
        <v>0.67</v>
      </c>
      <c r="Q147">
        <v>30</v>
      </c>
    </row>
    <row r="148" spans="1:17">
      <c r="A148">
        <v>77.3</v>
      </c>
      <c r="B148">
        <v>31</v>
      </c>
      <c r="P148">
        <v>0.63</v>
      </c>
      <c r="Q148">
        <v>31</v>
      </c>
    </row>
    <row r="149" spans="1:17">
      <c r="A149">
        <v>71.699999999999989</v>
      </c>
      <c r="B149">
        <v>29</v>
      </c>
      <c r="P149">
        <v>0.65</v>
      </c>
      <c r="Q149">
        <v>29</v>
      </c>
    </row>
    <row r="150" spans="1:17">
      <c r="A150">
        <v>66.699999999999989</v>
      </c>
      <c r="B150">
        <v>29</v>
      </c>
      <c r="P150">
        <v>0.65</v>
      </c>
      <c r="Q150">
        <v>29</v>
      </c>
    </row>
    <row r="151" spans="1:17">
      <c r="A151">
        <v>75</v>
      </c>
      <c r="B151">
        <v>30</v>
      </c>
      <c r="P151">
        <v>0.67</v>
      </c>
      <c r="Q151">
        <v>30</v>
      </c>
    </row>
    <row r="152" spans="1:17">
      <c r="A152">
        <v>77.3</v>
      </c>
      <c r="B152">
        <v>31</v>
      </c>
      <c r="P152">
        <v>0.65</v>
      </c>
      <c r="Q152">
        <v>31</v>
      </c>
    </row>
    <row r="153" spans="1:17">
      <c r="A153">
        <v>71.3</v>
      </c>
      <c r="B153">
        <v>31</v>
      </c>
      <c r="P153">
        <v>0.65</v>
      </c>
      <c r="Q153">
        <v>31</v>
      </c>
    </row>
    <row r="154" spans="1:17">
      <c r="A154">
        <v>79.899999999999991</v>
      </c>
      <c r="B154">
        <v>33</v>
      </c>
      <c r="P154">
        <v>0.59</v>
      </c>
      <c r="Q154">
        <v>33</v>
      </c>
    </row>
    <row r="155" spans="1:17">
      <c r="A155">
        <v>81.5</v>
      </c>
      <c r="B155">
        <v>35</v>
      </c>
      <c r="P155">
        <v>0.56000000000000005</v>
      </c>
      <c r="Q155">
        <v>35</v>
      </c>
    </row>
    <row r="156" spans="1:17">
      <c r="A156">
        <v>90.399999999999991</v>
      </c>
      <c r="B156">
        <v>38</v>
      </c>
      <c r="P156">
        <v>0.51</v>
      </c>
      <c r="Q156">
        <v>38</v>
      </c>
    </row>
    <row r="157" spans="1:17">
      <c r="A157">
        <v>78.599999999999994</v>
      </c>
      <c r="B157">
        <v>32</v>
      </c>
      <c r="P157">
        <v>0.59</v>
      </c>
      <c r="Q157">
        <v>32</v>
      </c>
    </row>
    <row r="158" spans="1:17">
      <c r="A158">
        <v>84.199999999999989</v>
      </c>
      <c r="B158">
        <v>34</v>
      </c>
      <c r="P158">
        <v>0.56000000000000005</v>
      </c>
      <c r="Q158">
        <v>34</v>
      </c>
    </row>
    <row r="159" spans="1:17">
      <c r="A159">
        <v>86.8</v>
      </c>
      <c r="B159">
        <v>36</v>
      </c>
      <c r="P159">
        <v>0.56000000000000005</v>
      </c>
      <c r="Q159">
        <v>36</v>
      </c>
    </row>
    <row r="160" spans="1:17">
      <c r="A160">
        <v>90.699999999999989</v>
      </c>
      <c r="B160">
        <v>39</v>
      </c>
      <c r="P160">
        <v>0.5</v>
      </c>
      <c r="Q160">
        <v>39</v>
      </c>
    </row>
    <row r="161" spans="1:17">
      <c r="A161">
        <v>77.599999999999994</v>
      </c>
      <c r="B161">
        <v>32</v>
      </c>
      <c r="P161">
        <v>0.61</v>
      </c>
      <c r="Q161">
        <v>32</v>
      </c>
    </row>
    <row r="162" spans="1:17">
      <c r="A162">
        <v>79.5</v>
      </c>
      <c r="B162">
        <v>35</v>
      </c>
      <c r="P162">
        <v>0.54</v>
      </c>
      <c r="Q162">
        <v>35</v>
      </c>
    </row>
    <row r="163" spans="1:17">
      <c r="A163">
        <v>84.8</v>
      </c>
      <c r="B163">
        <v>36</v>
      </c>
      <c r="P163">
        <v>0.53</v>
      </c>
      <c r="Q163">
        <v>36</v>
      </c>
    </row>
    <row r="164" spans="1:17">
      <c r="A164">
        <v>93</v>
      </c>
      <c r="B164">
        <v>40</v>
      </c>
      <c r="P164">
        <v>0.5</v>
      </c>
      <c r="Q164">
        <v>40</v>
      </c>
    </row>
    <row r="165" spans="1:17">
      <c r="A165">
        <v>75.599999999999994</v>
      </c>
      <c r="B165">
        <v>32</v>
      </c>
      <c r="P165">
        <v>0.59</v>
      </c>
      <c r="Q165">
        <v>32</v>
      </c>
    </row>
    <row r="166" spans="1:17">
      <c r="A166">
        <v>80.5</v>
      </c>
      <c r="B166">
        <v>35</v>
      </c>
      <c r="P166">
        <v>0.56999999999999995</v>
      </c>
      <c r="Q166">
        <v>35</v>
      </c>
    </row>
    <row r="167" spans="1:17">
      <c r="A167">
        <v>84.8</v>
      </c>
      <c r="B167">
        <v>36</v>
      </c>
      <c r="P167">
        <v>0.56000000000000005</v>
      </c>
      <c r="Q167">
        <v>36</v>
      </c>
    </row>
    <row r="168" spans="1:17">
      <c r="A168">
        <v>99.3</v>
      </c>
      <c r="B168">
        <v>41</v>
      </c>
      <c r="P168">
        <v>0.47</v>
      </c>
      <c r="Q168">
        <v>41</v>
      </c>
    </row>
    <row r="169" spans="1:17">
      <c r="A169">
        <v>76.3</v>
      </c>
      <c r="B169">
        <v>31</v>
      </c>
      <c r="P169">
        <v>0.65</v>
      </c>
      <c r="Q169">
        <v>31</v>
      </c>
    </row>
    <row r="170" spans="1:17">
      <c r="A170">
        <v>72.599999999999994</v>
      </c>
      <c r="B170">
        <v>32</v>
      </c>
      <c r="P170">
        <v>0.59</v>
      </c>
      <c r="Q170">
        <v>32</v>
      </c>
    </row>
    <row r="171" spans="1:17">
      <c r="A171">
        <v>86.5</v>
      </c>
      <c r="B171">
        <v>35</v>
      </c>
      <c r="P171">
        <v>0.56000000000000005</v>
      </c>
      <c r="Q171">
        <v>35</v>
      </c>
    </row>
    <row r="172" spans="1:17">
      <c r="A172">
        <v>85.1</v>
      </c>
      <c r="B172">
        <v>37</v>
      </c>
      <c r="P172">
        <v>0.54</v>
      </c>
      <c r="Q172">
        <v>37</v>
      </c>
    </row>
    <row r="173" spans="1:17">
      <c r="A173">
        <v>94.3</v>
      </c>
      <c r="B173">
        <v>41</v>
      </c>
      <c r="P173">
        <v>0.47</v>
      </c>
      <c r="Q173">
        <v>41</v>
      </c>
    </row>
    <row r="174" spans="1:17">
      <c r="A174">
        <v>72.3</v>
      </c>
      <c r="B174">
        <v>31</v>
      </c>
      <c r="P174">
        <v>0.65</v>
      </c>
      <c r="Q174">
        <v>31</v>
      </c>
    </row>
    <row r="175" spans="1:17">
      <c r="A175">
        <v>79.899999999999991</v>
      </c>
      <c r="B175">
        <v>33</v>
      </c>
      <c r="P175">
        <v>0.61</v>
      </c>
      <c r="Q175">
        <v>33</v>
      </c>
    </row>
    <row r="176" spans="1:17">
      <c r="A176">
        <v>80.5</v>
      </c>
      <c r="B176">
        <v>35</v>
      </c>
      <c r="P176">
        <v>0.56999999999999995</v>
      </c>
      <c r="Q176">
        <v>35</v>
      </c>
    </row>
    <row r="177" spans="1:17">
      <c r="A177">
        <v>85.1</v>
      </c>
      <c r="B177">
        <v>37</v>
      </c>
      <c r="P177">
        <v>0.51</v>
      </c>
      <c r="Q177">
        <v>37</v>
      </c>
    </row>
    <row r="178" spans="1:17">
      <c r="A178">
        <v>102.6</v>
      </c>
      <c r="B178">
        <v>42</v>
      </c>
      <c r="P178">
        <v>0.47</v>
      </c>
      <c r="Q178">
        <v>42</v>
      </c>
    </row>
    <row r="179" spans="1:17">
      <c r="A179">
        <v>75.3</v>
      </c>
      <c r="B179">
        <v>31</v>
      </c>
      <c r="P179">
        <v>0.63</v>
      </c>
      <c r="Q179">
        <v>31</v>
      </c>
    </row>
    <row r="180" spans="1:17">
      <c r="A180">
        <v>75.899999999999991</v>
      </c>
      <c r="B180">
        <v>33</v>
      </c>
      <c r="P180">
        <v>0.59</v>
      </c>
      <c r="Q180">
        <v>33</v>
      </c>
    </row>
    <row r="181" spans="1:17">
      <c r="A181">
        <v>86.5</v>
      </c>
      <c r="B181">
        <v>35</v>
      </c>
      <c r="P181">
        <v>0.54</v>
      </c>
      <c r="Q181">
        <v>35</v>
      </c>
    </row>
    <row r="182" spans="1:17">
      <c r="A182">
        <v>89.399999999999991</v>
      </c>
      <c r="B182">
        <v>38</v>
      </c>
      <c r="P182">
        <v>0.53</v>
      </c>
      <c r="Q182">
        <v>38</v>
      </c>
    </row>
    <row r="183" spans="1:17">
      <c r="A183">
        <v>102.89999999999999</v>
      </c>
      <c r="B183">
        <v>43</v>
      </c>
      <c r="P183">
        <v>0.47</v>
      </c>
      <c r="Q183">
        <v>43</v>
      </c>
    </row>
    <row r="184" spans="1:17">
      <c r="A184">
        <v>93.399999999999991</v>
      </c>
      <c r="B184">
        <v>38</v>
      </c>
      <c r="P184">
        <v>0.51</v>
      </c>
      <c r="Q184">
        <v>38</v>
      </c>
    </row>
    <row r="185" spans="1:17">
      <c r="A185">
        <v>81.5</v>
      </c>
      <c r="B185">
        <v>35</v>
      </c>
      <c r="P185">
        <v>0.54</v>
      </c>
      <c r="Q185">
        <v>35</v>
      </c>
    </row>
    <row r="186" spans="1:17">
      <c r="A186">
        <v>84.199999999999989</v>
      </c>
      <c r="B186">
        <v>34</v>
      </c>
      <c r="P186">
        <v>0.59</v>
      </c>
      <c r="Q186">
        <v>34</v>
      </c>
    </row>
    <row r="187" spans="1:17">
      <c r="A187">
        <v>73.599999999999994</v>
      </c>
      <c r="B187">
        <v>32</v>
      </c>
      <c r="P187">
        <v>0.63</v>
      </c>
      <c r="Q187">
        <v>32</v>
      </c>
    </row>
    <row r="188" spans="1:17">
      <c r="A188">
        <v>91.699999999999989</v>
      </c>
      <c r="B188">
        <v>39</v>
      </c>
      <c r="P188">
        <v>0.51</v>
      </c>
      <c r="Q188">
        <v>39</v>
      </c>
    </row>
    <row r="189" spans="1:17">
      <c r="A189">
        <v>82.5</v>
      </c>
      <c r="B189">
        <v>35</v>
      </c>
      <c r="P189">
        <v>0.56999999999999995</v>
      </c>
      <c r="Q189">
        <v>35</v>
      </c>
    </row>
    <row r="190" spans="1:17">
      <c r="A190">
        <v>83.199999999999989</v>
      </c>
      <c r="B190">
        <v>34</v>
      </c>
      <c r="P190">
        <v>0.56999999999999995</v>
      </c>
      <c r="Q190">
        <v>34</v>
      </c>
    </row>
    <row r="191" spans="1:17">
      <c r="A191">
        <v>77.899999999999991</v>
      </c>
      <c r="B191">
        <v>33</v>
      </c>
      <c r="P191">
        <v>0.59</v>
      </c>
      <c r="Q191">
        <v>33</v>
      </c>
    </row>
    <row r="192" spans="1:17">
      <c r="A192">
        <v>98</v>
      </c>
      <c r="B192">
        <v>40</v>
      </c>
      <c r="P192">
        <v>0.49</v>
      </c>
      <c r="Q192">
        <v>40</v>
      </c>
    </row>
    <row r="193" spans="1:17">
      <c r="A193">
        <v>83.5</v>
      </c>
      <c r="B193">
        <v>35</v>
      </c>
      <c r="P193">
        <v>0.54</v>
      </c>
      <c r="Q193">
        <v>35</v>
      </c>
    </row>
    <row r="194" spans="1:17">
      <c r="A194">
        <v>80.199999999999989</v>
      </c>
      <c r="B194">
        <v>34</v>
      </c>
      <c r="P194">
        <v>0.56000000000000005</v>
      </c>
      <c r="Q194">
        <v>34</v>
      </c>
    </row>
    <row r="195" spans="1:17">
      <c r="A195">
        <v>78.899999999999991</v>
      </c>
      <c r="B195">
        <v>33</v>
      </c>
      <c r="P195">
        <v>0.61</v>
      </c>
      <c r="Q195">
        <v>33</v>
      </c>
    </row>
    <row r="196" spans="1:17">
      <c r="A196">
        <v>92</v>
      </c>
      <c r="B196">
        <v>40</v>
      </c>
      <c r="P196">
        <v>0.5</v>
      </c>
      <c r="Q196">
        <v>40</v>
      </c>
    </row>
    <row r="197" spans="1:17">
      <c r="A197">
        <v>82.5</v>
      </c>
      <c r="B197">
        <v>35</v>
      </c>
      <c r="P197">
        <v>0.54</v>
      </c>
      <c r="Q197">
        <v>35</v>
      </c>
    </row>
    <row r="198" spans="1:17">
      <c r="A198">
        <v>79.199999999999989</v>
      </c>
      <c r="B198">
        <v>34</v>
      </c>
      <c r="P198">
        <v>0.59</v>
      </c>
      <c r="Q198">
        <v>34</v>
      </c>
    </row>
    <row r="199" spans="1:17">
      <c r="A199">
        <v>80.899999999999991</v>
      </c>
      <c r="B199">
        <v>33</v>
      </c>
      <c r="P199">
        <v>0.56999999999999995</v>
      </c>
      <c r="Q199">
        <v>33</v>
      </c>
    </row>
    <row r="200" spans="1:17">
      <c r="A200">
        <v>99.3</v>
      </c>
      <c r="B200">
        <v>41</v>
      </c>
      <c r="P200">
        <v>0.47</v>
      </c>
      <c r="Q200">
        <v>41</v>
      </c>
    </row>
    <row r="201" spans="1:17">
      <c r="A201">
        <v>83.8</v>
      </c>
      <c r="B201">
        <v>36</v>
      </c>
      <c r="P201">
        <v>0.56000000000000005</v>
      </c>
      <c r="Q201">
        <v>36</v>
      </c>
    </row>
    <row r="202" spans="1:17">
      <c r="A202">
        <v>86.5</v>
      </c>
      <c r="B202">
        <v>35</v>
      </c>
      <c r="P202">
        <v>0.56999999999999995</v>
      </c>
      <c r="Q202">
        <v>35</v>
      </c>
    </row>
    <row r="203" spans="1:17">
      <c r="A203">
        <v>76.899999999999991</v>
      </c>
      <c r="B203">
        <v>33</v>
      </c>
      <c r="P203">
        <v>0.56999999999999995</v>
      </c>
      <c r="Q203">
        <v>33</v>
      </c>
    </row>
    <row r="204" spans="1:17">
      <c r="A204">
        <v>99.6</v>
      </c>
      <c r="B204">
        <v>42</v>
      </c>
      <c r="P204">
        <v>0.47</v>
      </c>
      <c r="Q204">
        <v>42</v>
      </c>
    </row>
    <row r="205" spans="1:17">
      <c r="A205">
        <v>89.1</v>
      </c>
      <c r="B205">
        <v>37</v>
      </c>
      <c r="P205">
        <v>0.51</v>
      </c>
      <c r="Q205">
        <v>37</v>
      </c>
    </row>
    <row r="206" spans="1:17">
      <c r="A206">
        <v>83.5</v>
      </c>
      <c r="B206">
        <v>35</v>
      </c>
      <c r="P206">
        <v>0.56999999999999995</v>
      </c>
      <c r="Q206">
        <v>35</v>
      </c>
    </row>
    <row r="207" spans="1:17">
      <c r="A207">
        <v>79.899999999999991</v>
      </c>
      <c r="B207">
        <v>33</v>
      </c>
      <c r="P207">
        <v>0.56999999999999995</v>
      </c>
      <c r="Q207">
        <v>33</v>
      </c>
    </row>
    <row r="208" spans="1:17">
      <c r="A208">
        <v>76.599999999999994</v>
      </c>
      <c r="B208">
        <v>32</v>
      </c>
      <c r="P208">
        <v>0.59</v>
      </c>
      <c r="Q208">
        <v>32</v>
      </c>
    </row>
    <row r="209" spans="1:17">
      <c r="A209">
        <v>97.899999999999991</v>
      </c>
      <c r="B209">
        <v>43</v>
      </c>
      <c r="P209">
        <v>0.47</v>
      </c>
      <c r="Q209">
        <v>43</v>
      </c>
    </row>
    <row r="210" spans="1:17">
      <c r="A210">
        <v>87.399999999999991</v>
      </c>
      <c r="B210">
        <v>38</v>
      </c>
      <c r="P210">
        <v>0.51</v>
      </c>
      <c r="Q210">
        <v>38</v>
      </c>
    </row>
    <row r="211" spans="1:17">
      <c r="A211">
        <v>85.5</v>
      </c>
      <c r="B211">
        <v>35</v>
      </c>
      <c r="P211">
        <v>0.56999999999999995</v>
      </c>
      <c r="Q211">
        <v>35</v>
      </c>
    </row>
    <row r="212" spans="1:17">
      <c r="A212">
        <v>78.199999999999989</v>
      </c>
      <c r="B212">
        <v>34</v>
      </c>
      <c r="P212">
        <v>0.59</v>
      </c>
      <c r="Q212">
        <v>34</v>
      </c>
    </row>
    <row r="213" spans="1:17">
      <c r="A213">
        <v>74.599999999999994</v>
      </c>
      <c r="B213">
        <v>32</v>
      </c>
      <c r="P213">
        <v>0.61</v>
      </c>
      <c r="Q213">
        <v>32</v>
      </c>
    </row>
    <row r="214" spans="1:17">
      <c r="A214">
        <v>75.599999999999994</v>
      </c>
      <c r="B214">
        <v>32</v>
      </c>
      <c r="P214">
        <v>0.63</v>
      </c>
      <c r="Q214">
        <v>32</v>
      </c>
    </row>
    <row r="215" spans="1:17">
      <c r="A215">
        <v>76.3</v>
      </c>
      <c r="B215">
        <v>31</v>
      </c>
      <c r="P215">
        <v>0.63</v>
      </c>
      <c r="Q215">
        <v>31</v>
      </c>
    </row>
    <row r="216" spans="1:17">
      <c r="A216">
        <v>75</v>
      </c>
      <c r="B216">
        <v>30</v>
      </c>
      <c r="P216">
        <v>0.63</v>
      </c>
      <c r="Q216">
        <v>30</v>
      </c>
    </row>
    <row r="217" spans="1:17">
      <c r="A217">
        <v>70.699999999999989</v>
      </c>
      <c r="B217">
        <v>29</v>
      </c>
      <c r="P217">
        <v>0.69</v>
      </c>
      <c r="Q217">
        <v>29</v>
      </c>
    </row>
    <row r="218" spans="1:17">
      <c r="A218">
        <v>76.599999999999994</v>
      </c>
      <c r="B218">
        <v>32</v>
      </c>
      <c r="P218">
        <v>0.61</v>
      </c>
      <c r="Q218">
        <v>32</v>
      </c>
    </row>
    <row r="219" spans="1:17">
      <c r="A219">
        <v>77.3</v>
      </c>
      <c r="B219">
        <v>31</v>
      </c>
      <c r="P219">
        <v>0.61</v>
      </c>
      <c r="Q219">
        <v>31</v>
      </c>
    </row>
    <row r="220" spans="1:17">
      <c r="A220">
        <v>75</v>
      </c>
      <c r="B220">
        <v>30</v>
      </c>
      <c r="P220">
        <v>0.67</v>
      </c>
      <c r="Q220">
        <v>30</v>
      </c>
    </row>
    <row r="221" spans="1:17">
      <c r="A221">
        <v>68.699999999999989</v>
      </c>
      <c r="B221">
        <v>29</v>
      </c>
      <c r="P221">
        <v>0.65</v>
      </c>
      <c r="Q221">
        <v>29</v>
      </c>
    </row>
    <row r="222" spans="1:17">
      <c r="A222">
        <v>76.599999999999994</v>
      </c>
      <c r="B222">
        <v>32</v>
      </c>
      <c r="P222">
        <v>0.63</v>
      </c>
      <c r="Q222">
        <v>32</v>
      </c>
    </row>
    <row r="223" spans="1:17">
      <c r="A223">
        <v>70.3</v>
      </c>
      <c r="B223">
        <v>31</v>
      </c>
      <c r="P223">
        <v>0.65</v>
      </c>
      <c r="Q223">
        <v>31</v>
      </c>
    </row>
    <row r="224" spans="1:17">
      <c r="A224">
        <v>75</v>
      </c>
      <c r="B224">
        <v>30</v>
      </c>
      <c r="P224">
        <v>0.67</v>
      </c>
      <c r="Q224">
        <v>30</v>
      </c>
    </row>
    <row r="225" spans="1:17">
      <c r="A225">
        <v>67.699999999999989</v>
      </c>
      <c r="B225">
        <v>29</v>
      </c>
      <c r="P225">
        <v>0.65</v>
      </c>
      <c r="Q225">
        <v>29</v>
      </c>
    </row>
    <row r="226" spans="1:17">
      <c r="A226">
        <v>67.699999999999989</v>
      </c>
      <c r="B226">
        <v>29</v>
      </c>
      <c r="P226">
        <v>0.65</v>
      </c>
      <c r="Q226">
        <v>29</v>
      </c>
    </row>
    <row r="227" spans="1:17">
      <c r="A227">
        <v>72.599999999999994</v>
      </c>
      <c r="B227">
        <v>32</v>
      </c>
      <c r="P227">
        <v>0.59</v>
      </c>
      <c r="Q227">
        <v>32</v>
      </c>
    </row>
    <row r="228" spans="1:17">
      <c r="A228">
        <v>74.3</v>
      </c>
      <c r="B228">
        <v>31</v>
      </c>
      <c r="P228">
        <v>0.63</v>
      </c>
      <c r="Q228">
        <v>31</v>
      </c>
    </row>
    <row r="229" spans="1:17">
      <c r="A229">
        <v>71</v>
      </c>
      <c r="B229">
        <v>30</v>
      </c>
      <c r="P229">
        <v>0.63</v>
      </c>
      <c r="Q229">
        <v>30</v>
      </c>
    </row>
    <row r="230" spans="1:17">
      <c r="A230">
        <v>68</v>
      </c>
      <c r="B230">
        <v>30</v>
      </c>
      <c r="P230">
        <v>0.67</v>
      </c>
      <c r="Q230">
        <v>30</v>
      </c>
    </row>
    <row r="231" spans="1:17">
      <c r="A231">
        <v>65.699999999999989</v>
      </c>
      <c r="B231">
        <v>29</v>
      </c>
      <c r="P231">
        <v>0.69</v>
      </c>
      <c r="Q231">
        <v>29</v>
      </c>
    </row>
    <row r="232" spans="1:17">
      <c r="A232">
        <v>79.599999999999994</v>
      </c>
      <c r="B232">
        <v>32</v>
      </c>
      <c r="P232">
        <v>0.61</v>
      </c>
      <c r="Q232">
        <v>32</v>
      </c>
    </row>
    <row r="233" spans="1:17">
      <c r="A233">
        <v>74.3</v>
      </c>
      <c r="B233">
        <v>31</v>
      </c>
      <c r="P233">
        <v>0.65</v>
      </c>
      <c r="Q233">
        <v>31</v>
      </c>
    </row>
    <row r="234" spans="1:17">
      <c r="A234">
        <v>68</v>
      </c>
      <c r="B234">
        <v>30</v>
      </c>
      <c r="P234">
        <v>0.65</v>
      </c>
      <c r="Q234">
        <v>30</v>
      </c>
    </row>
    <row r="235" spans="1:17">
      <c r="A235">
        <v>69</v>
      </c>
      <c r="B235">
        <v>30</v>
      </c>
      <c r="P235">
        <v>0.63</v>
      </c>
      <c r="Q235">
        <v>30</v>
      </c>
    </row>
    <row r="236" spans="1:17">
      <c r="A236">
        <v>70.699999999999989</v>
      </c>
      <c r="B236">
        <v>29</v>
      </c>
      <c r="P236">
        <v>0.67</v>
      </c>
      <c r="Q236">
        <v>29</v>
      </c>
    </row>
    <row r="237" spans="1:17">
      <c r="A237">
        <v>74.599999999999994</v>
      </c>
      <c r="B237">
        <v>32</v>
      </c>
      <c r="P237">
        <v>0.59</v>
      </c>
      <c r="Q237">
        <v>32</v>
      </c>
    </row>
    <row r="238" spans="1:17">
      <c r="A238">
        <v>71</v>
      </c>
      <c r="B238">
        <v>30</v>
      </c>
      <c r="P238">
        <v>0.63</v>
      </c>
      <c r="Q238">
        <v>30</v>
      </c>
    </row>
    <row r="239" spans="1:17">
      <c r="A239">
        <v>70</v>
      </c>
      <c r="B239">
        <v>30</v>
      </c>
      <c r="P239">
        <v>0.63</v>
      </c>
      <c r="Q239">
        <v>30</v>
      </c>
    </row>
    <row r="240" spans="1:17">
      <c r="A240">
        <v>65.699999999999989</v>
      </c>
      <c r="B240">
        <v>29</v>
      </c>
      <c r="P240">
        <v>0.65</v>
      </c>
      <c r="Q240">
        <v>29</v>
      </c>
    </row>
    <row r="241" spans="1:17">
      <c r="A241">
        <v>77.599999999999994</v>
      </c>
      <c r="B241">
        <v>32</v>
      </c>
      <c r="P241">
        <v>0.63</v>
      </c>
      <c r="Q241">
        <v>32</v>
      </c>
    </row>
    <row r="242" spans="1:17">
      <c r="A242">
        <v>75</v>
      </c>
      <c r="B242">
        <v>30</v>
      </c>
      <c r="P242">
        <v>0.65</v>
      </c>
      <c r="Q242">
        <v>30</v>
      </c>
    </row>
    <row r="243" spans="1:17">
      <c r="A243">
        <v>72</v>
      </c>
      <c r="B243">
        <v>30</v>
      </c>
      <c r="P243">
        <v>0.63</v>
      </c>
      <c r="Q243">
        <v>30</v>
      </c>
    </row>
    <row r="244" spans="1:17">
      <c r="A244">
        <v>67.699999999999989</v>
      </c>
      <c r="B244">
        <v>29</v>
      </c>
      <c r="P244">
        <v>0.69</v>
      </c>
      <c r="Q244">
        <v>29</v>
      </c>
    </row>
    <row r="245" spans="1:17">
      <c r="A245">
        <v>71.699999999999989</v>
      </c>
      <c r="B245">
        <v>29</v>
      </c>
      <c r="P245">
        <v>0.69</v>
      </c>
      <c r="Q245">
        <v>29</v>
      </c>
    </row>
    <row r="246" spans="1:17">
      <c r="A246">
        <v>67.399999999999991</v>
      </c>
      <c r="B246">
        <v>28</v>
      </c>
      <c r="P246">
        <v>0.69</v>
      </c>
      <c r="Q246">
        <v>28</v>
      </c>
    </row>
    <row r="247" spans="1:17">
      <c r="A247">
        <v>61.099999999999994</v>
      </c>
      <c r="B247">
        <v>27</v>
      </c>
      <c r="P247">
        <v>0.69</v>
      </c>
      <c r="Q247">
        <v>27</v>
      </c>
    </row>
    <row r="248" spans="1:17">
      <c r="A248">
        <v>59.8</v>
      </c>
      <c r="B248">
        <v>26</v>
      </c>
      <c r="P248">
        <v>0.74</v>
      </c>
      <c r="Q248">
        <v>26</v>
      </c>
    </row>
    <row r="249" spans="1:17">
      <c r="A249">
        <v>61.8</v>
      </c>
      <c r="B249">
        <v>26</v>
      </c>
      <c r="P249">
        <v>0.71</v>
      </c>
      <c r="Q249">
        <v>26</v>
      </c>
    </row>
    <row r="250" spans="1:17">
      <c r="A250">
        <v>71.699999999999989</v>
      </c>
      <c r="B250">
        <v>29</v>
      </c>
      <c r="P250">
        <v>0.69</v>
      </c>
      <c r="Q250">
        <v>29</v>
      </c>
    </row>
    <row r="251" spans="1:17">
      <c r="A251">
        <v>68.399999999999991</v>
      </c>
      <c r="B251">
        <v>28</v>
      </c>
      <c r="P251">
        <v>0.67</v>
      </c>
      <c r="Q251">
        <v>28</v>
      </c>
    </row>
    <row r="252" spans="1:17">
      <c r="A252">
        <v>65.099999999999994</v>
      </c>
      <c r="B252">
        <v>27</v>
      </c>
      <c r="P252">
        <v>0.71</v>
      </c>
      <c r="Q252">
        <v>27</v>
      </c>
    </row>
    <row r="253" spans="1:17">
      <c r="A253">
        <v>64.8</v>
      </c>
      <c r="B253">
        <v>26</v>
      </c>
      <c r="P253">
        <v>0.77</v>
      </c>
      <c r="Q253">
        <v>26</v>
      </c>
    </row>
    <row r="254" spans="1:17">
      <c r="A254">
        <v>61.8</v>
      </c>
      <c r="B254">
        <v>26</v>
      </c>
      <c r="P254">
        <v>0.74</v>
      </c>
      <c r="Q254">
        <v>26</v>
      </c>
    </row>
    <row r="255" spans="1:17">
      <c r="A255">
        <v>68.399999999999991</v>
      </c>
      <c r="B255">
        <v>28</v>
      </c>
      <c r="P255">
        <v>0.69</v>
      </c>
      <c r="Q255">
        <v>28</v>
      </c>
    </row>
    <row r="256" spans="1:17">
      <c r="A256">
        <v>61.099999999999994</v>
      </c>
      <c r="B256">
        <v>27</v>
      </c>
      <c r="P256">
        <v>0.71</v>
      </c>
      <c r="Q256">
        <v>27</v>
      </c>
    </row>
    <row r="257" spans="1:17">
      <c r="A257">
        <v>64.8</v>
      </c>
      <c r="B257">
        <v>26</v>
      </c>
      <c r="P257">
        <v>0.71</v>
      </c>
      <c r="Q257">
        <v>26</v>
      </c>
    </row>
    <row r="258" spans="1:17">
      <c r="A258">
        <v>63.8</v>
      </c>
      <c r="B258">
        <v>26</v>
      </c>
      <c r="P258">
        <v>0.71</v>
      </c>
      <c r="Q258">
        <v>26</v>
      </c>
    </row>
    <row r="259" spans="1:17">
      <c r="A259">
        <v>63.399999999999991</v>
      </c>
      <c r="B259">
        <v>28</v>
      </c>
      <c r="P259">
        <v>0.67</v>
      </c>
      <c r="Q259">
        <v>28</v>
      </c>
    </row>
    <row r="260" spans="1:17">
      <c r="A260">
        <v>68.099999999999994</v>
      </c>
      <c r="B260">
        <v>27</v>
      </c>
      <c r="P260">
        <v>0.69</v>
      </c>
      <c r="Q260">
        <v>27</v>
      </c>
    </row>
    <row r="261" spans="1:17">
      <c r="A261">
        <v>59.8</v>
      </c>
      <c r="B261">
        <v>26</v>
      </c>
      <c r="P261">
        <v>0.71</v>
      </c>
      <c r="Q261">
        <v>26</v>
      </c>
    </row>
    <row r="262" spans="1:17">
      <c r="A262">
        <v>64.8</v>
      </c>
      <c r="B262">
        <v>26</v>
      </c>
      <c r="P262">
        <v>0.71</v>
      </c>
      <c r="Q262">
        <v>26</v>
      </c>
    </row>
    <row r="263" spans="1:17">
      <c r="A263">
        <v>67.399999999999991</v>
      </c>
      <c r="B263">
        <v>28</v>
      </c>
      <c r="P263">
        <v>0.67</v>
      </c>
      <c r="Q263">
        <v>28</v>
      </c>
    </row>
    <row r="264" spans="1:17">
      <c r="A264">
        <v>67.099999999999994</v>
      </c>
      <c r="B264">
        <v>27</v>
      </c>
      <c r="P264">
        <v>0.69</v>
      </c>
      <c r="Q264">
        <v>27</v>
      </c>
    </row>
    <row r="265" spans="1:17">
      <c r="A265">
        <v>59.8</v>
      </c>
      <c r="B265">
        <v>26</v>
      </c>
      <c r="P265">
        <v>0.71</v>
      </c>
      <c r="Q265">
        <v>26</v>
      </c>
    </row>
    <row r="266" spans="1:17">
      <c r="A266">
        <v>64.8</v>
      </c>
      <c r="B266">
        <v>26</v>
      </c>
      <c r="P266">
        <v>0.74</v>
      </c>
      <c r="Q266">
        <v>26</v>
      </c>
    </row>
    <row r="267" spans="1:17">
      <c r="A267">
        <v>63.399999999999991</v>
      </c>
      <c r="B267">
        <v>28</v>
      </c>
      <c r="P267">
        <v>0.71</v>
      </c>
      <c r="Q267">
        <v>28</v>
      </c>
    </row>
    <row r="268" spans="1:17">
      <c r="A268">
        <v>63.399999999999991</v>
      </c>
      <c r="B268">
        <v>28</v>
      </c>
      <c r="P268">
        <v>0.71</v>
      </c>
      <c r="Q268">
        <v>28</v>
      </c>
    </row>
    <row r="269" spans="1:17">
      <c r="A269">
        <v>61.099999999999994</v>
      </c>
      <c r="B269">
        <v>27</v>
      </c>
      <c r="P269">
        <v>0.71</v>
      </c>
      <c r="Q269">
        <v>27</v>
      </c>
    </row>
    <row r="270" spans="1:17">
      <c r="A270">
        <v>61.8</v>
      </c>
      <c r="B270">
        <v>26</v>
      </c>
      <c r="P270">
        <v>0.77</v>
      </c>
      <c r="Q270">
        <v>26</v>
      </c>
    </row>
    <row r="271" spans="1:17">
      <c r="A271">
        <v>70.699999999999989</v>
      </c>
      <c r="B271">
        <v>29</v>
      </c>
      <c r="P271">
        <v>0.67</v>
      </c>
      <c r="Q271">
        <v>29</v>
      </c>
    </row>
    <row r="272" spans="1:17">
      <c r="A272">
        <v>67.399999999999991</v>
      </c>
      <c r="B272">
        <v>28</v>
      </c>
      <c r="P272">
        <v>0.69</v>
      </c>
      <c r="Q272">
        <v>28</v>
      </c>
    </row>
    <row r="273" spans="1:17">
      <c r="A273">
        <v>66.099999999999994</v>
      </c>
      <c r="B273">
        <v>27</v>
      </c>
      <c r="P273">
        <v>0.71</v>
      </c>
      <c r="Q273">
        <v>27</v>
      </c>
    </row>
    <row r="274" spans="1:17">
      <c r="A274">
        <v>64.8</v>
      </c>
      <c r="B274">
        <v>26</v>
      </c>
      <c r="P274">
        <v>0.74</v>
      </c>
      <c r="Q274">
        <v>26</v>
      </c>
    </row>
    <row r="275" spans="1:17">
      <c r="A275">
        <v>56.499999999999993</v>
      </c>
      <c r="B275">
        <v>25</v>
      </c>
      <c r="P275">
        <v>0.8</v>
      </c>
      <c r="Q275">
        <v>25</v>
      </c>
    </row>
    <row r="276" spans="1:17">
      <c r="A276">
        <v>58.499999999999993</v>
      </c>
      <c r="B276">
        <v>25</v>
      </c>
      <c r="P276">
        <v>0.74</v>
      </c>
      <c r="Q276">
        <v>25</v>
      </c>
    </row>
    <row r="277" spans="1:17">
      <c r="A277">
        <v>59.199999999999996</v>
      </c>
      <c r="B277">
        <v>24</v>
      </c>
      <c r="P277">
        <v>0.8</v>
      </c>
      <c r="Q277">
        <v>24</v>
      </c>
    </row>
    <row r="278" spans="1:17">
      <c r="A278">
        <v>61.199999999999996</v>
      </c>
      <c r="B278">
        <v>24</v>
      </c>
      <c r="P278">
        <v>0.77</v>
      </c>
      <c r="Q278">
        <v>24</v>
      </c>
    </row>
    <row r="279" spans="1:17">
      <c r="A279">
        <v>60.499999999999993</v>
      </c>
      <c r="B279">
        <v>25</v>
      </c>
      <c r="P279">
        <v>0.8</v>
      </c>
      <c r="Q279">
        <v>25</v>
      </c>
    </row>
    <row r="280" spans="1:17">
      <c r="A280">
        <v>62.499999999999993</v>
      </c>
      <c r="B280">
        <v>25</v>
      </c>
      <c r="P280">
        <v>0.74</v>
      </c>
      <c r="Q280">
        <v>25</v>
      </c>
    </row>
    <row r="281" spans="1:17">
      <c r="A281">
        <v>63.499999999999993</v>
      </c>
      <c r="B281">
        <v>25</v>
      </c>
      <c r="P281">
        <v>0.8</v>
      </c>
      <c r="Q281">
        <v>25</v>
      </c>
    </row>
    <row r="282" spans="1:17">
      <c r="A282">
        <v>60.199999999999996</v>
      </c>
      <c r="B282">
        <v>24</v>
      </c>
      <c r="P282">
        <v>0.8</v>
      </c>
      <c r="Q282">
        <v>24</v>
      </c>
    </row>
    <row r="283" spans="1:17">
      <c r="A283">
        <v>63.499999999999993</v>
      </c>
      <c r="B283">
        <v>25</v>
      </c>
      <c r="P283">
        <v>0.74</v>
      </c>
      <c r="Q283">
        <v>25</v>
      </c>
    </row>
    <row r="284" spans="1:17">
      <c r="A284">
        <v>58.499999999999993</v>
      </c>
      <c r="B284">
        <v>25</v>
      </c>
      <c r="P284">
        <v>0.74</v>
      </c>
      <c r="Q284">
        <v>25</v>
      </c>
    </row>
    <row r="285" spans="1:17">
      <c r="A285">
        <v>61.499999999999993</v>
      </c>
      <c r="B285">
        <v>25</v>
      </c>
      <c r="P285">
        <v>0.77</v>
      </c>
      <c r="Q285">
        <v>25</v>
      </c>
    </row>
    <row r="286" spans="1:17">
      <c r="A286">
        <v>58.199999999999996</v>
      </c>
      <c r="B286">
        <v>24</v>
      </c>
      <c r="P286">
        <v>0.77</v>
      </c>
      <c r="Q286">
        <v>24</v>
      </c>
    </row>
    <row r="287" spans="1:17">
      <c r="A287">
        <v>61.499999999999993</v>
      </c>
      <c r="B287">
        <v>25</v>
      </c>
      <c r="P287">
        <v>0.8</v>
      </c>
      <c r="Q287">
        <v>25</v>
      </c>
    </row>
    <row r="288" spans="1:17">
      <c r="A288">
        <v>59.499999999999993</v>
      </c>
      <c r="B288">
        <v>25</v>
      </c>
      <c r="P288">
        <v>0.74</v>
      </c>
      <c r="Q288">
        <v>25</v>
      </c>
    </row>
    <row r="289" spans="1:17">
      <c r="A289">
        <v>61.499999999999993</v>
      </c>
      <c r="B289">
        <v>25</v>
      </c>
      <c r="P289">
        <v>0.74</v>
      </c>
      <c r="Q289">
        <v>25</v>
      </c>
    </row>
    <row r="290" spans="1:17">
      <c r="A290">
        <v>58.199999999999996</v>
      </c>
      <c r="B290">
        <v>24</v>
      </c>
      <c r="P290">
        <v>0.8</v>
      </c>
      <c r="Q290">
        <v>24</v>
      </c>
    </row>
    <row r="291" spans="1:17">
      <c r="A291">
        <v>58.499999999999993</v>
      </c>
      <c r="B291">
        <v>25</v>
      </c>
      <c r="P291">
        <v>0.77</v>
      </c>
      <c r="Q291">
        <v>25</v>
      </c>
    </row>
    <row r="292" spans="1:17">
      <c r="A292">
        <v>62.499999999999993</v>
      </c>
      <c r="B292">
        <v>25</v>
      </c>
      <c r="P292">
        <v>0.77</v>
      </c>
      <c r="Q292">
        <v>25</v>
      </c>
    </row>
    <row r="293" spans="1:17">
      <c r="A293">
        <v>60.499999999999993</v>
      </c>
      <c r="B293">
        <v>25</v>
      </c>
      <c r="P293">
        <v>0.8</v>
      </c>
      <c r="Q293">
        <v>25</v>
      </c>
    </row>
    <row r="294" spans="1:17">
      <c r="A294">
        <v>60.199999999999996</v>
      </c>
      <c r="B294">
        <v>24</v>
      </c>
      <c r="P294">
        <v>0.8</v>
      </c>
      <c r="Q294">
        <v>24</v>
      </c>
    </row>
    <row r="295" spans="1:17">
      <c r="A295">
        <v>56.199999999999996</v>
      </c>
      <c r="B295">
        <v>24</v>
      </c>
      <c r="P295">
        <v>0.83</v>
      </c>
      <c r="Q295">
        <v>24</v>
      </c>
    </row>
    <row r="296" spans="1:17">
      <c r="A296">
        <v>57.499999999999993</v>
      </c>
      <c r="B296">
        <v>25</v>
      </c>
      <c r="P296">
        <v>0.77</v>
      </c>
      <c r="Q296">
        <v>25</v>
      </c>
    </row>
    <row r="297" spans="1:17">
      <c r="A297">
        <v>58.499999999999993</v>
      </c>
      <c r="B297">
        <v>25</v>
      </c>
      <c r="P297">
        <v>0.8</v>
      </c>
      <c r="Q297">
        <v>25</v>
      </c>
    </row>
    <row r="298" spans="1:17">
      <c r="A298">
        <v>61.499999999999993</v>
      </c>
      <c r="B298">
        <v>25</v>
      </c>
      <c r="P298">
        <v>0.74</v>
      </c>
      <c r="Q298">
        <v>25</v>
      </c>
    </row>
    <row r="299" spans="1:17">
      <c r="A299">
        <v>61.199999999999996</v>
      </c>
      <c r="B299">
        <v>24</v>
      </c>
      <c r="P299">
        <v>0.8</v>
      </c>
      <c r="Q299">
        <v>24</v>
      </c>
    </row>
    <row r="300" spans="1:17">
      <c r="A300">
        <v>54.199999999999996</v>
      </c>
      <c r="B300">
        <v>24</v>
      </c>
      <c r="P300">
        <v>0.77</v>
      </c>
      <c r="Q300">
        <v>24</v>
      </c>
    </row>
    <row r="301" spans="1:17">
      <c r="A301">
        <v>62.8</v>
      </c>
      <c r="B301">
        <v>26</v>
      </c>
      <c r="P301">
        <v>0.71</v>
      </c>
      <c r="Q301">
        <v>26</v>
      </c>
    </row>
    <row r="302" spans="1:17">
      <c r="A302">
        <v>57.499999999999993</v>
      </c>
      <c r="B302">
        <v>25</v>
      </c>
      <c r="P302">
        <v>0.77</v>
      </c>
      <c r="Q302">
        <v>25</v>
      </c>
    </row>
    <row r="303" spans="1:17">
      <c r="A303">
        <v>61.499999999999993</v>
      </c>
      <c r="B303">
        <v>25</v>
      </c>
      <c r="P303">
        <v>0.8</v>
      </c>
      <c r="Q303">
        <v>25</v>
      </c>
    </row>
    <row r="304" spans="1:17">
      <c r="A304">
        <v>58.199999999999996</v>
      </c>
      <c r="B304">
        <v>24</v>
      </c>
      <c r="P304">
        <v>0.77</v>
      </c>
      <c r="Q304">
        <v>24</v>
      </c>
    </row>
    <row r="305" spans="1:17">
      <c r="A305">
        <v>54.199999999999996</v>
      </c>
      <c r="B305">
        <v>24</v>
      </c>
      <c r="P305">
        <v>0.77</v>
      </c>
      <c r="Q305">
        <v>24</v>
      </c>
    </row>
    <row r="306" spans="1:17">
      <c r="A306">
        <v>51.9</v>
      </c>
      <c r="B306">
        <v>23</v>
      </c>
      <c r="P306">
        <v>0.83</v>
      </c>
      <c r="Q306">
        <v>23</v>
      </c>
    </row>
    <row r="307" spans="1:17">
      <c r="A307">
        <v>53.599999999999994</v>
      </c>
      <c r="B307">
        <v>22</v>
      </c>
      <c r="P307">
        <v>0.91</v>
      </c>
      <c r="Q307">
        <v>22</v>
      </c>
    </row>
    <row r="308" spans="1:17">
      <c r="A308">
        <v>51.3</v>
      </c>
      <c r="B308">
        <v>21</v>
      </c>
      <c r="P308">
        <v>0.87</v>
      </c>
      <c r="Q308">
        <v>21</v>
      </c>
    </row>
    <row r="309" spans="1:17">
      <c r="A309">
        <v>48.699999999999996</v>
      </c>
      <c r="B309">
        <v>19</v>
      </c>
      <c r="P309">
        <v>0.95</v>
      </c>
      <c r="Q309">
        <v>19</v>
      </c>
    </row>
    <row r="310" spans="1:17">
      <c r="A310">
        <v>55.9</v>
      </c>
      <c r="B310">
        <v>23</v>
      </c>
      <c r="P310">
        <v>0.87</v>
      </c>
      <c r="Q310">
        <v>23</v>
      </c>
    </row>
    <row r="311" spans="1:17">
      <c r="A311">
        <v>51.599999999999994</v>
      </c>
      <c r="B311">
        <v>22</v>
      </c>
      <c r="P311">
        <v>0.91</v>
      </c>
      <c r="Q311">
        <v>22</v>
      </c>
    </row>
    <row r="312" spans="1:17">
      <c r="A312">
        <v>52.3</v>
      </c>
      <c r="B312">
        <v>21</v>
      </c>
      <c r="P312">
        <v>0.91</v>
      </c>
      <c r="Q312">
        <v>21</v>
      </c>
    </row>
    <row r="313" spans="1:17">
      <c r="A313">
        <v>44.699999999999996</v>
      </c>
      <c r="B313">
        <v>19</v>
      </c>
      <c r="P313">
        <v>0.95</v>
      </c>
      <c r="Q313">
        <v>19</v>
      </c>
    </row>
    <row r="314" spans="1:17">
      <c r="A314">
        <v>53.9</v>
      </c>
      <c r="B314">
        <v>23</v>
      </c>
      <c r="P314">
        <v>0.83</v>
      </c>
      <c r="Q314">
        <v>23</v>
      </c>
    </row>
    <row r="315" spans="1:17">
      <c r="A315">
        <v>54.599999999999994</v>
      </c>
      <c r="B315">
        <v>22</v>
      </c>
      <c r="P315">
        <v>0.87</v>
      </c>
      <c r="Q315">
        <v>22</v>
      </c>
    </row>
    <row r="316" spans="1:17">
      <c r="A316">
        <v>47.3</v>
      </c>
      <c r="B316">
        <v>21</v>
      </c>
      <c r="P316">
        <v>0.91</v>
      </c>
      <c r="Q316">
        <v>21</v>
      </c>
    </row>
    <row r="317" spans="1:17">
      <c r="A317">
        <v>49.699999999999996</v>
      </c>
      <c r="B317">
        <v>19</v>
      </c>
      <c r="P317">
        <v>1.05</v>
      </c>
      <c r="Q317">
        <v>19</v>
      </c>
    </row>
    <row r="318" spans="1:17">
      <c r="A318">
        <v>44.699999999999996</v>
      </c>
      <c r="B318">
        <v>19</v>
      </c>
      <c r="P318">
        <v>1.05</v>
      </c>
      <c r="Q318">
        <v>19</v>
      </c>
    </row>
    <row r="319" spans="1:17">
      <c r="A319">
        <v>55.9</v>
      </c>
      <c r="B319">
        <v>23</v>
      </c>
      <c r="P319">
        <v>0.8</v>
      </c>
      <c r="Q319">
        <v>23</v>
      </c>
    </row>
    <row r="320" spans="1:17">
      <c r="A320">
        <v>55.9</v>
      </c>
      <c r="B320">
        <v>23</v>
      </c>
      <c r="P320">
        <v>0.83</v>
      </c>
      <c r="Q320">
        <v>23</v>
      </c>
    </row>
    <row r="321" spans="1:17">
      <c r="A321">
        <v>47.3</v>
      </c>
      <c r="B321">
        <v>21</v>
      </c>
      <c r="P321">
        <v>0.87</v>
      </c>
      <c r="Q321">
        <v>21</v>
      </c>
    </row>
    <row r="322" spans="1:17">
      <c r="A322">
        <v>46</v>
      </c>
      <c r="B322">
        <v>20</v>
      </c>
      <c r="P322">
        <v>1</v>
      </c>
      <c r="Q322">
        <v>20</v>
      </c>
    </row>
    <row r="323" spans="1:17">
      <c r="A323">
        <v>48.699999999999996</v>
      </c>
      <c r="B323">
        <v>19</v>
      </c>
      <c r="P323">
        <v>1.05</v>
      </c>
      <c r="Q323">
        <v>19</v>
      </c>
    </row>
    <row r="324" spans="1:17">
      <c r="A324">
        <v>55.9</v>
      </c>
      <c r="B324">
        <v>23</v>
      </c>
      <c r="P324">
        <v>0.87</v>
      </c>
      <c r="Q324">
        <v>23</v>
      </c>
    </row>
    <row r="325" spans="1:17">
      <c r="A325">
        <v>55.599999999999994</v>
      </c>
      <c r="B325">
        <v>22</v>
      </c>
      <c r="P325">
        <v>0.87</v>
      </c>
      <c r="Q325">
        <v>22</v>
      </c>
    </row>
    <row r="326" spans="1:17">
      <c r="A326">
        <v>47</v>
      </c>
      <c r="B326">
        <v>20</v>
      </c>
      <c r="P326">
        <v>0.95</v>
      </c>
      <c r="Q326">
        <v>20</v>
      </c>
    </row>
    <row r="327" spans="1:17">
      <c r="A327">
        <v>48.699999999999996</v>
      </c>
      <c r="B327">
        <v>19</v>
      </c>
      <c r="P327">
        <v>1</v>
      </c>
      <c r="Q327">
        <v>19</v>
      </c>
    </row>
    <row r="328" spans="1:17">
      <c r="A328">
        <v>51.9</v>
      </c>
      <c r="B328">
        <v>23</v>
      </c>
      <c r="P328">
        <v>0.87</v>
      </c>
      <c r="Q328">
        <v>23</v>
      </c>
    </row>
    <row r="329" spans="1:17">
      <c r="A329">
        <v>53.599999999999994</v>
      </c>
      <c r="B329">
        <v>22</v>
      </c>
      <c r="P329">
        <v>0.83</v>
      </c>
      <c r="Q329">
        <v>22</v>
      </c>
    </row>
    <row r="330" spans="1:17">
      <c r="A330">
        <v>49</v>
      </c>
      <c r="B330">
        <v>20</v>
      </c>
      <c r="P330">
        <v>0.91</v>
      </c>
      <c r="Q330">
        <v>20</v>
      </c>
    </row>
    <row r="331" spans="1:17">
      <c r="A331">
        <v>49.699999999999996</v>
      </c>
      <c r="B331">
        <v>19</v>
      </c>
      <c r="P331">
        <v>1.05</v>
      </c>
      <c r="Q331">
        <v>19</v>
      </c>
    </row>
    <row r="332" spans="1:17">
      <c r="A332">
        <v>53.9</v>
      </c>
      <c r="B332">
        <v>23</v>
      </c>
      <c r="P332">
        <v>0.87</v>
      </c>
      <c r="Q332">
        <v>23</v>
      </c>
    </row>
    <row r="333" spans="1:17">
      <c r="A333">
        <v>54.599999999999994</v>
      </c>
      <c r="B333">
        <v>22</v>
      </c>
      <c r="P333">
        <v>0.91</v>
      </c>
      <c r="Q333">
        <v>22</v>
      </c>
    </row>
    <row r="334" spans="1:17">
      <c r="A334">
        <v>50</v>
      </c>
      <c r="B334">
        <v>20</v>
      </c>
      <c r="P334">
        <v>0.95</v>
      </c>
      <c r="Q334">
        <v>20</v>
      </c>
    </row>
    <row r="335" spans="1:17">
      <c r="A335">
        <v>44.699999999999996</v>
      </c>
      <c r="B335">
        <v>19</v>
      </c>
      <c r="P335">
        <v>1.05</v>
      </c>
      <c r="Q335">
        <v>19</v>
      </c>
    </row>
    <row r="336" spans="1:17">
      <c r="A336">
        <v>48.699999999999996</v>
      </c>
      <c r="B336">
        <v>19</v>
      </c>
      <c r="P336">
        <v>1</v>
      </c>
      <c r="Q336">
        <v>19</v>
      </c>
    </row>
    <row r="337" spans="1:17">
      <c r="A337">
        <v>44.099999999999994</v>
      </c>
      <c r="B337">
        <v>17</v>
      </c>
      <c r="P337">
        <v>1.1100000000000001</v>
      </c>
      <c r="Q337">
        <v>17</v>
      </c>
    </row>
    <row r="338" spans="1:17">
      <c r="A338">
        <v>33.5</v>
      </c>
      <c r="B338">
        <v>15</v>
      </c>
      <c r="P338">
        <v>1.18</v>
      </c>
      <c r="Q338">
        <v>15</v>
      </c>
    </row>
    <row r="339" spans="1:17">
      <c r="A339">
        <v>34.9</v>
      </c>
      <c r="B339">
        <v>13</v>
      </c>
      <c r="P339">
        <v>1.54</v>
      </c>
      <c r="Q339">
        <v>13</v>
      </c>
    </row>
    <row r="340" spans="1:17">
      <c r="A340">
        <v>22</v>
      </c>
      <c r="B340">
        <v>10</v>
      </c>
      <c r="P340">
        <v>1.82</v>
      </c>
      <c r="Q340">
        <v>10</v>
      </c>
    </row>
    <row r="341" spans="1:17">
      <c r="A341">
        <v>44.699999999999996</v>
      </c>
      <c r="B341">
        <v>19</v>
      </c>
      <c r="P341">
        <v>0.95</v>
      </c>
      <c r="Q341">
        <v>19</v>
      </c>
    </row>
    <row r="342" spans="1:17">
      <c r="A342">
        <v>42.099999999999994</v>
      </c>
      <c r="B342">
        <v>17</v>
      </c>
      <c r="P342">
        <v>1.05</v>
      </c>
      <c r="Q342">
        <v>17</v>
      </c>
    </row>
    <row r="343" spans="1:17">
      <c r="A343">
        <v>40.5</v>
      </c>
      <c r="B343">
        <v>15</v>
      </c>
      <c r="P343">
        <v>1.25</v>
      </c>
      <c r="Q343">
        <v>15</v>
      </c>
    </row>
    <row r="344" spans="1:17">
      <c r="A344">
        <v>31.199999999999996</v>
      </c>
      <c r="B344">
        <v>14</v>
      </c>
      <c r="P344">
        <v>1.43</v>
      </c>
      <c r="Q344">
        <v>14</v>
      </c>
    </row>
    <row r="345" spans="1:17">
      <c r="A345">
        <v>31.299999999999997</v>
      </c>
      <c r="B345">
        <v>11</v>
      </c>
      <c r="P345">
        <v>1.82</v>
      </c>
      <c r="Q345">
        <v>11</v>
      </c>
    </row>
    <row r="346" spans="1:17">
      <c r="A346">
        <v>45.099999999999994</v>
      </c>
      <c r="B346">
        <v>17</v>
      </c>
      <c r="P346">
        <v>1.1100000000000001</v>
      </c>
      <c r="Q346">
        <v>17</v>
      </c>
    </row>
    <row r="347" spans="1:17">
      <c r="A347">
        <v>33.5</v>
      </c>
      <c r="B347">
        <v>15</v>
      </c>
      <c r="P347">
        <v>1.33</v>
      </c>
      <c r="Q347">
        <v>15</v>
      </c>
    </row>
    <row r="348" spans="1:17">
      <c r="A348">
        <v>32.199999999999996</v>
      </c>
      <c r="B348">
        <v>14</v>
      </c>
      <c r="P348">
        <v>1.43</v>
      </c>
      <c r="Q348">
        <v>14</v>
      </c>
    </row>
    <row r="349" spans="1:17">
      <c r="A349">
        <v>31.9</v>
      </c>
      <c r="B349">
        <v>13</v>
      </c>
      <c r="P349">
        <v>1.54</v>
      </c>
      <c r="Q349">
        <v>13</v>
      </c>
    </row>
    <row r="350" spans="1:17">
      <c r="A350">
        <v>42.099999999999994</v>
      </c>
      <c r="B350">
        <v>17</v>
      </c>
      <c r="P350">
        <v>1.05</v>
      </c>
      <c r="Q350">
        <v>17</v>
      </c>
    </row>
    <row r="351" spans="1:17">
      <c r="A351">
        <v>35.5</v>
      </c>
      <c r="B351">
        <v>15</v>
      </c>
      <c r="P351">
        <v>1.25</v>
      </c>
      <c r="Q351">
        <v>15</v>
      </c>
    </row>
    <row r="352" spans="1:17">
      <c r="A352">
        <v>32.199999999999996</v>
      </c>
      <c r="B352">
        <v>14</v>
      </c>
      <c r="P352">
        <v>1.33</v>
      </c>
      <c r="Q352">
        <v>14</v>
      </c>
    </row>
    <row r="353" spans="1:17">
      <c r="A353">
        <v>30.9</v>
      </c>
      <c r="B353">
        <v>13</v>
      </c>
      <c r="P353">
        <v>1.43</v>
      </c>
      <c r="Q353">
        <v>13</v>
      </c>
    </row>
    <row r="354" spans="1:17">
      <c r="A354">
        <v>41.4</v>
      </c>
      <c r="B354">
        <v>18</v>
      </c>
      <c r="P354">
        <v>1</v>
      </c>
      <c r="Q354">
        <v>18</v>
      </c>
    </row>
    <row r="355" spans="1:17">
      <c r="A355">
        <v>36.799999999999997</v>
      </c>
      <c r="B355">
        <v>16</v>
      </c>
      <c r="P355">
        <v>1.25</v>
      </c>
      <c r="Q355">
        <v>16</v>
      </c>
    </row>
    <row r="356" spans="1:17">
      <c r="A356">
        <v>40.5</v>
      </c>
      <c r="B356">
        <v>15</v>
      </c>
      <c r="P356">
        <v>1.33</v>
      </c>
      <c r="Q356">
        <v>15</v>
      </c>
    </row>
    <row r="357" spans="1:17">
      <c r="A357">
        <v>30.9</v>
      </c>
      <c r="B357">
        <v>13</v>
      </c>
      <c r="P357">
        <v>1.54</v>
      </c>
      <c r="Q357">
        <v>13</v>
      </c>
    </row>
    <row r="358" spans="1:17">
      <c r="A358">
        <v>42.4</v>
      </c>
      <c r="B358">
        <v>18</v>
      </c>
      <c r="P358">
        <v>1.1100000000000001</v>
      </c>
      <c r="Q358">
        <v>18</v>
      </c>
    </row>
    <row r="359" spans="1:17">
      <c r="A359">
        <v>35.799999999999997</v>
      </c>
      <c r="B359">
        <v>16</v>
      </c>
      <c r="P359">
        <v>1.25</v>
      </c>
      <c r="Q359">
        <v>16</v>
      </c>
    </row>
    <row r="360" spans="1:17">
      <c r="A360">
        <v>35.5</v>
      </c>
      <c r="B360">
        <v>15</v>
      </c>
      <c r="P360">
        <v>1.25</v>
      </c>
      <c r="Q360">
        <v>15</v>
      </c>
    </row>
    <row r="361" spans="1:17">
      <c r="A361">
        <v>28.9</v>
      </c>
      <c r="B361">
        <v>13</v>
      </c>
      <c r="P361">
        <v>1.43</v>
      </c>
      <c r="Q361">
        <v>13</v>
      </c>
    </row>
    <row r="362" spans="1:17">
      <c r="A362">
        <v>42.699999999999996</v>
      </c>
      <c r="B362">
        <v>19</v>
      </c>
      <c r="P362">
        <v>1</v>
      </c>
      <c r="Q362">
        <v>19</v>
      </c>
    </row>
    <row r="363" spans="1:17">
      <c r="A363">
        <v>37.799999999999997</v>
      </c>
      <c r="B363">
        <v>16</v>
      </c>
      <c r="P363">
        <v>1.25</v>
      </c>
      <c r="Q363">
        <v>16</v>
      </c>
    </row>
    <row r="364" spans="1:17">
      <c r="A364">
        <v>39.5</v>
      </c>
      <c r="B364">
        <v>15</v>
      </c>
      <c r="P364">
        <v>1.25</v>
      </c>
      <c r="Q364">
        <v>15</v>
      </c>
    </row>
    <row r="365" spans="1:17">
      <c r="A365">
        <v>30.9</v>
      </c>
      <c r="B365">
        <v>13</v>
      </c>
      <c r="P365">
        <v>1.43</v>
      </c>
      <c r="Q365">
        <v>13</v>
      </c>
    </row>
    <row r="366" spans="1:17">
      <c r="A366">
        <v>15.099999999999998</v>
      </c>
      <c r="B366">
        <v>7</v>
      </c>
      <c r="P366">
        <v>2.5</v>
      </c>
      <c r="Q366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8874-336D-4F12-B6D7-0E857DD06BBA}">
  <dimension ref="A3:C369"/>
  <sheetViews>
    <sheetView topLeftCell="A359" workbookViewId="0" xr3:uid="{67AB9555-B046-54DF-ABE1-4DC264538B2A}">
      <selection activeCell="B368" sqref="B368"/>
    </sheetView>
  </sheetViews>
  <sheetFormatPr defaultRowHeight="15"/>
  <cols>
    <col min="1" max="1" width="14.140625" bestFit="1" customWidth="1"/>
    <col min="2" max="2" width="14.5703125" bestFit="1" customWidth="1"/>
    <col min="3" max="3" width="12.28515625" bestFit="1" customWidth="1"/>
  </cols>
  <sheetData>
    <row r="3" spans="1:3">
      <c r="A3" s="5" t="s">
        <v>0</v>
      </c>
      <c r="B3" t="s">
        <v>18</v>
      </c>
      <c r="C3" t="s">
        <v>13</v>
      </c>
    </row>
    <row r="4" spans="1:3">
      <c r="A4" s="6">
        <v>42736</v>
      </c>
      <c r="B4">
        <v>2</v>
      </c>
      <c r="C4">
        <v>10</v>
      </c>
    </row>
    <row r="5" spans="1:3">
      <c r="A5" s="6">
        <v>42737</v>
      </c>
      <c r="B5">
        <v>1.33</v>
      </c>
      <c r="C5">
        <v>13</v>
      </c>
    </row>
    <row r="6" spans="1:3">
      <c r="A6" s="6">
        <v>42738</v>
      </c>
      <c r="B6">
        <v>1.33</v>
      </c>
      <c r="C6">
        <v>15</v>
      </c>
    </row>
    <row r="7" spans="1:3">
      <c r="A7" s="6">
        <v>42739</v>
      </c>
      <c r="B7">
        <v>1.05</v>
      </c>
      <c r="C7">
        <v>17</v>
      </c>
    </row>
    <row r="8" spans="1:3">
      <c r="A8" s="6">
        <v>42740</v>
      </c>
      <c r="B8">
        <v>1</v>
      </c>
      <c r="C8">
        <v>18</v>
      </c>
    </row>
    <row r="9" spans="1:3">
      <c r="A9" s="6">
        <v>42741</v>
      </c>
      <c r="B9">
        <v>1.54</v>
      </c>
      <c r="C9">
        <v>11</v>
      </c>
    </row>
    <row r="10" spans="1:3">
      <c r="A10" s="6">
        <v>42742</v>
      </c>
      <c r="B10">
        <v>1.54</v>
      </c>
      <c r="C10">
        <v>13</v>
      </c>
    </row>
    <row r="11" spans="1:3">
      <c r="A11" s="6">
        <v>42743</v>
      </c>
      <c r="B11">
        <v>1.18</v>
      </c>
      <c r="C11">
        <v>15</v>
      </c>
    </row>
    <row r="12" spans="1:3">
      <c r="A12" s="6">
        <v>42744</v>
      </c>
      <c r="B12">
        <v>1.18</v>
      </c>
      <c r="C12">
        <v>17</v>
      </c>
    </row>
    <row r="13" spans="1:3">
      <c r="A13" s="6">
        <v>42745</v>
      </c>
      <c r="B13">
        <v>1.05</v>
      </c>
      <c r="C13">
        <v>18</v>
      </c>
    </row>
    <row r="14" spans="1:3">
      <c r="A14" s="6">
        <v>42746</v>
      </c>
      <c r="B14">
        <v>1.54</v>
      </c>
      <c r="C14">
        <v>12</v>
      </c>
    </row>
    <row r="15" spans="1:3">
      <c r="A15" s="6">
        <v>42747</v>
      </c>
      <c r="B15">
        <v>1.33</v>
      </c>
      <c r="C15">
        <v>14</v>
      </c>
    </row>
    <row r="16" spans="1:3">
      <c r="A16" s="6">
        <v>42748</v>
      </c>
      <c r="B16">
        <v>1.33</v>
      </c>
      <c r="C16">
        <v>15</v>
      </c>
    </row>
    <row r="17" spans="1:3">
      <c r="A17" s="6">
        <v>42749</v>
      </c>
      <c r="B17">
        <v>1.05</v>
      </c>
      <c r="C17">
        <v>17</v>
      </c>
    </row>
    <row r="18" spans="1:3">
      <c r="A18" s="6">
        <v>42750</v>
      </c>
      <c r="B18">
        <v>1.1100000000000001</v>
      </c>
      <c r="C18">
        <v>18</v>
      </c>
    </row>
    <row r="19" spans="1:3">
      <c r="A19" s="6">
        <v>42751</v>
      </c>
      <c r="B19">
        <v>1.67</v>
      </c>
      <c r="C19">
        <v>12</v>
      </c>
    </row>
    <row r="20" spans="1:3">
      <c r="A20" s="6">
        <v>42752</v>
      </c>
      <c r="B20">
        <v>1.43</v>
      </c>
      <c r="C20">
        <v>14</v>
      </c>
    </row>
    <row r="21" spans="1:3">
      <c r="A21" s="6">
        <v>42753</v>
      </c>
      <c r="B21">
        <v>1.18</v>
      </c>
      <c r="C21">
        <v>16</v>
      </c>
    </row>
    <row r="22" spans="1:3">
      <c r="A22" s="6">
        <v>42754</v>
      </c>
      <c r="B22">
        <v>1.18</v>
      </c>
      <c r="C22">
        <v>17</v>
      </c>
    </row>
    <row r="23" spans="1:3">
      <c r="A23" s="6">
        <v>42755</v>
      </c>
      <c r="B23">
        <v>1.43</v>
      </c>
      <c r="C23">
        <v>12</v>
      </c>
    </row>
    <row r="24" spans="1:3">
      <c r="A24" s="6">
        <v>42756</v>
      </c>
      <c r="B24">
        <v>1.25</v>
      </c>
      <c r="C24">
        <v>14</v>
      </c>
    </row>
    <row r="25" spans="1:3">
      <c r="A25" s="6">
        <v>42757</v>
      </c>
      <c r="B25">
        <v>1.1100000000000001</v>
      </c>
      <c r="C25">
        <v>16</v>
      </c>
    </row>
    <row r="26" spans="1:3">
      <c r="A26" s="6">
        <v>42758</v>
      </c>
      <c r="B26">
        <v>1.05</v>
      </c>
      <c r="C26">
        <v>17</v>
      </c>
    </row>
    <row r="27" spans="1:3">
      <c r="A27" s="6">
        <v>42759</v>
      </c>
      <c r="B27">
        <v>1.54</v>
      </c>
      <c r="C27">
        <v>12</v>
      </c>
    </row>
    <row r="28" spans="1:3">
      <c r="A28" s="6">
        <v>42760</v>
      </c>
      <c r="B28">
        <v>1.25</v>
      </c>
      <c r="C28">
        <v>14</v>
      </c>
    </row>
    <row r="29" spans="1:3">
      <c r="A29" s="6">
        <v>42761</v>
      </c>
      <c r="B29">
        <v>1.25</v>
      </c>
      <c r="C29">
        <v>16</v>
      </c>
    </row>
    <row r="30" spans="1:3">
      <c r="A30" s="6">
        <v>42762</v>
      </c>
      <c r="B30">
        <v>1.05</v>
      </c>
      <c r="C30">
        <v>17</v>
      </c>
    </row>
    <row r="31" spans="1:3">
      <c r="A31" s="6">
        <v>42763</v>
      </c>
      <c r="B31">
        <v>1.33</v>
      </c>
      <c r="C31">
        <v>13</v>
      </c>
    </row>
    <row r="32" spans="1:3">
      <c r="A32" s="6">
        <v>42764</v>
      </c>
      <c r="B32">
        <v>1.33</v>
      </c>
      <c r="C32">
        <v>14</v>
      </c>
    </row>
    <row r="33" spans="1:3">
      <c r="A33" s="6">
        <v>42765</v>
      </c>
      <c r="B33">
        <v>1.05</v>
      </c>
      <c r="C33">
        <v>17</v>
      </c>
    </row>
    <row r="34" spans="1:3">
      <c r="A34" s="6">
        <v>42766</v>
      </c>
      <c r="B34">
        <v>1.05</v>
      </c>
      <c r="C34">
        <v>18</v>
      </c>
    </row>
    <row r="35" spans="1:3">
      <c r="A35" s="6">
        <v>42767</v>
      </c>
      <c r="B35">
        <v>1</v>
      </c>
      <c r="C35">
        <v>18</v>
      </c>
    </row>
    <row r="36" spans="1:3">
      <c r="A36" s="6">
        <v>42768</v>
      </c>
      <c r="B36">
        <v>1</v>
      </c>
      <c r="C36">
        <v>20</v>
      </c>
    </row>
    <row r="37" spans="1:3">
      <c r="A37" s="6">
        <v>42769</v>
      </c>
      <c r="B37">
        <v>0.87</v>
      </c>
      <c r="C37">
        <v>21</v>
      </c>
    </row>
    <row r="38" spans="1:3">
      <c r="A38" s="6">
        <v>42770</v>
      </c>
      <c r="B38">
        <v>0.83</v>
      </c>
      <c r="C38">
        <v>22</v>
      </c>
    </row>
    <row r="39" spans="1:3">
      <c r="A39" s="6">
        <v>42771</v>
      </c>
      <c r="B39">
        <v>1.1100000000000001</v>
      </c>
      <c r="C39">
        <v>18</v>
      </c>
    </row>
    <row r="40" spans="1:3">
      <c r="A40" s="6">
        <v>42772</v>
      </c>
      <c r="B40">
        <v>0.95</v>
      </c>
      <c r="C40">
        <v>20</v>
      </c>
    </row>
    <row r="41" spans="1:3">
      <c r="A41" s="6">
        <v>42773</v>
      </c>
      <c r="B41">
        <v>0.87</v>
      </c>
      <c r="C41">
        <v>21</v>
      </c>
    </row>
    <row r="42" spans="1:3">
      <c r="A42" s="6">
        <v>42774</v>
      </c>
      <c r="B42">
        <v>0.87</v>
      </c>
      <c r="C42">
        <v>22</v>
      </c>
    </row>
    <row r="43" spans="1:3">
      <c r="A43" s="6">
        <v>42775</v>
      </c>
      <c r="B43">
        <v>1</v>
      </c>
      <c r="C43">
        <v>19</v>
      </c>
    </row>
    <row r="44" spans="1:3">
      <c r="A44" s="6">
        <v>42776</v>
      </c>
      <c r="B44">
        <v>0.91</v>
      </c>
      <c r="C44">
        <v>20</v>
      </c>
    </row>
    <row r="45" spans="1:3">
      <c r="A45" s="6">
        <v>42777</v>
      </c>
      <c r="B45">
        <v>0.91</v>
      </c>
      <c r="C45">
        <v>21</v>
      </c>
    </row>
    <row r="46" spans="1:3">
      <c r="A46" s="6">
        <v>42778</v>
      </c>
      <c r="B46">
        <v>0.83</v>
      </c>
      <c r="C46">
        <v>22</v>
      </c>
    </row>
    <row r="47" spans="1:3">
      <c r="A47" s="6">
        <v>42779</v>
      </c>
      <c r="B47">
        <v>1.1100000000000001</v>
      </c>
      <c r="C47">
        <v>18</v>
      </c>
    </row>
    <row r="48" spans="1:3">
      <c r="A48" s="6">
        <v>42780</v>
      </c>
      <c r="B48">
        <v>0.95</v>
      </c>
      <c r="C48">
        <v>19</v>
      </c>
    </row>
    <row r="49" spans="1:3">
      <c r="A49" s="6">
        <v>42781</v>
      </c>
      <c r="B49">
        <v>0.91</v>
      </c>
      <c r="C49">
        <v>20</v>
      </c>
    </row>
    <row r="50" spans="1:3">
      <c r="A50" s="6">
        <v>42782</v>
      </c>
      <c r="B50">
        <v>0.87</v>
      </c>
      <c r="C50">
        <v>21</v>
      </c>
    </row>
    <row r="51" spans="1:3">
      <c r="A51" s="6">
        <v>42783</v>
      </c>
      <c r="B51">
        <v>1</v>
      </c>
      <c r="C51">
        <v>18</v>
      </c>
    </row>
    <row r="52" spans="1:3">
      <c r="A52" s="6">
        <v>42784</v>
      </c>
      <c r="B52">
        <v>0.95</v>
      </c>
      <c r="C52">
        <v>19</v>
      </c>
    </row>
    <row r="53" spans="1:3">
      <c r="A53" s="6">
        <v>42785</v>
      </c>
      <c r="B53">
        <v>0.95</v>
      </c>
      <c r="C53">
        <v>20</v>
      </c>
    </row>
    <row r="54" spans="1:3">
      <c r="A54" s="6">
        <v>42786</v>
      </c>
      <c r="B54">
        <v>0.95</v>
      </c>
      <c r="C54">
        <v>21</v>
      </c>
    </row>
    <row r="55" spans="1:3">
      <c r="A55" s="6">
        <v>42787</v>
      </c>
      <c r="B55">
        <v>1</v>
      </c>
      <c r="C55">
        <v>18</v>
      </c>
    </row>
    <row r="56" spans="1:3">
      <c r="A56" s="6">
        <v>42788</v>
      </c>
      <c r="B56">
        <v>0.95</v>
      </c>
      <c r="C56">
        <v>19</v>
      </c>
    </row>
    <row r="57" spans="1:3">
      <c r="A57" s="6">
        <v>42789</v>
      </c>
      <c r="B57">
        <v>1</v>
      </c>
      <c r="C57">
        <v>20</v>
      </c>
    </row>
    <row r="58" spans="1:3">
      <c r="A58" s="6">
        <v>42790</v>
      </c>
      <c r="B58">
        <v>0.87</v>
      </c>
      <c r="C58">
        <v>21</v>
      </c>
    </row>
    <row r="59" spans="1:3">
      <c r="A59" s="6">
        <v>42791</v>
      </c>
      <c r="B59">
        <v>1</v>
      </c>
      <c r="C59">
        <v>18</v>
      </c>
    </row>
    <row r="60" spans="1:3">
      <c r="A60" s="6">
        <v>42792</v>
      </c>
      <c r="B60">
        <v>1.05</v>
      </c>
      <c r="C60">
        <v>19</v>
      </c>
    </row>
    <row r="61" spans="1:3">
      <c r="A61" s="6">
        <v>42793</v>
      </c>
      <c r="B61">
        <v>1</v>
      </c>
      <c r="C61">
        <v>20</v>
      </c>
    </row>
    <row r="62" spans="1:3">
      <c r="A62" s="6">
        <v>42794</v>
      </c>
      <c r="B62">
        <v>0.91</v>
      </c>
      <c r="C62">
        <v>22</v>
      </c>
    </row>
    <row r="63" spans="1:3">
      <c r="A63" s="6">
        <v>42795</v>
      </c>
      <c r="B63">
        <v>0.87</v>
      </c>
      <c r="C63">
        <v>23</v>
      </c>
    </row>
    <row r="64" spans="1:3">
      <c r="A64" s="6">
        <v>42796</v>
      </c>
      <c r="B64">
        <v>0.8</v>
      </c>
      <c r="C64">
        <v>24</v>
      </c>
    </row>
    <row r="65" spans="1:3">
      <c r="A65" s="6">
        <v>42797</v>
      </c>
      <c r="B65">
        <v>0.77</v>
      </c>
      <c r="C65">
        <v>24</v>
      </c>
    </row>
    <row r="66" spans="1:3">
      <c r="A66" s="6">
        <v>42798</v>
      </c>
      <c r="B66">
        <v>0.77</v>
      </c>
      <c r="C66">
        <v>25</v>
      </c>
    </row>
    <row r="67" spans="1:3">
      <c r="A67" s="6">
        <v>42799</v>
      </c>
      <c r="B67">
        <v>0.87</v>
      </c>
      <c r="C67">
        <v>23</v>
      </c>
    </row>
    <row r="68" spans="1:3">
      <c r="A68" s="6">
        <v>42800</v>
      </c>
      <c r="B68">
        <v>0.77</v>
      </c>
      <c r="C68">
        <v>24</v>
      </c>
    </row>
    <row r="69" spans="1:3">
      <c r="A69" s="6">
        <v>42801</v>
      </c>
      <c r="B69">
        <v>0.77</v>
      </c>
      <c r="C69">
        <v>24</v>
      </c>
    </row>
    <row r="70" spans="1:3">
      <c r="A70" s="6">
        <v>42802</v>
      </c>
      <c r="B70">
        <v>0.77</v>
      </c>
      <c r="C70">
        <v>25</v>
      </c>
    </row>
    <row r="71" spans="1:3">
      <c r="A71" s="6">
        <v>42803</v>
      </c>
      <c r="B71">
        <v>0.8</v>
      </c>
      <c r="C71">
        <v>23</v>
      </c>
    </row>
    <row r="72" spans="1:3">
      <c r="A72" s="6">
        <v>42804</v>
      </c>
      <c r="B72">
        <v>0.83</v>
      </c>
      <c r="C72">
        <v>24</v>
      </c>
    </row>
    <row r="73" spans="1:3">
      <c r="A73" s="6">
        <v>42805</v>
      </c>
      <c r="B73">
        <v>0.83</v>
      </c>
      <c r="C73">
        <v>24</v>
      </c>
    </row>
    <row r="74" spans="1:3">
      <c r="A74" s="6">
        <v>42806</v>
      </c>
      <c r="B74">
        <v>0.74</v>
      </c>
      <c r="C74">
        <v>25</v>
      </c>
    </row>
    <row r="75" spans="1:3">
      <c r="A75" s="6">
        <v>42807</v>
      </c>
      <c r="B75">
        <v>0.87</v>
      </c>
      <c r="C75">
        <v>23</v>
      </c>
    </row>
    <row r="76" spans="1:3">
      <c r="A76" s="6">
        <v>42808</v>
      </c>
      <c r="B76">
        <v>0.87</v>
      </c>
      <c r="C76">
        <v>23</v>
      </c>
    </row>
    <row r="77" spans="1:3">
      <c r="A77" s="6">
        <v>42809</v>
      </c>
      <c r="B77">
        <v>0.83</v>
      </c>
      <c r="C77">
        <v>24</v>
      </c>
    </row>
    <row r="78" spans="1:3">
      <c r="A78" s="6">
        <v>42810</v>
      </c>
      <c r="B78">
        <v>0.83</v>
      </c>
      <c r="C78">
        <v>24</v>
      </c>
    </row>
    <row r="79" spans="1:3">
      <c r="A79" s="6">
        <v>42811</v>
      </c>
      <c r="B79">
        <v>0.77</v>
      </c>
      <c r="C79">
        <v>25</v>
      </c>
    </row>
    <row r="80" spans="1:3">
      <c r="A80" s="6">
        <v>42812</v>
      </c>
      <c r="B80">
        <v>0.83</v>
      </c>
      <c r="C80">
        <v>23</v>
      </c>
    </row>
    <row r="81" spans="1:3">
      <c r="A81" s="6">
        <v>42813</v>
      </c>
      <c r="B81">
        <v>0.83</v>
      </c>
      <c r="C81">
        <v>23</v>
      </c>
    </row>
    <row r="82" spans="1:3">
      <c r="A82" s="6">
        <v>42814</v>
      </c>
      <c r="B82">
        <v>0.77</v>
      </c>
      <c r="C82">
        <v>24</v>
      </c>
    </row>
    <row r="83" spans="1:3">
      <c r="A83" s="6">
        <v>42815</v>
      </c>
      <c r="B83">
        <v>0.83</v>
      </c>
      <c r="C83">
        <v>24</v>
      </c>
    </row>
    <row r="84" spans="1:3">
      <c r="A84" s="6">
        <v>42816</v>
      </c>
      <c r="B84">
        <v>0.74</v>
      </c>
      <c r="C84">
        <v>25</v>
      </c>
    </row>
    <row r="85" spans="1:3">
      <c r="A85" s="6">
        <v>42817</v>
      </c>
      <c r="B85">
        <v>0.87</v>
      </c>
      <c r="C85">
        <v>23</v>
      </c>
    </row>
    <row r="86" spans="1:3">
      <c r="A86" s="6">
        <v>42818</v>
      </c>
      <c r="B86">
        <v>0.83</v>
      </c>
      <c r="C86">
        <v>23</v>
      </c>
    </row>
    <row r="87" spans="1:3">
      <c r="A87" s="6">
        <v>42819</v>
      </c>
      <c r="B87">
        <v>0.8</v>
      </c>
      <c r="C87">
        <v>24</v>
      </c>
    </row>
    <row r="88" spans="1:3">
      <c r="A88" s="6">
        <v>42820</v>
      </c>
      <c r="B88">
        <v>0.77</v>
      </c>
      <c r="C88">
        <v>25</v>
      </c>
    </row>
    <row r="89" spans="1:3">
      <c r="A89" s="6">
        <v>42821</v>
      </c>
      <c r="B89">
        <v>0.74</v>
      </c>
      <c r="C89">
        <v>25</v>
      </c>
    </row>
    <row r="90" spans="1:3">
      <c r="A90" s="6">
        <v>42822</v>
      </c>
      <c r="B90">
        <v>0.83</v>
      </c>
      <c r="C90">
        <v>23</v>
      </c>
    </row>
    <row r="91" spans="1:3">
      <c r="A91" s="6">
        <v>42823</v>
      </c>
      <c r="B91">
        <v>0.83</v>
      </c>
      <c r="C91">
        <v>24</v>
      </c>
    </row>
    <row r="92" spans="1:3">
      <c r="A92" s="6">
        <v>42824</v>
      </c>
      <c r="B92">
        <v>0.8</v>
      </c>
      <c r="C92">
        <v>24</v>
      </c>
    </row>
    <row r="93" spans="1:3">
      <c r="A93" s="6">
        <v>42825</v>
      </c>
      <c r="B93">
        <v>0.77</v>
      </c>
      <c r="C93">
        <v>25</v>
      </c>
    </row>
    <row r="94" spans="1:3">
      <c r="A94" s="6">
        <v>42826</v>
      </c>
      <c r="B94">
        <v>0.8</v>
      </c>
      <c r="C94">
        <v>25</v>
      </c>
    </row>
    <row r="95" spans="1:3">
      <c r="A95" s="6">
        <v>42827</v>
      </c>
      <c r="B95">
        <v>0.74</v>
      </c>
      <c r="C95">
        <v>26</v>
      </c>
    </row>
    <row r="96" spans="1:3">
      <c r="A96" s="6">
        <v>42828</v>
      </c>
      <c r="B96">
        <v>0.74</v>
      </c>
      <c r="C96">
        <v>26</v>
      </c>
    </row>
    <row r="97" spans="1:3">
      <c r="A97" s="6">
        <v>42829</v>
      </c>
      <c r="B97">
        <v>0.71</v>
      </c>
      <c r="C97">
        <v>27</v>
      </c>
    </row>
    <row r="98" spans="1:3">
      <c r="A98" s="6">
        <v>42830</v>
      </c>
      <c r="B98">
        <v>0.71</v>
      </c>
      <c r="C98">
        <v>28</v>
      </c>
    </row>
    <row r="99" spans="1:3">
      <c r="A99" s="6">
        <v>42831</v>
      </c>
      <c r="B99">
        <v>0.8</v>
      </c>
      <c r="C99">
        <v>25</v>
      </c>
    </row>
    <row r="100" spans="1:3">
      <c r="A100" s="6">
        <v>42832</v>
      </c>
      <c r="B100">
        <v>0.74</v>
      </c>
      <c r="C100">
        <v>26</v>
      </c>
    </row>
    <row r="101" spans="1:3">
      <c r="A101" s="6">
        <v>42833</v>
      </c>
      <c r="B101">
        <v>0.74</v>
      </c>
      <c r="C101">
        <v>26</v>
      </c>
    </row>
    <row r="102" spans="1:3">
      <c r="A102" s="6">
        <v>42834</v>
      </c>
      <c r="B102">
        <v>0.69</v>
      </c>
      <c r="C102">
        <v>27</v>
      </c>
    </row>
    <row r="103" spans="1:3">
      <c r="A103" s="6">
        <v>42835</v>
      </c>
      <c r="B103">
        <v>0.74</v>
      </c>
      <c r="C103">
        <v>25</v>
      </c>
    </row>
    <row r="104" spans="1:3">
      <c r="A104" s="6">
        <v>42836</v>
      </c>
      <c r="B104">
        <v>0.74</v>
      </c>
      <c r="C104">
        <v>26</v>
      </c>
    </row>
    <row r="105" spans="1:3">
      <c r="A105" s="6">
        <v>42837</v>
      </c>
      <c r="B105">
        <v>0.74</v>
      </c>
      <c r="C105">
        <v>27</v>
      </c>
    </row>
    <row r="106" spans="1:3">
      <c r="A106" s="6">
        <v>42838</v>
      </c>
      <c r="B106">
        <v>0.69</v>
      </c>
      <c r="C106">
        <v>27</v>
      </c>
    </row>
    <row r="107" spans="1:3">
      <c r="A107" s="6">
        <v>42839</v>
      </c>
      <c r="B107">
        <v>0.77</v>
      </c>
      <c r="C107">
        <v>25</v>
      </c>
    </row>
    <row r="108" spans="1:3">
      <c r="A108" s="6">
        <v>42840</v>
      </c>
      <c r="B108">
        <v>0.74</v>
      </c>
      <c r="C108">
        <v>26</v>
      </c>
    </row>
    <row r="109" spans="1:3">
      <c r="A109" s="6">
        <v>42841</v>
      </c>
      <c r="B109">
        <v>0.69</v>
      </c>
      <c r="C109">
        <v>27</v>
      </c>
    </row>
    <row r="110" spans="1:3">
      <c r="A110" s="6">
        <v>42842</v>
      </c>
      <c r="B110">
        <v>0.71</v>
      </c>
      <c r="C110">
        <v>27</v>
      </c>
    </row>
    <row r="111" spans="1:3">
      <c r="A111" s="6">
        <v>42843</v>
      </c>
      <c r="B111">
        <v>0.74</v>
      </c>
      <c r="C111">
        <v>25</v>
      </c>
    </row>
    <row r="112" spans="1:3">
      <c r="A112" s="6">
        <v>42844</v>
      </c>
      <c r="B112">
        <v>0.77</v>
      </c>
      <c r="C112">
        <v>26</v>
      </c>
    </row>
    <row r="113" spans="1:3">
      <c r="A113" s="6">
        <v>42845</v>
      </c>
      <c r="B113">
        <v>0.69</v>
      </c>
      <c r="C113">
        <v>27</v>
      </c>
    </row>
    <row r="114" spans="1:3">
      <c r="A114" s="6">
        <v>42846</v>
      </c>
      <c r="B114">
        <v>0.74</v>
      </c>
      <c r="C114">
        <v>27</v>
      </c>
    </row>
    <row r="115" spans="1:3">
      <c r="A115" s="6">
        <v>42847</v>
      </c>
      <c r="B115">
        <v>0.77</v>
      </c>
      <c r="C115">
        <v>25</v>
      </c>
    </row>
    <row r="116" spans="1:3">
      <c r="A116" s="6">
        <v>42848</v>
      </c>
      <c r="B116">
        <v>0.77</v>
      </c>
      <c r="C116">
        <v>26</v>
      </c>
    </row>
    <row r="117" spans="1:3">
      <c r="A117" s="6">
        <v>42849</v>
      </c>
      <c r="B117">
        <v>0.69</v>
      </c>
      <c r="C117">
        <v>27</v>
      </c>
    </row>
    <row r="118" spans="1:3">
      <c r="A118" s="6">
        <v>42850</v>
      </c>
      <c r="B118">
        <v>0.71</v>
      </c>
      <c r="C118">
        <v>27</v>
      </c>
    </row>
    <row r="119" spans="1:3">
      <c r="A119" s="6">
        <v>42851</v>
      </c>
      <c r="B119">
        <v>0.8</v>
      </c>
      <c r="C119">
        <v>25</v>
      </c>
    </row>
    <row r="120" spans="1:3">
      <c r="A120" s="6">
        <v>42852</v>
      </c>
      <c r="B120">
        <v>0.77</v>
      </c>
      <c r="C120">
        <v>25</v>
      </c>
    </row>
    <row r="121" spans="1:3">
      <c r="A121" s="6">
        <v>42853</v>
      </c>
      <c r="B121">
        <v>0.74</v>
      </c>
      <c r="C121">
        <v>26</v>
      </c>
    </row>
    <row r="122" spans="1:3">
      <c r="A122" s="6">
        <v>42854</v>
      </c>
      <c r="B122">
        <v>0.71</v>
      </c>
      <c r="C122">
        <v>27</v>
      </c>
    </row>
    <row r="123" spans="1:3">
      <c r="A123" s="6">
        <v>42855</v>
      </c>
      <c r="B123">
        <v>0.74</v>
      </c>
      <c r="C123">
        <v>27</v>
      </c>
    </row>
    <row r="124" spans="1:3">
      <c r="A124" s="6">
        <v>42856</v>
      </c>
      <c r="B124">
        <v>0.65</v>
      </c>
      <c r="C124">
        <v>29</v>
      </c>
    </row>
    <row r="125" spans="1:3">
      <c r="A125" s="6">
        <v>42857</v>
      </c>
      <c r="B125">
        <v>0.69</v>
      </c>
      <c r="C125">
        <v>29</v>
      </c>
    </row>
    <row r="126" spans="1:3">
      <c r="A126" s="6">
        <v>42858</v>
      </c>
      <c r="B126">
        <v>0.63</v>
      </c>
      <c r="C126">
        <v>30</v>
      </c>
    </row>
    <row r="127" spans="1:3">
      <c r="A127" s="6">
        <v>42859</v>
      </c>
      <c r="B127">
        <v>0.63</v>
      </c>
      <c r="C127">
        <v>31</v>
      </c>
    </row>
    <row r="128" spans="1:3">
      <c r="A128" s="6">
        <v>42860</v>
      </c>
      <c r="B128">
        <v>0.71</v>
      </c>
      <c r="C128">
        <v>28</v>
      </c>
    </row>
    <row r="129" spans="1:3">
      <c r="A129" s="6">
        <v>42861</v>
      </c>
      <c r="B129">
        <v>0.67</v>
      </c>
      <c r="C129">
        <v>29</v>
      </c>
    </row>
    <row r="130" spans="1:3">
      <c r="A130" s="6">
        <v>42862</v>
      </c>
      <c r="B130">
        <v>0.65</v>
      </c>
      <c r="C130">
        <v>29</v>
      </c>
    </row>
    <row r="131" spans="1:3">
      <c r="A131" s="6">
        <v>42863</v>
      </c>
      <c r="B131">
        <v>0.67</v>
      </c>
      <c r="C131">
        <v>30</v>
      </c>
    </row>
    <row r="132" spans="1:3">
      <c r="A132" s="6">
        <v>42864</v>
      </c>
      <c r="B132">
        <v>0.63</v>
      </c>
      <c r="C132">
        <v>31</v>
      </c>
    </row>
    <row r="133" spans="1:3">
      <c r="A133" s="6">
        <v>42865</v>
      </c>
      <c r="B133">
        <v>0.69</v>
      </c>
      <c r="C133">
        <v>28</v>
      </c>
    </row>
    <row r="134" spans="1:3">
      <c r="A134" s="6">
        <v>42866</v>
      </c>
      <c r="B134">
        <v>0.67</v>
      </c>
      <c r="C134">
        <v>29</v>
      </c>
    </row>
    <row r="135" spans="1:3">
      <c r="A135" s="6">
        <v>42867</v>
      </c>
      <c r="B135">
        <v>0.67</v>
      </c>
      <c r="C135">
        <v>29</v>
      </c>
    </row>
    <row r="136" spans="1:3">
      <c r="A136" s="6">
        <v>42868</v>
      </c>
      <c r="B136">
        <v>0.65</v>
      </c>
      <c r="C136">
        <v>30</v>
      </c>
    </row>
    <row r="137" spans="1:3">
      <c r="A137" s="6">
        <v>42869</v>
      </c>
      <c r="B137">
        <v>0.63</v>
      </c>
      <c r="C137">
        <v>31</v>
      </c>
    </row>
    <row r="138" spans="1:3">
      <c r="A138" s="6">
        <v>42870</v>
      </c>
      <c r="B138">
        <v>0.69</v>
      </c>
      <c r="C138">
        <v>28</v>
      </c>
    </row>
    <row r="139" spans="1:3">
      <c r="A139" s="6">
        <v>42871</v>
      </c>
      <c r="B139">
        <v>0.67</v>
      </c>
      <c r="C139">
        <v>29</v>
      </c>
    </row>
    <row r="140" spans="1:3">
      <c r="A140" s="6">
        <v>42872</v>
      </c>
      <c r="B140">
        <v>0.67</v>
      </c>
      <c r="C140">
        <v>29</v>
      </c>
    </row>
    <row r="141" spans="1:3">
      <c r="A141" s="6">
        <v>42873</v>
      </c>
      <c r="B141">
        <v>0.67</v>
      </c>
      <c r="C141">
        <v>30</v>
      </c>
    </row>
    <row r="142" spans="1:3">
      <c r="A142" s="6">
        <v>42874</v>
      </c>
      <c r="B142">
        <v>0.61</v>
      </c>
      <c r="C142">
        <v>31</v>
      </c>
    </row>
    <row r="143" spans="1:3">
      <c r="A143" s="6">
        <v>42875</v>
      </c>
      <c r="B143">
        <v>0.67</v>
      </c>
      <c r="C143">
        <v>28</v>
      </c>
    </row>
    <row r="144" spans="1:3">
      <c r="A144" s="6">
        <v>42876</v>
      </c>
      <c r="B144">
        <v>0.69</v>
      </c>
      <c r="C144">
        <v>29</v>
      </c>
    </row>
    <row r="145" spans="1:3">
      <c r="A145" s="6">
        <v>42877</v>
      </c>
      <c r="B145">
        <v>0.67</v>
      </c>
      <c r="C145">
        <v>30</v>
      </c>
    </row>
    <row r="146" spans="1:3">
      <c r="A146" s="6">
        <v>42878</v>
      </c>
      <c r="B146">
        <v>0.63</v>
      </c>
      <c r="C146">
        <v>31</v>
      </c>
    </row>
    <row r="147" spans="1:3">
      <c r="A147" s="6">
        <v>42879</v>
      </c>
      <c r="B147">
        <v>0.69</v>
      </c>
      <c r="C147">
        <v>28</v>
      </c>
    </row>
    <row r="148" spans="1:3">
      <c r="A148" s="6">
        <v>42880</v>
      </c>
      <c r="B148">
        <v>0.69</v>
      </c>
      <c r="C148">
        <v>29</v>
      </c>
    </row>
    <row r="149" spans="1:3">
      <c r="A149" s="6">
        <v>42881</v>
      </c>
      <c r="B149">
        <v>0.67</v>
      </c>
      <c r="C149">
        <v>30</v>
      </c>
    </row>
    <row r="150" spans="1:3">
      <c r="A150" s="6">
        <v>42882</v>
      </c>
      <c r="B150">
        <v>0.63</v>
      </c>
      <c r="C150">
        <v>31</v>
      </c>
    </row>
    <row r="151" spans="1:3">
      <c r="A151" s="6">
        <v>42883</v>
      </c>
      <c r="B151">
        <v>0.65</v>
      </c>
      <c r="C151">
        <v>29</v>
      </c>
    </row>
    <row r="152" spans="1:3">
      <c r="A152" s="6">
        <v>42884</v>
      </c>
      <c r="B152">
        <v>0.65</v>
      </c>
      <c r="C152">
        <v>29</v>
      </c>
    </row>
    <row r="153" spans="1:3">
      <c r="A153" s="6">
        <v>42885</v>
      </c>
      <c r="B153">
        <v>0.67</v>
      </c>
      <c r="C153">
        <v>30</v>
      </c>
    </row>
    <row r="154" spans="1:3">
      <c r="A154" s="6">
        <v>42886</v>
      </c>
      <c r="B154">
        <v>0.65</v>
      </c>
      <c r="C154">
        <v>31</v>
      </c>
    </row>
    <row r="155" spans="1:3">
      <c r="A155" s="6">
        <v>42887</v>
      </c>
      <c r="B155">
        <v>0.65</v>
      </c>
      <c r="C155">
        <v>31</v>
      </c>
    </row>
    <row r="156" spans="1:3">
      <c r="A156" s="6">
        <v>42888</v>
      </c>
      <c r="B156">
        <v>0.59</v>
      </c>
      <c r="C156">
        <v>33</v>
      </c>
    </row>
    <row r="157" spans="1:3">
      <c r="A157" s="6">
        <v>42889</v>
      </c>
      <c r="B157">
        <v>0.56000000000000005</v>
      </c>
      <c r="C157">
        <v>35</v>
      </c>
    </row>
    <row r="158" spans="1:3">
      <c r="A158" s="6">
        <v>42890</v>
      </c>
      <c r="B158">
        <v>0.51</v>
      </c>
      <c r="C158">
        <v>38</v>
      </c>
    </row>
    <row r="159" spans="1:3">
      <c r="A159" s="6">
        <v>42891</v>
      </c>
      <c r="B159">
        <v>0.59</v>
      </c>
      <c r="C159">
        <v>32</v>
      </c>
    </row>
    <row r="160" spans="1:3">
      <c r="A160" s="6">
        <v>42892</v>
      </c>
      <c r="B160">
        <v>0.56000000000000005</v>
      </c>
      <c r="C160">
        <v>34</v>
      </c>
    </row>
    <row r="161" spans="1:3">
      <c r="A161" s="6">
        <v>42893</v>
      </c>
      <c r="B161">
        <v>0.56000000000000005</v>
      </c>
      <c r="C161">
        <v>36</v>
      </c>
    </row>
    <row r="162" spans="1:3">
      <c r="A162" s="6">
        <v>42894</v>
      </c>
      <c r="B162">
        <v>0.5</v>
      </c>
      <c r="C162">
        <v>39</v>
      </c>
    </row>
    <row r="163" spans="1:3">
      <c r="A163" s="6">
        <v>42895</v>
      </c>
      <c r="B163">
        <v>0.61</v>
      </c>
      <c r="C163">
        <v>32</v>
      </c>
    </row>
    <row r="164" spans="1:3">
      <c r="A164" s="6">
        <v>42896</v>
      </c>
      <c r="B164">
        <v>0.54</v>
      </c>
      <c r="C164">
        <v>35</v>
      </c>
    </row>
    <row r="165" spans="1:3">
      <c r="A165" s="6">
        <v>42897</v>
      </c>
      <c r="B165">
        <v>0.53</v>
      </c>
      <c r="C165">
        <v>36</v>
      </c>
    </row>
    <row r="166" spans="1:3">
      <c r="A166" s="6">
        <v>42898</v>
      </c>
      <c r="B166">
        <v>0.5</v>
      </c>
      <c r="C166">
        <v>40</v>
      </c>
    </row>
    <row r="167" spans="1:3">
      <c r="A167" s="6">
        <v>42899</v>
      </c>
      <c r="B167">
        <v>0.59</v>
      </c>
      <c r="C167">
        <v>32</v>
      </c>
    </row>
    <row r="168" spans="1:3">
      <c r="A168" s="6">
        <v>42900</v>
      </c>
      <c r="B168">
        <v>0.56999999999999995</v>
      </c>
      <c r="C168">
        <v>35</v>
      </c>
    </row>
    <row r="169" spans="1:3">
      <c r="A169" s="6">
        <v>42901</v>
      </c>
      <c r="B169">
        <v>0.56000000000000005</v>
      </c>
      <c r="C169">
        <v>36</v>
      </c>
    </row>
    <row r="170" spans="1:3">
      <c r="A170" s="6">
        <v>42902</v>
      </c>
      <c r="B170">
        <v>0.47</v>
      </c>
      <c r="C170">
        <v>41</v>
      </c>
    </row>
    <row r="171" spans="1:3">
      <c r="A171" s="6">
        <v>42903</v>
      </c>
      <c r="B171">
        <v>0.65</v>
      </c>
      <c r="C171">
        <v>31</v>
      </c>
    </row>
    <row r="172" spans="1:3">
      <c r="A172" s="6">
        <v>42904</v>
      </c>
      <c r="B172">
        <v>0.59</v>
      </c>
      <c r="C172">
        <v>32</v>
      </c>
    </row>
    <row r="173" spans="1:3">
      <c r="A173" s="6">
        <v>42905</v>
      </c>
      <c r="B173">
        <v>0.56000000000000005</v>
      </c>
      <c r="C173">
        <v>35</v>
      </c>
    </row>
    <row r="174" spans="1:3">
      <c r="A174" s="6">
        <v>42906</v>
      </c>
      <c r="B174">
        <v>0.54</v>
      </c>
      <c r="C174">
        <v>37</v>
      </c>
    </row>
    <row r="175" spans="1:3">
      <c r="A175" s="6">
        <v>42907</v>
      </c>
      <c r="B175">
        <v>0.47</v>
      </c>
      <c r="C175">
        <v>41</v>
      </c>
    </row>
    <row r="176" spans="1:3">
      <c r="A176" s="6">
        <v>42908</v>
      </c>
      <c r="B176">
        <v>0.65</v>
      </c>
      <c r="C176">
        <v>31</v>
      </c>
    </row>
    <row r="177" spans="1:3">
      <c r="A177" s="6">
        <v>42909</v>
      </c>
      <c r="B177">
        <v>0.61</v>
      </c>
      <c r="C177">
        <v>33</v>
      </c>
    </row>
    <row r="178" spans="1:3">
      <c r="A178" s="6">
        <v>42910</v>
      </c>
      <c r="B178">
        <v>0.56999999999999995</v>
      </c>
      <c r="C178">
        <v>35</v>
      </c>
    </row>
    <row r="179" spans="1:3">
      <c r="A179" s="6">
        <v>42911</v>
      </c>
      <c r="B179">
        <v>0.51</v>
      </c>
      <c r="C179">
        <v>37</v>
      </c>
    </row>
    <row r="180" spans="1:3">
      <c r="A180" s="6">
        <v>42912</v>
      </c>
      <c r="B180">
        <v>0.47</v>
      </c>
      <c r="C180">
        <v>42</v>
      </c>
    </row>
    <row r="181" spans="1:3">
      <c r="A181" s="6">
        <v>42913</v>
      </c>
      <c r="B181">
        <v>0.63</v>
      </c>
      <c r="C181">
        <v>31</v>
      </c>
    </row>
    <row r="182" spans="1:3">
      <c r="A182" s="6">
        <v>42914</v>
      </c>
      <c r="B182">
        <v>0.59</v>
      </c>
      <c r="C182">
        <v>33</v>
      </c>
    </row>
    <row r="183" spans="1:3">
      <c r="A183" s="6">
        <v>42915</v>
      </c>
      <c r="B183">
        <v>0.54</v>
      </c>
      <c r="C183">
        <v>35</v>
      </c>
    </row>
    <row r="184" spans="1:3">
      <c r="A184" s="6">
        <v>42916</v>
      </c>
      <c r="B184">
        <v>0.53</v>
      </c>
      <c r="C184">
        <v>38</v>
      </c>
    </row>
    <row r="185" spans="1:3">
      <c r="A185" s="6">
        <v>42917</v>
      </c>
      <c r="B185">
        <v>0.47</v>
      </c>
      <c r="C185">
        <v>43</v>
      </c>
    </row>
    <row r="186" spans="1:3">
      <c r="A186" s="6">
        <v>42918</v>
      </c>
      <c r="B186">
        <v>0.51</v>
      </c>
      <c r="C186">
        <v>38</v>
      </c>
    </row>
    <row r="187" spans="1:3">
      <c r="A187" s="6">
        <v>42919</v>
      </c>
      <c r="B187">
        <v>0.54</v>
      </c>
      <c r="C187">
        <v>35</v>
      </c>
    </row>
    <row r="188" spans="1:3">
      <c r="A188" s="6">
        <v>42920</v>
      </c>
      <c r="B188">
        <v>0.59</v>
      </c>
      <c r="C188">
        <v>34</v>
      </c>
    </row>
    <row r="189" spans="1:3">
      <c r="A189" s="6">
        <v>42921</v>
      </c>
      <c r="B189">
        <v>0.63</v>
      </c>
      <c r="C189">
        <v>32</v>
      </c>
    </row>
    <row r="190" spans="1:3">
      <c r="A190" s="6">
        <v>42922</v>
      </c>
      <c r="B190">
        <v>0.51</v>
      </c>
      <c r="C190">
        <v>39</v>
      </c>
    </row>
    <row r="191" spans="1:3">
      <c r="A191" s="6">
        <v>42923</v>
      </c>
      <c r="B191">
        <v>0.56999999999999995</v>
      </c>
      <c r="C191">
        <v>35</v>
      </c>
    </row>
    <row r="192" spans="1:3">
      <c r="A192" s="6">
        <v>42924</v>
      </c>
      <c r="B192">
        <v>0.56999999999999995</v>
      </c>
      <c r="C192">
        <v>34</v>
      </c>
    </row>
    <row r="193" spans="1:3">
      <c r="A193" s="6">
        <v>42925</v>
      </c>
      <c r="B193">
        <v>0.59</v>
      </c>
      <c r="C193">
        <v>33</v>
      </c>
    </row>
    <row r="194" spans="1:3">
      <c r="A194" s="6">
        <v>42926</v>
      </c>
      <c r="B194">
        <v>0.49</v>
      </c>
      <c r="C194">
        <v>40</v>
      </c>
    </row>
    <row r="195" spans="1:3">
      <c r="A195" s="6">
        <v>42927</v>
      </c>
      <c r="B195">
        <v>0.54</v>
      </c>
      <c r="C195">
        <v>35</v>
      </c>
    </row>
    <row r="196" spans="1:3">
      <c r="A196" s="6">
        <v>42928</v>
      </c>
      <c r="B196">
        <v>0.56000000000000005</v>
      </c>
      <c r="C196">
        <v>34</v>
      </c>
    </row>
    <row r="197" spans="1:3">
      <c r="A197" s="6">
        <v>42929</v>
      </c>
      <c r="B197">
        <v>0.61</v>
      </c>
      <c r="C197">
        <v>33</v>
      </c>
    </row>
    <row r="198" spans="1:3">
      <c r="A198" s="6">
        <v>42930</v>
      </c>
      <c r="B198">
        <v>0.5</v>
      </c>
      <c r="C198">
        <v>40</v>
      </c>
    </row>
    <row r="199" spans="1:3">
      <c r="A199" s="6">
        <v>42931</v>
      </c>
      <c r="B199">
        <v>0.54</v>
      </c>
      <c r="C199">
        <v>35</v>
      </c>
    </row>
    <row r="200" spans="1:3">
      <c r="A200" s="6">
        <v>42932</v>
      </c>
      <c r="B200">
        <v>0.59</v>
      </c>
      <c r="C200">
        <v>34</v>
      </c>
    </row>
    <row r="201" spans="1:3">
      <c r="A201" s="6">
        <v>42933</v>
      </c>
      <c r="B201">
        <v>0.56999999999999995</v>
      </c>
      <c r="C201">
        <v>33</v>
      </c>
    </row>
    <row r="202" spans="1:3">
      <c r="A202" s="6">
        <v>42934</v>
      </c>
      <c r="B202">
        <v>0.47</v>
      </c>
      <c r="C202">
        <v>41</v>
      </c>
    </row>
    <row r="203" spans="1:3">
      <c r="A203" s="6">
        <v>42935</v>
      </c>
      <c r="B203">
        <v>0.56000000000000005</v>
      </c>
      <c r="C203">
        <v>36</v>
      </c>
    </row>
    <row r="204" spans="1:3">
      <c r="A204" s="6">
        <v>42936</v>
      </c>
      <c r="B204">
        <v>0.56999999999999995</v>
      </c>
      <c r="C204">
        <v>35</v>
      </c>
    </row>
    <row r="205" spans="1:3">
      <c r="A205" s="6">
        <v>42937</v>
      </c>
      <c r="B205">
        <v>0.56999999999999995</v>
      </c>
      <c r="C205">
        <v>33</v>
      </c>
    </row>
    <row r="206" spans="1:3">
      <c r="A206" s="6">
        <v>42938</v>
      </c>
      <c r="B206">
        <v>0.47</v>
      </c>
      <c r="C206">
        <v>42</v>
      </c>
    </row>
    <row r="207" spans="1:3">
      <c r="A207" s="6">
        <v>42939</v>
      </c>
      <c r="B207">
        <v>0.51</v>
      </c>
      <c r="C207">
        <v>37</v>
      </c>
    </row>
    <row r="208" spans="1:3">
      <c r="A208" s="6">
        <v>42940</v>
      </c>
      <c r="B208">
        <v>0.56999999999999995</v>
      </c>
      <c r="C208">
        <v>35</v>
      </c>
    </row>
    <row r="209" spans="1:3">
      <c r="A209" s="6">
        <v>42941</v>
      </c>
      <c r="B209">
        <v>0.56999999999999995</v>
      </c>
      <c r="C209">
        <v>33</v>
      </c>
    </row>
    <row r="210" spans="1:3">
      <c r="A210" s="6">
        <v>42942</v>
      </c>
      <c r="B210">
        <v>0.59</v>
      </c>
      <c r="C210">
        <v>32</v>
      </c>
    </row>
    <row r="211" spans="1:3">
      <c r="A211" s="6">
        <v>42943</v>
      </c>
      <c r="B211">
        <v>0.47</v>
      </c>
      <c r="C211">
        <v>43</v>
      </c>
    </row>
    <row r="212" spans="1:3">
      <c r="A212" s="6">
        <v>42944</v>
      </c>
      <c r="B212">
        <v>0.51</v>
      </c>
      <c r="C212">
        <v>38</v>
      </c>
    </row>
    <row r="213" spans="1:3">
      <c r="A213" s="6">
        <v>42945</v>
      </c>
      <c r="B213">
        <v>0.56999999999999995</v>
      </c>
      <c r="C213">
        <v>35</v>
      </c>
    </row>
    <row r="214" spans="1:3">
      <c r="A214" s="6">
        <v>42946</v>
      </c>
      <c r="B214">
        <v>0.59</v>
      </c>
      <c r="C214">
        <v>34</v>
      </c>
    </row>
    <row r="215" spans="1:3">
      <c r="A215" s="6">
        <v>42947</v>
      </c>
      <c r="B215">
        <v>0.61</v>
      </c>
      <c r="C215">
        <v>32</v>
      </c>
    </row>
    <row r="216" spans="1:3">
      <c r="A216" s="6">
        <v>42948</v>
      </c>
      <c r="B216">
        <v>0.63</v>
      </c>
      <c r="C216">
        <v>32</v>
      </c>
    </row>
    <row r="217" spans="1:3">
      <c r="A217" s="6">
        <v>42949</v>
      </c>
      <c r="B217">
        <v>0.63</v>
      </c>
      <c r="C217">
        <v>31</v>
      </c>
    </row>
    <row r="218" spans="1:3">
      <c r="A218" s="6">
        <v>42950</v>
      </c>
      <c r="B218">
        <v>0.63</v>
      </c>
      <c r="C218">
        <v>30</v>
      </c>
    </row>
    <row r="219" spans="1:3">
      <c r="A219" s="6">
        <v>42951</v>
      </c>
      <c r="B219">
        <v>0.69</v>
      </c>
      <c r="C219">
        <v>29</v>
      </c>
    </row>
    <row r="220" spans="1:3">
      <c r="A220" s="6">
        <v>42952</v>
      </c>
      <c r="B220">
        <v>0.61</v>
      </c>
      <c r="C220">
        <v>32</v>
      </c>
    </row>
    <row r="221" spans="1:3">
      <c r="A221" s="6">
        <v>42953</v>
      </c>
      <c r="B221">
        <v>0.61</v>
      </c>
      <c r="C221">
        <v>31</v>
      </c>
    </row>
    <row r="222" spans="1:3">
      <c r="A222" s="6">
        <v>42954</v>
      </c>
      <c r="B222">
        <v>0.67</v>
      </c>
      <c r="C222">
        <v>30</v>
      </c>
    </row>
    <row r="223" spans="1:3">
      <c r="A223" s="6">
        <v>42955</v>
      </c>
      <c r="B223">
        <v>0.65</v>
      </c>
      <c r="C223">
        <v>29</v>
      </c>
    </row>
    <row r="224" spans="1:3">
      <c r="A224" s="6">
        <v>42956</v>
      </c>
      <c r="B224">
        <v>0.63</v>
      </c>
      <c r="C224">
        <v>32</v>
      </c>
    </row>
    <row r="225" spans="1:3">
      <c r="A225" s="6">
        <v>42957</v>
      </c>
      <c r="B225">
        <v>0.65</v>
      </c>
      <c r="C225">
        <v>31</v>
      </c>
    </row>
    <row r="226" spans="1:3">
      <c r="A226" s="6">
        <v>42958</v>
      </c>
      <c r="B226">
        <v>0.67</v>
      </c>
      <c r="C226">
        <v>30</v>
      </c>
    </row>
    <row r="227" spans="1:3">
      <c r="A227" s="6">
        <v>42959</v>
      </c>
      <c r="B227">
        <v>0.65</v>
      </c>
      <c r="C227">
        <v>29</v>
      </c>
    </row>
    <row r="228" spans="1:3">
      <c r="A228" s="6">
        <v>42960</v>
      </c>
      <c r="B228">
        <v>0.65</v>
      </c>
      <c r="C228">
        <v>29</v>
      </c>
    </row>
    <row r="229" spans="1:3">
      <c r="A229" s="6">
        <v>42961</v>
      </c>
      <c r="B229">
        <v>0.59</v>
      </c>
      <c r="C229">
        <v>32</v>
      </c>
    </row>
    <row r="230" spans="1:3">
      <c r="A230" s="6">
        <v>42962</v>
      </c>
      <c r="B230">
        <v>0.63</v>
      </c>
      <c r="C230">
        <v>31</v>
      </c>
    </row>
    <row r="231" spans="1:3">
      <c r="A231" s="6">
        <v>42963</v>
      </c>
      <c r="B231">
        <v>0.63</v>
      </c>
      <c r="C231">
        <v>30</v>
      </c>
    </row>
    <row r="232" spans="1:3">
      <c r="A232" s="6">
        <v>42964</v>
      </c>
      <c r="B232">
        <v>0.67</v>
      </c>
      <c r="C232">
        <v>30</v>
      </c>
    </row>
    <row r="233" spans="1:3">
      <c r="A233" s="6">
        <v>42965</v>
      </c>
      <c r="B233">
        <v>0.69</v>
      </c>
      <c r="C233">
        <v>29</v>
      </c>
    </row>
    <row r="234" spans="1:3">
      <c r="A234" s="6">
        <v>42966</v>
      </c>
      <c r="B234">
        <v>0.61</v>
      </c>
      <c r="C234">
        <v>32</v>
      </c>
    </row>
    <row r="235" spans="1:3">
      <c r="A235" s="6">
        <v>42967</v>
      </c>
      <c r="B235">
        <v>0.65</v>
      </c>
      <c r="C235">
        <v>31</v>
      </c>
    </row>
    <row r="236" spans="1:3">
      <c r="A236" s="6">
        <v>42968</v>
      </c>
      <c r="B236">
        <v>0.65</v>
      </c>
      <c r="C236">
        <v>30</v>
      </c>
    </row>
    <row r="237" spans="1:3">
      <c r="A237" s="6">
        <v>42969</v>
      </c>
      <c r="B237">
        <v>0.63</v>
      </c>
      <c r="C237">
        <v>30</v>
      </c>
    </row>
    <row r="238" spans="1:3">
      <c r="A238" s="6">
        <v>42970</v>
      </c>
      <c r="B238">
        <v>0.67</v>
      </c>
      <c r="C238">
        <v>29</v>
      </c>
    </row>
    <row r="239" spans="1:3">
      <c r="A239" s="6">
        <v>42971</v>
      </c>
      <c r="B239">
        <v>0.59</v>
      </c>
      <c r="C239">
        <v>32</v>
      </c>
    </row>
    <row r="240" spans="1:3">
      <c r="A240" s="6">
        <v>42972</v>
      </c>
      <c r="B240">
        <v>0.63</v>
      </c>
      <c r="C240">
        <v>30</v>
      </c>
    </row>
    <row r="241" spans="1:3">
      <c r="A241" s="6">
        <v>42973</v>
      </c>
      <c r="B241">
        <v>0.63</v>
      </c>
      <c r="C241">
        <v>30</v>
      </c>
    </row>
    <row r="242" spans="1:3">
      <c r="A242" s="6">
        <v>42974</v>
      </c>
      <c r="B242">
        <v>0.65</v>
      </c>
      <c r="C242">
        <v>29</v>
      </c>
    </row>
    <row r="243" spans="1:3">
      <c r="A243" s="6">
        <v>42975</v>
      </c>
      <c r="B243">
        <v>0.63</v>
      </c>
      <c r="C243">
        <v>32</v>
      </c>
    </row>
    <row r="244" spans="1:3">
      <c r="A244" s="6">
        <v>42976</v>
      </c>
      <c r="B244">
        <v>0.65</v>
      </c>
      <c r="C244">
        <v>30</v>
      </c>
    </row>
    <row r="245" spans="1:3">
      <c r="A245" s="6">
        <v>42977</v>
      </c>
      <c r="B245">
        <v>0.63</v>
      </c>
      <c r="C245">
        <v>30</v>
      </c>
    </row>
    <row r="246" spans="1:3">
      <c r="A246" s="6">
        <v>42978</v>
      </c>
      <c r="B246">
        <v>0.69</v>
      </c>
      <c r="C246">
        <v>29</v>
      </c>
    </row>
    <row r="247" spans="1:3">
      <c r="A247" s="6">
        <v>42979</v>
      </c>
      <c r="B247">
        <v>0.69</v>
      </c>
      <c r="C247">
        <v>29</v>
      </c>
    </row>
    <row r="248" spans="1:3">
      <c r="A248" s="6">
        <v>42980</v>
      </c>
      <c r="B248">
        <v>0.69</v>
      </c>
      <c r="C248">
        <v>28</v>
      </c>
    </row>
    <row r="249" spans="1:3">
      <c r="A249" s="6">
        <v>42981</v>
      </c>
      <c r="B249">
        <v>0.69</v>
      </c>
      <c r="C249">
        <v>27</v>
      </c>
    </row>
    <row r="250" spans="1:3">
      <c r="A250" s="6">
        <v>42982</v>
      </c>
      <c r="B250">
        <v>0.74</v>
      </c>
      <c r="C250">
        <v>26</v>
      </c>
    </row>
    <row r="251" spans="1:3">
      <c r="A251" s="6">
        <v>42983</v>
      </c>
      <c r="B251">
        <v>0.71</v>
      </c>
      <c r="C251">
        <v>26</v>
      </c>
    </row>
    <row r="252" spans="1:3">
      <c r="A252" s="6">
        <v>42984</v>
      </c>
      <c r="B252">
        <v>0.69</v>
      </c>
      <c r="C252">
        <v>29</v>
      </c>
    </row>
    <row r="253" spans="1:3">
      <c r="A253" s="6">
        <v>42985</v>
      </c>
      <c r="B253">
        <v>0.67</v>
      </c>
      <c r="C253">
        <v>28</v>
      </c>
    </row>
    <row r="254" spans="1:3">
      <c r="A254" s="6">
        <v>42986</v>
      </c>
      <c r="B254">
        <v>0.71</v>
      </c>
      <c r="C254">
        <v>27</v>
      </c>
    </row>
    <row r="255" spans="1:3">
      <c r="A255" s="6">
        <v>42987</v>
      </c>
      <c r="B255">
        <v>0.77</v>
      </c>
      <c r="C255">
        <v>26</v>
      </c>
    </row>
    <row r="256" spans="1:3">
      <c r="A256" s="6">
        <v>42988</v>
      </c>
      <c r="B256">
        <v>0.74</v>
      </c>
      <c r="C256">
        <v>26</v>
      </c>
    </row>
    <row r="257" spans="1:3">
      <c r="A257" s="6">
        <v>42989</v>
      </c>
      <c r="B257">
        <v>0.69</v>
      </c>
      <c r="C257">
        <v>28</v>
      </c>
    </row>
    <row r="258" spans="1:3">
      <c r="A258" s="6">
        <v>42990</v>
      </c>
      <c r="B258">
        <v>0.71</v>
      </c>
      <c r="C258">
        <v>27</v>
      </c>
    </row>
    <row r="259" spans="1:3">
      <c r="A259" s="6">
        <v>42991</v>
      </c>
      <c r="B259">
        <v>0.71</v>
      </c>
      <c r="C259">
        <v>26</v>
      </c>
    </row>
    <row r="260" spans="1:3">
      <c r="A260" s="6">
        <v>42992</v>
      </c>
      <c r="B260">
        <v>0.71</v>
      </c>
      <c r="C260">
        <v>26</v>
      </c>
    </row>
    <row r="261" spans="1:3">
      <c r="A261" s="6">
        <v>42993</v>
      </c>
      <c r="B261">
        <v>0.67</v>
      </c>
      <c r="C261">
        <v>28</v>
      </c>
    </row>
    <row r="262" spans="1:3">
      <c r="A262" s="6">
        <v>42994</v>
      </c>
      <c r="B262">
        <v>0.69</v>
      </c>
      <c r="C262">
        <v>27</v>
      </c>
    </row>
    <row r="263" spans="1:3">
      <c r="A263" s="6">
        <v>42995</v>
      </c>
      <c r="B263">
        <v>0.71</v>
      </c>
      <c r="C263">
        <v>26</v>
      </c>
    </row>
    <row r="264" spans="1:3">
      <c r="A264" s="6">
        <v>42996</v>
      </c>
      <c r="B264">
        <v>0.71</v>
      </c>
      <c r="C264">
        <v>26</v>
      </c>
    </row>
    <row r="265" spans="1:3">
      <c r="A265" s="6">
        <v>42997</v>
      </c>
      <c r="B265">
        <v>0.67</v>
      </c>
      <c r="C265">
        <v>28</v>
      </c>
    </row>
    <row r="266" spans="1:3">
      <c r="A266" s="6">
        <v>42998</v>
      </c>
      <c r="B266">
        <v>0.69</v>
      </c>
      <c r="C266">
        <v>27</v>
      </c>
    </row>
    <row r="267" spans="1:3">
      <c r="A267" s="6">
        <v>42999</v>
      </c>
      <c r="B267">
        <v>0.71</v>
      </c>
      <c r="C267">
        <v>26</v>
      </c>
    </row>
    <row r="268" spans="1:3">
      <c r="A268" s="6">
        <v>43000</v>
      </c>
      <c r="B268">
        <v>0.74</v>
      </c>
      <c r="C268">
        <v>26</v>
      </c>
    </row>
    <row r="269" spans="1:3">
      <c r="A269" s="6">
        <v>43001</v>
      </c>
      <c r="B269">
        <v>0.71</v>
      </c>
      <c r="C269">
        <v>28</v>
      </c>
    </row>
    <row r="270" spans="1:3">
      <c r="A270" s="6">
        <v>43002</v>
      </c>
      <c r="B270">
        <v>0.71</v>
      </c>
      <c r="C270">
        <v>28</v>
      </c>
    </row>
    <row r="271" spans="1:3">
      <c r="A271" s="6">
        <v>43003</v>
      </c>
      <c r="B271">
        <v>0.71</v>
      </c>
      <c r="C271">
        <v>27</v>
      </c>
    </row>
    <row r="272" spans="1:3">
      <c r="A272" s="6">
        <v>43004</v>
      </c>
      <c r="B272">
        <v>0.77</v>
      </c>
      <c r="C272">
        <v>26</v>
      </c>
    </row>
    <row r="273" spans="1:3">
      <c r="A273" s="6">
        <v>43005</v>
      </c>
      <c r="B273">
        <v>0.67</v>
      </c>
      <c r="C273">
        <v>29</v>
      </c>
    </row>
    <row r="274" spans="1:3">
      <c r="A274" s="6">
        <v>43006</v>
      </c>
      <c r="B274">
        <v>0.69</v>
      </c>
      <c r="C274">
        <v>28</v>
      </c>
    </row>
    <row r="275" spans="1:3">
      <c r="A275" s="6">
        <v>43007</v>
      </c>
      <c r="B275">
        <v>0.71</v>
      </c>
      <c r="C275">
        <v>27</v>
      </c>
    </row>
    <row r="276" spans="1:3">
      <c r="A276" s="6">
        <v>43008</v>
      </c>
      <c r="B276">
        <v>0.74</v>
      </c>
      <c r="C276">
        <v>26</v>
      </c>
    </row>
    <row r="277" spans="1:3">
      <c r="A277" s="6">
        <v>43009</v>
      </c>
      <c r="B277">
        <v>0.8</v>
      </c>
      <c r="C277">
        <v>25</v>
      </c>
    </row>
    <row r="278" spans="1:3">
      <c r="A278" s="6">
        <v>43010</v>
      </c>
      <c r="B278">
        <v>0.74</v>
      </c>
      <c r="C278">
        <v>25</v>
      </c>
    </row>
    <row r="279" spans="1:3">
      <c r="A279" s="6">
        <v>43011</v>
      </c>
      <c r="B279">
        <v>0.8</v>
      </c>
      <c r="C279">
        <v>24</v>
      </c>
    </row>
    <row r="280" spans="1:3">
      <c r="A280" s="6">
        <v>43012</v>
      </c>
      <c r="B280">
        <v>0.77</v>
      </c>
      <c r="C280">
        <v>24</v>
      </c>
    </row>
    <row r="281" spans="1:3">
      <c r="A281" s="6">
        <v>43013</v>
      </c>
      <c r="B281">
        <v>0.8</v>
      </c>
      <c r="C281">
        <v>25</v>
      </c>
    </row>
    <row r="282" spans="1:3">
      <c r="A282" s="6">
        <v>43014</v>
      </c>
      <c r="B282">
        <v>0.74</v>
      </c>
      <c r="C282">
        <v>25</v>
      </c>
    </row>
    <row r="283" spans="1:3">
      <c r="A283" s="6">
        <v>43015</v>
      </c>
      <c r="B283">
        <v>0.8</v>
      </c>
      <c r="C283">
        <v>25</v>
      </c>
    </row>
    <row r="284" spans="1:3">
      <c r="A284" s="6">
        <v>43016</v>
      </c>
      <c r="B284">
        <v>0.8</v>
      </c>
      <c r="C284">
        <v>24</v>
      </c>
    </row>
    <row r="285" spans="1:3">
      <c r="A285" s="6">
        <v>43017</v>
      </c>
      <c r="B285">
        <v>0.74</v>
      </c>
      <c r="C285">
        <v>25</v>
      </c>
    </row>
    <row r="286" spans="1:3">
      <c r="A286" s="6">
        <v>43018</v>
      </c>
      <c r="B286">
        <v>0.74</v>
      </c>
      <c r="C286">
        <v>25</v>
      </c>
    </row>
    <row r="287" spans="1:3">
      <c r="A287" s="6">
        <v>43019</v>
      </c>
      <c r="B287">
        <v>0.77</v>
      </c>
      <c r="C287">
        <v>25</v>
      </c>
    </row>
    <row r="288" spans="1:3">
      <c r="A288" s="6">
        <v>43020</v>
      </c>
      <c r="B288">
        <v>0.77</v>
      </c>
      <c r="C288">
        <v>24</v>
      </c>
    </row>
    <row r="289" spans="1:3">
      <c r="A289" s="6">
        <v>43021</v>
      </c>
      <c r="B289">
        <v>0.8</v>
      </c>
      <c r="C289">
        <v>25</v>
      </c>
    </row>
    <row r="290" spans="1:3">
      <c r="A290" s="6">
        <v>43022</v>
      </c>
      <c r="B290">
        <v>0.74</v>
      </c>
      <c r="C290">
        <v>25</v>
      </c>
    </row>
    <row r="291" spans="1:3">
      <c r="A291" s="6">
        <v>43023</v>
      </c>
      <c r="B291">
        <v>0.74</v>
      </c>
      <c r="C291">
        <v>25</v>
      </c>
    </row>
    <row r="292" spans="1:3">
      <c r="A292" s="6">
        <v>43024</v>
      </c>
      <c r="B292">
        <v>0.8</v>
      </c>
      <c r="C292">
        <v>24</v>
      </c>
    </row>
    <row r="293" spans="1:3">
      <c r="A293" s="6">
        <v>43025</v>
      </c>
      <c r="B293">
        <v>0.77</v>
      </c>
      <c r="C293">
        <v>25</v>
      </c>
    </row>
    <row r="294" spans="1:3">
      <c r="A294" s="6">
        <v>43026</v>
      </c>
      <c r="B294">
        <v>0.77</v>
      </c>
      <c r="C294">
        <v>25</v>
      </c>
    </row>
    <row r="295" spans="1:3">
      <c r="A295" s="6">
        <v>43027</v>
      </c>
      <c r="B295">
        <v>0.8</v>
      </c>
      <c r="C295">
        <v>25</v>
      </c>
    </row>
    <row r="296" spans="1:3">
      <c r="A296" s="6">
        <v>43028</v>
      </c>
      <c r="B296">
        <v>0.8</v>
      </c>
      <c r="C296">
        <v>24</v>
      </c>
    </row>
    <row r="297" spans="1:3">
      <c r="A297" s="6">
        <v>43029</v>
      </c>
      <c r="B297">
        <v>0.83</v>
      </c>
      <c r="C297">
        <v>24</v>
      </c>
    </row>
    <row r="298" spans="1:3">
      <c r="A298" s="6">
        <v>43030</v>
      </c>
      <c r="B298">
        <v>0.77</v>
      </c>
      <c r="C298">
        <v>25</v>
      </c>
    </row>
    <row r="299" spans="1:3">
      <c r="A299" s="6">
        <v>43031</v>
      </c>
      <c r="B299">
        <v>0.8</v>
      </c>
      <c r="C299">
        <v>25</v>
      </c>
    </row>
    <row r="300" spans="1:3">
      <c r="A300" s="6">
        <v>43032</v>
      </c>
      <c r="B300">
        <v>0.74</v>
      </c>
      <c r="C300">
        <v>25</v>
      </c>
    </row>
    <row r="301" spans="1:3">
      <c r="A301" s="6">
        <v>43033</v>
      </c>
      <c r="B301">
        <v>0.8</v>
      </c>
      <c r="C301">
        <v>24</v>
      </c>
    </row>
    <row r="302" spans="1:3">
      <c r="A302" s="6">
        <v>43034</v>
      </c>
      <c r="B302">
        <v>0.77</v>
      </c>
      <c r="C302">
        <v>24</v>
      </c>
    </row>
    <row r="303" spans="1:3">
      <c r="A303" s="6">
        <v>43035</v>
      </c>
      <c r="B303">
        <v>0.71</v>
      </c>
      <c r="C303">
        <v>26</v>
      </c>
    </row>
    <row r="304" spans="1:3">
      <c r="A304" s="6">
        <v>43036</v>
      </c>
      <c r="B304">
        <v>0.77</v>
      </c>
      <c r="C304">
        <v>25</v>
      </c>
    </row>
    <row r="305" spans="1:3">
      <c r="A305" s="6">
        <v>43037</v>
      </c>
      <c r="B305">
        <v>0.8</v>
      </c>
      <c r="C305">
        <v>25</v>
      </c>
    </row>
    <row r="306" spans="1:3">
      <c r="A306" s="6">
        <v>43038</v>
      </c>
      <c r="B306">
        <v>0.77</v>
      </c>
      <c r="C306">
        <v>24</v>
      </c>
    </row>
    <row r="307" spans="1:3">
      <c r="A307" s="6">
        <v>43039</v>
      </c>
      <c r="B307">
        <v>0.77</v>
      </c>
      <c r="C307">
        <v>24</v>
      </c>
    </row>
    <row r="308" spans="1:3">
      <c r="A308" s="6">
        <v>43040</v>
      </c>
      <c r="B308">
        <v>0.83</v>
      </c>
      <c r="C308">
        <v>23</v>
      </c>
    </row>
    <row r="309" spans="1:3">
      <c r="A309" s="6">
        <v>43041</v>
      </c>
      <c r="B309">
        <v>0.91</v>
      </c>
      <c r="C309">
        <v>22</v>
      </c>
    </row>
    <row r="310" spans="1:3">
      <c r="A310" s="6">
        <v>43042</v>
      </c>
      <c r="B310">
        <v>0.87</v>
      </c>
      <c r="C310">
        <v>21</v>
      </c>
    </row>
    <row r="311" spans="1:3">
      <c r="A311" s="6">
        <v>43043</v>
      </c>
      <c r="B311">
        <v>0.95</v>
      </c>
      <c r="C311">
        <v>19</v>
      </c>
    </row>
    <row r="312" spans="1:3">
      <c r="A312" s="6">
        <v>43044</v>
      </c>
      <c r="B312">
        <v>0.87</v>
      </c>
      <c r="C312">
        <v>23</v>
      </c>
    </row>
    <row r="313" spans="1:3">
      <c r="A313" s="6">
        <v>43045</v>
      </c>
      <c r="B313">
        <v>0.91</v>
      </c>
      <c r="C313">
        <v>22</v>
      </c>
    </row>
    <row r="314" spans="1:3">
      <c r="A314" s="6">
        <v>43046</v>
      </c>
      <c r="B314">
        <v>0.91</v>
      </c>
      <c r="C314">
        <v>21</v>
      </c>
    </row>
    <row r="315" spans="1:3">
      <c r="A315" s="6">
        <v>43047</v>
      </c>
      <c r="B315">
        <v>0.95</v>
      </c>
      <c r="C315">
        <v>19</v>
      </c>
    </row>
    <row r="316" spans="1:3">
      <c r="A316" s="6">
        <v>43048</v>
      </c>
      <c r="B316">
        <v>0.83</v>
      </c>
      <c r="C316">
        <v>23</v>
      </c>
    </row>
    <row r="317" spans="1:3">
      <c r="A317" s="6">
        <v>43049</v>
      </c>
      <c r="B317">
        <v>0.87</v>
      </c>
      <c r="C317">
        <v>22</v>
      </c>
    </row>
    <row r="318" spans="1:3">
      <c r="A318" s="6">
        <v>43050</v>
      </c>
      <c r="B318">
        <v>0.91</v>
      </c>
      <c r="C318">
        <v>21</v>
      </c>
    </row>
    <row r="319" spans="1:3">
      <c r="A319" s="6">
        <v>43051</v>
      </c>
      <c r="B319">
        <v>1.05</v>
      </c>
      <c r="C319">
        <v>19</v>
      </c>
    </row>
    <row r="320" spans="1:3">
      <c r="A320" s="6">
        <v>43052</v>
      </c>
      <c r="B320">
        <v>1.05</v>
      </c>
      <c r="C320">
        <v>19</v>
      </c>
    </row>
    <row r="321" spans="1:3">
      <c r="A321" s="6">
        <v>43053</v>
      </c>
      <c r="B321">
        <v>0.8</v>
      </c>
      <c r="C321">
        <v>23</v>
      </c>
    </row>
    <row r="322" spans="1:3">
      <c r="A322" s="6">
        <v>43054</v>
      </c>
      <c r="B322">
        <v>0.83</v>
      </c>
      <c r="C322">
        <v>23</v>
      </c>
    </row>
    <row r="323" spans="1:3">
      <c r="A323" s="6">
        <v>43055</v>
      </c>
      <c r="B323">
        <v>0.87</v>
      </c>
      <c r="C323">
        <v>21</v>
      </c>
    </row>
    <row r="324" spans="1:3">
      <c r="A324" s="6">
        <v>43056</v>
      </c>
      <c r="B324">
        <v>1</v>
      </c>
      <c r="C324">
        <v>20</v>
      </c>
    </row>
    <row r="325" spans="1:3">
      <c r="A325" s="6">
        <v>43057</v>
      </c>
      <c r="B325">
        <v>1.05</v>
      </c>
      <c r="C325">
        <v>19</v>
      </c>
    </row>
    <row r="326" spans="1:3">
      <c r="A326" s="6">
        <v>43058</v>
      </c>
      <c r="B326">
        <v>0.87</v>
      </c>
      <c r="C326">
        <v>23</v>
      </c>
    </row>
    <row r="327" spans="1:3">
      <c r="A327" s="6">
        <v>43059</v>
      </c>
      <c r="B327">
        <v>0.87</v>
      </c>
      <c r="C327">
        <v>22</v>
      </c>
    </row>
    <row r="328" spans="1:3">
      <c r="A328" s="6">
        <v>43060</v>
      </c>
      <c r="B328">
        <v>0.95</v>
      </c>
      <c r="C328">
        <v>20</v>
      </c>
    </row>
    <row r="329" spans="1:3">
      <c r="A329" s="6">
        <v>43061</v>
      </c>
      <c r="B329">
        <v>1</v>
      </c>
      <c r="C329">
        <v>19</v>
      </c>
    </row>
    <row r="330" spans="1:3">
      <c r="A330" s="6">
        <v>43062</v>
      </c>
      <c r="B330">
        <v>0.87</v>
      </c>
      <c r="C330">
        <v>23</v>
      </c>
    </row>
    <row r="331" spans="1:3">
      <c r="A331" s="6">
        <v>43063</v>
      </c>
      <c r="B331">
        <v>0.83</v>
      </c>
      <c r="C331">
        <v>22</v>
      </c>
    </row>
    <row r="332" spans="1:3">
      <c r="A332" s="6">
        <v>43064</v>
      </c>
      <c r="B332">
        <v>0.91</v>
      </c>
      <c r="C332">
        <v>20</v>
      </c>
    </row>
    <row r="333" spans="1:3">
      <c r="A333" s="6">
        <v>43065</v>
      </c>
      <c r="B333">
        <v>1.05</v>
      </c>
      <c r="C333">
        <v>19</v>
      </c>
    </row>
    <row r="334" spans="1:3">
      <c r="A334" s="6">
        <v>43066</v>
      </c>
      <c r="B334">
        <v>0.87</v>
      </c>
      <c r="C334">
        <v>23</v>
      </c>
    </row>
    <row r="335" spans="1:3">
      <c r="A335" s="6">
        <v>43067</v>
      </c>
      <c r="B335">
        <v>0.91</v>
      </c>
      <c r="C335">
        <v>22</v>
      </c>
    </row>
    <row r="336" spans="1:3">
      <c r="A336" s="6">
        <v>43068</v>
      </c>
      <c r="B336">
        <v>0.95</v>
      </c>
      <c r="C336">
        <v>20</v>
      </c>
    </row>
    <row r="337" spans="1:3">
      <c r="A337" s="6">
        <v>43069</v>
      </c>
      <c r="B337">
        <v>1.05</v>
      </c>
      <c r="C337">
        <v>19</v>
      </c>
    </row>
    <row r="338" spans="1:3">
      <c r="A338" s="6">
        <v>43070</v>
      </c>
      <c r="B338">
        <v>1</v>
      </c>
      <c r="C338">
        <v>19</v>
      </c>
    </row>
    <row r="339" spans="1:3">
      <c r="A339" s="6">
        <v>43071</v>
      </c>
      <c r="B339">
        <v>1.1100000000000001</v>
      </c>
      <c r="C339">
        <v>17</v>
      </c>
    </row>
    <row r="340" spans="1:3">
      <c r="A340" s="6">
        <v>43072</v>
      </c>
      <c r="B340">
        <v>1.18</v>
      </c>
      <c r="C340">
        <v>15</v>
      </c>
    </row>
    <row r="341" spans="1:3">
      <c r="A341" s="6">
        <v>43073</v>
      </c>
      <c r="B341">
        <v>1.54</v>
      </c>
      <c r="C341">
        <v>13</v>
      </c>
    </row>
    <row r="342" spans="1:3">
      <c r="A342" s="6">
        <v>43074</v>
      </c>
      <c r="B342">
        <v>1.82</v>
      </c>
      <c r="C342">
        <v>10</v>
      </c>
    </row>
    <row r="343" spans="1:3">
      <c r="A343" s="6">
        <v>43075</v>
      </c>
      <c r="B343">
        <v>0.95</v>
      </c>
      <c r="C343">
        <v>19</v>
      </c>
    </row>
    <row r="344" spans="1:3">
      <c r="A344" s="6">
        <v>43076</v>
      </c>
      <c r="B344">
        <v>1.05</v>
      </c>
      <c r="C344">
        <v>17</v>
      </c>
    </row>
    <row r="345" spans="1:3">
      <c r="A345" s="6">
        <v>43077</v>
      </c>
      <c r="B345">
        <v>1.25</v>
      </c>
      <c r="C345">
        <v>15</v>
      </c>
    </row>
    <row r="346" spans="1:3">
      <c r="A346" s="6">
        <v>43078</v>
      </c>
      <c r="B346">
        <v>1.43</v>
      </c>
      <c r="C346">
        <v>14</v>
      </c>
    </row>
    <row r="347" spans="1:3">
      <c r="A347" s="6">
        <v>43079</v>
      </c>
      <c r="B347">
        <v>1.82</v>
      </c>
      <c r="C347">
        <v>11</v>
      </c>
    </row>
    <row r="348" spans="1:3">
      <c r="A348" s="6">
        <v>43080</v>
      </c>
      <c r="B348">
        <v>1.1100000000000001</v>
      </c>
      <c r="C348">
        <v>17</v>
      </c>
    </row>
    <row r="349" spans="1:3">
      <c r="A349" s="6">
        <v>43081</v>
      </c>
      <c r="B349">
        <v>1.33</v>
      </c>
      <c r="C349">
        <v>15</v>
      </c>
    </row>
    <row r="350" spans="1:3">
      <c r="A350" s="6">
        <v>43082</v>
      </c>
      <c r="B350">
        <v>1.43</v>
      </c>
      <c r="C350">
        <v>14</v>
      </c>
    </row>
    <row r="351" spans="1:3">
      <c r="A351" s="6">
        <v>43083</v>
      </c>
      <c r="B351">
        <v>1.54</v>
      </c>
      <c r="C351">
        <v>13</v>
      </c>
    </row>
    <row r="352" spans="1:3">
      <c r="A352" s="6">
        <v>43084</v>
      </c>
      <c r="B352">
        <v>1.05</v>
      </c>
      <c r="C352">
        <v>17</v>
      </c>
    </row>
    <row r="353" spans="1:3">
      <c r="A353" s="6">
        <v>43085</v>
      </c>
      <c r="B353">
        <v>1.25</v>
      </c>
      <c r="C353">
        <v>15</v>
      </c>
    </row>
    <row r="354" spans="1:3">
      <c r="A354" s="6">
        <v>43086</v>
      </c>
      <c r="B354">
        <v>1.33</v>
      </c>
      <c r="C354">
        <v>14</v>
      </c>
    </row>
    <row r="355" spans="1:3">
      <c r="A355" s="6">
        <v>43087</v>
      </c>
      <c r="B355">
        <v>1.43</v>
      </c>
      <c r="C355">
        <v>13</v>
      </c>
    </row>
    <row r="356" spans="1:3">
      <c r="A356" s="6">
        <v>43088</v>
      </c>
      <c r="B356">
        <v>1</v>
      </c>
      <c r="C356">
        <v>18</v>
      </c>
    </row>
    <row r="357" spans="1:3">
      <c r="A357" s="6">
        <v>43089</v>
      </c>
      <c r="B357">
        <v>1.25</v>
      </c>
      <c r="C357">
        <v>16</v>
      </c>
    </row>
    <row r="358" spans="1:3">
      <c r="A358" s="6">
        <v>43090</v>
      </c>
      <c r="B358">
        <v>1.33</v>
      </c>
      <c r="C358">
        <v>15</v>
      </c>
    </row>
    <row r="359" spans="1:3">
      <c r="A359" s="6">
        <v>43091</v>
      </c>
      <c r="B359">
        <v>1.54</v>
      </c>
      <c r="C359">
        <v>13</v>
      </c>
    </row>
    <row r="360" spans="1:3">
      <c r="A360" s="6">
        <v>43092</v>
      </c>
      <c r="B360">
        <v>1.1100000000000001</v>
      </c>
      <c r="C360">
        <v>18</v>
      </c>
    </row>
    <row r="361" spans="1:3">
      <c r="A361" s="6">
        <v>43093</v>
      </c>
      <c r="B361">
        <v>1.25</v>
      </c>
      <c r="C361">
        <v>16</v>
      </c>
    </row>
    <row r="362" spans="1:3">
      <c r="A362" s="6">
        <v>43094</v>
      </c>
      <c r="B362">
        <v>1.25</v>
      </c>
      <c r="C362">
        <v>15</v>
      </c>
    </row>
    <row r="363" spans="1:3">
      <c r="A363" s="6">
        <v>43095</v>
      </c>
      <c r="B363">
        <v>1.43</v>
      </c>
      <c r="C363">
        <v>13</v>
      </c>
    </row>
    <row r="364" spans="1:3">
      <c r="A364" s="6">
        <v>43096</v>
      </c>
      <c r="B364">
        <v>1</v>
      </c>
      <c r="C364">
        <v>19</v>
      </c>
    </row>
    <row r="365" spans="1:3">
      <c r="A365" s="6">
        <v>43097</v>
      </c>
      <c r="B365">
        <v>1.25</v>
      </c>
      <c r="C365">
        <v>16</v>
      </c>
    </row>
    <row r="366" spans="1:3">
      <c r="A366" s="6">
        <v>43098</v>
      </c>
      <c r="B366">
        <v>1.25</v>
      </c>
      <c r="C366">
        <v>15</v>
      </c>
    </row>
    <row r="367" spans="1:3">
      <c r="A367" s="6">
        <v>43099</v>
      </c>
      <c r="B367">
        <v>1.43</v>
      </c>
      <c r="C367">
        <v>13</v>
      </c>
    </row>
    <row r="368" spans="1:3">
      <c r="A368" s="6">
        <v>43100</v>
      </c>
      <c r="B368">
        <v>2.5</v>
      </c>
      <c r="C368">
        <v>7</v>
      </c>
    </row>
    <row r="369" spans="1:3">
      <c r="A369" s="6" t="s">
        <v>9</v>
      </c>
      <c r="B369">
        <v>301.71000000000026</v>
      </c>
      <c r="C369">
        <v>9243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topLeftCell="D3" workbookViewId="0" xr3:uid="{99FC09E5-4A8C-533B-A422-0EB99E9EAECF}"/>
  </sheetViews>
  <sheetFormatPr defaultRowHeight="14.25"/>
  <cols>
    <col min="1" max="1" width="11.7109375" style="1" customWidth="1"/>
    <col min="2" max="2" width="11.5703125" style="1" customWidth="1"/>
    <col min="3" max="3" width="11.5703125" bestFit="1" customWidth="1"/>
    <col min="4" max="4" width="15" bestFit="1" customWidth="1"/>
    <col min="5" max="5" width="10.140625" style="2" bestFit="1" customWidth="1"/>
    <col min="6" max="6" width="10.140625" bestFit="1" customWidth="1"/>
    <col min="9" max="9" width="14.28515625" style="3" customWidth="1"/>
  </cols>
  <sheetData>
    <row r="1" spans="1:12" ht="15">
      <c r="A1" s="1" t="s">
        <v>19</v>
      </c>
      <c r="B1" s="1" t="s">
        <v>20</v>
      </c>
      <c r="C1" t="s">
        <v>21</v>
      </c>
      <c r="D1" t="s">
        <v>14</v>
      </c>
      <c r="E1" s="2" t="s">
        <v>17</v>
      </c>
      <c r="F1" t="s">
        <v>22</v>
      </c>
      <c r="G1" t="s">
        <v>23</v>
      </c>
      <c r="H1" t="s">
        <v>15</v>
      </c>
      <c r="I1" s="3" t="s">
        <v>24</v>
      </c>
      <c r="K1" s="9" t="s">
        <v>25</v>
      </c>
      <c r="L1" s="9"/>
    </row>
    <row r="2" spans="1:12" ht="15">
      <c r="A2" s="1">
        <v>42736</v>
      </c>
      <c r="B2" s="1" t="str">
        <f>TEXT(A2, "mmmm")</f>
        <v>January</v>
      </c>
      <c r="C2" t="s">
        <v>8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>G2*H2</f>
        <v>3</v>
      </c>
      <c r="K2" t="s">
        <v>26</v>
      </c>
      <c r="L2">
        <f>AVERAGE(H2:H366)</f>
        <v>25.323287671232876</v>
      </c>
    </row>
    <row r="3" spans="1:12" ht="15">
      <c r="A3" s="1">
        <v>42737</v>
      </c>
      <c r="B3" s="1" t="str">
        <f>TEXT(A3, "mmmm")</f>
        <v>January</v>
      </c>
      <c r="C3" t="s">
        <v>2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>G3*H3</f>
        <v>3.9</v>
      </c>
      <c r="K3" s="2" t="s">
        <v>27</v>
      </c>
      <c r="L3">
        <f>MEDIAN(H2:H366)</f>
        <v>25</v>
      </c>
    </row>
    <row r="4" spans="1:12" ht="15">
      <c r="A4" s="1">
        <v>42738</v>
      </c>
      <c r="B4" s="1" t="str">
        <f>TEXT(A4, "mmmm")</f>
        <v>January</v>
      </c>
      <c r="C4" t="s">
        <v>3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>G4*H4</f>
        <v>4.5</v>
      </c>
      <c r="K4" t="s">
        <v>28</v>
      </c>
      <c r="L4">
        <f>_xlfn.MODE.SNGL(H2:H366)</f>
        <v>25</v>
      </c>
    </row>
    <row r="5" spans="1:12" ht="15">
      <c r="A5" s="1">
        <v>42739</v>
      </c>
      <c r="B5" s="1" t="str">
        <f>TEXT(A5, "mmmm")</f>
        <v>January</v>
      </c>
      <c r="C5" t="s">
        <v>4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>G5*H5</f>
        <v>5.0999999999999996</v>
      </c>
      <c r="K5" t="s">
        <v>29</v>
      </c>
      <c r="L5">
        <f>_xlfn.VAR.P(H2:H366)</f>
        <v>47.391375492587727</v>
      </c>
    </row>
    <row r="6" spans="1:12" ht="15">
      <c r="A6" s="1">
        <v>42740</v>
      </c>
      <c r="B6" s="1" t="str">
        <f>TEXT(A6, "mmmm")</f>
        <v>January</v>
      </c>
      <c r="C6" t="s">
        <v>5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>G6*H6</f>
        <v>5.3999999999999995</v>
      </c>
      <c r="K6" t="s">
        <v>30</v>
      </c>
      <c r="L6">
        <f>_xlfn.STDEV.P(H2:H366)</f>
        <v>6.8841394155397326</v>
      </c>
    </row>
    <row r="7" spans="1:12" ht="15">
      <c r="A7" s="1">
        <v>42741</v>
      </c>
      <c r="B7" s="1" t="str">
        <f>TEXT(A7, "mmmm")</f>
        <v>January</v>
      </c>
      <c r="C7" t="s">
        <v>6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>G7*H7</f>
        <v>3.3</v>
      </c>
    </row>
    <row r="8" spans="1:12" ht="15">
      <c r="A8" s="1">
        <v>42742</v>
      </c>
      <c r="B8" s="1" t="str">
        <f>TEXT(A8, "mmmm")</f>
        <v>January</v>
      </c>
      <c r="C8" t="s">
        <v>7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>G8*H8</f>
        <v>3.9</v>
      </c>
    </row>
    <row r="9" spans="1:12" ht="15">
      <c r="A9" s="1">
        <v>42743</v>
      </c>
      <c r="B9" s="1" t="str">
        <f>TEXT(A9, "mmmm")</f>
        <v>January</v>
      </c>
      <c r="C9" t="s">
        <v>8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>G9*H9</f>
        <v>4.5</v>
      </c>
    </row>
    <row r="10" spans="1:12" ht="15">
      <c r="A10" s="1">
        <v>42744</v>
      </c>
      <c r="B10" s="1" t="str">
        <f>TEXT(A10, "mmmm")</f>
        <v>January</v>
      </c>
      <c r="C10" t="s">
        <v>2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>G10*H10</f>
        <v>5.0999999999999996</v>
      </c>
    </row>
    <row r="11" spans="1:12" ht="15">
      <c r="A11" s="1">
        <v>42745</v>
      </c>
      <c r="B11" s="1" t="str">
        <f>TEXT(A11, "mmmm")</f>
        <v>January</v>
      </c>
      <c r="C11" t="s">
        <v>3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>G11*H11</f>
        <v>5.3999999999999995</v>
      </c>
    </row>
    <row r="12" spans="1:12" ht="15">
      <c r="A12" s="1">
        <v>42746</v>
      </c>
      <c r="B12" s="1" t="str">
        <f>TEXT(A12, "mmmm")</f>
        <v>January</v>
      </c>
      <c r="C12" t="s">
        <v>4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>G12*H12</f>
        <v>3.5999999999999996</v>
      </c>
      <c r="K12" s="9" t="s">
        <v>31</v>
      </c>
      <c r="L12" s="9"/>
    </row>
    <row r="13" spans="1:12" ht="15">
      <c r="A13" s="1">
        <v>42747</v>
      </c>
      <c r="B13" s="1" t="str">
        <f>TEXT(A13, "mmmm")</f>
        <v>January</v>
      </c>
      <c r="C13" t="s">
        <v>5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>G13*H13</f>
        <v>4.2</v>
      </c>
      <c r="K13" t="s">
        <v>26</v>
      </c>
      <c r="L13" s="2">
        <f>AVERAGE(E2:E366)</f>
        <v>0.82660273972602816</v>
      </c>
    </row>
    <row r="14" spans="1:12" ht="15">
      <c r="A14" s="1">
        <v>42748</v>
      </c>
      <c r="B14" s="1" t="str">
        <f>TEXT(A14, "mmmm")</f>
        <v>January</v>
      </c>
      <c r="C14" t="s">
        <v>6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>G14*H14</f>
        <v>4.5</v>
      </c>
      <c r="K14" s="2" t="s">
        <v>27</v>
      </c>
      <c r="L14" s="2">
        <f>MEDIAN(E2:E366)</f>
        <v>0.74</v>
      </c>
    </row>
    <row r="15" spans="1:12" ht="15">
      <c r="A15" s="1">
        <v>42749</v>
      </c>
      <c r="B15" s="1" t="str">
        <f>TEXT(A15, "mmmm")</f>
        <v>January</v>
      </c>
      <c r="C15" t="s">
        <v>7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>G15*H15</f>
        <v>5.0999999999999996</v>
      </c>
      <c r="K15" t="s">
        <v>28</v>
      </c>
      <c r="L15">
        <f>_xlfn.MODE.SNGL(E2:E366)</f>
        <v>0.77</v>
      </c>
    </row>
    <row r="16" spans="1:12" ht="15">
      <c r="A16" s="1">
        <v>42750</v>
      </c>
      <c r="B16" s="1" t="str">
        <f>TEXT(A16, "mmmm")</f>
        <v>January</v>
      </c>
      <c r="C16" t="s">
        <v>8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>G16*H16</f>
        <v>5.3999999999999995</v>
      </c>
      <c r="K16" t="s">
        <v>29</v>
      </c>
      <c r="L16">
        <f>_xlfn.VAR.P(E2:E366)</f>
        <v>7.4418047663724063E-2</v>
      </c>
    </row>
    <row r="17" spans="1:12" ht="15">
      <c r="A17" s="1">
        <v>42751</v>
      </c>
      <c r="B17" s="1" t="str">
        <f>TEXT(A17, "mmmm")</f>
        <v>January</v>
      </c>
      <c r="C17" t="s">
        <v>2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>G17*H17</f>
        <v>3.5999999999999996</v>
      </c>
      <c r="K17" t="s">
        <v>30</v>
      </c>
      <c r="L17">
        <f>_xlfn.STDEV.P(E2:E366)</f>
        <v>0.27279671490640073</v>
      </c>
    </row>
    <row r="18" spans="1:12" ht="15">
      <c r="A18" s="1">
        <v>42752</v>
      </c>
      <c r="B18" s="1" t="str">
        <f>TEXT(A18, "mmmm")</f>
        <v>January</v>
      </c>
      <c r="C18" t="s">
        <v>3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>G18*H18</f>
        <v>4.2</v>
      </c>
    </row>
    <row r="19" spans="1:12" ht="15">
      <c r="A19" s="1">
        <v>42753</v>
      </c>
      <c r="B19" s="1" t="str">
        <f>TEXT(A19, "mmmm")</f>
        <v>January</v>
      </c>
      <c r="C19" t="s">
        <v>4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>G19*H19</f>
        <v>4.8</v>
      </c>
    </row>
    <row r="20" spans="1:12" ht="15">
      <c r="A20" s="1">
        <v>42754</v>
      </c>
      <c r="B20" s="1" t="str">
        <f>TEXT(A20, "mmmm")</f>
        <v>January</v>
      </c>
      <c r="C20" t="s">
        <v>5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>G20*H20</f>
        <v>5.0999999999999996</v>
      </c>
    </row>
    <row r="21" spans="1:12" ht="15">
      <c r="A21" s="1">
        <v>42755</v>
      </c>
      <c r="B21" s="1" t="str">
        <f>TEXT(A21, "mmmm")</f>
        <v>January</v>
      </c>
      <c r="C21" t="s">
        <v>6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>G21*H21</f>
        <v>3.5999999999999996</v>
      </c>
    </row>
    <row r="22" spans="1:12" ht="15">
      <c r="A22" s="1">
        <v>42756</v>
      </c>
      <c r="B22" s="1" t="str">
        <f>TEXT(A22, "mmmm")</f>
        <v>January</v>
      </c>
      <c r="C22" t="s">
        <v>7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>G22*H22</f>
        <v>4.2</v>
      </c>
      <c r="K22" s="9" t="s">
        <v>32</v>
      </c>
      <c r="L22" s="9"/>
    </row>
    <row r="23" spans="1:12" ht="15">
      <c r="A23" s="1">
        <v>42757</v>
      </c>
      <c r="B23" s="1" t="str">
        <f>TEXT(A23, "mmmm")</f>
        <v>January</v>
      </c>
      <c r="C23" t="s">
        <v>8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>G23*H23</f>
        <v>4.8</v>
      </c>
      <c r="K23" t="s">
        <v>26</v>
      </c>
      <c r="L23" s="2">
        <f>AVERAGE(D2:D366)</f>
        <v>60.731232876712376</v>
      </c>
    </row>
    <row r="24" spans="1:12" ht="15">
      <c r="A24" s="1">
        <v>42758</v>
      </c>
      <c r="B24" s="1" t="str">
        <f>TEXT(A24, "mmmm")</f>
        <v>January</v>
      </c>
      <c r="C24" t="s">
        <v>2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>G24*H24</f>
        <v>5.0999999999999996</v>
      </c>
      <c r="K24" s="2" t="s">
        <v>27</v>
      </c>
      <c r="L24" s="2">
        <f>MEDIAN(D2:D366)</f>
        <v>61.099999999999994</v>
      </c>
    </row>
    <row r="25" spans="1:12" ht="15">
      <c r="A25" s="1">
        <v>42759</v>
      </c>
      <c r="B25" s="1" t="str">
        <f>TEXT(A25, "mmmm")</f>
        <v>January</v>
      </c>
      <c r="C25" t="s">
        <v>3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>G25*H25</f>
        <v>3.5999999999999996</v>
      </c>
      <c r="K25" t="s">
        <v>28</v>
      </c>
      <c r="L25">
        <f>_xlfn.MODE.SNGL(D2:D366)</f>
        <v>55.9</v>
      </c>
    </row>
    <row r="26" spans="1:12" ht="15">
      <c r="A26" s="1">
        <v>42760</v>
      </c>
      <c r="B26" s="1" t="str">
        <f>TEXT(A26, "mmmm")</f>
        <v>January</v>
      </c>
      <c r="C26" t="s">
        <v>4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>G26*H26</f>
        <v>4.2</v>
      </c>
      <c r="K26" t="s">
        <v>29</v>
      </c>
      <c r="L26">
        <f>_xlfn.VAR.P(D2:D366)</f>
        <v>261.60033957590281</v>
      </c>
    </row>
    <row r="27" spans="1:12" ht="15">
      <c r="A27" s="1">
        <v>42761</v>
      </c>
      <c r="B27" s="1" t="str">
        <f>TEXT(A27, "mmmm")</f>
        <v>January</v>
      </c>
      <c r="C27" t="s">
        <v>5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>G27*H27</f>
        <v>4.8</v>
      </c>
      <c r="K27" t="s">
        <v>30</v>
      </c>
      <c r="L27">
        <f>_xlfn.STDEV.P(D2:D366)</f>
        <v>16.174063792872303</v>
      </c>
    </row>
    <row r="28" spans="1:12" ht="15">
      <c r="A28" s="1">
        <v>42762</v>
      </c>
      <c r="B28" s="1" t="str">
        <f>TEXT(A28, "mmmm")</f>
        <v>January</v>
      </c>
      <c r="C28" t="s">
        <v>6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>G28*H28</f>
        <v>5.0999999999999996</v>
      </c>
    </row>
    <row r="29" spans="1:12" ht="15">
      <c r="A29" s="1">
        <v>42763</v>
      </c>
      <c r="B29" s="1" t="str">
        <f>TEXT(A29, "mmmm")</f>
        <v>January</v>
      </c>
      <c r="C29" t="s">
        <v>7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>G29*H29</f>
        <v>3.9</v>
      </c>
    </row>
    <row r="30" spans="1:12" ht="15">
      <c r="A30" s="1">
        <v>42764</v>
      </c>
      <c r="B30" s="1" t="str">
        <f>TEXT(A30, "mmmm")</f>
        <v>January</v>
      </c>
      <c r="C30" t="s">
        <v>8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>G30*H30</f>
        <v>4.2</v>
      </c>
    </row>
    <row r="31" spans="1:12" ht="15">
      <c r="A31" s="1">
        <v>42765</v>
      </c>
      <c r="B31" s="1" t="str">
        <f>TEXT(A31, "mmmm")</f>
        <v>January</v>
      </c>
      <c r="C31" t="s">
        <v>2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>G31*H31</f>
        <v>5.0999999999999996</v>
      </c>
    </row>
    <row r="32" spans="1:12" ht="15">
      <c r="A32" s="1">
        <v>42766</v>
      </c>
      <c r="B32" s="1" t="str">
        <f>TEXT(A32, "mmmm")</f>
        <v>January</v>
      </c>
      <c r="C32" t="s">
        <v>3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>G32*H32</f>
        <v>5.3999999999999995</v>
      </c>
    </row>
    <row r="33" spans="1:9" ht="15">
      <c r="A33" s="1">
        <v>42767</v>
      </c>
      <c r="B33" s="1" t="str">
        <f>TEXT(A33, "mmmm")</f>
        <v>February</v>
      </c>
      <c r="C33" t="s">
        <v>4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>G33*H33</f>
        <v>5.3999999999999995</v>
      </c>
    </row>
    <row r="34" spans="1:9" ht="15">
      <c r="A34" s="1">
        <v>42768</v>
      </c>
      <c r="B34" s="1" t="str">
        <f>TEXT(A34, "mmmm")</f>
        <v>February</v>
      </c>
      <c r="C34" t="s">
        <v>5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>G34*H34</f>
        <v>6</v>
      </c>
    </row>
    <row r="35" spans="1:9" ht="15">
      <c r="A35" s="1">
        <v>42769</v>
      </c>
      <c r="B35" s="1" t="str">
        <f>TEXT(A35, "mmmm")</f>
        <v>February</v>
      </c>
      <c r="C35" t="s">
        <v>6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>G35*H35</f>
        <v>6.3</v>
      </c>
    </row>
    <row r="36" spans="1:9" ht="15">
      <c r="A36" s="1">
        <v>42770</v>
      </c>
      <c r="B36" s="1" t="str">
        <f>TEXT(A36, "mmmm")</f>
        <v>February</v>
      </c>
      <c r="C36" t="s">
        <v>7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>G36*H36</f>
        <v>6.6</v>
      </c>
    </row>
    <row r="37" spans="1:9" ht="15">
      <c r="A37" s="1">
        <v>42771</v>
      </c>
      <c r="B37" s="1" t="str">
        <f>TEXT(A37, "mmmm")</f>
        <v>February</v>
      </c>
      <c r="C37" t="s">
        <v>8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>G37*H37</f>
        <v>5.3999999999999995</v>
      </c>
    </row>
    <row r="38" spans="1:9" ht="15">
      <c r="A38" s="1">
        <v>42772</v>
      </c>
      <c r="B38" s="1" t="str">
        <f>TEXT(A38, "mmmm")</f>
        <v>February</v>
      </c>
      <c r="C38" t="s">
        <v>2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>G38*H38</f>
        <v>6</v>
      </c>
    </row>
    <row r="39" spans="1:9" ht="15">
      <c r="A39" s="1">
        <v>42773</v>
      </c>
      <c r="B39" s="1" t="str">
        <f>TEXT(A39, "mmmm")</f>
        <v>February</v>
      </c>
      <c r="C39" t="s">
        <v>3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>G39*H39</f>
        <v>6.3</v>
      </c>
    </row>
    <row r="40" spans="1:9" ht="15">
      <c r="A40" s="1">
        <v>42774</v>
      </c>
      <c r="B40" s="1" t="str">
        <f>TEXT(A40, "mmmm")</f>
        <v>February</v>
      </c>
      <c r="C40" t="s">
        <v>4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>G40*H40</f>
        <v>6.6</v>
      </c>
    </row>
    <row r="41" spans="1:9" ht="15">
      <c r="A41" s="1">
        <v>42775</v>
      </c>
      <c r="B41" s="1" t="str">
        <f>TEXT(A41, "mmmm")</f>
        <v>February</v>
      </c>
      <c r="C41" t="s">
        <v>5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>G41*H41</f>
        <v>5.7</v>
      </c>
    </row>
    <row r="42" spans="1:9" ht="15">
      <c r="A42" s="1">
        <v>42776</v>
      </c>
      <c r="B42" s="1" t="str">
        <f>TEXT(A42, "mmmm")</f>
        <v>February</v>
      </c>
      <c r="C42" t="s">
        <v>6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>G42*H42</f>
        <v>6</v>
      </c>
    </row>
    <row r="43" spans="1:9" ht="15">
      <c r="A43" s="1">
        <v>42777</v>
      </c>
      <c r="B43" s="1" t="str">
        <f>TEXT(A43, "mmmm")</f>
        <v>February</v>
      </c>
      <c r="C43" t="s">
        <v>7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>G43*H43</f>
        <v>6.3</v>
      </c>
    </row>
    <row r="44" spans="1:9" ht="15">
      <c r="A44" s="1">
        <v>42778</v>
      </c>
      <c r="B44" s="1" t="str">
        <f>TEXT(A44, "mmmm")</f>
        <v>February</v>
      </c>
      <c r="C44" t="s">
        <v>8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>G44*H44</f>
        <v>6.6</v>
      </c>
    </row>
    <row r="45" spans="1:9" ht="15">
      <c r="A45" s="1">
        <v>42779</v>
      </c>
      <c r="B45" s="1" t="str">
        <f>TEXT(A45, "mmmm")</f>
        <v>February</v>
      </c>
      <c r="C45" t="s">
        <v>2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>G45*H45</f>
        <v>5.3999999999999995</v>
      </c>
    </row>
    <row r="46" spans="1:9" ht="15">
      <c r="A46" s="1">
        <v>42780</v>
      </c>
      <c r="B46" s="1" t="str">
        <f>TEXT(A46, "mmmm")</f>
        <v>February</v>
      </c>
      <c r="C46" t="s">
        <v>3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>G46*H46</f>
        <v>5.7</v>
      </c>
    </row>
    <row r="47" spans="1:9" ht="15">
      <c r="A47" s="1">
        <v>42781</v>
      </c>
      <c r="B47" s="1" t="str">
        <f>TEXT(A47, "mmmm")</f>
        <v>February</v>
      </c>
      <c r="C47" t="s">
        <v>4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>G47*H47</f>
        <v>6</v>
      </c>
    </row>
    <row r="48" spans="1:9" ht="15">
      <c r="A48" s="1">
        <v>42782</v>
      </c>
      <c r="B48" s="1" t="str">
        <f>TEXT(A48, "mmmm")</f>
        <v>February</v>
      </c>
      <c r="C48" t="s">
        <v>5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>G48*H48</f>
        <v>6.3</v>
      </c>
    </row>
    <row r="49" spans="1:9" ht="15">
      <c r="A49" s="1">
        <v>42783</v>
      </c>
      <c r="B49" s="1" t="str">
        <f>TEXT(A49, "mmmm")</f>
        <v>February</v>
      </c>
      <c r="C49" t="s">
        <v>6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>G49*H49</f>
        <v>5.3999999999999995</v>
      </c>
    </row>
    <row r="50" spans="1:9" ht="15">
      <c r="A50" s="1">
        <v>42784</v>
      </c>
      <c r="B50" s="1" t="str">
        <f>TEXT(A50, "mmmm")</f>
        <v>February</v>
      </c>
      <c r="C50" t="s">
        <v>7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>G50*H50</f>
        <v>5.7</v>
      </c>
    </row>
    <row r="51" spans="1:9" ht="15">
      <c r="A51" s="1">
        <v>42785</v>
      </c>
      <c r="B51" s="1" t="str">
        <f>TEXT(A51, "mmmm")</f>
        <v>February</v>
      </c>
      <c r="C51" t="s">
        <v>8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>G51*H51</f>
        <v>6</v>
      </c>
    </row>
    <row r="52" spans="1:9" ht="15">
      <c r="A52" s="1">
        <v>42786</v>
      </c>
      <c r="B52" s="1" t="str">
        <f>TEXT(A52, "mmmm")</f>
        <v>February</v>
      </c>
      <c r="C52" t="s">
        <v>2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>G52*H52</f>
        <v>6.3</v>
      </c>
    </row>
    <row r="53" spans="1:9" ht="15">
      <c r="A53" s="1">
        <v>42787</v>
      </c>
      <c r="B53" s="1" t="str">
        <f>TEXT(A53, "mmmm")</f>
        <v>February</v>
      </c>
      <c r="C53" t="s">
        <v>3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>G53*H53</f>
        <v>5.3999999999999995</v>
      </c>
    </row>
    <row r="54" spans="1:9" ht="15">
      <c r="A54" s="1">
        <v>42788</v>
      </c>
      <c r="B54" s="1" t="str">
        <f>TEXT(A54, "mmmm")</f>
        <v>February</v>
      </c>
      <c r="C54" t="s">
        <v>4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>G54*H54</f>
        <v>5.7</v>
      </c>
    </row>
    <row r="55" spans="1:9" ht="15">
      <c r="A55" s="1">
        <v>42789</v>
      </c>
      <c r="B55" s="1" t="str">
        <f>TEXT(A55, "mmmm")</f>
        <v>February</v>
      </c>
      <c r="C55" t="s">
        <v>5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>G55*H55</f>
        <v>6</v>
      </c>
    </row>
    <row r="56" spans="1:9" ht="15">
      <c r="A56" s="1">
        <v>42790</v>
      </c>
      <c r="B56" s="1" t="str">
        <f>TEXT(A56, "mmmm")</f>
        <v>February</v>
      </c>
      <c r="C56" t="s">
        <v>6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>G56*H56</f>
        <v>6.3</v>
      </c>
    </row>
    <row r="57" spans="1:9" ht="15">
      <c r="A57" s="1">
        <v>42791</v>
      </c>
      <c r="B57" s="1" t="str">
        <f>TEXT(A57, "mmmm")</f>
        <v>February</v>
      </c>
      <c r="C57" t="s">
        <v>7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>G57*H57</f>
        <v>5.3999999999999995</v>
      </c>
    </row>
    <row r="58" spans="1:9" ht="15">
      <c r="A58" s="1">
        <v>42792</v>
      </c>
      <c r="B58" s="1" t="str">
        <f>TEXT(A58, "mmmm")</f>
        <v>February</v>
      </c>
      <c r="C58" t="s">
        <v>8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>G58*H58</f>
        <v>5.7</v>
      </c>
    </row>
    <row r="59" spans="1:9" ht="15">
      <c r="A59" s="1">
        <v>42793</v>
      </c>
      <c r="B59" s="1" t="str">
        <f>TEXT(A59, "mmmm")</f>
        <v>February</v>
      </c>
      <c r="C59" t="s">
        <v>2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>G59*H59</f>
        <v>6</v>
      </c>
    </row>
    <row r="60" spans="1:9" ht="15">
      <c r="A60" s="1">
        <v>42794</v>
      </c>
      <c r="B60" s="1" t="str">
        <f>TEXT(A60, "mmmm")</f>
        <v>February</v>
      </c>
      <c r="C60" t="s">
        <v>3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>G60*H60</f>
        <v>6.6</v>
      </c>
    </row>
    <row r="61" spans="1:9" ht="15">
      <c r="A61" s="1">
        <v>42795</v>
      </c>
      <c r="B61" s="1" t="str">
        <f>TEXT(A61, "mmmm")</f>
        <v>March</v>
      </c>
      <c r="C61" t="s">
        <v>4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>G61*H61</f>
        <v>6.8999999999999995</v>
      </c>
    </row>
    <row r="62" spans="1:9" ht="15">
      <c r="A62" s="1">
        <v>42796</v>
      </c>
      <c r="B62" s="1" t="str">
        <f>TEXT(A62, "mmmm")</f>
        <v>March</v>
      </c>
      <c r="C62" t="s">
        <v>5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>G62*H62</f>
        <v>7.1999999999999993</v>
      </c>
    </row>
    <row r="63" spans="1:9" ht="15">
      <c r="A63" s="1">
        <v>42797</v>
      </c>
      <c r="B63" s="1" t="str">
        <f>TEXT(A63, "mmmm")</f>
        <v>March</v>
      </c>
      <c r="C63" t="s">
        <v>6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>G63*H63</f>
        <v>7.1999999999999993</v>
      </c>
    </row>
    <row r="64" spans="1:9" ht="15">
      <c r="A64" s="1">
        <v>42798</v>
      </c>
      <c r="B64" s="1" t="str">
        <f>TEXT(A64, "mmmm")</f>
        <v>March</v>
      </c>
      <c r="C64" t="s">
        <v>7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>G64*H64</f>
        <v>7.5</v>
      </c>
    </row>
    <row r="65" spans="1:9" ht="15">
      <c r="A65" s="1">
        <v>42799</v>
      </c>
      <c r="B65" s="1" t="str">
        <f>TEXT(A65, "mmmm")</f>
        <v>March</v>
      </c>
      <c r="C65" t="s">
        <v>8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>G65*H65</f>
        <v>6.8999999999999995</v>
      </c>
    </row>
    <row r="66" spans="1:9" ht="15">
      <c r="A66" s="1">
        <v>42800</v>
      </c>
      <c r="B66" s="1" t="str">
        <f>TEXT(A66, "mmmm")</f>
        <v>March</v>
      </c>
      <c r="C66" t="s">
        <v>2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>G66*H66</f>
        <v>7.1999999999999993</v>
      </c>
    </row>
    <row r="67" spans="1:9" ht="15">
      <c r="A67" s="1">
        <v>42801</v>
      </c>
      <c r="B67" s="1" t="str">
        <f>TEXT(A67, "mmmm")</f>
        <v>March</v>
      </c>
      <c r="C67" t="s">
        <v>3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>G67*H67</f>
        <v>7.1999999999999993</v>
      </c>
    </row>
    <row r="68" spans="1:9" ht="15">
      <c r="A68" s="1">
        <v>42802</v>
      </c>
      <c r="B68" s="1" t="str">
        <f>TEXT(A68, "mmmm")</f>
        <v>March</v>
      </c>
      <c r="C68" t="s">
        <v>4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>G68*H68</f>
        <v>7.5</v>
      </c>
    </row>
    <row r="69" spans="1:9" ht="15">
      <c r="A69" s="1">
        <v>42803</v>
      </c>
      <c r="B69" s="1" t="str">
        <f>TEXT(A69, "mmmm")</f>
        <v>March</v>
      </c>
      <c r="C69" t="s">
        <v>5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>G69*H69</f>
        <v>6.8999999999999995</v>
      </c>
    </row>
    <row r="70" spans="1:9" ht="15">
      <c r="A70" s="1">
        <v>42804</v>
      </c>
      <c r="B70" s="1" t="str">
        <f>TEXT(A70, "mmmm")</f>
        <v>March</v>
      </c>
      <c r="C70" t="s">
        <v>6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>G70*H70</f>
        <v>7.1999999999999993</v>
      </c>
    </row>
    <row r="71" spans="1:9" ht="15">
      <c r="A71" s="1">
        <v>42805</v>
      </c>
      <c r="B71" s="1" t="str">
        <f>TEXT(A71, "mmmm")</f>
        <v>March</v>
      </c>
      <c r="C71" t="s">
        <v>7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>G71*H71</f>
        <v>7.1999999999999993</v>
      </c>
    </row>
    <row r="72" spans="1:9" ht="15">
      <c r="A72" s="1">
        <v>42806</v>
      </c>
      <c r="B72" s="1" t="str">
        <f>TEXT(A72, "mmmm")</f>
        <v>March</v>
      </c>
      <c r="C72" t="s">
        <v>8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>G72*H72</f>
        <v>7.5</v>
      </c>
    </row>
    <row r="73" spans="1:9" ht="15">
      <c r="A73" s="1">
        <v>42807</v>
      </c>
      <c r="B73" s="1" t="str">
        <f>TEXT(A73, "mmmm")</f>
        <v>March</v>
      </c>
      <c r="C73" t="s">
        <v>2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>G73*H73</f>
        <v>6.8999999999999995</v>
      </c>
    </row>
    <row r="74" spans="1:9" ht="15">
      <c r="A74" s="1">
        <v>42808</v>
      </c>
      <c r="B74" s="1" t="str">
        <f>TEXT(A74, "mmmm")</f>
        <v>March</v>
      </c>
      <c r="C74" t="s">
        <v>3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>G74*H74</f>
        <v>6.8999999999999995</v>
      </c>
    </row>
    <row r="75" spans="1:9" ht="15">
      <c r="A75" s="1">
        <v>42809</v>
      </c>
      <c r="B75" s="1" t="str">
        <f>TEXT(A75, "mmmm")</f>
        <v>March</v>
      </c>
      <c r="C75" t="s">
        <v>4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>G75*H75</f>
        <v>7.1999999999999993</v>
      </c>
    </row>
    <row r="76" spans="1:9" ht="15">
      <c r="A76" s="1">
        <v>42810</v>
      </c>
      <c r="B76" s="1" t="str">
        <f>TEXT(A76, "mmmm")</f>
        <v>March</v>
      </c>
      <c r="C76" t="s">
        <v>5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>G76*H76</f>
        <v>7.1999999999999993</v>
      </c>
    </row>
    <row r="77" spans="1:9" ht="15">
      <c r="A77" s="1">
        <v>42811</v>
      </c>
      <c r="B77" s="1" t="str">
        <f>TEXT(A77, "mmmm")</f>
        <v>March</v>
      </c>
      <c r="C77" t="s">
        <v>6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>G77*H77</f>
        <v>7.5</v>
      </c>
    </row>
    <row r="78" spans="1:9" ht="15">
      <c r="A78" s="1">
        <v>42812</v>
      </c>
      <c r="B78" s="1" t="str">
        <f>TEXT(A78, "mmmm")</f>
        <v>March</v>
      </c>
      <c r="C78" t="s">
        <v>7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>G78*H78</f>
        <v>6.8999999999999995</v>
      </c>
    </row>
    <row r="79" spans="1:9" ht="15">
      <c r="A79" s="1">
        <v>42813</v>
      </c>
      <c r="B79" s="1" t="str">
        <f>TEXT(A79, "mmmm")</f>
        <v>March</v>
      </c>
      <c r="C79" t="s">
        <v>8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>G79*H79</f>
        <v>6.8999999999999995</v>
      </c>
    </row>
    <row r="80" spans="1:9" ht="15">
      <c r="A80" s="1">
        <v>42814</v>
      </c>
      <c r="B80" s="1" t="str">
        <f>TEXT(A80, "mmmm")</f>
        <v>March</v>
      </c>
      <c r="C80" t="s">
        <v>2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>G80*H80</f>
        <v>7.1999999999999993</v>
      </c>
    </row>
    <row r="81" spans="1:9" ht="15">
      <c r="A81" s="1">
        <v>42815</v>
      </c>
      <c r="B81" s="1" t="str">
        <f>TEXT(A81, "mmmm")</f>
        <v>March</v>
      </c>
      <c r="C81" t="s">
        <v>3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>G81*H81</f>
        <v>7.1999999999999993</v>
      </c>
    </row>
    <row r="82" spans="1:9" ht="15">
      <c r="A82" s="1">
        <v>42816</v>
      </c>
      <c r="B82" s="1" t="str">
        <f>TEXT(A82, "mmmm")</f>
        <v>March</v>
      </c>
      <c r="C82" t="s">
        <v>4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>G82*H82</f>
        <v>7.5</v>
      </c>
    </row>
    <row r="83" spans="1:9" ht="15">
      <c r="A83" s="1">
        <v>42817</v>
      </c>
      <c r="B83" s="1" t="str">
        <f>TEXT(A83, "mmmm")</f>
        <v>March</v>
      </c>
      <c r="C83" t="s">
        <v>5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>G83*H83</f>
        <v>6.8999999999999995</v>
      </c>
    </row>
    <row r="84" spans="1:9" ht="15">
      <c r="A84" s="1">
        <v>42818</v>
      </c>
      <c r="B84" s="1" t="str">
        <f>TEXT(A84, "mmmm")</f>
        <v>March</v>
      </c>
      <c r="C84" t="s">
        <v>6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>G84*H84</f>
        <v>6.8999999999999995</v>
      </c>
    </row>
    <row r="85" spans="1:9" ht="15">
      <c r="A85" s="1">
        <v>42819</v>
      </c>
      <c r="B85" s="1" t="str">
        <f>TEXT(A85, "mmmm")</f>
        <v>March</v>
      </c>
      <c r="C85" t="s">
        <v>7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>G85*H85</f>
        <v>7.1999999999999993</v>
      </c>
    </row>
    <row r="86" spans="1:9" ht="15">
      <c r="A86" s="1">
        <v>42820</v>
      </c>
      <c r="B86" s="1" t="str">
        <f>TEXT(A86, "mmmm")</f>
        <v>March</v>
      </c>
      <c r="C86" t="s">
        <v>8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>G86*H86</f>
        <v>7.5</v>
      </c>
    </row>
    <row r="87" spans="1:9" ht="15">
      <c r="A87" s="1">
        <v>42821</v>
      </c>
      <c r="B87" s="1" t="str">
        <f>TEXT(A87, "mmmm")</f>
        <v>March</v>
      </c>
      <c r="C87" t="s">
        <v>2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>G87*H87</f>
        <v>7.5</v>
      </c>
    </row>
    <row r="88" spans="1:9" ht="15">
      <c r="A88" s="1">
        <v>42822</v>
      </c>
      <c r="B88" s="1" t="str">
        <f>TEXT(A88, "mmmm")</f>
        <v>March</v>
      </c>
      <c r="C88" t="s">
        <v>3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>G88*H88</f>
        <v>6.8999999999999995</v>
      </c>
    </row>
    <row r="89" spans="1:9" ht="15">
      <c r="A89" s="1">
        <v>42823</v>
      </c>
      <c r="B89" s="1" t="str">
        <f>TEXT(A89, "mmmm")</f>
        <v>March</v>
      </c>
      <c r="C89" t="s">
        <v>4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>G89*H89</f>
        <v>7.1999999999999993</v>
      </c>
    </row>
    <row r="90" spans="1:9" ht="15">
      <c r="A90" s="1">
        <v>42824</v>
      </c>
      <c r="B90" s="1" t="str">
        <f>TEXT(A90, "mmmm")</f>
        <v>March</v>
      </c>
      <c r="C90" t="s">
        <v>5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>G90*H90</f>
        <v>7.1999999999999993</v>
      </c>
    </row>
    <row r="91" spans="1:9" ht="15">
      <c r="A91" s="1">
        <v>42825</v>
      </c>
      <c r="B91" s="1" t="str">
        <f>TEXT(A91, "mmmm")</f>
        <v>March</v>
      </c>
      <c r="C91" t="s">
        <v>6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>G91*H91</f>
        <v>7.5</v>
      </c>
    </row>
    <row r="92" spans="1:9" ht="15">
      <c r="A92" s="1">
        <v>42826</v>
      </c>
      <c r="B92" s="1" t="str">
        <f>TEXT(A92, "mmmm")</f>
        <v>April</v>
      </c>
      <c r="C92" t="s">
        <v>7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>G92*H92</f>
        <v>7.5</v>
      </c>
    </row>
    <row r="93" spans="1:9" ht="15">
      <c r="A93" s="1">
        <v>42827</v>
      </c>
      <c r="B93" s="1" t="str">
        <f>TEXT(A93, "mmmm")</f>
        <v>April</v>
      </c>
      <c r="C93" t="s">
        <v>8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>G93*H93</f>
        <v>7.8</v>
      </c>
    </row>
    <row r="94" spans="1:9" ht="15">
      <c r="A94" s="1">
        <v>42828</v>
      </c>
      <c r="B94" s="1" t="str">
        <f>TEXT(A94, "mmmm")</f>
        <v>April</v>
      </c>
      <c r="C94" t="s">
        <v>2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>G94*H94</f>
        <v>7.8</v>
      </c>
    </row>
    <row r="95" spans="1:9" ht="15">
      <c r="A95" s="1">
        <v>42829</v>
      </c>
      <c r="B95" s="1" t="str">
        <f>TEXT(A95, "mmmm")</f>
        <v>April</v>
      </c>
      <c r="C95" t="s">
        <v>3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>G95*H95</f>
        <v>8.1</v>
      </c>
    </row>
    <row r="96" spans="1:9" ht="15">
      <c r="A96" s="1">
        <v>42830</v>
      </c>
      <c r="B96" s="1" t="str">
        <f>TEXT(A96, "mmmm")</f>
        <v>April</v>
      </c>
      <c r="C96" t="s">
        <v>4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>G96*H96</f>
        <v>8.4</v>
      </c>
    </row>
    <row r="97" spans="1:9" ht="15">
      <c r="A97" s="1">
        <v>42831</v>
      </c>
      <c r="B97" s="1" t="str">
        <f>TEXT(A97, "mmmm")</f>
        <v>April</v>
      </c>
      <c r="C97" t="s">
        <v>5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>G97*H97</f>
        <v>7.5</v>
      </c>
    </row>
    <row r="98" spans="1:9" ht="15">
      <c r="A98" s="1">
        <v>42832</v>
      </c>
      <c r="B98" s="1" t="str">
        <f>TEXT(A98, "mmmm")</f>
        <v>April</v>
      </c>
      <c r="C98" t="s">
        <v>6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>G98*H98</f>
        <v>7.8</v>
      </c>
    </row>
    <row r="99" spans="1:9" ht="15">
      <c r="A99" s="1">
        <v>42833</v>
      </c>
      <c r="B99" s="1" t="str">
        <f>TEXT(A99, "mmmm")</f>
        <v>April</v>
      </c>
      <c r="C99" t="s">
        <v>7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>G99*H99</f>
        <v>7.8</v>
      </c>
    </row>
    <row r="100" spans="1:9" ht="15">
      <c r="A100" s="1">
        <v>42834</v>
      </c>
      <c r="B100" s="1" t="str">
        <f>TEXT(A100, "mmmm")</f>
        <v>April</v>
      </c>
      <c r="C100" t="s">
        <v>8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>G100*H100</f>
        <v>8.1</v>
      </c>
    </row>
    <row r="101" spans="1:9" ht="15">
      <c r="A101" s="1">
        <v>42835</v>
      </c>
      <c r="B101" s="1" t="str">
        <f>TEXT(A101, "mmmm")</f>
        <v>April</v>
      </c>
      <c r="C101" t="s">
        <v>2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>G101*H101</f>
        <v>7.5</v>
      </c>
    </row>
    <row r="102" spans="1:9" ht="15">
      <c r="A102" s="1">
        <v>42836</v>
      </c>
      <c r="B102" s="1" t="str">
        <f>TEXT(A102, "mmmm")</f>
        <v>April</v>
      </c>
      <c r="C102" t="s">
        <v>3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>G102*H102</f>
        <v>7.8</v>
      </c>
    </row>
    <row r="103" spans="1:9" ht="15">
      <c r="A103" s="1">
        <v>42837</v>
      </c>
      <c r="B103" s="1" t="str">
        <f>TEXT(A103, "mmmm")</f>
        <v>April</v>
      </c>
      <c r="C103" t="s">
        <v>4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>G103*H103</f>
        <v>8.1</v>
      </c>
    </row>
    <row r="104" spans="1:9" ht="15">
      <c r="A104" s="1">
        <v>42838</v>
      </c>
      <c r="B104" s="1" t="str">
        <f>TEXT(A104, "mmmm")</f>
        <v>April</v>
      </c>
      <c r="C104" t="s">
        <v>5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>G104*H104</f>
        <v>8.1</v>
      </c>
    </row>
    <row r="105" spans="1:9" ht="15">
      <c r="A105" s="1">
        <v>42839</v>
      </c>
      <c r="B105" s="1" t="str">
        <f>TEXT(A105, "mmmm")</f>
        <v>April</v>
      </c>
      <c r="C105" t="s">
        <v>6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>G105*H105</f>
        <v>7.5</v>
      </c>
    </row>
    <row r="106" spans="1:9" ht="15">
      <c r="A106" s="1">
        <v>42840</v>
      </c>
      <c r="B106" s="1" t="str">
        <f>TEXT(A106, "mmmm")</f>
        <v>April</v>
      </c>
      <c r="C106" t="s">
        <v>7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>G106*H106</f>
        <v>7.8</v>
      </c>
    </row>
    <row r="107" spans="1:9" ht="15">
      <c r="A107" s="1">
        <v>42841</v>
      </c>
      <c r="B107" s="1" t="str">
        <f>TEXT(A107, "mmmm")</f>
        <v>April</v>
      </c>
      <c r="C107" t="s">
        <v>8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>G107*H107</f>
        <v>8.1</v>
      </c>
    </row>
    <row r="108" spans="1:9" ht="15">
      <c r="A108" s="1">
        <v>42842</v>
      </c>
      <c r="B108" s="1" t="str">
        <f>TEXT(A108, "mmmm")</f>
        <v>April</v>
      </c>
      <c r="C108" t="s">
        <v>2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>G108*H108</f>
        <v>8.1</v>
      </c>
    </row>
    <row r="109" spans="1:9" ht="15">
      <c r="A109" s="1">
        <v>42843</v>
      </c>
      <c r="B109" s="1" t="str">
        <f>TEXT(A109, "mmmm")</f>
        <v>April</v>
      </c>
      <c r="C109" t="s">
        <v>3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>G109*H109</f>
        <v>7.5</v>
      </c>
    </row>
    <row r="110" spans="1:9" ht="15">
      <c r="A110" s="1">
        <v>42844</v>
      </c>
      <c r="B110" s="1" t="str">
        <f>TEXT(A110, "mmmm")</f>
        <v>April</v>
      </c>
      <c r="C110" t="s">
        <v>4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>G110*H110</f>
        <v>7.8</v>
      </c>
    </row>
    <row r="111" spans="1:9" ht="15">
      <c r="A111" s="1">
        <v>42845</v>
      </c>
      <c r="B111" s="1" t="str">
        <f>TEXT(A111, "mmmm")</f>
        <v>April</v>
      </c>
      <c r="C111" t="s">
        <v>5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>G111*H111</f>
        <v>8.1</v>
      </c>
    </row>
    <row r="112" spans="1:9" ht="15">
      <c r="A112" s="1">
        <v>42846</v>
      </c>
      <c r="B112" s="1" t="str">
        <f>TEXT(A112, "mmmm")</f>
        <v>April</v>
      </c>
      <c r="C112" t="s">
        <v>6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>G112*H112</f>
        <v>8.1</v>
      </c>
    </row>
    <row r="113" spans="1:9" ht="15">
      <c r="A113" s="1">
        <v>42847</v>
      </c>
      <c r="B113" s="1" t="str">
        <f>TEXT(A113, "mmmm")</f>
        <v>April</v>
      </c>
      <c r="C113" t="s">
        <v>7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>G113*H113</f>
        <v>7.5</v>
      </c>
    </row>
    <row r="114" spans="1:9" ht="15">
      <c r="A114" s="1">
        <v>42848</v>
      </c>
      <c r="B114" s="1" t="str">
        <f>TEXT(A114, "mmmm")</f>
        <v>April</v>
      </c>
      <c r="C114" t="s">
        <v>8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>G114*H114</f>
        <v>7.8</v>
      </c>
    </row>
    <row r="115" spans="1:9" ht="15">
      <c r="A115" s="1">
        <v>42849</v>
      </c>
      <c r="B115" s="1" t="str">
        <f>TEXT(A115, "mmmm")</f>
        <v>April</v>
      </c>
      <c r="C115" t="s">
        <v>2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>G115*H115</f>
        <v>8.1</v>
      </c>
    </row>
    <row r="116" spans="1:9" ht="15">
      <c r="A116" s="1">
        <v>42850</v>
      </c>
      <c r="B116" s="1" t="str">
        <f>TEXT(A116, "mmmm")</f>
        <v>April</v>
      </c>
      <c r="C116" t="s">
        <v>3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>G116*H116</f>
        <v>8.1</v>
      </c>
    </row>
    <row r="117" spans="1:9" ht="15">
      <c r="A117" s="1">
        <v>42851</v>
      </c>
      <c r="B117" s="1" t="str">
        <f>TEXT(A117, "mmmm")</f>
        <v>April</v>
      </c>
      <c r="C117" t="s">
        <v>4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>G117*H117</f>
        <v>7.5</v>
      </c>
    </row>
    <row r="118" spans="1:9" ht="15">
      <c r="A118" s="1">
        <v>42852</v>
      </c>
      <c r="B118" s="1" t="str">
        <f>TEXT(A118, "mmmm")</f>
        <v>April</v>
      </c>
      <c r="C118" t="s">
        <v>5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>G118*H118</f>
        <v>7.5</v>
      </c>
    </row>
    <row r="119" spans="1:9" ht="15">
      <c r="A119" s="1">
        <v>42853</v>
      </c>
      <c r="B119" s="1" t="str">
        <f>TEXT(A119, "mmmm")</f>
        <v>April</v>
      </c>
      <c r="C119" t="s">
        <v>6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>G119*H119</f>
        <v>7.8</v>
      </c>
    </row>
    <row r="120" spans="1:9" ht="15">
      <c r="A120" s="1">
        <v>42854</v>
      </c>
      <c r="B120" s="1" t="str">
        <f>TEXT(A120, "mmmm")</f>
        <v>April</v>
      </c>
      <c r="C120" t="s">
        <v>7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>G120*H120</f>
        <v>8.1</v>
      </c>
    </row>
    <row r="121" spans="1:9" ht="15">
      <c r="A121" s="1">
        <v>42855</v>
      </c>
      <c r="B121" s="1" t="str">
        <f>TEXT(A121, "mmmm")</f>
        <v>April</v>
      </c>
      <c r="C121" t="s">
        <v>8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>G121*H121</f>
        <v>8.1</v>
      </c>
    </row>
    <row r="122" spans="1:9" ht="15">
      <c r="A122" s="1">
        <v>42856</v>
      </c>
      <c r="B122" s="1" t="str">
        <f>TEXT(A122, "mmmm")</f>
        <v>May</v>
      </c>
      <c r="C122" t="s">
        <v>2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>G122*H122</f>
        <v>8.6999999999999993</v>
      </c>
    </row>
    <row r="123" spans="1:9" ht="15">
      <c r="A123" s="1">
        <v>42857</v>
      </c>
      <c r="B123" s="1" t="str">
        <f>TEXT(A123, "mmmm")</f>
        <v>May</v>
      </c>
      <c r="C123" t="s">
        <v>3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>G123*H123</f>
        <v>8.6999999999999993</v>
      </c>
    </row>
    <row r="124" spans="1:9" ht="15">
      <c r="A124" s="1">
        <v>42858</v>
      </c>
      <c r="B124" s="1" t="str">
        <f>TEXT(A124, "mmmm")</f>
        <v>May</v>
      </c>
      <c r="C124" t="s">
        <v>4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>G124*H124</f>
        <v>9</v>
      </c>
    </row>
    <row r="125" spans="1:9" ht="15">
      <c r="A125" s="1">
        <v>42859</v>
      </c>
      <c r="B125" s="1" t="str">
        <f>TEXT(A125, "mmmm")</f>
        <v>May</v>
      </c>
      <c r="C125" t="s">
        <v>5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>G125*H125</f>
        <v>9.2999999999999989</v>
      </c>
    </row>
    <row r="126" spans="1:9" ht="15">
      <c r="A126" s="1">
        <v>42860</v>
      </c>
      <c r="B126" s="1" t="str">
        <f>TEXT(A126, "mmmm")</f>
        <v>May</v>
      </c>
      <c r="C126" t="s">
        <v>6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>G126*H126</f>
        <v>8.4</v>
      </c>
    </row>
    <row r="127" spans="1:9" ht="15">
      <c r="A127" s="1">
        <v>42861</v>
      </c>
      <c r="B127" s="1" t="str">
        <f>TEXT(A127, "mmmm")</f>
        <v>May</v>
      </c>
      <c r="C127" t="s">
        <v>7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>G127*H127</f>
        <v>8.6999999999999993</v>
      </c>
    </row>
    <row r="128" spans="1:9" ht="15">
      <c r="A128" s="1">
        <v>42862</v>
      </c>
      <c r="B128" s="1" t="str">
        <f>TEXT(A128, "mmmm")</f>
        <v>May</v>
      </c>
      <c r="C128" t="s">
        <v>8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>G128*H128</f>
        <v>8.6999999999999993</v>
      </c>
    </row>
    <row r="129" spans="1:9" ht="15">
      <c r="A129" s="1">
        <v>42863</v>
      </c>
      <c r="B129" s="1" t="str">
        <f>TEXT(A129, "mmmm")</f>
        <v>May</v>
      </c>
      <c r="C129" t="s">
        <v>2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>G129*H129</f>
        <v>9</v>
      </c>
    </row>
    <row r="130" spans="1:9" ht="15">
      <c r="A130" s="1">
        <v>42864</v>
      </c>
      <c r="B130" s="1" t="str">
        <f>TEXT(A130, "mmmm")</f>
        <v>May</v>
      </c>
      <c r="C130" t="s">
        <v>3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>G130*H130</f>
        <v>9.2999999999999989</v>
      </c>
    </row>
    <row r="131" spans="1:9" ht="15">
      <c r="A131" s="1">
        <v>42865</v>
      </c>
      <c r="B131" s="1" t="str">
        <f>TEXT(A131, "mmmm")</f>
        <v>May</v>
      </c>
      <c r="C131" t="s">
        <v>4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>G131*H131</f>
        <v>8.4</v>
      </c>
    </row>
    <row r="132" spans="1:9" ht="15">
      <c r="A132" s="1">
        <v>42866</v>
      </c>
      <c r="B132" s="1" t="str">
        <f>TEXT(A132, "mmmm")</f>
        <v>May</v>
      </c>
      <c r="C132" t="s">
        <v>5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>G132*H132</f>
        <v>8.6999999999999993</v>
      </c>
    </row>
    <row r="133" spans="1:9" ht="15">
      <c r="A133" s="1">
        <v>42867</v>
      </c>
      <c r="B133" s="1" t="str">
        <f>TEXT(A133, "mmmm")</f>
        <v>May</v>
      </c>
      <c r="C133" t="s">
        <v>6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>G133*H133</f>
        <v>8.6999999999999993</v>
      </c>
    </row>
    <row r="134" spans="1:9" ht="15">
      <c r="A134" s="1">
        <v>42868</v>
      </c>
      <c r="B134" s="1" t="str">
        <f>TEXT(A134, "mmmm")</f>
        <v>May</v>
      </c>
      <c r="C134" t="s">
        <v>7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>G134*H134</f>
        <v>9</v>
      </c>
    </row>
    <row r="135" spans="1:9" ht="15">
      <c r="A135" s="1">
        <v>42869</v>
      </c>
      <c r="B135" s="1" t="str">
        <f>TEXT(A135, "mmmm")</f>
        <v>May</v>
      </c>
      <c r="C135" t="s">
        <v>8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>G135*H135</f>
        <v>9.2999999999999989</v>
      </c>
    </row>
    <row r="136" spans="1:9" ht="15">
      <c r="A136" s="1">
        <v>42870</v>
      </c>
      <c r="B136" s="1" t="str">
        <f>TEXT(A136, "mmmm")</f>
        <v>May</v>
      </c>
      <c r="C136" t="s">
        <v>2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>G136*H136</f>
        <v>8.4</v>
      </c>
    </row>
    <row r="137" spans="1:9" ht="15">
      <c r="A137" s="1">
        <v>42871</v>
      </c>
      <c r="B137" s="1" t="str">
        <f>TEXT(A137, "mmmm")</f>
        <v>May</v>
      </c>
      <c r="C137" t="s">
        <v>3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>G137*H137</f>
        <v>8.6999999999999993</v>
      </c>
    </row>
    <row r="138" spans="1:9" ht="15">
      <c r="A138" s="1">
        <v>42872</v>
      </c>
      <c r="B138" s="1" t="str">
        <f>TEXT(A138, "mmmm")</f>
        <v>May</v>
      </c>
      <c r="C138" t="s">
        <v>4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>G138*H138</f>
        <v>8.6999999999999993</v>
      </c>
    </row>
    <row r="139" spans="1:9" ht="15">
      <c r="A139" s="1">
        <v>42873</v>
      </c>
      <c r="B139" s="1" t="str">
        <f>TEXT(A139, "mmmm")</f>
        <v>May</v>
      </c>
      <c r="C139" t="s">
        <v>5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>G139*H139</f>
        <v>9</v>
      </c>
    </row>
    <row r="140" spans="1:9" ht="15">
      <c r="A140" s="1">
        <v>42874</v>
      </c>
      <c r="B140" s="1" t="str">
        <f>TEXT(A140, "mmmm")</f>
        <v>May</v>
      </c>
      <c r="C140" t="s">
        <v>6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>G140*H140</f>
        <v>9.2999999999999989</v>
      </c>
    </row>
    <row r="141" spans="1:9" ht="15">
      <c r="A141" s="1">
        <v>42875</v>
      </c>
      <c r="B141" s="1" t="str">
        <f>TEXT(A141, "mmmm")</f>
        <v>May</v>
      </c>
      <c r="C141" t="s">
        <v>7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>G141*H141</f>
        <v>8.4</v>
      </c>
    </row>
    <row r="142" spans="1:9" ht="15">
      <c r="A142" s="1">
        <v>42876</v>
      </c>
      <c r="B142" s="1" t="str">
        <f>TEXT(A142, "mmmm")</f>
        <v>May</v>
      </c>
      <c r="C142" t="s">
        <v>8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>G142*H142</f>
        <v>8.6999999999999993</v>
      </c>
    </row>
    <row r="143" spans="1:9" ht="15">
      <c r="A143" s="1">
        <v>42877</v>
      </c>
      <c r="B143" s="1" t="str">
        <f>TEXT(A143, "mmmm")</f>
        <v>May</v>
      </c>
      <c r="C143" t="s">
        <v>2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>G143*H143</f>
        <v>9</v>
      </c>
    </row>
    <row r="144" spans="1:9" ht="15">
      <c r="A144" s="1">
        <v>42878</v>
      </c>
      <c r="B144" s="1" t="str">
        <f>TEXT(A144, "mmmm")</f>
        <v>May</v>
      </c>
      <c r="C144" t="s">
        <v>3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>G144*H144</f>
        <v>9.2999999999999989</v>
      </c>
    </row>
    <row r="145" spans="1:9" ht="15">
      <c r="A145" s="1">
        <v>42879</v>
      </c>
      <c r="B145" s="1" t="str">
        <f>TEXT(A145, "mmmm")</f>
        <v>May</v>
      </c>
      <c r="C145" t="s">
        <v>4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>G145*H145</f>
        <v>8.4</v>
      </c>
    </row>
    <row r="146" spans="1:9" ht="15">
      <c r="A146" s="1">
        <v>42880</v>
      </c>
      <c r="B146" s="1" t="str">
        <f>TEXT(A146, "mmmm")</f>
        <v>May</v>
      </c>
      <c r="C146" t="s">
        <v>5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>G146*H146</f>
        <v>8.6999999999999993</v>
      </c>
    </row>
    <row r="147" spans="1:9" ht="15">
      <c r="A147" s="1">
        <v>42881</v>
      </c>
      <c r="B147" s="1" t="str">
        <f>TEXT(A147, "mmmm")</f>
        <v>May</v>
      </c>
      <c r="C147" t="s">
        <v>6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>G147*H147</f>
        <v>9</v>
      </c>
    </row>
    <row r="148" spans="1:9" ht="15">
      <c r="A148" s="1">
        <v>42882</v>
      </c>
      <c r="B148" s="1" t="str">
        <f>TEXT(A148, "mmmm")</f>
        <v>May</v>
      </c>
      <c r="C148" t="s">
        <v>7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>G148*H148</f>
        <v>9.2999999999999989</v>
      </c>
    </row>
    <row r="149" spans="1:9" ht="15">
      <c r="A149" s="1">
        <v>42883</v>
      </c>
      <c r="B149" s="1" t="str">
        <f>TEXT(A149, "mmmm")</f>
        <v>May</v>
      </c>
      <c r="C149" t="s">
        <v>8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>G149*H149</f>
        <v>8.6999999999999993</v>
      </c>
    </row>
    <row r="150" spans="1:9" ht="15">
      <c r="A150" s="1">
        <v>42884</v>
      </c>
      <c r="B150" s="1" t="str">
        <f>TEXT(A150, "mmmm")</f>
        <v>May</v>
      </c>
      <c r="C150" t="s">
        <v>2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>G150*H150</f>
        <v>8.6999999999999993</v>
      </c>
    </row>
    <row r="151" spans="1:9" ht="15">
      <c r="A151" s="1">
        <v>42885</v>
      </c>
      <c r="B151" s="1" t="str">
        <f>TEXT(A151, "mmmm")</f>
        <v>May</v>
      </c>
      <c r="C151" t="s">
        <v>3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>G151*H151</f>
        <v>9</v>
      </c>
    </row>
    <row r="152" spans="1:9" ht="15">
      <c r="A152" s="1">
        <v>42886</v>
      </c>
      <c r="B152" s="1" t="str">
        <f>TEXT(A152, "mmmm")</f>
        <v>May</v>
      </c>
      <c r="C152" t="s">
        <v>4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>G152*H152</f>
        <v>9.2999999999999989</v>
      </c>
    </row>
    <row r="153" spans="1:9" ht="15">
      <c r="A153" s="1">
        <v>42887</v>
      </c>
      <c r="B153" s="1" t="str">
        <f>TEXT(A153, "mmmm")</f>
        <v>June</v>
      </c>
      <c r="C153" t="s">
        <v>5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>G153*H153</f>
        <v>9.2999999999999989</v>
      </c>
    </row>
    <row r="154" spans="1:9" ht="15">
      <c r="A154" s="1">
        <v>42888</v>
      </c>
      <c r="B154" s="1" t="str">
        <f>TEXT(A154, "mmmm")</f>
        <v>June</v>
      </c>
      <c r="C154" t="s">
        <v>6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>G154*H154</f>
        <v>9.9</v>
      </c>
    </row>
    <row r="155" spans="1:9" ht="15">
      <c r="A155" s="1">
        <v>42889</v>
      </c>
      <c r="B155" s="1" t="str">
        <f>TEXT(A155, "mmmm")</f>
        <v>June</v>
      </c>
      <c r="C155" t="s">
        <v>7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>G155*H155</f>
        <v>10.5</v>
      </c>
    </row>
    <row r="156" spans="1:9" ht="15">
      <c r="A156" s="1">
        <v>42890</v>
      </c>
      <c r="B156" s="1" t="str">
        <f>TEXT(A156, "mmmm")</f>
        <v>June</v>
      </c>
      <c r="C156" t="s">
        <v>8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>G156*H156</f>
        <v>11.4</v>
      </c>
    </row>
    <row r="157" spans="1:9" ht="15">
      <c r="A157" s="1">
        <v>42891</v>
      </c>
      <c r="B157" s="1" t="str">
        <f>TEXT(A157, "mmmm")</f>
        <v>June</v>
      </c>
      <c r="C157" t="s">
        <v>2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>G157*H157</f>
        <v>9.6</v>
      </c>
    </row>
    <row r="158" spans="1:9" ht="15">
      <c r="A158" s="1">
        <v>42892</v>
      </c>
      <c r="B158" s="1" t="str">
        <f>TEXT(A158, "mmmm")</f>
        <v>June</v>
      </c>
      <c r="C158" t="s">
        <v>3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>G158*H158</f>
        <v>10.199999999999999</v>
      </c>
    </row>
    <row r="159" spans="1:9" ht="15">
      <c r="A159" s="1">
        <v>42893</v>
      </c>
      <c r="B159" s="1" t="str">
        <f>TEXT(A159, "mmmm")</f>
        <v>June</v>
      </c>
      <c r="C159" t="s">
        <v>4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>G159*H159</f>
        <v>10.799999999999999</v>
      </c>
    </row>
    <row r="160" spans="1:9" ht="15">
      <c r="A160" s="1">
        <v>42894</v>
      </c>
      <c r="B160" s="1" t="str">
        <f>TEXT(A160, "mmmm")</f>
        <v>June</v>
      </c>
      <c r="C160" t="s">
        <v>5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>G160*H160</f>
        <v>11.7</v>
      </c>
    </row>
    <row r="161" spans="1:9" ht="15">
      <c r="A161" s="1">
        <v>42895</v>
      </c>
      <c r="B161" s="1" t="str">
        <f>TEXT(A161, "mmmm")</f>
        <v>June</v>
      </c>
      <c r="C161" t="s">
        <v>6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>G161*H161</f>
        <v>9.6</v>
      </c>
    </row>
    <row r="162" spans="1:9" ht="15">
      <c r="A162" s="1">
        <v>42896</v>
      </c>
      <c r="B162" s="1" t="str">
        <f>TEXT(A162, "mmmm")</f>
        <v>June</v>
      </c>
      <c r="C162" t="s">
        <v>7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>G162*H162</f>
        <v>10.5</v>
      </c>
    </row>
    <row r="163" spans="1:9" ht="15">
      <c r="A163" s="1">
        <v>42897</v>
      </c>
      <c r="B163" s="1" t="str">
        <f>TEXT(A163, "mmmm")</f>
        <v>June</v>
      </c>
      <c r="C163" t="s">
        <v>8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>G163*H163</f>
        <v>10.799999999999999</v>
      </c>
    </row>
    <row r="164" spans="1:9" ht="15">
      <c r="A164" s="1">
        <v>42898</v>
      </c>
      <c r="B164" s="1" t="str">
        <f>TEXT(A164, "mmmm")</f>
        <v>June</v>
      </c>
      <c r="C164" t="s">
        <v>2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>G164*H164</f>
        <v>12</v>
      </c>
    </row>
    <row r="165" spans="1:9" ht="15">
      <c r="A165" s="1">
        <v>42899</v>
      </c>
      <c r="B165" s="1" t="str">
        <f>TEXT(A165, "mmmm")</f>
        <v>June</v>
      </c>
      <c r="C165" t="s">
        <v>3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>G165*H165</f>
        <v>9.6</v>
      </c>
    </row>
    <row r="166" spans="1:9" ht="15">
      <c r="A166" s="1">
        <v>42900</v>
      </c>
      <c r="B166" s="1" t="str">
        <f>TEXT(A166, "mmmm")</f>
        <v>June</v>
      </c>
      <c r="C166" t="s">
        <v>4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>G166*H166</f>
        <v>10.5</v>
      </c>
    </row>
    <row r="167" spans="1:9" ht="15">
      <c r="A167" s="1">
        <v>42901</v>
      </c>
      <c r="B167" s="1" t="str">
        <f>TEXT(A167, "mmmm")</f>
        <v>June</v>
      </c>
      <c r="C167" t="s">
        <v>5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>G167*H167</f>
        <v>10.799999999999999</v>
      </c>
    </row>
    <row r="168" spans="1:9" ht="15">
      <c r="A168" s="1">
        <v>42902</v>
      </c>
      <c r="B168" s="1" t="str">
        <f>TEXT(A168, "mmmm")</f>
        <v>June</v>
      </c>
      <c r="C168" t="s">
        <v>6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>G168*H168</f>
        <v>12.299999999999999</v>
      </c>
    </row>
    <row r="169" spans="1:9" ht="15">
      <c r="A169" s="1">
        <v>42903</v>
      </c>
      <c r="B169" s="1" t="str">
        <f>TEXT(A169, "mmmm")</f>
        <v>June</v>
      </c>
      <c r="C169" t="s">
        <v>7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>G169*H169</f>
        <v>9.2999999999999989</v>
      </c>
    </row>
    <row r="170" spans="1:9" ht="15">
      <c r="A170" s="1">
        <v>42904</v>
      </c>
      <c r="B170" s="1" t="str">
        <f>TEXT(A170, "mmmm")</f>
        <v>June</v>
      </c>
      <c r="C170" t="s">
        <v>8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>G170*H170</f>
        <v>9.6</v>
      </c>
    </row>
    <row r="171" spans="1:9" ht="15">
      <c r="A171" s="1">
        <v>42905</v>
      </c>
      <c r="B171" s="1" t="str">
        <f>TEXT(A171, "mmmm")</f>
        <v>June</v>
      </c>
      <c r="C171" t="s">
        <v>2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>G171*H171</f>
        <v>10.5</v>
      </c>
    </row>
    <row r="172" spans="1:9" ht="15">
      <c r="A172" s="1">
        <v>42906</v>
      </c>
      <c r="B172" s="1" t="str">
        <f>TEXT(A172, "mmmm")</f>
        <v>June</v>
      </c>
      <c r="C172" t="s">
        <v>3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>G172*H172</f>
        <v>11.1</v>
      </c>
    </row>
    <row r="173" spans="1:9" ht="15">
      <c r="A173" s="1">
        <v>42907</v>
      </c>
      <c r="B173" s="1" t="str">
        <f>TEXT(A173, "mmmm")</f>
        <v>June</v>
      </c>
      <c r="C173" t="s">
        <v>4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>G173*H173</f>
        <v>12.299999999999999</v>
      </c>
    </row>
    <row r="174" spans="1:9" ht="15">
      <c r="A174" s="1">
        <v>42908</v>
      </c>
      <c r="B174" s="1" t="str">
        <f>TEXT(A174, "mmmm")</f>
        <v>June</v>
      </c>
      <c r="C174" t="s">
        <v>5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>G174*H174</f>
        <v>9.2999999999999989</v>
      </c>
    </row>
    <row r="175" spans="1:9" ht="15">
      <c r="A175" s="1">
        <v>42909</v>
      </c>
      <c r="B175" s="1" t="str">
        <f>TEXT(A175, "mmmm")</f>
        <v>June</v>
      </c>
      <c r="C175" t="s">
        <v>6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>G175*H175</f>
        <v>9.9</v>
      </c>
    </row>
    <row r="176" spans="1:9" ht="15">
      <c r="A176" s="1">
        <v>42910</v>
      </c>
      <c r="B176" s="1" t="str">
        <f>TEXT(A176, "mmmm")</f>
        <v>June</v>
      </c>
      <c r="C176" t="s">
        <v>7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>G176*H176</f>
        <v>10.5</v>
      </c>
    </row>
    <row r="177" spans="1:9" ht="15">
      <c r="A177" s="1">
        <v>42911</v>
      </c>
      <c r="B177" s="1" t="str">
        <f>TEXT(A177, "mmmm")</f>
        <v>June</v>
      </c>
      <c r="C177" t="s">
        <v>8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>G177*H177</f>
        <v>11.1</v>
      </c>
    </row>
    <row r="178" spans="1:9" ht="15">
      <c r="A178" s="1">
        <v>42912</v>
      </c>
      <c r="B178" s="1" t="str">
        <f>TEXT(A178, "mmmm")</f>
        <v>June</v>
      </c>
      <c r="C178" t="s">
        <v>2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>G178*H178</f>
        <v>12.6</v>
      </c>
    </row>
    <row r="179" spans="1:9" ht="15">
      <c r="A179" s="1">
        <v>42913</v>
      </c>
      <c r="B179" s="1" t="str">
        <f>TEXT(A179, "mmmm")</f>
        <v>June</v>
      </c>
      <c r="C179" t="s">
        <v>3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>G179*H179</f>
        <v>9.2999999999999989</v>
      </c>
    </row>
    <row r="180" spans="1:9" ht="15">
      <c r="A180" s="1">
        <v>42914</v>
      </c>
      <c r="B180" s="1" t="str">
        <f>TEXT(A180, "mmmm")</f>
        <v>June</v>
      </c>
      <c r="C180" t="s">
        <v>4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>G180*H180</f>
        <v>9.9</v>
      </c>
    </row>
    <row r="181" spans="1:9" ht="15">
      <c r="A181" s="1">
        <v>42915</v>
      </c>
      <c r="B181" s="1" t="str">
        <f>TEXT(A181, "mmmm")</f>
        <v>June</v>
      </c>
      <c r="C181" t="s">
        <v>5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>G181*H181</f>
        <v>10.5</v>
      </c>
    </row>
    <row r="182" spans="1:9" ht="15">
      <c r="A182" s="1">
        <v>42916</v>
      </c>
      <c r="B182" s="1" t="str">
        <f>TEXT(A182, "mmmm")</f>
        <v>June</v>
      </c>
      <c r="C182" t="s">
        <v>6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>G182*H182</f>
        <v>11.4</v>
      </c>
    </row>
    <row r="183" spans="1:9" ht="15">
      <c r="A183" s="1">
        <v>42917</v>
      </c>
      <c r="B183" s="1" t="str">
        <f>TEXT(A183, "mmmm")</f>
        <v>July</v>
      </c>
      <c r="C183" t="s">
        <v>7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>G183*H183</f>
        <v>21.5</v>
      </c>
    </row>
    <row r="184" spans="1:9" ht="15">
      <c r="A184" s="1">
        <v>42918</v>
      </c>
      <c r="B184" s="1" t="str">
        <f>TEXT(A184, "mmmm")</f>
        <v>July</v>
      </c>
      <c r="C184" t="s">
        <v>8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>G184*H184</f>
        <v>19</v>
      </c>
    </row>
    <row r="185" spans="1:9" ht="15">
      <c r="A185" s="1">
        <v>42919</v>
      </c>
      <c r="B185" s="1" t="str">
        <f>TEXT(A185, "mmmm")</f>
        <v>July</v>
      </c>
      <c r="C185" t="s">
        <v>2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>G185*H185</f>
        <v>17.5</v>
      </c>
    </row>
    <row r="186" spans="1:9" ht="15">
      <c r="A186" s="1">
        <v>42920</v>
      </c>
      <c r="B186" s="1" t="str">
        <f>TEXT(A186, "mmmm")</f>
        <v>July</v>
      </c>
      <c r="C186" t="s">
        <v>3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>G186*H186</f>
        <v>17</v>
      </c>
    </row>
    <row r="187" spans="1:9" ht="15">
      <c r="A187" s="1">
        <v>42921</v>
      </c>
      <c r="B187" s="1" t="str">
        <f>TEXT(A187, "mmmm")</f>
        <v>July</v>
      </c>
      <c r="C187" t="s">
        <v>4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>G187*H187</f>
        <v>16</v>
      </c>
    </row>
    <row r="188" spans="1:9" ht="15">
      <c r="A188" s="1">
        <v>42922</v>
      </c>
      <c r="B188" s="1" t="str">
        <f>TEXT(A188, "mmmm")</f>
        <v>July</v>
      </c>
      <c r="C188" t="s">
        <v>5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>G188*H188</f>
        <v>19.5</v>
      </c>
    </row>
    <row r="189" spans="1:9" ht="15">
      <c r="A189" s="1">
        <v>42923</v>
      </c>
      <c r="B189" s="1" t="str">
        <f>TEXT(A189, "mmmm")</f>
        <v>July</v>
      </c>
      <c r="C189" t="s">
        <v>6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>G189*H189</f>
        <v>17.5</v>
      </c>
    </row>
    <row r="190" spans="1:9" ht="15">
      <c r="A190" s="1">
        <v>42924</v>
      </c>
      <c r="B190" s="1" t="str">
        <f>TEXT(A190, "mmmm")</f>
        <v>July</v>
      </c>
      <c r="C190" t="s">
        <v>7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>G190*H190</f>
        <v>17</v>
      </c>
    </row>
    <row r="191" spans="1:9" ht="15">
      <c r="A191" s="1">
        <v>42925</v>
      </c>
      <c r="B191" s="1" t="str">
        <f>TEXT(A191, "mmmm")</f>
        <v>July</v>
      </c>
      <c r="C191" t="s">
        <v>8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>G191*H191</f>
        <v>16.5</v>
      </c>
    </row>
    <row r="192" spans="1:9" ht="15">
      <c r="A192" s="1">
        <v>42926</v>
      </c>
      <c r="B192" s="1" t="str">
        <f>TEXT(A192, "mmmm")</f>
        <v>July</v>
      </c>
      <c r="C192" t="s">
        <v>2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>G192*H192</f>
        <v>20</v>
      </c>
    </row>
    <row r="193" spans="1:9" ht="15">
      <c r="A193" s="1">
        <v>42927</v>
      </c>
      <c r="B193" s="1" t="str">
        <f>TEXT(A193, "mmmm")</f>
        <v>July</v>
      </c>
      <c r="C193" t="s">
        <v>3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>G193*H193</f>
        <v>17.5</v>
      </c>
    </row>
    <row r="194" spans="1:9" ht="15">
      <c r="A194" s="1">
        <v>42928</v>
      </c>
      <c r="B194" s="1" t="str">
        <f>TEXT(A194, "mmmm")</f>
        <v>July</v>
      </c>
      <c r="C194" t="s">
        <v>4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>G194*H194</f>
        <v>17</v>
      </c>
    </row>
    <row r="195" spans="1:9" ht="15">
      <c r="A195" s="1">
        <v>42929</v>
      </c>
      <c r="B195" s="1" t="str">
        <f>TEXT(A195, "mmmm")</f>
        <v>July</v>
      </c>
      <c r="C195" t="s">
        <v>5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>G195*H195</f>
        <v>16.5</v>
      </c>
    </row>
    <row r="196" spans="1:9" ht="15">
      <c r="A196" s="1">
        <v>42930</v>
      </c>
      <c r="B196" s="1" t="str">
        <f>TEXT(A196, "mmmm")</f>
        <v>July</v>
      </c>
      <c r="C196" t="s">
        <v>6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>G196*H196</f>
        <v>20</v>
      </c>
    </row>
    <row r="197" spans="1:9" ht="15">
      <c r="A197" s="1">
        <v>42931</v>
      </c>
      <c r="B197" s="1" t="str">
        <f>TEXT(A197, "mmmm")</f>
        <v>July</v>
      </c>
      <c r="C197" t="s">
        <v>7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>G197*H197</f>
        <v>17.5</v>
      </c>
    </row>
    <row r="198" spans="1:9" ht="15">
      <c r="A198" s="1">
        <v>42932</v>
      </c>
      <c r="B198" s="1" t="str">
        <f>TEXT(A198, "mmmm")</f>
        <v>July</v>
      </c>
      <c r="C198" t="s">
        <v>8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>G198*H198</f>
        <v>17</v>
      </c>
    </row>
    <row r="199" spans="1:9" ht="15">
      <c r="A199" s="1">
        <v>42933</v>
      </c>
      <c r="B199" s="1" t="str">
        <f>TEXT(A199, "mmmm")</f>
        <v>July</v>
      </c>
      <c r="C199" t="s">
        <v>2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>G199*H199</f>
        <v>16.5</v>
      </c>
    </row>
    <row r="200" spans="1:9" ht="15">
      <c r="A200" s="1">
        <v>42934</v>
      </c>
      <c r="B200" s="1" t="str">
        <f>TEXT(A200, "mmmm")</f>
        <v>July</v>
      </c>
      <c r="C200" t="s">
        <v>3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>G200*H200</f>
        <v>20.5</v>
      </c>
    </row>
    <row r="201" spans="1:9" ht="15">
      <c r="A201" s="1">
        <v>42935</v>
      </c>
      <c r="B201" s="1" t="str">
        <f>TEXT(A201, "mmmm")</f>
        <v>July</v>
      </c>
      <c r="C201" t="s">
        <v>4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>G201*H201</f>
        <v>18</v>
      </c>
    </row>
    <row r="202" spans="1:9" ht="15">
      <c r="A202" s="1">
        <v>42936</v>
      </c>
      <c r="B202" s="1" t="str">
        <f>TEXT(A202, "mmmm")</f>
        <v>July</v>
      </c>
      <c r="C202" t="s">
        <v>5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>G202*H202</f>
        <v>17.5</v>
      </c>
    </row>
    <row r="203" spans="1:9" ht="15">
      <c r="A203" s="1">
        <v>42937</v>
      </c>
      <c r="B203" s="1" t="str">
        <f>TEXT(A203, "mmmm")</f>
        <v>July</v>
      </c>
      <c r="C203" t="s">
        <v>6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>G203*H203</f>
        <v>16.5</v>
      </c>
    </row>
    <row r="204" spans="1:9" ht="15">
      <c r="A204" s="1">
        <v>42938</v>
      </c>
      <c r="B204" s="1" t="str">
        <f>TEXT(A204, "mmmm")</f>
        <v>July</v>
      </c>
      <c r="C204" t="s">
        <v>7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>G204*H204</f>
        <v>21</v>
      </c>
    </row>
    <row r="205" spans="1:9" ht="15">
      <c r="A205" s="1">
        <v>42939</v>
      </c>
      <c r="B205" s="1" t="str">
        <f>TEXT(A205, "mmmm")</f>
        <v>July</v>
      </c>
      <c r="C205" t="s">
        <v>8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>G205*H205</f>
        <v>18.5</v>
      </c>
    </row>
    <row r="206" spans="1:9" ht="15">
      <c r="A206" s="1">
        <v>42940</v>
      </c>
      <c r="B206" s="1" t="str">
        <f>TEXT(A206, "mmmm")</f>
        <v>July</v>
      </c>
      <c r="C206" t="s">
        <v>2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>G206*H206</f>
        <v>17.5</v>
      </c>
    </row>
    <row r="207" spans="1:9" ht="15">
      <c r="A207" s="1">
        <v>42941</v>
      </c>
      <c r="B207" s="1" t="str">
        <f>TEXT(A207, "mmmm")</f>
        <v>July</v>
      </c>
      <c r="C207" t="s">
        <v>3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>G207*H207</f>
        <v>16.5</v>
      </c>
    </row>
    <row r="208" spans="1:9" ht="15">
      <c r="A208" s="1">
        <v>42942</v>
      </c>
      <c r="B208" s="1" t="str">
        <f>TEXT(A208, "mmmm")</f>
        <v>July</v>
      </c>
      <c r="C208" t="s">
        <v>4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>G208*H208</f>
        <v>16</v>
      </c>
    </row>
    <row r="209" spans="1:9" ht="15">
      <c r="A209" s="1">
        <v>42943</v>
      </c>
      <c r="B209" s="1" t="str">
        <f>TEXT(A209, "mmmm")</f>
        <v>July</v>
      </c>
      <c r="C209" t="s">
        <v>5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>G209*H209</f>
        <v>21.5</v>
      </c>
    </row>
    <row r="210" spans="1:9" ht="15">
      <c r="A210" s="1">
        <v>42944</v>
      </c>
      <c r="B210" s="1" t="str">
        <f>TEXT(A210, "mmmm")</f>
        <v>July</v>
      </c>
      <c r="C210" t="s">
        <v>6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>G210*H210</f>
        <v>19</v>
      </c>
    </row>
    <row r="211" spans="1:9" ht="15">
      <c r="A211" s="1">
        <v>42945</v>
      </c>
      <c r="B211" s="1" t="str">
        <f>TEXT(A211, "mmmm")</f>
        <v>July</v>
      </c>
      <c r="C211" t="s">
        <v>7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>G211*H211</f>
        <v>17.5</v>
      </c>
    </row>
    <row r="212" spans="1:9" ht="15">
      <c r="A212" s="1">
        <v>42946</v>
      </c>
      <c r="B212" s="1" t="str">
        <f>TEXT(A212, "mmmm")</f>
        <v>July</v>
      </c>
      <c r="C212" t="s">
        <v>8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>G212*H212</f>
        <v>17</v>
      </c>
    </row>
    <row r="213" spans="1:9" ht="15">
      <c r="A213" s="1">
        <v>42947</v>
      </c>
      <c r="B213" s="1" t="str">
        <f>TEXT(A213, "mmmm")</f>
        <v>July</v>
      </c>
      <c r="C213" t="s">
        <v>2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>G213*H213</f>
        <v>16</v>
      </c>
    </row>
    <row r="214" spans="1:9" ht="15">
      <c r="A214" s="1">
        <v>42948</v>
      </c>
      <c r="B214" s="1" t="str">
        <f>TEXT(A214, "mmmm")</f>
        <v>August</v>
      </c>
      <c r="C214" t="s">
        <v>3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>G214*H214</f>
        <v>16</v>
      </c>
    </row>
    <row r="215" spans="1:9" ht="15">
      <c r="A215" s="1">
        <v>42949</v>
      </c>
      <c r="B215" s="1" t="str">
        <f>TEXT(A215, "mmmm")</f>
        <v>August</v>
      </c>
      <c r="C215" t="s">
        <v>4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>G215*H215</f>
        <v>15.5</v>
      </c>
    </row>
    <row r="216" spans="1:9" ht="15">
      <c r="A216" s="1">
        <v>42950</v>
      </c>
      <c r="B216" s="1" t="str">
        <f>TEXT(A216, "mmmm")</f>
        <v>August</v>
      </c>
      <c r="C216" t="s">
        <v>5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>G216*H216</f>
        <v>15</v>
      </c>
    </row>
    <row r="217" spans="1:9" ht="15">
      <c r="A217" s="1">
        <v>42951</v>
      </c>
      <c r="B217" s="1" t="str">
        <f>TEXT(A217, "mmmm")</f>
        <v>August</v>
      </c>
      <c r="C217" t="s">
        <v>6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>G217*H217</f>
        <v>14.5</v>
      </c>
    </row>
    <row r="218" spans="1:9" ht="15">
      <c r="A218" s="1">
        <v>42952</v>
      </c>
      <c r="B218" s="1" t="str">
        <f>TEXT(A218, "mmmm")</f>
        <v>August</v>
      </c>
      <c r="C218" t="s">
        <v>7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>G218*H218</f>
        <v>16</v>
      </c>
    </row>
    <row r="219" spans="1:9" ht="15">
      <c r="A219" s="1">
        <v>42953</v>
      </c>
      <c r="B219" s="1" t="str">
        <f>TEXT(A219, "mmmm")</f>
        <v>August</v>
      </c>
      <c r="C219" t="s">
        <v>8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>G219*H219</f>
        <v>15.5</v>
      </c>
    </row>
    <row r="220" spans="1:9" ht="15">
      <c r="A220" s="1">
        <v>42954</v>
      </c>
      <c r="B220" s="1" t="str">
        <f>TEXT(A220, "mmmm")</f>
        <v>August</v>
      </c>
      <c r="C220" t="s">
        <v>2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>G220*H220</f>
        <v>15</v>
      </c>
    </row>
    <row r="221" spans="1:9" ht="15">
      <c r="A221" s="1">
        <v>42955</v>
      </c>
      <c r="B221" s="1" t="str">
        <f>TEXT(A221, "mmmm")</f>
        <v>August</v>
      </c>
      <c r="C221" t="s">
        <v>3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>G221*H221</f>
        <v>14.5</v>
      </c>
    </row>
    <row r="222" spans="1:9" ht="15">
      <c r="A222" s="1">
        <v>42956</v>
      </c>
      <c r="B222" s="1" t="str">
        <f>TEXT(A222, "mmmm")</f>
        <v>August</v>
      </c>
      <c r="C222" t="s">
        <v>4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>G222*H222</f>
        <v>16</v>
      </c>
    </row>
    <row r="223" spans="1:9" ht="15">
      <c r="A223" s="1">
        <v>42957</v>
      </c>
      <c r="B223" s="1" t="str">
        <f>TEXT(A223, "mmmm")</f>
        <v>August</v>
      </c>
      <c r="C223" t="s">
        <v>5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>G223*H223</f>
        <v>15.5</v>
      </c>
    </row>
    <row r="224" spans="1:9" ht="15">
      <c r="A224" s="1">
        <v>42958</v>
      </c>
      <c r="B224" s="1" t="str">
        <f>TEXT(A224, "mmmm")</f>
        <v>August</v>
      </c>
      <c r="C224" t="s">
        <v>6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>G224*H224</f>
        <v>15</v>
      </c>
    </row>
    <row r="225" spans="1:9" ht="15">
      <c r="A225" s="1">
        <v>42959</v>
      </c>
      <c r="B225" s="1" t="str">
        <f>TEXT(A225, "mmmm")</f>
        <v>August</v>
      </c>
      <c r="C225" t="s">
        <v>7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>G225*H225</f>
        <v>14.5</v>
      </c>
    </row>
    <row r="226" spans="1:9" ht="15">
      <c r="A226" s="1">
        <v>42960</v>
      </c>
      <c r="B226" s="1" t="str">
        <f>TEXT(A226, "mmmm")</f>
        <v>August</v>
      </c>
      <c r="C226" t="s">
        <v>8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>G226*H226</f>
        <v>14.5</v>
      </c>
    </row>
    <row r="227" spans="1:9" ht="15">
      <c r="A227" s="1">
        <v>42961</v>
      </c>
      <c r="B227" s="1" t="str">
        <f>TEXT(A227, "mmmm")</f>
        <v>August</v>
      </c>
      <c r="C227" t="s">
        <v>2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>G227*H227</f>
        <v>16</v>
      </c>
    </row>
    <row r="228" spans="1:9" ht="15">
      <c r="A228" s="1">
        <v>42962</v>
      </c>
      <c r="B228" s="1" t="str">
        <f>TEXT(A228, "mmmm")</f>
        <v>August</v>
      </c>
      <c r="C228" t="s">
        <v>3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>G228*H228</f>
        <v>15.5</v>
      </c>
    </row>
    <row r="229" spans="1:9" ht="15">
      <c r="A229" s="1">
        <v>42963</v>
      </c>
      <c r="B229" s="1" t="str">
        <f>TEXT(A229, "mmmm")</f>
        <v>August</v>
      </c>
      <c r="C229" t="s">
        <v>4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>G229*H229</f>
        <v>15</v>
      </c>
    </row>
    <row r="230" spans="1:9" ht="15">
      <c r="A230" s="1">
        <v>42964</v>
      </c>
      <c r="B230" s="1" t="str">
        <f>TEXT(A230, "mmmm")</f>
        <v>August</v>
      </c>
      <c r="C230" t="s">
        <v>5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>G230*H230</f>
        <v>15</v>
      </c>
    </row>
    <row r="231" spans="1:9" ht="15">
      <c r="A231" s="1">
        <v>42965</v>
      </c>
      <c r="B231" s="1" t="str">
        <f>TEXT(A231, "mmmm")</f>
        <v>August</v>
      </c>
      <c r="C231" t="s">
        <v>6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>G231*H231</f>
        <v>14.5</v>
      </c>
    </row>
    <row r="232" spans="1:9" ht="15">
      <c r="A232" s="1">
        <v>42966</v>
      </c>
      <c r="B232" s="1" t="str">
        <f>TEXT(A232, "mmmm")</f>
        <v>August</v>
      </c>
      <c r="C232" t="s">
        <v>7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>G232*H232</f>
        <v>16</v>
      </c>
    </row>
    <row r="233" spans="1:9" ht="15">
      <c r="A233" s="1">
        <v>42967</v>
      </c>
      <c r="B233" s="1" t="str">
        <f>TEXT(A233, "mmmm")</f>
        <v>August</v>
      </c>
      <c r="C233" t="s">
        <v>8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>G233*H233</f>
        <v>15.5</v>
      </c>
    </row>
    <row r="234" spans="1:9" ht="15">
      <c r="A234" s="1">
        <v>42968</v>
      </c>
      <c r="B234" s="1" t="str">
        <f>TEXT(A234, "mmmm")</f>
        <v>August</v>
      </c>
      <c r="C234" t="s">
        <v>2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>G234*H234</f>
        <v>15</v>
      </c>
    </row>
    <row r="235" spans="1:9" ht="15">
      <c r="A235" s="1">
        <v>42969</v>
      </c>
      <c r="B235" s="1" t="str">
        <f>TEXT(A235, "mmmm")</f>
        <v>August</v>
      </c>
      <c r="C235" t="s">
        <v>3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>G235*H235</f>
        <v>15</v>
      </c>
    </row>
    <row r="236" spans="1:9" ht="15">
      <c r="A236" s="1">
        <v>42970</v>
      </c>
      <c r="B236" s="1" t="str">
        <f>TEXT(A236, "mmmm")</f>
        <v>August</v>
      </c>
      <c r="C236" t="s">
        <v>4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>G236*H236</f>
        <v>14.5</v>
      </c>
    </row>
    <row r="237" spans="1:9" ht="15">
      <c r="A237" s="1">
        <v>42971</v>
      </c>
      <c r="B237" s="1" t="str">
        <f>TEXT(A237, "mmmm")</f>
        <v>August</v>
      </c>
      <c r="C237" t="s">
        <v>5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>G237*H237</f>
        <v>16</v>
      </c>
    </row>
    <row r="238" spans="1:9" ht="15">
      <c r="A238" s="1">
        <v>42972</v>
      </c>
      <c r="B238" s="1" t="str">
        <f>TEXT(A238, "mmmm")</f>
        <v>August</v>
      </c>
      <c r="C238" t="s">
        <v>6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>G238*H238</f>
        <v>15</v>
      </c>
    </row>
    <row r="239" spans="1:9" ht="15">
      <c r="A239" s="1">
        <v>42973</v>
      </c>
      <c r="B239" s="1" t="str">
        <f>TEXT(A239, "mmmm")</f>
        <v>August</v>
      </c>
      <c r="C239" t="s">
        <v>7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>G239*H239</f>
        <v>15</v>
      </c>
    </row>
    <row r="240" spans="1:9" ht="15">
      <c r="A240" s="1">
        <v>42974</v>
      </c>
      <c r="B240" s="1" t="str">
        <f>TEXT(A240, "mmmm")</f>
        <v>August</v>
      </c>
      <c r="C240" t="s">
        <v>8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>G240*H240</f>
        <v>14.5</v>
      </c>
    </row>
    <row r="241" spans="1:9" ht="15">
      <c r="A241" s="1">
        <v>42975</v>
      </c>
      <c r="B241" s="1" t="str">
        <f>TEXT(A241, "mmmm")</f>
        <v>August</v>
      </c>
      <c r="C241" t="s">
        <v>2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>G241*H241</f>
        <v>16</v>
      </c>
    </row>
    <row r="242" spans="1:9" ht="15">
      <c r="A242" s="1">
        <v>42976</v>
      </c>
      <c r="B242" s="1" t="str">
        <f>TEXT(A242, "mmmm")</f>
        <v>August</v>
      </c>
      <c r="C242" t="s">
        <v>3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>G242*H242</f>
        <v>15</v>
      </c>
    </row>
    <row r="243" spans="1:9" ht="15">
      <c r="A243" s="1">
        <v>42977</v>
      </c>
      <c r="B243" s="1" t="str">
        <f>TEXT(A243, "mmmm")</f>
        <v>August</v>
      </c>
      <c r="C243" t="s">
        <v>4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>G243*H243</f>
        <v>15</v>
      </c>
    </row>
    <row r="244" spans="1:9" ht="15">
      <c r="A244" s="1">
        <v>42978</v>
      </c>
      <c r="B244" s="1" t="str">
        <f>TEXT(A244, "mmmm")</f>
        <v>August</v>
      </c>
      <c r="C244" t="s">
        <v>5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>G244*H244</f>
        <v>14.5</v>
      </c>
    </row>
    <row r="245" spans="1:9" ht="15">
      <c r="A245" s="1">
        <v>42979</v>
      </c>
      <c r="B245" s="1" t="str">
        <f>TEXT(A245, "mmmm")</f>
        <v>September</v>
      </c>
      <c r="C245" t="s">
        <v>6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>G245*H245</f>
        <v>8.6999999999999993</v>
      </c>
    </row>
    <row r="246" spans="1:9" ht="15">
      <c r="A246" s="1">
        <v>42980</v>
      </c>
      <c r="B246" s="1" t="str">
        <f>TEXT(A246, "mmmm")</f>
        <v>September</v>
      </c>
      <c r="C246" t="s">
        <v>7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>G246*H246</f>
        <v>8.4</v>
      </c>
    </row>
    <row r="247" spans="1:9" ht="15">
      <c r="A247" s="1">
        <v>42981</v>
      </c>
      <c r="B247" s="1" t="str">
        <f>TEXT(A247, "mmmm")</f>
        <v>September</v>
      </c>
      <c r="C247" t="s">
        <v>8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>G247*H247</f>
        <v>8.1</v>
      </c>
    </row>
    <row r="248" spans="1:9" ht="15">
      <c r="A248" s="1">
        <v>42982</v>
      </c>
      <c r="B248" s="1" t="str">
        <f>TEXT(A248, "mmmm")</f>
        <v>September</v>
      </c>
      <c r="C248" t="s">
        <v>2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>G248*H248</f>
        <v>7.8</v>
      </c>
    </row>
    <row r="249" spans="1:9" ht="15">
      <c r="A249" s="1">
        <v>42983</v>
      </c>
      <c r="B249" s="1" t="str">
        <f>TEXT(A249, "mmmm")</f>
        <v>September</v>
      </c>
      <c r="C249" t="s">
        <v>3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>G249*H249</f>
        <v>7.8</v>
      </c>
    </row>
    <row r="250" spans="1:9" ht="15">
      <c r="A250" s="1">
        <v>42984</v>
      </c>
      <c r="B250" s="1" t="str">
        <f>TEXT(A250, "mmmm")</f>
        <v>September</v>
      </c>
      <c r="C250" t="s">
        <v>4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>G250*H250</f>
        <v>8.6999999999999993</v>
      </c>
    </row>
    <row r="251" spans="1:9" ht="15">
      <c r="A251" s="1">
        <v>42985</v>
      </c>
      <c r="B251" s="1" t="str">
        <f>TEXT(A251, "mmmm")</f>
        <v>September</v>
      </c>
      <c r="C251" t="s">
        <v>5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>G251*H251</f>
        <v>8.4</v>
      </c>
    </row>
    <row r="252" spans="1:9" ht="15">
      <c r="A252" s="1">
        <v>42986</v>
      </c>
      <c r="B252" s="1" t="str">
        <f>TEXT(A252, "mmmm")</f>
        <v>September</v>
      </c>
      <c r="C252" t="s">
        <v>6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>G252*H252</f>
        <v>8.1</v>
      </c>
    </row>
    <row r="253" spans="1:9" ht="15">
      <c r="A253" s="1">
        <v>42987</v>
      </c>
      <c r="B253" s="1" t="str">
        <f>TEXT(A253, "mmmm")</f>
        <v>September</v>
      </c>
      <c r="C253" t="s">
        <v>7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>G253*H253</f>
        <v>7.8</v>
      </c>
    </row>
    <row r="254" spans="1:9" ht="15">
      <c r="A254" s="1">
        <v>42988</v>
      </c>
      <c r="B254" s="1" t="str">
        <f>TEXT(A254, "mmmm")</f>
        <v>September</v>
      </c>
      <c r="C254" t="s">
        <v>8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>G254*H254</f>
        <v>7.8</v>
      </c>
    </row>
    <row r="255" spans="1:9" ht="15">
      <c r="A255" s="1">
        <v>42989</v>
      </c>
      <c r="B255" s="1" t="str">
        <f>TEXT(A255, "mmmm")</f>
        <v>September</v>
      </c>
      <c r="C255" t="s">
        <v>2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>G255*H255</f>
        <v>8.4</v>
      </c>
    </row>
    <row r="256" spans="1:9" ht="15">
      <c r="A256" s="1">
        <v>42990</v>
      </c>
      <c r="B256" s="1" t="str">
        <f>TEXT(A256, "mmmm")</f>
        <v>September</v>
      </c>
      <c r="C256" t="s">
        <v>3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>G256*H256</f>
        <v>8.1</v>
      </c>
    </row>
    <row r="257" spans="1:9" ht="15">
      <c r="A257" s="1">
        <v>42991</v>
      </c>
      <c r="B257" s="1" t="str">
        <f>TEXT(A257, "mmmm")</f>
        <v>September</v>
      </c>
      <c r="C257" t="s">
        <v>4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>G257*H257</f>
        <v>7.8</v>
      </c>
    </row>
    <row r="258" spans="1:9" ht="15">
      <c r="A258" s="1">
        <v>42992</v>
      </c>
      <c r="B258" s="1" t="str">
        <f>TEXT(A258, "mmmm")</f>
        <v>September</v>
      </c>
      <c r="C258" t="s">
        <v>5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>G258*H258</f>
        <v>7.8</v>
      </c>
    </row>
    <row r="259" spans="1:9" ht="15">
      <c r="A259" s="1">
        <v>42993</v>
      </c>
      <c r="B259" s="1" t="str">
        <f>TEXT(A259, "mmmm")</f>
        <v>September</v>
      </c>
      <c r="C259" t="s">
        <v>6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>G259*H259</f>
        <v>8.4</v>
      </c>
    </row>
    <row r="260" spans="1:9" ht="15">
      <c r="A260" s="1">
        <v>42994</v>
      </c>
      <c r="B260" s="1" t="str">
        <f>TEXT(A260, "mmmm")</f>
        <v>September</v>
      </c>
      <c r="C260" t="s">
        <v>7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>G260*H260</f>
        <v>8.1</v>
      </c>
    </row>
    <row r="261" spans="1:9" ht="15">
      <c r="A261" s="1">
        <v>42995</v>
      </c>
      <c r="B261" s="1" t="str">
        <f>TEXT(A261, "mmmm")</f>
        <v>September</v>
      </c>
      <c r="C261" t="s">
        <v>8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>G261*H261</f>
        <v>7.8</v>
      </c>
    </row>
    <row r="262" spans="1:9" ht="15">
      <c r="A262" s="1">
        <v>42996</v>
      </c>
      <c r="B262" s="1" t="str">
        <f>TEXT(A262, "mmmm")</f>
        <v>September</v>
      </c>
      <c r="C262" t="s">
        <v>2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>G262*H262</f>
        <v>7.8</v>
      </c>
    </row>
    <row r="263" spans="1:9" ht="15">
      <c r="A263" s="1">
        <v>42997</v>
      </c>
      <c r="B263" s="1" t="str">
        <f>TEXT(A263, "mmmm")</f>
        <v>September</v>
      </c>
      <c r="C263" t="s">
        <v>3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>G263*H263</f>
        <v>8.4</v>
      </c>
    </row>
    <row r="264" spans="1:9" ht="15">
      <c r="A264" s="1">
        <v>42998</v>
      </c>
      <c r="B264" s="1" t="str">
        <f>TEXT(A264, "mmmm")</f>
        <v>September</v>
      </c>
      <c r="C264" t="s">
        <v>4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>G264*H264</f>
        <v>8.1</v>
      </c>
    </row>
    <row r="265" spans="1:9" ht="15">
      <c r="A265" s="1">
        <v>42999</v>
      </c>
      <c r="B265" s="1" t="str">
        <f>TEXT(A265, "mmmm")</f>
        <v>September</v>
      </c>
      <c r="C265" t="s">
        <v>5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>G265*H265</f>
        <v>7.8</v>
      </c>
    </row>
    <row r="266" spans="1:9" ht="15">
      <c r="A266" s="1">
        <v>43000</v>
      </c>
      <c r="B266" s="1" t="str">
        <f>TEXT(A266, "mmmm")</f>
        <v>September</v>
      </c>
      <c r="C266" t="s">
        <v>6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>G266*H266</f>
        <v>7.8</v>
      </c>
    </row>
    <row r="267" spans="1:9" ht="15">
      <c r="A267" s="1">
        <v>43001</v>
      </c>
      <c r="B267" s="1" t="str">
        <f>TEXT(A267, "mmmm")</f>
        <v>September</v>
      </c>
      <c r="C267" t="s">
        <v>7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>G267*H267</f>
        <v>8.4</v>
      </c>
    </row>
    <row r="268" spans="1:9" ht="15">
      <c r="A268" s="1">
        <v>43002</v>
      </c>
      <c r="B268" s="1" t="str">
        <f>TEXT(A268, "mmmm")</f>
        <v>September</v>
      </c>
      <c r="C268" t="s">
        <v>8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>G268*H268</f>
        <v>8.4</v>
      </c>
    </row>
    <row r="269" spans="1:9" ht="15">
      <c r="A269" s="1">
        <v>43003</v>
      </c>
      <c r="B269" s="1" t="str">
        <f>TEXT(A269, "mmmm")</f>
        <v>September</v>
      </c>
      <c r="C269" t="s">
        <v>2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>G269*H269</f>
        <v>8.1</v>
      </c>
    </row>
    <row r="270" spans="1:9" ht="15">
      <c r="A270" s="1">
        <v>43004</v>
      </c>
      <c r="B270" s="1" t="str">
        <f>TEXT(A270, "mmmm")</f>
        <v>September</v>
      </c>
      <c r="C270" t="s">
        <v>3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>G270*H270</f>
        <v>7.8</v>
      </c>
    </row>
    <row r="271" spans="1:9" ht="15">
      <c r="A271" s="1">
        <v>43005</v>
      </c>
      <c r="B271" s="1" t="str">
        <f>TEXT(A271, "mmmm")</f>
        <v>September</v>
      </c>
      <c r="C271" t="s">
        <v>4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>G271*H271</f>
        <v>8.6999999999999993</v>
      </c>
    </row>
    <row r="272" spans="1:9" ht="15">
      <c r="A272" s="1">
        <v>43006</v>
      </c>
      <c r="B272" s="1" t="str">
        <f>TEXT(A272, "mmmm")</f>
        <v>September</v>
      </c>
      <c r="C272" t="s">
        <v>5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>G272*H272</f>
        <v>8.4</v>
      </c>
    </row>
    <row r="273" spans="1:9" ht="15">
      <c r="A273" s="1">
        <v>43007</v>
      </c>
      <c r="B273" s="1" t="str">
        <f>TEXT(A273, "mmmm")</f>
        <v>September</v>
      </c>
      <c r="C273" t="s">
        <v>6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>G273*H273</f>
        <v>8.1</v>
      </c>
    </row>
    <row r="274" spans="1:9" ht="15">
      <c r="A274" s="1">
        <v>43008</v>
      </c>
      <c r="B274" s="1" t="str">
        <f>TEXT(A274, "mmmm")</f>
        <v>September</v>
      </c>
      <c r="C274" t="s">
        <v>7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>G274*H274</f>
        <v>7.8</v>
      </c>
    </row>
    <row r="275" spans="1:9" ht="15">
      <c r="A275" s="1">
        <v>43009</v>
      </c>
      <c r="B275" s="1" t="str">
        <f>TEXT(A275, "mmmm")</f>
        <v>October</v>
      </c>
      <c r="C275" t="s">
        <v>8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>G275*H275</f>
        <v>7.5</v>
      </c>
    </row>
    <row r="276" spans="1:9" ht="15">
      <c r="A276" s="1">
        <v>43010</v>
      </c>
      <c r="B276" s="1" t="str">
        <f>TEXT(A276, "mmmm")</f>
        <v>October</v>
      </c>
      <c r="C276" t="s">
        <v>2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>G276*H276</f>
        <v>7.5</v>
      </c>
    </row>
    <row r="277" spans="1:9" ht="15">
      <c r="A277" s="1">
        <v>43011</v>
      </c>
      <c r="B277" s="1" t="str">
        <f>TEXT(A277, "mmmm")</f>
        <v>October</v>
      </c>
      <c r="C277" t="s">
        <v>3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>G277*H277</f>
        <v>7.1999999999999993</v>
      </c>
    </row>
    <row r="278" spans="1:9" ht="15">
      <c r="A278" s="1">
        <v>43012</v>
      </c>
      <c r="B278" s="1" t="str">
        <f>TEXT(A278, "mmmm")</f>
        <v>October</v>
      </c>
      <c r="C278" t="s">
        <v>4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>G278*H278</f>
        <v>7.1999999999999993</v>
      </c>
    </row>
    <row r="279" spans="1:9" ht="15">
      <c r="A279" s="1">
        <v>43013</v>
      </c>
      <c r="B279" s="1" t="str">
        <f>TEXT(A279, "mmmm")</f>
        <v>October</v>
      </c>
      <c r="C279" t="s">
        <v>5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>G279*H279</f>
        <v>7.5</v>
      </c>
    </row>
    <row r="280" spans="1:9" ht="15">
      <c r="A280" s="1">
        <v>43014</v>
      </c>
      <c r="B280" s="1" t="str">
        <f>TEXT(A280, "mmmm")</f>
        <v>October</v>
      </c>
      <c r="C280" t="s">
        <v>6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>G280*H280</f>
        <v>7.5</v>
      </c>
    </row>
    <row r="281" spans="1:9" ht="15">
      <c r="A281" s="1">
        <v>43015</v>
      </c>
      <c r="B281" s="1" t="str">
        <f>TEXT(A281, "mmmm")</f>
        <v>October</v>
      </c>
      <c r="C281" t="s">
        <v>7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>G281*H281</f>
        <v>7.5</v>
      </c>
    </row>
    <row r="282" spans="1:9" ht="15">
      <c r="A282" s="1">
        <v>43016</v>
      </c>
      <c r="B282" s="1" t="str">
        <f>TEXT(A282, "mmmm")</f>
        <v>October</v>
      </c>
      <c r="C282" t="s">
        <v>8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>G282*H282</f>
        <v>7.1999999999999993</v>
      </c>
    </row>
    <row r="283" spans="1:9" ht="15">
      <c r="A283" s="1">
        <v>43017</v>
      </c>
      <c r="B283" s="1" t="str">
        <f>TEXT(A283, "mmmm")</f>
        <v>October</v>
      </c>
      <c r="C283" t="s">
        <v>2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>G283*H283</f>
        <v>7.5</v>
      </c>
    </row>
    <row r="284" spans="1:9" ht="15">
      <c r="A284" s="1">
        <v>43018</v>
      </c>
      <c r="B284" s="1" t="str">
        <f>TEXT(A284, "mmmm")</f>
        <v>October</v>
      </c>
      <c r="C284" t="s">
        <v>3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>G284*H284</f>
        <v>7.5</v>
      </c>
    </row>
    <row r="285" spans="1:9" ht="15">
      <c r="A285" s="1">
        <v>43019</v>
      </c>
      <c r="B285" s="1" t="str">
        <f>TEXT(A285, "mmmm")</f>
        <v>October</v>
      </c>
      <c r="C285" t="s">
        <v>4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>G285*H285</f>
        <v>7.5</v>
      </c>
    </row>
    <row r="286" spans="1:9" ht="15">
      <c r="A286" s="1">
        <v>43020</v>
      </c>
      <c r="B286" s="1" t="str">
        <f>TEXT(A286, "mmmm")</f>
        <v>October</v>
      </c>
      <c r="C286" t="s">
        <v>5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>G286*H286</f>
        <v>7.1999999999999993</v>
      </c>
    </row>
    <row r="287" spans="1:9" ht="15">
      <c r="A287" s="1">
        <v>43021</v>
      </c>
      <c r="B287" s="1" t="str">
        <f>TEXT(A287, "mmmm")</f>
        <v>October</v>
      </c>
      <c r="C287" t="s">
        <v>6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>G287*H287</f>
        <v>7.5</v>
      </c>
    </row>
    <row r="288" spans="1:9" ht="15">
      <c r="A288" s="1">
        <v>43022</v>
      </c>
      <c r="B288" s="1" t="str">
        <f>TEXT(A288, "mmmm")</f>
        <v>October</v>
      </c>
      <c r="C288" t="s">
        <v>7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>G288*H288</f>
        <v>7.5</v>
      </c>
    </row>
    <row r="289" spans="1:9" ht="15">
      <c r="A289" s="1">
        <v>43023</v>
      </c>
      <c r="B289" s="1" t="str">
        <f>TEXT(A289, "mmmm")</f>
        <v>October</v>
      </c>
      <c r="C289" t="s">
        <v>8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>G289*H289</f>
        <v>7.5</v>
      </c>
    </row>
    <row r="290" spans="1:9" ht="15">
      <c r="A290" s="1">
        <v>43024</v>
      </c>
      <c r="B290" s="1" t="str">
        <f>TEXT(A290, "mmmm")</f>
        <v>October</v>
      </c>
      <c r="C290" t="s">
        <v>2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>G290*H290</f>
        <v>7.1999999999999993</v>
      </c>
    </row>
    <row r="291" spans="1:9" ht="15">
      <c r="A291" s="1">
        <v>43025</v>
      </c>
      <c r="B291" s="1" t="str">
        <f>TEXT(A291, "mmmm")</f>
        <v>October</v>
      </c>
      <c r="C291" t="s">
        <v>3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>G291*H291</f>
        <v>7.5</v>
      </c>
    </row>
    <row r="292" spans="1:9" ht="15">
      <c r="A292" s="1">
        <v>43026</v>
      </c>
      <c r="B292" s="1" t="str">
        <f>TEXT(A292, "mmmm")</f>
        <v>October</v>
      </c>
      <c r="C292" t="s">
        <v>4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>G292*H292</f>
        <v>7.5</v>
      </c>
    </row>
    <row r="293" spans="1:9" ht="15">
      <c r="A293" s="1">
        <v>43027</v>
      </c>
      <c r="B293" s="1" t="str">
        <f>TEXT(A293, "mmmm")</f>
        <v>October</v>
      </c>
      <c r="C293" t="s">
        <v>5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>G293*H293</f>
        <v>7.5</v>
      </c>
    </row>
    <row r="294" spans="1:9" ht="15">
      <c r="A294" s="1">
        <v>43028</v>
      </c>
      <c r="B294" s="1" t="str">
        <f>TEXT(A294, "mmmm")</f>
        <v>October</v>
      </c>
      <c r="C294" t="s">
        <v>6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>G294*H294</f>
        <v>7.1999999999999993</v>
      </c>
    </row>
    <row r="295" spans="1:9" ht="15">
      <c r="A295" s="1">
        <v>43029</v>
      </c>
      <c r="B295" s="1" t="str">
        <f>TEXT(A295, "mmmm")</f>
        <v>October</v>
      </c>
      <c r="C295" t="s">
        <v>7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>G295*H295</f>
        <v>7.1999999999999993</v>
      </c>
    </row>
    <row r="296" spans="1:9" ht="15">
      <c r="A296" s="1">
        <v>43030</v>
      </c>
      <c r="B296" s="1" t="str">
        <f>TEXT(A296, "mmmm")</f>
        <v>October</v>
      </c>
      <c r="C296" t="s">
        <v>8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>G296*H296</f>
        <v>7.5</v>
      </c>
    </row>
    <row r="297" spans="1:9" ht="15">
      <c r="A297" s="1">
        <v>43031</v>
      </c>
      <c r="B297" s="1" t="str">
        <f>TEXT(A297, "mmmm")</f>
        <v>October</v>
      </c>
      <c r="C297" t="s">
        <v>2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>G297*H297</f>
        <v>7.5</v>
      </c>
    </row>
    <row r="298" spans="1:9" ht="15">
      <c r="A298" s="1">
        <v>43032</v>
      </c>
      <c r="B298" s="1" t="str">
        <f>TEXT(A298, "mmmm")</f>
        <v>October</v>
      </c>
      <c r="C298" t="s">
        <v>3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>G298*H298</f>
        <v>7.5</v>
      </c>
    </row>
    <row r="299" spans="1:9" ht="15">
      <c r="A299" s="1">
        <v>43033</v>
      </c>
      <c r="B299" s="1" t="str">
        <f>TEXT(A299, "mmmm")</f>
        <v>October</v>
      </c>
      <c r="C299" t="s">
        <v>4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>G299*H299</f>
        <v>7.1999999999999993</v>
      </c>
    </row>
    <row r="300" spans="1:9" ht="15">
      <c r="A300" s="1">
        <v>43034</v>
      </c>
      <c r="B300" s="1" t="str">
        <f>TEXT(A300, "mmmm")</f>
        <v>October</v>
      </c>
      <c r="C300" t="s">
        <v>5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>G300*H300</f>
        <v>7.1999999999999993</v>
      </c>
    </row>
    <row r="301" spans="1:9" ht="15">
      <c r="A301" s="1">
        <v>43035</v>
      </c>
      <c r="B301" s="1" t="str">
        <f>TEXT(A301, "mmmm")</f>
        <v>October</v>
      </c>
      <c r="C301" t="s">
        <v>6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>G301*H301</f>
        <v>7.8</v>
      </c>
    </row>
    <row r="302" spans="1:9" ht="15">
      <c r="A302" s="1">
        <v>43036</v>
      </c>
      <c r="B302" s="1" t="str">
        <f>TEXT(A302, "mmmm")</f>
        <v>October</v>
      </c>
      <c r="C302" t="s">
        <v>7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>G302*H302</f>
        <v>7.5</v>
      </c>
    </row>
    <row r="303" spans="1:9" ht="15">
      <c r="A303" s="1">
        <v>43037</v>
      </c>
      <c r="B303" s="1" t="str">
        <f>TEXT(A303, "mmmm")</f>
        <v>October</v>
      </c>
      <c r="C303" t="s">
        <v>8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>G303*H303</f>
        <v>7.5</v>
      </c>
    </row>
    <row r="304" spans="1:9" ht="15">
      <c r="A304" s="1">
        <v>43038</v>
      </c>
      <c r="B304" s="1" t="str">
        <f>TEXT(A304, "mmmm")</f>
        <v>October</v>
      </c>
      <c r="C304" t="s">
        <v>2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>G304*H304</f>
        <v>7.1999999999999993</v>
      </c>
    </row>
    <row r="305" spans="1:9" ht="15">
      <c r="A305" s="1">
        <v>43039</v>
      </c>
      <c r="B305" s="1" t="str">
        <f>TEXT(A305, "mmmm")</f>
        <v>October</v>
      </c>
      <c r="C305" t="s">
        <v>3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>G305*H305</f>
        <v>7.1999999999999993</v>
      </c>
    </row>
    <row r="306" spans="1:9" ht="15">
      <c r="A306" s="1">
        <v>43040</v>
      </c>
      <c r="B306" s="1" t="str">
        <f>TEXT(A306, "mmmm")</f>
        <v>November</v>
      </c>
      <c r="C306" t="s">
        <v>4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>G306*H306</f>
        <v>6.8999999999999995</v>
      </c>
    </row>
    <row r="307" spans="1:9" ht="15">
      <c r="A307" s="1">
        <v>43041</v>
      </c>
      <c r="B307" s="1" t="str">
        <f>TEXT(A307, "mmmm")</f>
        <v>November</v>
      </c>
      <c r="C307" t="s">
        <v>5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>G307*H307</f>
        <v>6.6</v>
      </c>
    </row>
    <row r="308" spans="1:9" ht="15">
      <c r="A308" s="1">
        <v>43042</v>
      </c>
      <c r="B308" s="1" t="str">
        <f>TEXT(A308, "mmmm")</f>
        <v>November</v>
      </c>
      <c r="C308" t="s">
        <v>6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>G308*H308</f>
        <v>6.3</v>
      </c>
    </row>
    <row r="309" spans="1:9" ht="15">
      <c r="A309" s="1">
        <v>43043</v>
      </c>
      <c r="B309" s="1" t="str">
        <f>TEXT(A309, "mmmm")</f>
        <v>November</v>
      </c>
      <c r="C309" t="s">
        <v>7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>G309*H309</f>
        <v>5.7</v>
      </c>
    </row>
    <row r="310" spans="1:9" ht="15">
      <c r="A310" s="1">
        <v>43044</v>
      </c>
      <c r="B310" s="1" t="str">
        <f>TEXT(A310, "mmmm")</f>
        <v>November</v>
      </c>
      <c r="C310" t="s">
        <v>8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>G310*H310</f>
        <v>6.8999999999999995</v>
      </c>
    </row>
    <row r="311" spans="1:9" ht="15">
      <c r="A311" s="1">
        <v>43045</v>
      </c>
      <c r="B311" s="1" t="str">
        <f>TEXT(A311, "mmmm")</f>
        <v>November</v>
      </c>
      <c r="C311" t="s">
        <v>2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>G311*H311</f>
        <v>6.6</v>
      </c>
    </row>
    <row r="312" spans="1:9" ht="15">
      <c r="A312" s="1">
        <v>43046</v>
      </c>
      <c r="B312" s="1" t="str">
        <f>TEXT(A312, "mmmm")</f>
        <v>November</v>
      </c>
      <c r="C312" t="s">
        <v>3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>G312*H312</f>
        <v>6.3</v>
      </c>
    </row>
    <row r="313" spans="1:9" ht="15">
      <c r="A313" s="1">
        <v>43047</v>
      </c>
      <c r="B313" s="1" t="str">
        <f>TEXT(A313, "mmmm")</f>
        <v>November</v>
      </c>
      <c r="C313" t="s">
        <v>4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>G313*H313</f>
        <v>5.7</v>
      </c>
    </row>
    <row r="314" spans="1:9" ht="15">
      <c r="A314" s="1">
        <v>43048</v>
      </c>
      <c r="B314" s="1" t="str">
        <f>TEXT(A314, "mmmm")</f>
        <v>November</v>
      </c>
      <c r="C314" t="s">
        <v>5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>G314*H314</f>
        <v>6.8999999999999995</v>
      </c>
    </row>
    <row r="315" spans="1:9" ht="15">
      <c r="A315" s="1">
        <v>43049</v>
      </c>
      <c r="B315" s="1" t="str">
        <f>TEXT(A315, "mmmm")</f>
        <v>November</v>
      </c>
      <c r="C315" t="s">
        <v>6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>G315*H315</f>
        <v>6.6</v>
      </c>
    </row>
    <row r="316" spans="1:9" ht="15">
      <c r="A316" s="1">
        <v>43050</v>
      </c>
      <c r="B316" s="1" t="str">
        <f>TEXT(A316, "mmmm")</f>
        <v>November</v>
      </c>
      <c r="C316" t="s">
        <v>7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>G316*H316</f>
        <v>6.3</v>
      </c>
    </row>
    <row r="317" spans="1:9" ht="15">
      <c r="A317" s="1">
        <v>43051</v>
      </c>
      <c r="B317" s="1" t="str">
        <f>TEXT(A317, "mmmm")</f>
        <v>November</v>
      </c>
      <c r="C317" t="s">
        <v>8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>G317*H317</f>
        <v>5.7</v>
      </c>
    </row>
    <row r="318" spans="1:9" ht="15">
      <c r="A318" s="1">
        <v>43052</v>
      </c>
      <c r="B318" s="1" t="str">
        <f>TEXT(A318, "mmmm")</f>
        <v>November</v>
      </c>
      <c r="C318" t="s">
        <v>2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>G318*H318</f>
        <v>5.7</v>
      </c>
    </row>
    <row r="319" spans="1:9" ht="15">
      <c r="A319" s="1">
        <v>43053</v>
      </c>
      <c r="B319" s="1" t="str">
        <f>TEXT(A319, "mmmm")</f>
        <v>November</v>
      </c>
      <c r="C319" t="s">
        <v>3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>G319*H319</f>
        <v>6.8999999999999995</v>
      </c>
    </row>
    <row r="320" spans="1:9" ht="15">
      <c r="A320" s="1">
        <v>43054</v>
      </c>
      <c r="B320" s="1" t="str">
        <f>TEXT(A320, "mmmm")</f>
        <v>November</v>
      </c>
      <c r="C320" t="s">
        <v>4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>G320*H320</f>
        <v>6.8999999999999995</v>
      </c>
    </row>
    <row r="321" spans="1:9" ht="15">
      <c r="A321" s="1">
        <v>43055</v>
      </c>
      <c r="B321" s="1" t="str">
        <f>TEXT(A321, "mmmm")</f>
        <v>November</v>
      </c>
      <c r="C321" t="s">
        <v>5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>G321*H321</f>
        <v>6.3</v>
      </c>
    </row>
    <row r="322" spans="1:9" ht="15">
      <c r="A322" s="1">
        <v>43056</v>
      </c>
      <c r="B322" s="1" t="str">
        <f>TEXT(A322, "mmmm")</f>
        <v>November</v>
      </c>
      <c r="C322" t="s">
        <v>6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>G322*H322</f>
        <v>6</v>
      </c>
    </row>
    <row r="323" spans="1:9" ht="15">
      <c r="A323" s="1">
        <v>43057</v>
      </c>
      <c r="B323" s="1" t="str">
        <f>TEXT(A323, "mmmm")</f>
        <v>November</v>
      </c>
      <c r="C323" t="s">
        <v>7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>G323*H323</f>
        <v>5.7</v>
      </c>
    </row>
    <row r="324" spans="1:9" ht="15">
      <c r="A324" s="1">
        <v>43058</v>
      </c>
      <c r="B324" s="1" t="str">
        <f>TEXT(A324, "mmmm")</f>
        <v>November</v>
      </c>
      <c r="C324" t="s">
        <v>8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>G324*H324</f>
        <v>6.8999999999999995</v>
      </c>
    </row>
    <row r="325" spans="1:9" ht="15">
      <c r="A325" s="1">
        <v>43059</v>
      </c>
      <c r="B325" s="1" t="str">
        <f>TEXT(A325, "mmmm")</f>
        <v>November</v>
      </c>
      <c r="C325" t="s">
        <v>2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>G325*H325</f>
        <v>6.6</v>
      </c>
    </row>
    <row r="326" spans="1:9" ht="15">
      <c r="A326" s="1">
        <v>43060</v>
      </c>
      <c r="B326" s="1" t="str">
        <f>TEXT(A326, "mmmm")</f>
        <v>November</v>
      </c>
      <c r="C326" t="s">
        <v>3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>G326*H326</f>
        <v>6</v>
      </c>
    </row>
    <row r="327" spans="1:9" ht="15">
      <c r="A327" s="1">
        <v>43061</v>
      </c>
      <c r="B327" s="1" t="str">
        <f>TEXT(A327, "mmmm")</f>
        <v>November</v>
      </c>
      <c r="C327" t="s">
        <v>4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>G327*H327</f>
        <v>5.7</v>
      </c>
    </row>
    <row r="328" spans="1:9" ht="15">
      <c r="A328" s="1">
        <v>43062</v>
      </c>
      <c r="B328" s="1" t="str">
        <f>TEXT(A328, "mmmm")</f>
        <v>November</v>
      </c>
      <c r="C328" t="s">
        <v>5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>G328*H328</f>
        <v>6.8999999999999995</v>
      </c>
    </row>
    <row r="329" spans="1:9" ht="15">
      <c r="A329" s="1">
        <v>43063</v>
      </c>
      <c r="B329" s="1" t="str">
        <f>TEXT(A329, "mmmm")</f>
        <v>November</v>
      </c>
      <c r="C329" t="s">
        <v>6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>G329*H329</f>
        <v>6.6</v>
      </c>
    </row>
    <row r="330" spans="1:9" ht="15">
      <c r="A330" s="1">
        <v>43064</v>
      </c>
      <c r="B330" s="1" t="str">
        <f>TEXT(A330, "mmmm")</f>
        <v>November</v>
      </c>
      <c r="C330" t="s">
        <v>7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>G330*H330</f>
        <v>6</v>
      </c>
    </row>
    <row r="331" spans="1:9" ht="15">
      <c r="A331" s="1">
        <v>43065</v>
      </c>
      <c r="B331" s="1" t="str">
        <f>TEXT(A331, "mmmm")</f>
        <v>November</v>
      </c>
      <c r="C331" t="s">
        <v>8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>G331*H331</f>
        <v>5.7</v>
      </c>
    </row>
    <row r="332" spans="1:9" ht="15">
      <c r="A332" s="1">
        <v>43066</v>
      </c>
      <c r="B332" s="1" t="str">
        <f>TEXT(A332, "mmmm")</f>
        <v>November</v>
      </c>
      <c r="C332" t="s">
        <v>2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>G332*H332</f>
        <v>6.8999999999999995</v>
      </c>
    </row>
    <row r="333" spans="1:9" ht="15">
      <c r="A333" s="1">
        <v>43067</v>
      </c>
      <c r="B333" s="1" t="str">
        <f>TEXT(A333, "mmmm")</f>
        <v>November</v>
      </c>
      <c r="C333" t="s">
        <v>3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>G333*H333</f>
        <v>6.6</v>
      </c>
    </row>
    <row r="334" spans="1:9" ht="15">
      <c r="A334" s="1">
        <v>43068</v>
      </c>
      <c r="B334" s="1" t="str">
        <f>TEXT(A334, "mmmm")</f>
        <v>November</v>
      </c>
      <c r="C334" t="s">
        <v>4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>G334*H334</f>
        <v>6</v>
      </c>
    </row>
    <row r="335" spans="1:9" ht="15">
      <c r="A335" s="1">
        <v>43069</v>
      </c>
      <c r="B335" s="1" t="str">
        <f>TEXT(A335, "mmmm")</f>
        <v>November</v>
      </c>
      <c r="C335" t="s">
        <v>5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>G335*H335</f>
        <v>5.7</v>
      </c>
    </row>
    <row r="336" spans="1:9" ht="15">
      <c r="A336" s="1">
        <v>43070</v>
      </c>
      <c r="B336" s="1" t="str">
        <f>TEXT(A336, "mmmm")</f>
        <v>December</v>
      </c>
      <c r="C336" t="s">
        <v>6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>G336*H336</f>
        <v>5.7</v>
      </c>
    </row>
    <row r="337" spans="1:9" ht="15">
      <c r="A337" s="1">
        <v>43071</v>
      </c>
      <c r="B337" s="1" t="str">
        <f>TEXT(A337, "mmmm")</f>
        <v>December</v>
      </c>
      <c r="C337" t="s">
        <v>7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>G337*H337</f>
        <v>5.0999999999999996</v>
      </c>
    </row>
    <row r="338" spans="1:9" ht="15">
      <c r="A338" s="1">
        <v>43072</v>
      </c>
      <c r="B338" s="1" t="str">
        <f>TEXT(A338, "mmmm")</f>
        <v>December</v>
      </c>
      <c r="C338" t="s">
        <v>8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>G338*H338</f>
        <v>4.5</v>
      </c>
    </row>
    <row r="339" spans="1:9" ht="15">
      <c r="A339" s="1">
        <v>43073</v>
      </c>
      <c r="B339" s="1" t="str">
        <f>TEXT(A339, "mmmm")</f>
        <v>December</v>
      </c>
      <c r="C339" t="s">
        <v>2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>G339*H339</f>
        <v>3.9</v>
      </c>
    </row>
    <row r="340" spans="1:9" ht="15">
      <c r="A340" s="1">
        <v>43074</v>
      </c>
      <c r="B340" s="1" t="str">
        <f>TEXT(A340, "mmmm")</f>
        <v>December</v>
      </c>
      <c r="C340" t="s">
        <v>3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>G340*H340</f>
        <v>3</v>
      </c>
    </row>
    <row r="341" spans="1:9" ht="15">
      <c r="A341" s="1">
        <v>43075</v>
      </c>
      <c r="B341" s="1" t="str">
        <f>TEXT(A341, "mmmm")</f>
        <v>December</v>
      </c>
      <c r="C341" t="s">
        <v>4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>G341*H341</f>
        <v>5.7</v>
      </c>
    </row>
    <row r="342" spans="1:9" ht="15">
      <c r="A342" s="1">
        <v>43076</v>
      </c>
      <c r="B342" s="1" t="str">
        <f>TEXT(A342, "mmmm")</f>
        <v>December</v>
      </c>
      <c r="C342" t="s">
        <v>5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>G342*H342</f>
        <v>5.0999999999999996</v>
      </c>
    </row>
    <row r="343" spans="1:9" ht="15">
      <c r="A343" s="1">
        <v>43077</v>
      </c>
      <c r="B343" s="1" t="str">
        <f>TEXT(A343, "mmmm")</f>
        <v>December</v>
      </c>
      <c r="C343" t="s">
        <v>6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>G343*H343</f>
        <v>4.5</v>
      </c>
    </row>
    <row r="344" spans="1:9" ht="15">
      <c r="A344" s="1">
        <v>43078</v>
      </c>
      <c r="B344" s="1" t="str">
        <f>TEXT(A344, "mmmm")</f>
        <v>December</v>
      </c>
      <c r="C344" t="s">
        <v>7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>G344*H344</f>
        <v>4.2</v>
      </c>
    </row>
    <row r="345" spans="1:9" ht="15">
      <c r="A345" s="1">
        <v>43079</v>
      </c>
      <c r="B345" s="1" t="str">
        <f>TEXT(A345, "mmmm")</f>
        <v>December</v>
      </c>
      <c r="C345" t="s">
        <v>8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>G345*H345</f>
        <v>3.3</v>
      </c>
    </row>
    <row r="346" spans="1:9" ht="15">
      <c r="A346" s="1">
        <v>43080</v>
      </c>
      <c r="B346" s="1" t="str">
        <f>TEXT(A346, "mmmm")</f>
        <v>December</v>
      </c>
      <c r="C346" t="s">
        <v>2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>G346*H346</f>
        <v>5.0999999999999996</v>
      </c>
    </row>
    <row r="347" spans="1:9" ht="15">
      <c r="A347" s="1">
        <v>43081</v>
      </c>
      <c r="B347" s="1" t="str">
        <f>TEXT(A347, "mmmm")</f>
        <v>December</v>
      </c>
      <c r="C347" t="s">
        <v>3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>G347*H347</f>
        <v>4.5</v>
      </c>
    </row>
    <row r="348" spans="1:9" ht="15">
      <c r="A348" s="1">
        <v>43082</v>
      </c>
      <c r="B348" s="1" t="str">
        <f>TEXT(A348, "mmmm")</f>
        <v>December</v>
      </c>
      <c r="C348" t="s">
        <v>4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>G348*H348</f>
        <v>4.2</v>
      </c>
    </row>
    <row r="349" spans="1:9" ht="15">
      <c r="A349" s="1">
        <v>43083</v>
      </c>
      <c r="B349" s="1" t="str">
        <f>TEXT(A349, "mmmm")</f>
        <v>December</v>
      </c>
      <c r="C349" t="s">
        <v>5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>G349*H349</f>
        <v>3.9</v>
      </c>
    </row>
    <row r="350" spans="1:9" ht="15">
      <c r="A350" s="1">
        <v>43084</v>
      </c>
      <c r="B350" s="1" t="str">
        <f>TEXT(A350, "mmmm")</f>
        <v>December</v>
      </c>
      <c r="C350" t="s">
        <v>6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>G350*H350</f>
        <v>5.0999999999999996</v>
      </c>
    </row>
    <row r="351" spans="1:9" ht="15">
      <c r="A351" s="1">
        <v>43085</v>
      </c>
      <c r="B351" s="1" t="str">
        <f>TEXT(A351, "mmmm")</f>
        <v>December</v>
      </c>
      <c r="C351" t="s">
        <v>7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>G351*H351</f>
        <v>4.5</v>
      </c>
    </row>
    <row r="352" spans="1:9" ht="15">
      <c r="A352" s="1">
        <v>43086</v>
      </c>
      <c r="B352" s="1" t="str">
        <f>TEXT(A352, "mmmm")</f>
        <v>December</v>
      </c>
      <c r="C352" t="s">
        <v>8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>G352*H352</f>
        <v>4.2</v>
      </c>
    </row>
    <row r="353" spans="1:9" ht="15">
      <c r="A353" s="1">
        <v>43087</v>
      </c>
      <c r="B353" s="1" t="str">
        <f>TEXT(A353, "mmmm")</f>
        <v>December</v>
      </c>
      <c r="C353" t="s">
        <v>2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>G353*H353</f>
        <v>3.9</v>
      </c>
    </row>
    <row r="354" spans="1:9" ht="15">
      <c r="A354" s="1">
        <v>43088</v>
      </c>
      <c r="B354" s="1" t="str">
        <f>TEXT(A354, "mmmm")</f>
        <v>December</v>
      </c>
      <c r="C354" t="s">
        <v>3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>G354*H354</f>
        <v>5.3999999999999995</v>
      </c>
    </row>
    <row r="355" spans="1:9" ht="15">
      <c r="A355" s="1">
        <v>43089</v>
      </c>
      <c r="B355" s="1" t="str">
        <f>TEXT(A355, "mmmm")</f>
        <v>December</v>
      </c>
      <c r="C355" t="s">
        <v>4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>G355*H355</f>
        <v>4.8</v>
      </c>
    </row>
    <row r="356" spans="1:9" ht="15">
      <c r="A356" s="1">
        <v>43090</v>
      </c>
      <c r="B356" s="1" t="str">
        <f>TEXT(A356, "mmmm")</f>
        <v>December</v>
      </c>
      <c r="C356" t="s">
        <v>5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>G356*H356</f>
        <v>4.5</v>
      </c>
    </row>
    <row r="357" spans="1:9" ht="15">
      <c r="A357" s="1">
        <v>43091</v>
      </c>
      <c r="B357" s="1" t="str">
        <f>TEXT(A357, "mmmm")</f>
        <v>December</v>
      </c>
      <c r="C357" t="s">
        <v>6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>G357*H357</f>
        <v>3.9</v>
      </c>
    </row>
    <row r="358" spans="1:9" ht="15">
      <c r="A358" s="1">
        <v>43092</v>
      </c>
      <c r="B358" s="1" t="str">
        <f>TEXT(A358, "mmmm")</f>
        <v>December</v>
      </c>
      <c r="C358" t="s">
        <v>7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>G358*H358</f>
        <v>5.3999999999999995</v>
      </c>
    </row>
    <row r="359" spans="1:9" ht="15">
      <c r="A359" s="1">
        <v>43093</v>
      </c>
      <c r="B359" s="1" t="str">
        <f>TEXT(A359, "mmmm")</f>
        <v>December</v>
      </c>
      <c r="C359" t="s">
        <v>8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>G359*H359</f>
        <v>4.8</v>
      </c>
    </row>
    <row r="360" spans="1:9" ht="15">
      <c r="A360" s="1">
        <v>43094</v>
      </c>
      <c r="B360" s="1" t="str">
        <f>TEXT(A360, "mmmm")</f>
        <v>December</v>
      </c>
      <c r="C360" t="s">
        <v>2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>G360*H360</f>
        <v>4.5</v>
      </c>
    </row>
    <row r="361" spans="1:9" ht="15">
      <c r="A361" s="1">
        <v>43095</v>
      </c>
      <c r="B361" s="1" t="str">
        <f>TEXT(A361, "mmmm")</f>
        <v>December</v>
      </c>
      <c r="C361" t="s">
        <v>3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>G361*H361</f>
        <v>3.9</v>
      </c>
    </row>
    <row r="362" spans="1:9" ht="15">
      <c r="A362" s="1">
        <v>43096</v>
      </c>
      <c r="B362" s="1" t="str">
        <f>TEXT(A362, "mmmm")</f>
        <v>December</v>
      </c>
      <c r="C362" t="s">
        <v>4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>G362*H362</f>
        <v>5.7</v>
      </c>
    </row>
    <row r="363" spans="1:9" ht="15">
      <c r="A363" s="1">
        <v>43097</v>
      </c>
      <c r="B363" s="1" t="str">
        <f>TEXT(A363, "mmmm")</f>
        <v>December</v>
      </c>
      <c r="C363" t="s">
        <v>5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>G363*H363</f>
        <v>4.8</v>
      </c>
    </row>
    <row r="364" spans="1:9" ht="15">
      <c r="A364" s="1">
        <v>43098</v>
      </c>
      <c r="B364" s="1" t="str">
        <f>TEXT(A364, "mmmm")</f>
        <v>December</v>
      </c>
      <c r="C364" t="s">
        <v>6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>G364*H364</f>
        <v>4.5</v>
      </c>
    </row>
    <row r="365" spans="1:9" ht="15">
      <c r="A365" s="1">
        <v>43099</v>
      </c>
      <c r="B365" s="1" t="str">
        <f>TEXT(A365, "mmmm")</f>
        <v>December</v>
      </c>
      <c r="C365" t="s">
        <v>7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>G365*H365</f>
        <v>3.9</v>
      </c>
    </row>
    <row r="366" spans="1:9" ht="15">
      <c r="A366" s="1">
        <v>43100</v>
      </c>
      <c r="B366" s="1" t="str">
        <f>TEXT(A366, "mmmm")</f>
        <v>December</v>
      </c>
      <c r="C366" t="s">
        <v>8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>G366*H366</f>
        <v>2.1</v>
      </c>
    </row>
    <row r="367" spans="1:9" ht="15">
      <c r="F367" s="4">
        <f>SUBTOTAL(109,Table1[Flyers])</f>
        <v>14704</v>
      </c>
      <c r="I367" s="3">
        <f>SUBTOTAL(109,Table1[Revenue])</f>
        <v>3183.6999999999985</v>
      </c>
    </row>
  </sheetData>
  <conditionalFormatting sqref="D1:D1048576">
    <cfRule type="colorScale" priority="7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{B51E824A-B6EA-4BCD-A937-C49EE953357A}</x14:id>
        </ext>
      </extLst>
    </cfRule>
  </conditionalFormatting>
  <conditionalFormatting sqref="H1:H1048576">
    <cfRule type="top10" dxfId="60" priority="5" percent="1" rank="10"/>
  </conditionalFormatting>
  <conditionalFormatting sqref="H1:H1048576">
    <cfRule type="top10" dxfId="59" priority="4" percent="1" rank="10"/>
  </conditionalFormatting>
  <conditionalFormatting sqref="H1:H1048576">
    <cfRule type="top10" dxfId="58" priority="3" percent="1" bottom="1" rank="10"/>
  </conditionalFormatting>
  <conditionalFormatting sqref="H1:H1048576">
    <cfRule type="top10" dxfId="57" priority="2" percent="1" rank="10"/>
  </conditionalFormatting>
  <conditionalFormatting sqref="H1:H1048576">
    <cfRule type="top10" dxfId="56" priority="1" percent="1" bottom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1E824A-B6EA-4BCD-A937-C49EE953357A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E1:E1048576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C0A7-7FEE-4178-B0DB-16B12CE43406}">
  <dimension ref="A2:K377"/>
  <sheetViews>
    <sheetView workbookViewId="0" xr3:uid="{709013BB-C6A8-5643-A1B6-DEA29CFD903D}">
      <selection activeCell="H5" sqref="H5"/>
    </sheetView>
  </sheetViews>
  <sheetFormatPr defaultRowHeight="15"/>
  <cols>
    <col min="1" max="1" width="12.5703125" customWidth="1"/>
    <col min="2" max="2" width="10" customWidth="1"/>
    <col min="3" max="3" width="11.28515625" customWidth="1"/>
    <col min="8" max="8" width="44.5703125" bestFit="1" customWidth="1"/>
  </cols>
  <sheetData>
    <row r="2" spans="1:11">
      <c r="G2" s="9" t="s">
        <v>33</v>
      </c>
      <c r="H2">
        <f>AVERAGE(H12:H376)</f>
        <v>25.323287671232876</v>
      </c>
    </row>
    <row r="3" spans="1:11">
      <c r="G3" s="9" t="s">
        <v>34</v>
      </c>
      <c r="H3">
        <f>_xlfn.STDEV.P(H12:H376)</f>
        <v>6.8841394155397326</v>
      </c>
    </row>
    <row r="4" spans="1:11">
      <c r="G4" s="9" t="s">
        <v>35</v>
      </c>
      <c r="H4" s="19">
        <f>AVERAGE(K12:K183)</f>
        <v>29.994186046511629</v>
      </c>
    </row>
    <row r="5" spans="1:11">
      <c r="G5" s="9" t="s">
        <v>36</v>
      </c>
      <c r="H5" s="20">
        <f>_xlfn.Z.TEST(K12:K183, H2, H3)</f>
        <v>2.8312753066760779E-19</v>
      </c>
    </row>
    <row r="11" spans="1:11">
      <c r="A11" s="1" t="s">
        <v>19</v>
      </c>
      <c r="B11" s="1" t="s">
        <v>20</v>
      </c>
      <c r="C11" t="s">
        <v>21</v>
      </c>
      <c r="D11" t="s">
        <v>14</v>
      </c>
      <c r="E11" s="2" t="s">
        <v>17</v>
      </c>
      <c r="F11" t="s">
        <v>22</v>
      </c>
      <c r="G11" t="s">
        <v>23</v>
      </c>
      <c r="H11" t="s">
        <v>15</v>
      </c>
      <c r="I11" s="3" t="s">
        <v>24</v>
      </c>
      <c r="K11" s="16" t="s">
        <v>35</v>
      </c>
    </row>
    <row r="12" spans="1:11">
      <c r="A12" s="1">
        <v>42736</v>
      </c>
      <c r="B12" s="1" t="str">
        <f>TEXT(A12, "mmmm")</f>
        <v>January</v>
      </c>
      <c r="C12" t="s">
        <v>8</v>
      </c>
      <c r="D12">
        <v>27</v>
      </c>
      <c r="E12" s="2">
        <v>2</v>
      </c>
      <c r="F12">
        <v>15</v>
      </c>
      <c r="G12">
        <v>0.3</v>
      </c>
      <c r="H12">
        <v>10</v>
      </c>
      <c r="I12" s="3">
        <f>G12*H12</f>
        <v>3</v>
      </c>
      <c r="K12" s="17">
        <v>22</v>
      </c>
    </row>
    <row r="13" spans="1:11">
      <c r="A13" s="1">
        <v>42737</v>
      </c>
      <c r="B13" s="1" t="str">
        <f>TEXT(A13, "mmmm")</f>
        <v>January</v>
      </c>
      <c r="C13" t="s">
        <v>2</v>
      </c>
      <c r="D13">
        <v>28.9</v>
      </c>
      <c r="E13" s="2">
        <v>1.33</v>
      </c>
      <c r="F13">
        <v>15</v>
      </c>
      <c r="G13">
        <v>0.3</v>
      </c>
      <c r="H13">
        <v>13</v>
      </c>
      <c r="I13" s="3">
        <f>G13*H13</f>
        <v>3.9</v>
      </c>
      <c r="K13" s="18">
        <v>22</v>
      </c>
    </row>
    <row r="14" spans="1:11">
      <c r="A14" s="1">
        <v>42738</v>
      </c>
      <c r="B14" s="1" t="str">
        <f>TEXT(A14, "mmmm")</f>
        <v>January</v>
      </c>
      <c r="C14" t="s">
        <v>3</v>
      </c>
      <c r="D14">
        <v>34.5</v>
      </c>
      <c r="E14" s="2">
        <v>1.33</v>
      </c>
      <c r="F14">
        <v>27</v>
      </c>
      <c r="G14">
        <v>0.3</v>
      </c>
      <c r="H14">
        <v>15</v>
      </c>
      <c r="I14" s="3">
        <f>G14*H14</f>
        <v>4.5</v>
      </c>
      <c r="K14" s="17">
        <v>22</v>
      </c>
    </row>
    <row r="15" spans="1:11">
      <c r="A15" s="1">
        <v>42739</v>
      </c>
      <c r="B15" s="1" t="str">
        <f>TEXT(A15, "mmmm")</f>
        <v>January</v>
      </c>
      <c r="C15" t="s">
        <v>4</v>
      </c>
      <c r="D15">
        <v>44.099999999999994</v>
      </c>
      <c r="E15" s="2">
        <v>1.05</v>
      </c>
      <c r="F15">
        <v>28</v>
      </c>
      <c r="G15">
        <v>0.3</v>
      </c>
      <c r="H15">
        <v>17</v>
      </c>
      <c r="I15" s="3">
        <f>G15*H15</f>
        <v>5.0999999999999996</v>
      </c>
      <c r="K15" s="18">
        <v>23</v>
      </c>
    </row>
    <row r="16" spans="1:11">
      <c r="A16" s="1">
        <v>42740</v>
      </c>
      <c r="B16" s="1" t="str">
        <f>TEXT(A16, "mmmm")</f>
        <v>January</v>
      </c>
      <c r="C16" t="s">
        <v>5</v>
      </c>
      <c r="D16">
        <v>42.4</v>
      </c>
      <c r="E16" s="2">
        <v>1</v>
      </c>
      <c r="F16">
        <v>33</v>
      </c>
      <c r="G16">
        <v>0.3</v>
      </c>
      <c r="H16">
        <v>18</v>
      </c>
      <c r="I16" s="3">
        <f>G16*H16</f>
        <v>5.3999999999999995</v>
      </c>
      <c r="K16" s="17">
        <v>25</v>
      </c>
    </row>
    <row r="17" spans="1:11">
      <c r="A17" s="1">
        <v>42741</v>
      </c>
      <c r="B17" s="1" t="str">
        <f>TEXT(A17, "mmmm")</f>
        <v>January</v>
      </c>
      <c r="C17" t="s">
        <v>6</v>
      </c>
      <c r="D17">
        <v>25.299999999999997</v>
      </c>
      <c r="E17" s="2">
        <v>1.54</v>
      </c>
      <c r="F17">
        <v>23</v>
      </c>
      <c r="G17">
        <v>0.3</v>
      </c>
      <c r="H17">
        <v>11</v>
      </c>
      <c r="I17" s="3">
        <f>G17*H17</f>
        <v>3.3</v>
      </c>
      <c r="K17" s="18">
        <v>25</v>
      </c>
    </row>
    <row r="18" spans="1:11">
      <c r="A18" s="1">
        <v>42742</v>
      </c>
      <c r="B18" s="1" t="str">
        <f>TEXT(A18, "mmmm")</f>
        <v>January</v>
      </c>
      <c r="C18" t="s">
        <v>7</v>
      </c>
      <c r="D18">
        <v>32.9</v>
      </c>
      <c r="E18" s="2">
        <v>1.54</v>
      </c>
      <c r="F18">
        <v>19</v>
      </c>
      <c r="G18">
        <v>0.3</v>
      </c>
      <c r="H18">
        <v>13</v>
      </c>
      <c r="I18" s="3">
        <f>G18*H18</f>
        <v>3.9</v>
      </c>
      <c r="K18" s="17">
        <v>23</v>
      </c>
    </row>
    <row r="19" spans="1:11">
      <c r="A19" s="1">
        <v>42743</v>
      </c>
      <c r="B19" s="1" t="str">
        <f>TEXT(A19, "mmmm")</f>
        <v>January</v>
      </c>
      <c r="C19" t="s">
        <v>8</v>
      </c>
      <c r="D19">
        <v>37.5</v>
      </c>
      <c r="E19" s="2">
        <v>1.18</v>
      </c>
      <c r="F19">
        <v>28</v>
      </c>
      <c r="G19">
        <v>0.3</v>
      </c>
      <c r="H19">
        <v>15</v>
      </c>
      <c r="I19" s="3">
        <f>G19*H19</f>
        <v>4.5</v>
      </c>
      <c r="K19" s="18">
        <v>25</v>
      </c>
    </row>
    <row r="20" spans="1:11">
      <c r="A20" s="1">
        <v>42744</v>
      </c>
      <c r="B20" s="1" t="str">
        <f>TEXT(A20, "mmmm")</f>
        <v>January</v>
      </c>
      <c r="C20" t="s">
        <v>2</v>
      </c>
      <c r="D20">
        <v>38.099999999999994</v>
      </c>
      <c r="E20" s="2">
        <v>1.18</v>
      </c>
      <c r="F20">
        <v>20</v>
      </c>
      <c r="G20">
        <v>0.3</v>
      </c>
      <c r="H20">
        <v>17</v>
      </c>
      <c r="I20" s="3">
        <f>G20*H20</f>
        <v>5.0999999999999996</v>
      </c>
      <c r="K20" s="17">
        <v>23</v>
      </c>
    </row>
    <row r="21" spans="1:11">
      <c r="A21" s="1">
        <v>42745</v>
      </c>
      <c r="B21" s="1" t="str">
        <f>TEXT(A21, "mmmm")</f>
        <v>January</v>
      </c>
      <c r="C21" t="s">
        <v>3</v>
      </c>
      <c r="D21">
        <v>43.4</v>
      </c>
      <c r="E21" s="2">
        <v>1.05</v>
      </c>
      <c r="F21">
        <v>33</v>
      </c>
      <c r="G21">
        <v>0.3</v>
      </c>
      <c r="H21">
        <v>18</v>
      </c>
      <c r="I21" s="3">
        <f>G21*H21</f>
        <v>5.3999999999999995</v>
      </c>
      <c r="K21" s="18">
        <v>24</v>
      </c>
    </row>
    <row r="22" spans="1:11">
      <c r="A22" s="1">
        <v>42746</v>
      </c>
      <c r="B22" s="1" t="str">
        <f>TEXT(A22, "mmmm")</f>
        <v>January</v>
      </c>
      <c r="C22" t="s">
        <v>4</v>
      </c>
      <c r="D22">
        <v>32.599999999999994</v>
      </c>
      <c r="E22" s="2">
        <v>1.54</v>
      </c>
      <c r="F22">
        <v>23</v>
      </c>
      <c r="G22">
        <v>0.3</v>
      </c>
      <c r="H22">
        <v>12</v>
      </c>
      <c r="I22" s="3">
        <f>G22*H22</f>
        <v>3.5999999999999996</v>
      </c>
      <c r="K22" s="17">
        <v>23</v>
      </c>
    </row>
    <row r="23" spans="1:11">
      <c r="A23" s="1">
        <v>42747</v>
      </c>
      <c r="B23" s="1" t="str">
        <f>TEXT(A23, "mmmm")</f>
        <v>January</v>
      </c>
      <c r="C23" t="s">
        <v>5</v>
      </c>
      <c r="D23">
        <v>38.199999999999996</v>
      </c>
      <c r="E23" s="2">
        <v>1.33</v>
      </c>
      <c r="F23">
        <v>16</v>
      </c>
      <c r="G23">
        <v>0.3</v>
      </c>
      <c r="H23">
        <v>14</v>
      </c>
      <c r="I23" s="3">
        <f>G23*H23</f>
        <v>4.2</v>
      </c>
      <c r="K23" s="18">
        <v>24</v>
      </c>
    </row>
    <row r="24" spans="1:11">
      <c r="A24" s="1">
        <v>42748</v>
      </c>
      <c r="B24" s="1" t="str">
        <f>TEXT(A24, "mmmm")</f>
        <v>January</v>
      </c>
      <c r="C24" t="s">
        <v>6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3">
        <f>G24*H24</f>
        <v>4.5</v>
      </c>
      <c r="K24" s="17">
        <v>25</v>
      </c>
    </row>
    <row r="25" spans="1:11">
      <c r="A25" s="1">
        <v>42749</v>
      </c>
      <c r="B25" s="1" t="str">
        <f>TEXT(A25, "mmmm")</f>
        <v>January</v>
      </c>
      <c r="C25" t="s">
        <v>7</v>
      </c>
      <c r="D25">
        <v>44.099999999999994</v>
      </c>
      <c r="E25" s="2">
        <v>1.05</v>
      </c>
      <c r="F25">
        <v>23</v>
      </c>
      <c r="G25">
        <v>0.3</v>
      </c>
      <c r="H25">
        <v>17</v>
      </c>
      <c r="I25" s="3">
        <f>G25*H25</f>
        <v>5.0999999999999996</v>
      </c>
      <c r="K25" s="18">
        <v>26</v>
      </c>
    </row>
    <row r="26" spans="1:11">
      <c r="A26" s="1">
        <v>42750</v>
      </c>
      <c r="B26" s="1" t="str">
        <f>TEXT(A26, "mmmm")</f>
        <v>January</v>
      </c>
      <c r="C26" t="s">
        <v>8</v>
      </c>
      <c r="D26">
        <v>43.4</v>
      </c>
      <c r="E26" s="2">
        <v>1.1100000000000001</v>
      </c>
      <c r="F26">
        <v>33</v>
      </c>
      <c r="G26">
        <v>0.3</v>
      </c>
      <c r="H26">
        <v>18</v>
      </c>
      <c r="I26" s="3">
        <f>G26*H26</f>
        <v>5.3999999999999995</v>
      </c>
      <c r="K26" s="17">
        <v>26</v>
      </c>
    </row>
    <row r="27" spans="1:11">
      <c r="A27" s="1">
        <v>42751</v>
      </c>
      <c r="B27" s="1" t="str">
        <f>TEXT(A27, "mmmm")</f>
        <v>January</v>
      </c>
      <c r="C27" t="s">
        <v>2</v>
      </c>
      <c r="D27">
        <v>30.599999999999998</v>
      </c>
      <c r="E27" s="2">
        <v>1.67</v>
      </c>
      <c r="F27">
        <v>24</v>
      </c>
      <c r="G27">
        <v>0.3</v>
      </c>
      <c r="H27">
        <v>12</v>
      </c>
      <c r="I27" s="3">
        <f>G27*H27</f>
        <v>3.5999999999999996</v>
      </c>
      <c r="K27" s="18">
        <v>26</v>
      </c>
    </row>
    <row r="28" spans="1:11">
      <c r="A28" s="1">
        <v>42752</v>
      </c>
      <c r="B28" s="1" t="str">
        <f>TEXT(A28, "mmmm")</f>
        <v>January</v>
      </c>
      <c r="C28" t="s">
        <v>3</v>
      </c>
      <c r="D28">
        <v>32.199999999999996</v>
      </c>
      <c r="E28" s="2">
        <v>1.43</v>
      </c>
      <c r="F28">
        <v>26</v>
      </c>
      <c r="G28">
        <v>0.3</v>
      </c>
      <c r="H28">
        <v>14</v>
      </c>
      <c r="I28" s="3">
        <f>G28*H28</f>
        <v>4.2</v>
      </c>
      <c r="K28" s="17">
        <v>27</v>
      </c>
    </row>
    <row r="29" spans="1:11">
      <c r="A29" s="1">
        <v>42753</v>
      </c>
      <c r="B29" s="1" t="str">
        <f>TEXT(A29, "mmmm")</f>
        <v>January</v>
      </c>
      <c r="C29" t="s">
        <v>4</v>
      </c>
      <c r="D29">
        <v>42.8</v>
      </c>
      <c r="E29" s="2">
        <v>1.18</v>
      </c>
      <c r="F29">
        <v>33</v>
      </c>
      <c r="G29">
        <v>0.3</v>
      </c>
      <c r="H29">
        <v>16</v>
      </c>
      <c r="I29" s="3">
        <f>G29*H29</f>
        <v>4.8</v>
      </c>
      <c r="K29" s="18">
        <v>25</v>
      </c>
    </row>
    <row r="30" spans="1:11">
      <c r="A30" s="1">
        <v>42754</v>
      </c>
      <c r="B30" s="1" t="str">
        <f>TEXT(A30, "mmmm")</f>
        <v>January</v>
      </c>
      <c r="C30" t="s">
        <v>5</v>
      </c>
      <c r="D30">
        <v>43.099999999999994</v>
      </c>
      <c r="E30" s="2">
        <v>1.18</v>
      </c>
      <c r="F30">
        <v>30</v>
      </c>
      <c r="G30">
        <v>0.3</v>
      </c>
      <c r="H30">
        <v>17</v>
      </c>
      <c r="I30" s="3">
        <f>G30*H30</f>
        <v>5.0999999999999996</v>
      </c>
      <c r="K30" s="17">
        <v>27</v>
      </c>
    </row>
    <row r="31" spans="1:11">
      <c r="A31" s="1">
        <v>42755</v>
      </c>
      <c r="B31" s="1" t="str">
        <f>TEXT(A31, "mmmm")</f>
        <v>January</v>
      </c>
      <c r="C31" t="s">
        <v>6</v>
      </c>
      <c r="D31">
        <v>31.599999999999998</v>
      </c>
      <c r="E31" s="2">
        <v>1.43</v>
      </c>
      <c r="F31">
        <v>20</v>
      </c>
      <c r="G31">
        <v>0.3</v>
      </c>
      <c r="H31">
        <v>12</v>
      </c>
      <c r="I31" s="3">
        <f>G31*H31</f>
        <v>3.5999999999999996</v>
      </c>
      <c r="K31" s="18">
        <v>25</v>
      </c>
    </row>
    <row r="32" spans="1:11">
      <c r="A32" s="1">
        <v>42756</v>
      </c>
      <c r="B32" s="1" t="str">
        <f>TEXT(A32, "mmmm")</f>
        <v>January</v>
      </c>
      <c r="C32" t="s">
        <v>7</v>
      </c>
      <c r="D32">
        <v>36.199999999999996</v>
      </c>
      <c r="E32" s="2">
        <v>1.25</v>
      </c>
      <c r="F32">
        <v>16</v>
      </c>
      <c r="G32">
        <v>0.3</v>
      </c>
      <c r="H32">
        <v>14</v>
      </c>
      <c r="I32" s="3">
        <f>G32*H32</f>
        <v>4.2</v>
      </c>
      <c r="K32" s="17">
        <v>26</v>
      </c>
    </row>
    <row r="33" spans="1:11">
      <c r="A33" s="1">
        <v>42757</v>
      </c>
      <c r="B33" s="1" t="str">
        <f>TEXT(A33, "mmmm")</f>
        <v>January</v>
      </c>
      <c r="C33" t="s">
        <v>8</v>
      </c>
      <c r="D33">
        <v>40.799999999999997</v>
      </c>
      <c r="E33" s="2">
        <v>1.1100000000000001</v>
      </c>
      <c r="F33">
        <v>19</v>
      </c>
      <c r="G33">
        <v>0.3</v>
      </c>
      <c r="H33">
        <v>16</v>
      </c>
      <c r="I33" s="3">
        <f>G33*H33</f>
        <v>4.8</v>
      </c>
      <c r="K33" s="18">
        <v>27</v>
      </c>
    </row>
    <row r="34" spans="1:11">
      <c r="A34" s="1">
        <v>42758</v>
      </c>
      <c r="B34" s="1" t="str">
        <f>TEXT(A34, "mmmm")</f>
        <v>January</v>
      </c>
      <c r="C34" t="s">
        <v>2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3">
        <f>G34*H34</f>
        <v>5.0999999999999996</v>
      </c>
      <c r="K34" s="17">
        <v>27</v>
      </c>
    </row>
    <row r="35" spans="1:11">
      <c r="A35" s="1">
        <v>42759</v>
      </c>
      <c r="B35" s="1" t="str">
        <f>TEXT(A35, "mmmm")</f>
        <v>January</v>
      </c>
      <c r="C35" t="s">
        <v>3</v>
      </c>
      <c r="D35">
        <v>28.599999999999998</v>
      </c>
      <c r="E35" s="2">
        <v>1.54</v>
      </c>
      <c r="F35">
        <v>20</v>
      </c>
      <c r="G35">
        <v>0.3</v>
      </c>
      <c r="H35">
        <v>12</v>
      </c>
      <c r="I35" s="3">
        <f>G35*H35</f>
        <v>3.5999999999999996</v>
      </c>
      <c r="K35" s="18">
        <v>26</v>
      </c>
    </row>
    <row r="36" spans="1:11">
      <c r="A36" s="1">
        <v>42760</v>
      </c>
      <c r="B36" s="1" t="str">
        <f>TEXT(A36, "mmmm")</f>
        <v>January</v>
      </c>
      <c r="C36" t="s">
        <v>4</v>
      </c>
      <c r="D36">
        <v>32.199999999999996</v>
      </c>
      <c r="E36" s="2">
        <v>1.25</v>
      </c>
      <c r="F36">
        <v>24</v>
      </c>
      <c r="G36">
        <v>0.3</v>
      </c>
      <c r="H36">
        <v>14</v>
      </c>
      <c r="I36" s="3">
        <f>G36*H36</f>
        <v>4.2</v>
      </c>
      <c r="K36" s="17">
        <v>27</v>
      </c>
    </row>
    <row r="37" spans="1:11">
      <c r="A37" s="1">
        <v>42761</v>
      </c>
      <c r="B37" s="1" t="str">
        <f>TEXT(A37, "mmmm")</f>
        <v>January</v>
      </c>
      <c r="C37" t="s">
        <v>5</v>
      </c>
      <c r="D37">
        <v>35.799999999999997</v>
      </c>
      <c r="E37" s="2">
        <v>1.25</v>
      </c>
      <c r="F37">
        <v>18</v>
      </c>
      <c r="G37">
        <v>0.3</v>
      </c>
      <c r="H37">
        <v>16</v>
      </c>
      <c r="I37" s="3">
        <f>G37*H37</f>
        <v>4.8</v>
      </c>
      <c r="K37" s="18">
        <v>27</v>
      </c>
    </row>
    <row r="38" spans="1:11">
      <c r="A38" s="1">
        <v>42762</v>
      </c>
      <c r="B38" s="1" t="str">
        <f>TEXT(A38, "mmmm")</f>
        <v>January</v>
      </c>
      <c r="C38" t="s">
        <v>6</v>
      </c>
      <c r="D38">
        <v>42.099999999999994</v>
      </c>
      <c r="E38" s="2">
        <v>1.05</v>
      </c>
      <c r="F38">
        <v>22</v>
      </c>
      <c r="G38">
        <v>0.3</v>
      </c>
      <c r="H38">
        <v>17</v>
      </c>
      <c r="I38" s="3">
        <f>G38*H38</f>
        <v>5.0999999999999996</v>
      </c>
      <c r="K38" s="17">
        <v>25</v>
      </c>
    </row>
    <row r="39" spans="1:11">
      <c r="A39" s="1">
        <v>42763</v>
      </c>
      <c r="B39" s="1" t="str">
        <f>TEXT(A39, "mmmm")</f>
        <v>January</v>
      </c>
      <c r="C39" t="s">
        <v>7</v>
      </c>
      <c r="D39">
        <v>34.9</v>
      </c>
      <c r="E39" s="2">
        <v>1.33</v>
      </c>
      <c r="F39">
        <v>15</v>
      </c>
      <c r="G39">
        <v>0.3</v>
      </c>
      <c r="H39">
        <v>13</v>
      </c>
      <c r="I39" s="3">
        <f>G39*H39</f>
        <v>3.9</v>
      </c>
      <c r="K39" s="18">
        <v>26</v>
      </c>
    </row>
    <row r="40" spans="1:11">
      <c r="A40" s="1">
        <v>42764</v>
      </c>
      <c r="B40" s="1" t="str">
        <f>TEXT(A40, "mmmm")</f>
        <v>January</v>
      </c>
      <c r="C40" t="s">
        <v>8</v>
      </c>
      <c r="D40">
        <v>35.199999999999996</v>
      </c>
      <c r="E40" s="2">
        <v>1.33</v>
      </c>
      <c r="F40">
        <v>27</v>
      </c>
      <c r="G40">
        <v>0.3</v>
      </c>
      <c r="H40">
        <v>14</v>
      </c>
      <c r="I40" s="3">
        <f>G40*H40</f>
        <v>4.2</v>
      </c>
      <c r="K40" s="17">
        <v>27</v>
      </c>
    </row>
    <row r="41" spans="1:11">
      <c r="A41" s="1">
        <v>42765</v>
      </c>
      <c r="B41" s="1" t="str">
        <f>TEXT(A41, "mmmm")</f>
        <v>January</v>
      </c>
      <c r="C41" t="s">
        <v>2</v>
      </c>
      <c r="D41">
        <v>41.099999999999994</v>
      </c>
      <c r="E41" s="2">
        <v>1.05</v>
      </c>
      <c r="F41">
        <v>20</v>
      </c>
      <c r="G41">
        <v>0.3</v>
      </c>
      <c r="H41">
        <v>17</v>
      </c>
      <c r="I41" s="3">
        <f>G41*H41</f>
        <v>5.0999999999999996</v>
      </c>
      <c r="K41" s="18">
        <v>25</v>
      </c>
    </row>
    <row r="42" spans="1:11">
      <c r="A42" s="1">
        <v>42766</v>
      </c>
      <c r="B42" s="1" t="str">
        <f>TEXT(A42, "mmmm")</f>
        <v>January</v>
      </c>
      <c r="C42" t="s">
        <v>3</v>
      </c>
      <c r="D42">
        <v>40.4</v>
      </c>
      <c r="E42" s="2">
        <v>1.05</v>
      </c>
      <c r="F42">
        <v>37</v>
      </c>
      <c r="G42">
        <v>0.3</v>
      </c>
      <c r="H42">
        <v>18</v>
      </c>
      <c r="I42" s="3">
        <f>G42*H42</f>
        <v>5.3999999999999995</v>
      </c>
      <c r="K42" s="17">
        <v>25</v>
      </c>
    </row>
    <row r="43" spans="1:11">
      <c r="A43" s="1">
        <v>42767</v>
      </c>
      <c r="B43" s="1" t="str">
        <f>TEXT(A43, "mmmm")</f>
        <v>February</v>
      </c>
      <c r="C43" t="s">
        <v>4</v>
      </c>
      <c r="D43">
        <v>42.4</v>
      </c>
      <c r="E43" s="2">
        <v>1</v>
      </c>
      <c r="F43">
        <v>35</v>
      </c>
      <c r="G43">
        <v>0.3</v>
      </c>
      <c r="H43">
        <v>18</v>
      </c>
      <c r="I43" s="3">
        <f>G43*H43</f>
        <v>5.3999999999999995</v>
      </c>
      <c r="K43" s="18">
        <v>29</v>
      </c>
    </row>
    <row r="44" spans="1:11">
      <c r="A44" s="1">
        <v>42768</v>
      </c>
      <c r="B44" s="1" t="str">
        <f>TEXT(A44, "mmmm")</f>
        <v>February</v>
      </c>
      <c r="C44" t="s">
        <v>5</v>
      </c>
      <c r="D44">
        <v>52</v>
      </c>
      <c r="E44" s="2">
        <v>1</v>
      </c>
      <c r="F44">
        <v>22</v>
      </c>
      <c r="G44">
        <v>0.3</v>
      </c>
      <c r="H44">
        <v>20</v>
      </c>
      <c r="I44" s="3">
        <f>G44*H44</f>
        <v>6</v>
      </c>
      <c r="K44" s="17">
        <v>30</v>
      </c>
    </row>
    <row r="45" spans="1:11">
      <c r="A45" s="1">
        <v>42769</v>
      </c>
      <c r="B45" s="1" t="str">
        <f>TEXT(A45, "mmmm")</f>
        <v>February</v>
      </c>
      <c r="C45" t="s">
        <v>6</v>
      </c>
      <c r="D45">
        <v>50.3</v>
      </c>
      <c r="E45" s="2">
        <v>0.87</v>
      </c>
      <c r="F45">
        <v>25</v>
      </c>
      <c r="G45">
        <v>0.3</v>
      </c>
      <c r="H45">
        <v>21</v>
      </c>
      <c r="I45" s="3">
        <f>G45*H45</f>
        <v>6.3</v>
      </c>
      <c r="K45" s="18">
        <v>31</v>
      </c>
    </row>
    <row r="46" spans="1:11">
      <c r="A46" s="1">
        <v>42770</v>
      </c>
      <c r="B46" s="1" t="str">
        <f>TEXT(A46, "mmmm")</f>
        <v>February</v>
      </c>
      <c r="C46" t="s">
        <v>7</v>
      </c>
      <c r="D46">
        <v>56.599999999999994</v>
      </c>
      <c r="E46" s="2">
        <v>0.83</v>
      </c>
      <c r="F46">
        <v>46</v>
      </c>
      <c r="G46">
        <v>0.3</v>
      </c>
      <c r="H46">
        <v>22</v>
      </c>
      <c r="I46" s="3">
        <f>G46*H46</f>
        <v>6.6</v>
      </c>
      <c r="K46" s="17">
        <v>29</v>
      </c>
    </row>
    <row r="47" spans="1:11">
      <c r="A47" s="1">
        <v>42771</v>
      </c>
      <c r="B47" s="1" t="str">
        <f>TEXT(A47, "mmmm")</f>
        <v>February</v>
      </c>
      <c r="C47" t="s">
        <v>8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3">
        <f>G47*H47</f>
        <v>5.3999999999999995</v>
      </c>
      <c r="K47" s="18">
        <v>29</v>
      </c>
    </row>
    <row r="48" spans="1:11">
      <c r="A48" s="1">
        <v>42772</v>
      </c>
      <c r="B48" s="1" t="str">
        <f>TEXT(A48, "mmmm")</f>
        <v>February</v>
      </c>
      <c r="C48" t="s">
        <v>2</v>
      </c>
      <c r="D48">
        <v>45</v>
      </c>
      <c r="E48" s="2">
        <v>0.95</v>
      </c>
      <c r="F48">
        <v>28</v>
      </c>
      <c r="G48">
        <v>0.3</v>
      </c>
      <c r="H48">
        <v>20</v>
      </c>
      <c r="I48" s="3">
        <f>G48*H48</f>
        <v>6</v>
      </c>
      <c r="K48" s="17">
        <v>30</v>
      </c>
    </row>
    <row r="49" spans="1:11">
      <c r="A49" s="1">
        <v>42773</v>
      </c>
      <c r="B49" s="1" t="str">
        <f>TEXT(A49, "mmmm")</f>
        <v>February</v>
      </c>
      <c r="C49" t="s">
        <v>3</v>
      </c>
      <c r="D49">
        <v>52.3</v>
      </c>
      <c r="E49" s="2">
        <v>0.87</v>
      </c>
      <c r="F49">
        <v>39</v>
      </c>
      <c r="G49">
        <v>0.3</v>
      </c>
      <c r="H49">
        <v>21</v>
      </c>
      <c r="I49" s="3">
        <f>G49*H49</f>
        <v>6.3</v>
      </c>
      <c r="K49" s="18">
        <v>31</v>
      </c>
    </row>
    <row r="50" spans="1:11">
      <c r="A50" s="1">
        <v>42774</v>
      </c>
      <c r="B50" s="1" t="str">
        <f>TEXT(A50, "mmmm")</f>
        <v>February</v>
      </c>
      <c r="C50" t="s">
        <v>4</v>
      </c>
      <c r="D50">
        <v>52.599999999999994</v>
      </c>
      <c r="E50" s="2">
        <v>0.87</v>
      </c>
      <c r="F50">
        <v>31</v>
      </c>
      <c r="G50">
        <v>0.3</v>
      </c>
      <c r="H50">
        <v>22</v>
      </c>
      <c r="I50" s="3">
        <f>G50*H50</f>
        <v>6.6</v>
      </c>
      <c r="K50" s="17">
        <v>29</v>
      </c>
    </row>
    <row r="51" spans="1:11">
      <c r="A51" s="1">
        <v>42775</v>
      </c>
      <c r="B51" s="1" t="str">
        <f>TEXT(A51, "mmmm")</f>
        <v>February</v>
      </c>
      <c r="C51" t="s">
        <v>5</v>
      </c>
      <c r="D51">
        <v>42.699999999999996</v>
      </c>
      <c r="E51" s="2">
        <v>1</v>
      </c>
      <c r="F51">
        <v>39</v>
      </c>
      <c r="G51">
        <v>0.3</v>
      </c>
      <c r="H51">
        <v>19</v>
      </c>
      <c r="I51" s="3">
        <f>G51*H51</f>
        <v>5.7</v>
      </c>
      <c r="K51" s="18">
        <v>31</v>
      </c>
    </row>
    <row r="52" spans="1:11">
      <c r="A52" s="1">
        <v>42776</v>
      </c>
      <c r="B52" s="1" t="str">
        <f>TEXT(A52, "mmmm")</f>
        <v>February</v>
      </c>
      <c r="C52" t="s">
        <v>6</v>
      </c>
      <c r="D52">
        <v>50</v>
      </c>
      <c r="E52" s="2">
        <v>0.91</v>
      </c>
      <c r="F52">
        <v>40</v>
      </c>
      <c r="G52">
        <v>0.3</v>
      </c>
      <c r="H52">
        <v>20</v>
      </c>
      <c r="I52" s="3">
        <f>G52*H52</f>
        <v>6</v>
      </c>
      <c r="K52" s="17">
        <v>29</v>
      </c>
    </row>
    <row r="53" spans="1:11">
      <c r="A53" s="1">
        <v>42777</v>
      </c>
      <c r="B53" s="1" t="str">
        <f>TEXT(A53, "mmmm")</f>
        <v>February</v>
      </c>
      <c r="C53" t="s">
        <v>7</v>
      </c>
      <c r="D53">
        <v>51.3</v>
      </c>
      <c r="E53" s="2">
        <v>0.91</v>
      </c>
      <c r="F53">
        <v>35</v>
      </c>
      <c r="G53">
        <v>0.3</v>
      </c>
      <c r="H53">
        <v>21</v>
      </c>
      <c r="I53" s="3">
        <f>G53*H53</f>
        <v>6.3</v>
      </c>
      <c r="K53" s="18">
        <v>29</v>
      </c>
    </row>
    <row r="54" spans="1:11">
      <c r="A54" s="1">
        <v>42778</v>
      </c>
      <c r="B54" s="1" t="str">
        <f>TEXT(A54, "mmmm")</f>
        <v>February</v>
      </c>
      <c r="C54" t="s">
        <v>8</v>
      </c>
      <c r="D54">
        <v>55.599999999999994</v>
      </c>
      <c r="E54" s="2">
        <v>0.83</v>
      </c>
      <c r="F54">
        <v>41</v>
      </c>
      <c r="G54">
        <v>0.3</v>
      </c>
      <c r="H54">
        <v>22</v>
      </c>
      <c r="I54" s="3">
        <f>G54*H54</f>
        <v>6.6</v>
      </c>
      <c r="K54" s="17">
        <v>30</v>
      </c>
    </row>
    <row r="55" spans="1:11">
      <c r="A55" s="1">
        <v>42779</v>
      </c>
      <c r="B55" s="1" t="str">
        <f>TEXT(A55, "mmmm")</f>
        <v>February</v>
      </c>
      <c r="C55" t="s">
        <v>2</v>
      </c>
      <c r="D55">
        <v>46.4</v>
      </c>
      <c r="E55" s="2">
        <v>1.1100000000000001</v>
      </c>
      <c r="F55">
        <v>34</v>
      </c>
      <c r="G55">
        <v>0.3</v>
      </c>
      <c r="H55">
        <v>18</v>
      </c>
      <c r="I55" s="3">
        <f>G55*H55</f>
        <v>5.3999999999999995</v>
      </c>
      <c r="K55" s="18">
        <v>31</v>
      </c>
    </row>
    <row r="56" spans="1:11">
      <c r="A56" s="1">
        <v>42780</v>
      </c>
      <c r="B56" s="1" t="str">
        <f>TEXT(A56, "mmmm")</f>
        <v>February</v>
      </c>
      <c r="C56" t="s">
        <v>3</v>
      </c>
      <c r="D56">
        <v>47.699999999999996</v>
      </c>
      <c r="E56" s="2">
        <v>0.95</v>
      </c>
      <c r="F56">
        <v>35</v>
      </c>
      <c r="G56">
        <v>0.3</v>
      </c>
      <c r="H56">
        <v>19</v>
      </c>
      <c r="I56" s="3">
        <f>G56*H56</f>
        <v>5.7</v>
      </c>
      <c r="K56" s="17">
        <v>28</v>
      </c>
    </row>
    <row r="57" spans="1:11">
      <c r="A57" s="1">
        <v>42781</v>
      </c>
      <c r="B57" s="1" t="str">
        <f>TEXT(A57, "mmmm")</f>
        <v>February</v>
      </c>
      <c r="C57" t="s">
        <v>4</v>
      </c>
      <c r="D57">
        <v>52</v>
      </c>
      <c r="E57" s="2">
        <v>0.91</v>
      </c>
      <c r="F57">
        <v>33</v>
      </c>
      <c r="G57">
        <v>0.3</v>
      </c>
      <c r="H57">
        <v>20</v>
      </c>
      <c r="I57" s="3">
        <f>G57*H57</f>
        <v>6</v>
      </c>
      <c r="K57" s="18">
        <v>29</v>
      </c>
    </row>
    <row r="58" spans="1:11">
      <c r="A58" s="1">
        <v>42782</v>
      </c>
      <c r="B58" s="1" t="str">
        <f>TEXT(A58, "mmmm")</f>
        <v>February</v>
      </c>
      <c r="C58" t="s">
        <v>5</v>
      </c>
      <c r="D58">
        <v>47.3</v>
      </c>
      <c r="E58" s="2">
        <v>0.87</v>
      </c>
      <c r="F58">
        <v>31</v>
      </c>
      <c r="G58">
        <v>0.3</v>
      </c>
      <c r="H58">
        <v>21</v>
      </c>
      <c r="I58" s="3">
        <f>G58*H58</f>
        <v>6.3</v>
      </c>
      <c r="K58" s="17">
        <v>31</v>
      </c>
    </row>
    <row r="59" spans="1:11">
      <c r="A59" s="1">
        <v>42783</v>
      </c>
      <c r="B59" s="1" t="str">
        <f>TEXT(A59, "mmmm")</f>
        <v>February</v>
      </c>
      <c r="C59" t="s">
        <v>6</v>
      </c>
      <c r="D59">
        <v>40.4</v>
      </c>
      <c r="E59" s="2">
        <v>1</v>
      </c>
      <c r="F59">
        <v>29</v>
      </c>
      <c r="G59">
        <v>0.3</v>
      </c>
      <c r="H59">
        <v>18</v>
      </c>
      <c r="I59" s="3">
        <f>G59*H59</f>
        <v>5.3999999999999995</v>
      </c>
      <c r="K59" s="18">
        <v>29</v>
      </c>
    </row>
    <row r="60" spans="1:11">
      <c r="A60" s="1">
        <v>42784</v>
      </c>
      <c r="B60" s="1" t="str">
        <f>TEXT(A60, "mmmm")</f>
        <v>February</v>
      </c>
      <c r="C60" t="s">
        <v>7</v>
      </c>
      <c r="D60">
        <v>43.699999999999996</v>
      </c>
      <c r="E60" s="2">
        <v>0.95</v>
      </c>
      <c r="F60">
        <v>25</v>
      </c>
      <c r="G60">
        <v>0.3</v>
      </c>
      <c r="H60">
        <v>19</v>
      </c>
      <c r="I60" s="3">
        <f>G60*H60</f>
        <v>5.7</v>
      </c>
      <c r="K60" s="17">
        <v>30</v>
      </c>
    </row>
    <row r="61" spans="1:11">
      <c r="A61" s="1">
        <v>42785</v>
      </c>
      <c r="B61" s="1" t="str">
        <f>TEXT(A61, "mmmm")</f>
        <v>February</v>
      </c>
      <c r="C61" t="s">
        <v>8</v>
      </c>
      <c r="D61">
        <v>50</v>
      </c>
      <c r="E61" s="2">
        <v>0.95</v>
      </c>
      <c r="F61">
        <v>28</v>
      </c>
      <c r="G61">
        <v>0.3</v>
      </c>
      <c r="H61">
        <v>20</v>
      </c>
      <c r="I61" s="3">
        <f>G61*H61</f>
        <v>6</v>
      </c>
      <c r="K61" s="18">
        <v>31</v>
      </c>
    </row>
    <row r="62" spans="1:11">
      <c r="A62" s="1">
        <v>42786</v>
      </c>
      <c r="B62" s="1" t="str">
        <f>TEXT(A62, "mmmm")</f>
        <v>February</v>
      </c>
      <c r="C62" t="s">
        <v>2</v>
      </c>
      <c r="D62">
        <v>50.3</v>
      </c>
      <c r="E62" s="2">
        <v>0.95</v>
      </c>
      <c r="F62">
        <v>25</v>
      </c>
      <c r="G62">
        <v>0.3</v>
      </c>
      <c r="H62">
        <v>21</v>
      </c>
      <c r="I62" s="3">
        <f>G62*H62</f>
        <v>6.3</v>
      </c>
      <c r="K62" s="17">
        <v>29</v>
      </c>
    </row>
    <row r="63" spans="1:11">
      <c r="A63" s="1">
        <v>42787</v>
      </c>
      <c r="B63" s="1" t="str">
        <f>TEXT(A63, "mmmm")</f>
        <v>February</v>
      </c>
      <c r="C63" t="s">
        <v>3</v>
      </c>
      <c r="D63">
        <v>42.4</v>
      </c>
      <c r="E63" s="2">
        <v>1</v>
      </c>
      <c r="F63">
        <v>28</v>
      </c>
      <c r="G63">
        <v>0.3</v>
      </c>
      <c r="H63">
        <v>18</v>
      </c>
      <c r="I63" s="3">
        <f>G63*H63</f>
        <v>5.3999999999999995</v>
      </c>
      <c r="K63" s="18">
        <v>30</v>
      </c>
    </row>
    <row r="64" spans="1:11">
      <c r="A64" s="1">
        <v>42788</v>
      </c>
      <c r="B64" s="1" t="str">
        <f>TEXT(A64, "mmmm")</f>
        <v>February</v>
      </c>
      <c r="C64" t="s">
        <v>4</v>
      </c>
      <c r="D64">
        <v>47.699999999999996</v>
      </c>
      <c r="E64" s="2">
        <v>0.95</v>
      </c>
      <c r="F64">
        <v>36</v>
      </c>
      <c r="G64">
        <v>0.3</v>
      </c>
      <c r="H64">
        <v>19</v>
      </c>
      <c r="I64" s="3">
        <f>G64*H64</f>
        <v>5.7</v>
      </c>
      <c r="K64" s="17">
        <v>31</v>
      </c>
    </row>
    <row r="65" spans="1:11">
      <c r="A65" s="1">
        <v>42789</v>
      </c>
      <c r="B65" s="1" t="str">
        <f>TEXT(A65, "mmmm")</f>
        <v>February</v>
      </c>
      <c r="C65" t="s">
        <v>5</v>
      </c>
      <c r="D65">
        <v>45</v>
      </c>
      <c r="E65" s="2">
        <v>1</v>
      </c>
      <c r="F65">
        <v>23</v>
      </c>
      <c r="G65">
        <v>0.3</v>
      </c>
      <c r="H65">
        <v>20</v>
      </c>
      <c r="I65" s="3">
        <f>G65*H65</f>
        <v>6</v>
      </c>
      <c r="K65" s="18">
        <v>31</v>
      </c>
    </row>
    <row r="66" spans="1:11">
      <c r="A66" s="1">
        <v>42790</v>
      </c>
      <c r="B66" s="1" t="str">
        <f>TEXT(A66, "mmmm")</f>
        <v>February</v>
      </c>
      <c r="C66" t="s">
        <v>6</v>
      </c>
      <c r="D66">
        <v>47.3</v>
      </c>
      <c r="E66" s="2">
        <v>0.87</v>
      </c>
      <c r="F66">
        <v>36</v>
      </c>
      <c r="G66">
        <v>0.3</v>
      </c>
      <c r="H66">
        <v>21</v>
      </c>
      <c r="I66" s="3">
        <f>G66*H66</f>
        <v>6.3</v>
      </c>
      <c r="K66" s="17">
        <v>33</v>
      </c>
    </row>
    <row r="67" spans="1:11">
      <c r="A67" s="1">
        <v>42791</v>
      </c>
      <c r="B67" s="1" t="str">
        <f>TEXT(A67, "mmmm")</f>
        <v>February</v>
      </c>
      <c r="C67" t="s">
        <v>7</v>
      </c>
      <c r="D67">
        <v>42.4</v>
      </c>
      <c r="E67" s="2">
        <v>1</v>
      </c>
      <c r="F67">
        <v>21</v>
      </c>
      <c r="G67">
        <v>0.3</v>
      </c>
      <c r="H67">
        <v>18</v>
      </c>
      <c r="I67" s="3">
        <f>G67*H67</f>
        <v>5.3999999999999995</v>
      </c>
      <c r="K67" s="18">
        <v>35</v>
      </c>
    </row>
    <row r="68" spans="1:11">
      <c r="A68" s="1">
        <v>42792</v>
      </c>
      <c r="B68" s="1" t="str">
        <f>TEXT(A68, "mmmm")</f>
        <v>February</v>
      </c>
      <c r="C68" t="s">
        <v>8</v>
      </c>
      <c r="D68">
        <v>48.699999999999996</v>
      </c>
      <c r="E68" s="2">
        <v>1.05</v>
      </c>
      <c r="F68">
        <v>32</v>
      </c>
      <c r="G68">
        <v>0.3</v>
      </c>
      <c r="H68">
        <v>19</v>
      </c>
      <c r="I68" s="3">
        <f>G68*H68</f>
        <v>5.7</v>
      </c>
      <c r="K68" s="17">
        <v>38</v>
      </c>
    </row>
    <row r="69" spans="1:11">
      <c r="A69" s="1">
        <v>42793</v>
      </c>
      <c r="B69" s="1" t="str">
        <f>TEXT(A69, "mmmm")</f>
        <v>February</v>
      </c>
      <c r="C69" t="s">
        <v>2</v>
      </c>
      <c r="D69">
        <v>45</v>
      </c>
      <c r="E69" s="2">
        <v>1</v>
      </c>
      <c r="F69">
        <v>34</v>
      </c>
      <c r="G69">
        <v>0.3</v>
      </c>
      <c r="H69">
        <v>20</v>
      </c>
      <c r="I69" s="3">
        <f>G69*H69</f>
        <v>6</v>
      </c>
      <c r="K69" s="18">
        <v>34</v>
      </c>
    </row>
    <row r="70" spans="1:11">
      <c r="A70" s="1">
        <v>42794</v>
      </c>
      <c r="B70" s="1" t="str">
        <f>TEXT(A70, "mmmm")</f>
        <v>February</v>
      </c>
      <c r="C70" t="s">
        <v>3</v>
      </c>
      <c r="D70">
        <v>49.599999999999994</v>
      </c>
      <c r="E70" s="2">
        <v>0.91</v>
      </c>
      <c r="F70">
        <v>45</v>
      </c>
      <c r="G70">
        <v>0.3</v>
      </c>
      <c r="H70">
        <v>22</v>
      </c>
      <c r="I70" s="3">
        <f>G70*H70</f>
        <v>6.6</v>
      </c>
      <c r="K70" s="17">
        <v>36</v>
      </c>
    </row>
    <row r="71" spans="1:11">
      <c r="A71" s="1">
        <v>42795</v>
      </c>
      <c r="B71" s="1" t="str">
        <f>TEXT(A71, "mmmm")</f>
        <v>March</v>
      </c>
      <c r="C71" t="s">
        <v>4</v>
      </c>
      <c r="D71">
        <v>57.9</v>
      </c>
      <c r="E71" s="2">
        <v>0.87</v>
      </c>
      <c r="F71">
        <v>46</v>
      </c>
      <c r="G71">
        <v>0.3</v>
      </c>
      <c r="H71">
        <v>23</v>
      </c>
      <c r="I71" s="3">
        <f>G71*H71</f>
        <v>6.8999999999999995</v>
      </c>
      <c r="K71" s="18">
        <v>39</v>
      </c>
    </row>
    <row r="72" spans="1:11">
      <c r="A72" s="1">
        <v>42796</v>
      </c>
      <c r="B72" s="1" t="str">
        <f>TEXT(A72, "mmmm")</f>
        <v>March</v>
      </c>
      <c r="C72" t="s">
        <v>5</v>
      </c>
      <c r="D72">
        <v>57.199999999999996</v>
      </c>
      <c r="E72" s="2">
        <v>0.8</v>
      </c>
      <c r="F72">
        <v>31</v>
      </c>
      <c r="G72">
        <v>0.3</v>
      </c>
      <c r="H72">
        <v>24</v>
      </c>
      <c r="I72" s="3">
        <f>G72*H72</f>
        <v>7.1999999999999993</v>
      </c>
      <c r="K72" s="17">
        <v>32</v>
      </c>
    </row>
    <row r="73" spans="1:11">
      <c r="A73" s="1">
        <v>42797</v>
      </c>
      <c r="B73" s="1" t="str">
        <f>TEXT(A73, "mmmm")</f>
        <v>March</v>
      </c>
      <c r="C73" t="s">
        <v>6</v>
      </c>
      <c r="D73">
        <v>60.199999999999996</v>
      </c>
      <c r="E73" s="2">
        <v>0.77</v>
      </c>
      <c r="F73">
        <v>28</v>
      </c>
      <c r="G73">
        <v>0.3</v>
      </c>
      <c r="H73">
        <v>24</v>
      </c>
      <c r="I73" s="3">
        <f>G73*H73</f>
        <v>7.1999999999999993</v>
      </c>
      <c r="K73" s="18">
        <v>35</v>
      </c>
    </row>
    <row r="74" spans="1:11">
      <c r="A74" s="1">
        <v>42798</v>
      </c>
      <c r="B74" s="1" t="str">
        <f>TEXT(A74, "mmmm")</f>
        <v>March</v>
      </c>
      <c r="C74" t="s">
        <v>7</v>
      </c>
      <c r="D74">
        <v>59.499999999999993</v>
      </c>
      <c r="E74" s="2">
        <v>0.77</v>
      </c>
      <c r="F74">
        <v>29</v>
      </c>
      <c r="G74">
        <v>0.3</v>
      </c>
      <c r="H74">
        <v>25</v>
      </c>
      <c r="I74" s="3">
        <f>G74*H74</f>
        <v>7.5</v>
      </c>
      <c r="K74" s="17">
        <v>36</v>
      </c>
    </row>
    <row r="75" spans="1:11">
      <c r="A75" s="1">
        <v>42799</v>
      </c>
      <c r="B75" s="1" t="str">
        <f>TEXT(A75, "mmmm")</f>
        <v>March</v>
      </c>
      <c r="C75" t="s">
        <v>8</v>
      </c>
      <c r="D75">
        <v>55.9</v>
      </c>
      <c r="E75" s="2">
        <v>0.87</v>
      </c>
      <c r="F75">
        <v>32</v>
      </c>
      <c r="G75">
        <v>0.3</v>
      </c>
      <c r="H75">
        <v>23</v>
      </c>
      <c r="I75" s="3">
        <f>G75*H75</f>
        <v>6.8999999999999995</v>
      </c>
      <c r="K75" s="18">
        <v>40</v>
      </c>
    </row>
    <row r="76" spans="1:11">
      <c r="A76" s="1">
        <v>42800</v>
      </c>
      <c r="B76" s="1" t="str">
        <f>TEXT(A76, "mmmm")</f>
        <v>March</v>
      </c>
      <c r="C76" t="s">
        <v>2</v>
      </c>
      <c r="D76">
        <v>61.199999999999996</v>
      </c>
      <c r="E76" s="2">
        <v>0.77</v>
      </c>
      <c r="F76">
        <v>28</v>
      </c>
      <c r="G76">
        <v>0.3</v>
      </c>
      <c r="H76">
        <v>24</v>
      </c>
      <c r="I76" s="3">
        <f>G76*H76</f>
        <v>7.1999999999999993</v>
      </c>
      <c r="K76" s="17">
        <v>32</v>
      </c>
    </row>
    <row r="77" spans="1:11">
      <c r="A77" s="1">
        <v>42801</v>
      </c>
      <c r="B77" s="1" t="str">
        <f>TEXT(A77, "mmmm")</f>
        <v>March</v>
      </c>
      <c r="C77" t="s">
        <v>3</v>
      </c>
      <c r="D77">
        <v>60.199999999999996</v>
      </c>
      <c r="E77" s="2">
        <v>0.77</v>
      </c>
      <c r="F77">
        <v>32</v>
      </c>
      <c r="G77">
        <v>0.3</v>
      </c>
      <c r="H77">
        <v>24</v>
      </c>
      <c r="I77" s="3">
        <f>G77*H77</f>
        <v>7.1999999999999993</v>
      </c>
      <c r="K77" s="18">
        <v>35</v>
      </c>
    </row>
    <row r="78" spans="1:11">
      <c r="A78" s="1">
        <v>42802</v>
      </c>
      <c r="B78" s="1" t="str">
        <f>TEXT(A78, "mmmm")</f>
        <v>March</v>
      </c>
      <c r="C78" t="s">
        <v>4</v>
      </c>
      <c r="D78">
        <v>58.499999999999993</v>
      </c>
      <c r="E78" s="2">
        <v>0.77</v>
      </c>
      <c r="F78">
        <v>43</v>
      </c>
      <c r="G78">
        <v>0.3</v>
      </c>
      <c r="H78">
        <v>25</v>
      </c>
      <c r="I78" s="3">
        <f>G78*H78</f>
        <v>7.5</v>
      </c>
      <c r="K78" s="17">
        <v>36</v>
      </c>
    </row>
    <row r="79" spans="1:11">
      <c r="A79" s="1">
        <v>42803</v>
      </c>
      <c r="B79" s="1" t="str">
        <f>TEXT(A79, "mmmm")</f>
        <v>March</v>
      </c>
      <c r="C79" t="s">
        <v>5</v>
      </c>
      <c r="D79">
        <v>52.9</v>
      </c>
      <c r="E79" s="2">
        <v>0.8</v>
      </c>
      <c r="F79">
        <v>29</v>
      </c>
      <c r="G79">
        <v>0.3</v>
      </c>
      <c r="H79">
        <v>23</v>
      </c>
      <c r="I79" s="3">
        <f>G79*H79</f>
        <v>6.8999999999999995</v>
      </c>
      <c r="K79" s="18">
        <v>41</v>
      </c>
    </row>
    <row r="80" spans="1:11">
      <c r="A80" s="1">
        <v>42804</v>
      </c>
      <c r="B80" s="1" t="str">
        <f>TEXT(A80, "mmmm")</f>
        <v>March</v>
      </c>
      <c r="C80" t="s">
        <v>6</v>
      </c>
      <c r="D80">
        <v>59.199999999999996</v>
      </c>
      <c r="E80" s="2">
        <v>0.83</v>
      </c>
      <c r="F80">
        <v>31</v>
      </c>
      <c r="G80">
        <v>0.3</v>
      </c>
      <c r="H80">
        <v>24</v>
      </c>
      <c r="I80" s="3">
        <f>G80*H80</f>
        <v>7.1999999999999993</v>
      </c>
      <c r="K80" s="17">
        <v>31</v>
      </c>
    </row>
    <row r="81" spans="1:11">
      <c r="A81" s="1">
        <v>42805</v>
      </c>
      <c r="B81" s="1" t="str">
        <f>TEXT(A81, "mmmm")</f>
        <v>March</v>
      </c>
      <c r="C81" t="s">
        <v>7</v>
      </c>
      <c r="D81">
        <v>58.199999999999996</v>
      </c>
      <c r="E81" s="2">
        <v>0.83</v>
      </c>
      <c r="F81">
        <v>30</v>
      </c>
      <c r="G81">
        <v>0.3</v>
      </c>
      <c r="H81">
        <v>24</v>
      </c>
      <c r="I81" s="3">
        <f>G81*H81</f>
        <v>7.1999999999999993</v>
      </c>
      <c r="K81" s="18">
        <v>32</v>
      </c>
    </row>
    <row r="82" spans="1:11">
      <c r="A82" s="1">
        <v>42806</v>
      </c>
      <c r="B82" s="1" t="str">
        <f>TEXT(A82, "mmmm")</f>
        <v>March</v>
      </c>
      <c r="C82" t="s">
        <v>8</v>
      </c>
      <c r="D82">
        <v>61.499999999999993</v>
      </c>
      <c r="E82" s="2">
        <v>0.74</v>
      </c>
      <c r="F82">
        <v>47</v>
      </c>
      <c r="G82">
        <v>0.3</v>
      </c>
      <c r="H82">
        <v>25</v>
      </c>
      <c r="I82" s="3">
        <f>G82*H82</f>
        <v>7.5</v>
      </c>
      <c r="K82" s="17">
        <v>35</v>
      </c>
    </row>
    <row r="83" spans="1:11">
      <c r="A83" s="1">
        <v>42807</v>
      </c>
      <c r="B83" s="1" t="str">
        <f>TEXT(A83, "mmmm")</f>
        <v>March</v>
      </c>
      <c r="C83" t="s">
        <v>2</v>
      </c>
      <c r="D83">
        <v>55.9</v>
      </c>
      <c r="E83" s="2">
        <v>0.87</v>
      </c>
      <c r="F83">
        <v>48</v>
      </c>
      <c r="G83">
        <v>0.3</v>
      </c>
      <c r="H83">
        <v>23</v>
      </c>
      <c r="I83" s="3">
        <f>G83*H83</f>
        <v>6.8999999999999995</v>
      </c>
      <c r="K83" s="18">
        <v>37</v>
      </c>
    </row>
    <row r="84" spans="1:11">
      <c r="A84" s="1">
        <v>42808</v>
      </c>
      <c r="B84" s="1" t="str">
        <f>TEXT(A84, "mmmm")</f>
        <v>March</v>
      </c>
      <c r="C84" t="s">
        <v>3</v>
      </c>
      <c r="D84">
        <v>58.9</v>
      </c>
      <c r="E84" s="2">
        <v>0.87</v>
      </c>
      <c r="F84">
        <v>35</v>
      </c>
      <c r="G84">
        <v>0.3</v>
      </c>
      <c r="H84">
        <v>23</v>
      </c>
      <c r="I84" s="3">
        <f>G84*H84</f>
        <v>6.8999999999999995</v>
      </c>
      <c r="K84" s="17">
        <v>41</v>
      </c>
    </row>
    <row r="85" spans="1:11">
      <c r="A85" s="1">
        <v>42809</v>
      </c>
      <c r="B85" s="1" t="str">
        <f>TEXT(A85, "mmmm")</f>
        <v>March</v>
      </c>
      <c r="C85" t="s">
        <v>4</v>
      </c>
      <c r="D85">
        <v>56.199999999999996</v>
      </c>
      <c r="E85" s="2">
        <v>0.83</v>
      </c>
      <c r="F85">
        <v>30</v>
      </c>
      <c r="G85">
        <v>0.3</v>
      </c>
      <c r="H85">
        <v>24</v>
      </c>
      <c r="I85" s="3">
        <f>G85*H85</f>
        <v>7.1999999999999993</v>
      </c>
      <c r="K85" s="18">
        <v>35</v>
      </c>
    </row>
    <row r="86" spans="1:11">
      <c r="A86" s="1">
        <v>42810</v>
      </c>
      <c r="B86" s="1" t="str">
        <f>TEXT(A86, "mmmm")</f>
        <v>March</v>
      </c>
      <c r="C86" t="s">
        <v>5</v>
      </c>
      <c r="D86">
        <v>60.199999999999996</v>
      </c>
      <c r="E86" s="2">
        <v>0.83</v>
      </c>
      <c r="F86">
        <v>39</v>
      </c>
      <c r="G86">
        <v>0.3</v>
      </c>
      <c r="H86">
        <v>24</v>
      </c>
      <c r="I86" s="3">
        <f>G86*H86</f>
        <v>7.1999999999999993</v>
      </c>
      <c r="K86" s="17">
        <v>37</v>
      </c>
    </row>
    <row r="87" spans="1:11">
      <c r="A87" s="1">
        <v>42811</v>
      </c>
      <c r="B87" s="1" t="str">
        <f>TEXT(A87, "mmmm")</f>
        <v>March</v>
      </c>
      <c r="C87" t="s">
        <v>6</v>
      </c>
      <c r="D87">
        <v>56.499999999999993</v>
      </c>
      <c r="E87" s="2">
        <v>0.77</v>
      </c>
      <c r="F87">
        <v>50</v>
      </c>
      <c r="G87">
        <v>0.3</v>
      </c>
      <c r="H87">
        <v>25</v>
      </c>
      <c r="I87" s="3">
        <f>G87*H87</f>
        <v>7.5</v>
      </c>
      <c r="K87" s="18">
        <v>42</v>
      </c>
    </row>
    <row r="88" spans="1:11">
      <c r="A88" s="1">
        <v>42812</v>
      </c>
      <c r="B88" s="1" t="str">
        <f>TEXT(A88, "mmmm")</f>
        <v>March</v>
      </c>
      <c r="C88" t="s">
        <v>7</v>
      </c>
      <c r="D88">
        <v>53.9</v>
      </c>
      <c r="E88" s="2">
        <v>0.83</v>
      </c>
      <c r="F88">
        <v>32</v>
      </c>
      <c r="G88">
        <v>0.3</v>
      </c>
      <c r="H88">
        <v>23</v>
      </c>
      <c r="I88" s="3">
        <f>G88*H88</f>
        <v>6.8999999999999995</v>
      </c>
      <c r="K88" s="17">
        <v>31</v>
      </c>
    </row>
    <row r="89" spans="1:11">
      <c r="A89" s="1">
        <v>42813</v>
      </c>
      <c r="B89" s="1" t="str">
        <f>TEXT(A89, "mmmm")</f>
        <v>March</v>
      </c>
      <c r="C89" t="s">
        <v>8</v>
      </c>
      <c r="D89">
        <v>56.9</v>
      </c>
      <c r="E89" s="2">
        <v>0.83</v>
      </c>
      <c r="F89">
        <v>38</v>
      </c>
      <c r="G89">
        <v>0.3</v>
      </c>
      <c r="H89">
        <v>23</v>
      </c>
      <c r="I89" s="3">
        <f>G89*H89</f>
        <v>6.8999999999999995</v>
      </c>
      <c r="K89" s="18">
        <v>33</v>
      </c>
    </row>
    <row r="90" spans="1:11">
      <c r="A90" s="1">
        <v>42814</v>
      </c>
      <c r="B90" s="1" t="str">
        <f>TEXT(A90, "mmmm")</f>
        <v>March</v>
      </c>
      <c r="C90" t="s">
        <v>2</v>
      </c>
      <c r="D90">
        <v>58.199999999999996</v>
      </c>
      <c r="E90" s="2">
        <v>0.77</v>
      </c>
      <c r="F90">
        <v>33</v>
      </c>
      <c r="G90">
        <v>0.3</v>
      </c>
      <c r="H90">
        <v>24</v>
      </c>
      <c r="I90" s="3">
        <f>G90*H90</f>
        <v>7.1999999999999993</v>
      </c>
      <c r="K90" s="17">
        <v>35</v>
      </c>
    </row>
    <row r="91" spans="1:11">
      <c r="A91" s="1">
        <v>42815</v>
      </c>
      <c r="B91" s="1" t="str">
        <f>TEXT(A91, "mmmm")</f>
        <v>March</v>
      </c>
      <c r="C91" t="s">
        <v>3</v>
      </c>
      <c r="D91">
        <v>57.199999999999996</v>
      </c>
      <c r="E91" s="2">
        <v>0.83</v>
      </c>
      <c r="F91">
        <v>36</v>
      </c>
      <c r="G91">
        <v>0.3</v>
      </c>
      <c r="H91">
        <v>24</v>
      </c>
      <c r="I91" s="3">
        <f>G91*H91</f>
        <v>7.1999999999999993</v>
      </c>
      <c r="K91" s="18">
        <v>38</v>
      </c>
    </row>
    <row r="92" spans="1:11">
      <c r="A92" s="1">
        <v>42816</v>
      </c>
      <c r="B92" s="1" t="str">
        <f>TEXT(A92, "mmmm")</f>
        <v>March</v>
      </c>
      <c r="C92" t="s">
        <v>4</v>
      </c>
      <c r="D92">
        <v>56.499999999999993</v>
      </c>
      <c r="E92" s="2">
        <v>0.74</v>
      </c>
      <c r="F92">
        <v>38</v>
      </c>
      <c r="G92">
        <v>0.3</v>
      </c>
      <c r="H92">
        <v>25</v>
      </c>
      <c r="I92" s="3">
        <f>G92*H92</f>
        <v>7.5</v>
      </c>
      <c r="K92" s="17">
        <v>43</v>
      </c>
    </row>
    <row r="93" spans="1:11">
      <c r="A93" s="1">
        <v>42817</v>
      </c>
      <c r="B93" s="1" t="str">
        <f>TEXT(A93, "mmmm")</f>
        <v>March</v>
      </c>
      <c r="C93" t="s">
        <v>5</v>
      </c>
      <c r="D93">
        <v>55.9</v>
      </c>
      <c r="E93" s="2">
        <v>0.87</v>
      </c>
      <c r="F93">
        <v>35</v>
      </c>
      <c r="G93">
        <v>0.3</v>
      </c>
      <c r="H93">
        <v>23</v>
      </c>
      <c r="I93" s="3">
        <f>G93*H93</f>
        <v>6.8999999999999995</v>
      </c>
      <c r="K93" s="18">
        <v>38</v>
      </c>
    </row>
    <row r="94" spans="1:11">
      <c r="A94" s="1">
        <v>42818</v>
      </c>
      <c r="B94" s="1" t="str">
        <f>TEXT(A94, "mmmm")</f>
        <v>March</v>
      </c>
      <c r="C94" t="s">
        <v>6</v>
      </c>
      <c r="D94">
        <v>56.9</v>
      </c>
      <c r="E94" s="2">
        <v>0.83</v>
      </c>
      <c r="F94">
        <v>41</v>
      </c>
      <c r="G94">
        <v>0.3</v>
      </c>
      <c r="H94">
        <v>23</v>
      </c>
      <c r="I94" s="3">
        <f>G94*H94</f>
        <v>6.8999999999999995</v>
      </c>
      <c r="K94" s="17">
        <v>35</v>
      </c>
    </row>
    <row r="95" spans="1:11">
      <c r="A95" s="1">
        <v>42819</v>
      </c>
      <c r="B95" s="1" t="str">
        <f>TEXT(A95, "mmmm")</f>
        <v>March</v>
      </c>
      <c r="C95" t="s">
        <v>7</v>
      </c>
      <c r="D95">
        <v>58.199999999999996</v>
      </c>
      <c r="E95" s="2">
        <v>0.8</v>
      </c>
      <c r="F95">
        <v>50</v>
      </c>
      <c r="G95">
        <v>0.3</v>
      </c>
      <c r="H95">
        <v>24</v>
      </c>
      <c r="I95" s="3">
        <f>G95*H95</f>
        <v>7.1999999999999993</v>
      </c>
      <c r="K95" s="18">
        <v>34</v>
      </c>
    </row>
    <row r="96" spans="1:11">
      <c r="A96" s="1">
        <v>42820</v>
      </c>
      <c r="B96" s="1" t="str">
        <f>TEXT(A96, "mmmm")</f>
        <v>March</v>
      </c>
      <c r="C96" t="s">
        <v>8</v>
      </c>
      <c r="D96">
        <v>59.499999999999993</v>
      </c>
      <c r="E96" s="2">
        <v>0.77</v>
      </c>
      <c r="F96">
        <v>39</v>
      </c>
      <c r="G96">
        <v>0.3</v>
      </c>
      <c r="H96">
        <v>25</v>
      </c>
      <c r="I96" s="3">
        <f>G96*H96</f>
        <v>7.5</v>
      </c>
      <c r="K96" s="17">
        <v>32</v>
      </c>
    </row>
    <row r="97" spans="1:11">
      <c r="A97" s="1">
        <v>42821</v>
      </c>
      <c r="B97" s="1" t="str">
        <f>TEXT(A97, "mmmm")</f>
        <v>March</v>
      </c>
      <c r="C97" t="s">
        <v>2</v>
      </c>
      <c r="D97">
        <v>60.499999999999993</v>
      </c>
      <c r="E97" s="2">
        <v>0.74</v>
      </c>
      <c r="F97">
        <v>30</v>
      </c>
      <c r="G97">
        <v>0.3</v>
      </c>
      <c r="H97">
        <v>25</v>
      </c>
      <c r="I97" s="3">
        <f>G97*H97</f>
        <v>7.5</v>
      </c>
      <c r="K97" s="18">
        <v>39</v>
      </c>
    </row>
    <row r="98" spans="1:11">
      <c r="A98" s="1">
        <v>42822</v>
      </c>
      <c r="B98" s="1" t="str">
        <f>TEXT(A98, "mmmm")</f>
        <v>March</v>
      </c>
      <c r="C98" t="s">
        <v>3</v>
      </c>
      <c r="D98">
        <v>55.9</v>
      </c>
      <c r="E98" s="2">
        <v>0.83</v>
      </c>
      <c r="F98">
        <v>48</v>
      </c>
      <c r="G98">
        <v>0.3</v>
      </c>
      <c r="H98">
        <v>23</v>
      </c>
      <c r="I98" s="3">
        <f>G98*H98</f>
        <v>6.8999999999999995</v>
      </c>
      <c r="K98" s="17">
        <v>35</v>
      </c>
    </row>
    <row r="99" spans="1:11">
      <c r="A99" s="1">
        <v>42823</v>
      </c>
      <c r="B99" s="1" t="str">
        <f>TEXT(A99, "mmmm")</f>
        <v>March</v>
      </c>
      <c r="C99" t="s">
        <v>4</v>
      </c>
      <c r="D99">
        <v>57.199999999999996</v>
      </c>
      <c r="E99" s="2">
        <v>0.83</v>
      </c>
      <c r="F99">
        <v>39</v>
      </c>
      <c r="G99">
        <v>0.3</v>
      </c>
      <c r="H99">
        <v>24</v>
      </c>
      <c r="I99" s="3">
        <f>G99*H99</f>
        <v>7.1999999999999993</v>
      </c>
      <c r="K99" s="18">
        <v>34</v>
      </c>
    </row>
    <row r="100" spans="1:11">
      <c r="A100" s="1">
        <v>42824</v>
      </c>
      <c r="B100" s="1" t="str">
        <f>TEXT(A100, "mmmm")</f>
        <v>March</v>
      </c>
      <c r="C100" t="s">
        <v>5</v>
      </c>
      <c r="D100">
        <v>55.199999999999996</v>
      </c>
      <c r="E100" s="2">
        <v>0.8</v>
      </c>
      <c r="F100">
        <v>47</v>
      </c>
      <c r="G100">
        <v>0.3</v>
      </c>
      <c r="H100">
        <v>24</v>
      </c>
      <c r="I100" s="3">
        <f>G100*H100</f>
        <v>7.1999999999999993</v>
      </c>
      <c r="K100" s="17">
        <v>33</v>
      </c>
    </row>
    <row r="101" spans="1:11">
      <c r="A101" s="1">
        <v>42825</v>
      </c>
      <c r="B101" s="1" t="str">
        <f>TEXT(A101, "mmmm")</f>
        <v>March</v>
      </c>
      <c r="C101" t="s">
        <v>6</v>
      </c>
      <c r="D101">
        <v>58.499999999999993</v>
      </c>
      <c r="E101" s="2">
        <v>0.77</v>
      </c>
      <c r="F101">
        <v>48</v>
      </c>
      <c r="G101">
        <v>0.3</v>
      </c>
      <c r="H101">
        <v>25</v>
      </c>
      <c r="I101" s="3">
        <f>G101*H101</f>
        <v>7.5</v>
      </c>
      <c r="K101" s="18">
        <v>40</v>
      </c>
    </row>
    <row r="102" spans="1:11">
      <c r="A102" s="1">
        <v>42826</v>
      </c>
      <c r="B102" s="1" t="str">
        <f>TEXT(A102, "mmmm")</f>
        <v>April</v>
      </c>
      <c r="C102" t="s">
        <v>7</v>
      </c>
      <c r="D102">
        <v>57.499999999999993</v>
      </c>
      <c r="E102" s="2">
        <v>0.8</v>
      </c>
      <c r="F102">
        <v>33</v>
      </c>
      <c r="G102">
        <v>0.3</v>
      </c>
      <c r="H102">
        <v>25</v>
      </c>
      <c r="I102" s="3">
        <f>G102*H102</f>
        <v>7.5</v>
      </c>
      <c r="K102" s="17">
        <v>33</v>
      </c>
    </row>
    <row r="103" spans="1:11">
      <c r="A103" s="1">
        <v>42827</v>
      </c>
      <c r="B103" s="1" t="str">
        <f>TEXT(A103, "mmmm")</f>
        <v>April</v>
      </c>
      <c r="C103" t="s">
        <v>8</v>
      </c>
      <c r="D103">
        <v>65.8</v>
      </c>
      <c r="E103" s="2">
        <v>0.74</v>
      </c>
      <c r="F103">
        <v>47</v>
      </c>
      <c r="G103">
        <v>0.3</v>
      </c>
      <c r="H103">
        <v>26</v>
      </c>
      <c r="I103" s="3">
        <f>G103*H103</f>
        <v>7.8</v>
      </c>
      <c r="K103" s="18">
        <v>40</v>
      </c>
    </row>
    <row r="104" spans="1:11">
      <c r="A104" s="1">
        <v>42828</v>
      </c>
      <c r="B104" s="1" t="str">
        <f>TEXT(A104, "mmmm")</f>
        <v>April</v>
      </c>
      <c r="C104" t="s">
        <v>2</v>
      </c>
      <c r="D104">
        <v>60.8</v>
      </c>
      <c r="E104" s="2">
        <v>0.74</v>
      </c>
      <c r="F104">
        <v>51</v>
      </c>
      <c r="G104">
        <v>0.3</v>
      </c>
      <c r="H104">
        <v>26</v>
      </c>
      <c r="I104" s="3">
        <f>G104*H104</f>
        <v>7.8</v>
      </c>
      <c r="K104" s="17">
        <v>35</v>
      </c>
    </row>
    <row r="105" spans="1:11">
      <c r="A105" s="1">
        <v>42829</v>
      </c>
      <c r="B105" s="1" t="str">
        <f>TEXT(A105, "mmmm")</f>
        <v>April</v>
      </c>
      <c r="C105" t="s">
        <v>3</v>
      </c>
      <c r="D105">
        <v>62.099999999999994</v>
      </c>
      <c r="E105" s="2">
        <v>0.71</v>
      </c>
      <c r="F105">
        <v>31</v>
      </c>
      <c r="G105">
        <v>0.3</v>
      </c>
      <c r="H105">
        <v>27</v>
      </c>
      <c r="I105" s="3">
        <f>G105*H105</f>
        <v>8.1</v>
      </c>
      <c r="K105" s="18">
        <v>34</v>
      </c>
    </row>
    <row r="106" spans="1:11">
      <c r="A106" s="1">
        <v>42830</v>
      </c>
      <c r="B106" s="1" t="str">
        <f>TEXT(A106, "mmmm")</f>
        <v>April</v>
      </c>
      <c r="C106" t="s">
        <v>4</v>
      </c>
      <c r="D106">
        <v>64.399999999999991</v>
      </c>
      <c r="E106" s="2">
        <v>0.71</v>
      </c>
      <c r="F106">
        <v>33</v>
      </c>
      <c r="G106">
        <v>0.3</v>
      </c>
      <c r="H106">
        <v>28</v>
      </c>
      <c r="I106" s="3">
        <f>G106*H106</f>
        <v>8.4</v>
      </c>
      <c r="K106" s="17">
        <v>33</v>
      </c>
    </row>
    <row r="107" spans="1:11">
      <c r="A107" s="1">
        <v>42831</v>
      </c>
      <c r="B107" s="1" t="str">
        <f>TEXT(A107, "mmmm")</f>
        <v>April</v>
      </c>
      <c r="C107" t="s">
        <v>5</v>
      </c>
      <c r="D107">
        <v>57.499999999999993</v>
      </c>
      <c r="E107" s="2">
        <v>0.8</v>
      </c>
      <c r="F107">
        <v>31</v>
      </c>
      <c r="G107">
        <v>0.3</v>
      </c>
      <c r="H107">
        <v>25</v>
      </c>
      <c r="I107" s="3">
        <f>G107*H107</f>
        <v>7.5</v>
      </c>
      <c r="K107" s="18">
        <v>41</v>
      </c>
    </row>
    <row r="108" spans="1:11">
      <c r="A108" s="1">
        <v>42832</v>
      </c>
      <c r="B108" s="1" t="str">
        <f>TEXT(A108, "mmmm")</f>
        <v>April</v>
      </c>
      <c r="C108" t="s">
        <v>6</v>
      </c>
      <c r="D108">
        <v>59.8</v>
      </c>
      <c r="E108" s="2">
        <v>0.74</v>
      </c>
      <c r="F108">
        <v>44</v>
      </c>
      <c r="G108">
        <v>0.3</v>
      </c>
      <c r="H108">
        <v>26</v>
      </c>
      <c r="I108" s="3">
        <f>G108*H108</f>
        <v>7.8</v>
      </c>
      <c r="K108" s="17">
        <v>36</v>
      </c>
    </row>
    <row r="109" spans="1:11">
      <c r="A109" s="1">
        <v>42833</v>
      </c>
      <c r="B109" s="1" t="str">
        <f>TEXT(A109, "mmmm")</f>
        <v>April</v>
      </c>
      <c r="C109" t="s">
        <v>7</v>
      </c>
      <c r="D109">
        <v>63.8</v>
      </c>
      <c r="E109" s="2">
        <v>0.74</v>
      </c>
      <c r="F109">
        <v>37</v>
      </c>
      <c r="G109">
        <v>0.3</v>
      </c>
      <c r="H109">
        <v>26</v>
      </c>
      <c r="I109" s="3">
        <f>G109*H109</f>
        <v>7.8</v>
      </c>
      <c r="K109" s="18">
        <v>35</v>
      </c>
    </row>
    <row r="110" spans="1:11">
      <c r="A110" s="1">
        <v>42834</v>
      </c>
      <c r="B110" s="1" t="str">
        <f>TEXT(A110, "mmmm")</f>
        <v>April</v>
      </c>
      <c r="C110" t="s">
        <v>8</v>
      </c>
      <c r="D110">
        <v>63.099999999999994</v>
      </c>
      <c r="E110" s="2">
        <v>0.69</v>
      </c>
      <c r="F110">
        <v>52</v>
      </c>
      <c r="G110">
        <v>0.3</v>
      </c>
      <c r="H110">
        <v>27</v>
      </c>
      <c r="I110" s="3">
        <f>G110*H110</f>
        <v>8.1</v>
      </c>
      <c r="K110" s="17">
        <v>33</v>
      </c>
    </row>
    <row r="111" spans="1:11">
      <c r="A111" s="1">
        <v>42835</v>
      </c>
      <c r="B111" s="1" t="str">
        <f>TEXT(A111, "mmmm")</f>
        <v>April</v>
      </c>
      <c r="C111" t="s">
        <v>2</v>
      </c>
      <c r="D111">
        <v>58.499999999999993</v>
      </c>
      <c r="E111" s="2">
        <v>0.74</v>
      </c>
      <c r="F111">
        <v>48</v>
      </c>
      <c r="G111">
        <v>0.3</v>
      </c>
      <c r="H111">
        <v>25</v>
      </c>
      <c r="I111" s="3">
        <f>G111*H111</f>
        <v>7.5</v>
      </c>
      <c r="K111" s="18">
        <v>42</v>
      </c>
    </row>
    <row r="112" spans="1:11">
      <c r="A112" s="1">
        <v>42836</v>
      </c>
      <c r="B112" s="1" t="str">
        <f>TEXT(A112, "mmmm")</f>
        <v>April</v>
      </c>
      <c r="C112" t="s">
        <v>3</v>
      </c>
      <c r="D112">
        <v>60.8</v>
      </c>
      <c r="E112" s="2">
        <v>0.74</v>
      </c>
      <c r="F112">
        <v>34</v>
      </c>
      <c r="G112">
        <v>0.3</v>
      </c>
      <c r="H112">
        <v>26</v>
      </c>
      <c r="I112" s="3">
        <f>G112*H112</f>
        <v>7.8</v>
      </c>
      <c r="K112" s="17">
        <v>37</v>
      </c>
    </row>
    <row r="113" spans="1:11">
      <c r="A113" s="1">
        <v>42837</v>
      </c>
      <c r="B113" s="1" t="str">
        <f>TEXT(A113, "mmmm")</f>
        <v>April</v>
      </c>
      <c r="C113" t="s">
        <v>4</v>
      </c>
      <c r="D113">
        <v>66.099999999999994</v>
      </c>
      <c r="E113" s="2">
        <v>0.74</v>
      </c>
      <c r="F113">
        <v>30</v>
      </c>
      <c r="G113">
        <v>0.3</v>
      </c>
      <c r="H113">
        <v>27</v>
      </c>
      <c r="I113" s="3">
        <f>G113*H113</f>
        <v>8.1</v>
      </c>
      <c r="K113" s="18">
        <v>35</v>
      </c>
    </row>
    <row r="114" spans="1:11">
      <c r="A114" s="1">
        <v>42838</v>
      </c>
      <c r="B114" s="1" t="str">
        <f>TEXT(A114, "mmmm")</f>
        <v>April</v>
      </c>
      <c r="C114" t="s">
        <v>5</v>
      </c>
      <c r="D114">
        <v>61.099999999999994</v>
      </c>
      <c r="E114" s="2">
        <v>0.69</v>
      </c>
      <c r="F114">
        <v>46</v>
      </c>
      <c r="G114">
        <v>0.3</v>
      </c>
      <c r="H114">
        <v>27</v>
      </c>
      <c r="I114" s="3">
        <f>G114*H114</f>
        <v>8.1</v>
      </c>
      <c r="K114" s="17">
        <v>33</v>
      </c>
    </row>
    <row r="115" spans="1:11">
      <c r="A115" s="1">
        <v>42839</v>
      </c>
      <c r="B115" s="1" t="str">
        <f>TEXT(A115, "mmmm")</f>
        <v>April</v>
      </c>
      <c r="C115" t="s">
        <v>6</v>
      </c>
      <c r="D115">
        <v>61.499999999999993</v>
      </c>
      <c r="E115" s="2">
        <v>0.77</v>
      </c>
      <c r="F115">
        <v>49</v>
      </c>
      <c r="G115">
        <v>0.3</v>
      </c>
      <c r="H115">
        <v>25</v>
      </c>
      <c r="I115" s="3">
        <f>G115*H115</f>
        <v>7.5</v>
      </c>
      <c r="K115" s="18">
        <v>43</v>
      </c>
    </row>
    <row r="116" spans="1:11">
      <c r="A116" s="1">
        <v>42840</v>
      </c>
      <c r="B116" s="1" t="str">
        <f>TEXT(A116, "mmmm")</f>
        <v>April</v>
      </c>
      <c r="C116" t="s">
        <v>7</v>
      </c>
      <c r="D116">
        <v>65.8</v>
      </c>
      <c r="E116" s="2">
        <v>0.74</v>
      </c>
      <c r="F116">
        <v>41</v>
      </c>
      <c r="G116">
        <v>0.3</v>
      </c>
      <c r="H116">
        <v>26</v>
      </c>
      <c r="I116" s="3">
        <f>G116*H116</f>
        <v>7.8</v>
      </c>
      <c r="K116" s="17">
        <v>38</v>
      </c>
    </row>
    <row r="117" spans="1:11">
      <c r="A117" s="1">
        <v>42841</v>
      </c>
      <c r="B117" s="1" t="str">
        <f>TEXT(A117, "mmmm")</f>
        <v>April</v>
      </c>
      <c r="C117" t="s">
        <v>8</v>
      </c>
      <c r="D117">
        <v>65.099999999999994</v>
      </c>
      <c r="E117" s="2">
        <v>0.69</v>
      </c>
      <c r="F117">
        <v>43</v>
      </c>
      <c r="G117">
        <v>0.3</v>
      </c>
      <c r="H117">
        <v>27</v>
      </c>
      <c r="I117" s="3">
        <f>G117*H117</f>
        <v>8.1</v>
      </c>
      <c r="K117" s="18">
        <v>35</v>
      </c>
    </row>
    <row r="118" spans="1:11">
      <c r="A118" s="1">
        <v>42842</v>
      </c>
      <c r="B118" s="1" t="str">
        <f>TEXT(A118, "mmmm")</f>
        <v>April</v>
      </c>
      <c r="C118" t="s">
        <v>2</v>
      </c>
      <c r="D118">
        <v>64.099999999999994</v>
      </c>
      <c r="E118" s="2">
        <v>0.71</v>
      </c>
      <c r="F118">
        <v>56</v>
      </c>
      <c r="G118">
        <v>0.3</v>
      </c>
      <c r="H118">
        <v>27</v>
      </c>
      <c r="I118" s="3">
        <f>G118*H118</f>
        <v>8.1</v>
      </c>
      <c r="K118" s="17">
        <v>34</v>
      </c>
    </row>
    <row r="119" spans="1:11">
      <c r="A119" s="1">
        <v>42843</v>
      </c>
      <c r="B119" s="1" t="str">
        <f>TEXT(A119, "mmmm")</f>
        <v>April</v>
      </c>
      <c r="C119" t="s">
        <v>3</v>
      </c>
      <c r="D119">
        <v>62.499999999999993</v>
      </c>
      <c r="E119" s="2">
        <v>0.74</v>
      </c>
      <c r="F119">
        <v>31</v>
      </c>
      <c r="G119">
        <v>0.3</v>
      </c>
      <c r="H119">
        <v>25</v>
      </c>
      <c r="I119" s="3">
        <f>G119*H119</f>
        <v>7.5</v>
      </c>
      <c r="K119" s="18">
        <v>32</v>
      </c>
    </row>
    <row r="120" spans="1:11">
      <c r="A120" s="1">
        <v>42844</v>
      </c>
      <c r="B120" s="1" t="str">
        <f>TEXT(A120, "mmmm")</f>
        <v>April</v>
      </c>
      <c r="C120" t="s">
        <v>4</v>
      </c>
      <c r="D120">
        <v>59.8</v>
      </c>
      <c r="E120" s="2">
        <v>0.77</v>
      </c>
      <c r="F120">
        <v>53</v>
      </c>
      <c r="G120">
        <v>0.3</v>
      </c>
      <c r="H120">
        <v>26</v>
      </c>
      <c r="I120" s="3">
        <f>G120*H120</f>
        <v>7.8</v>
      </c>
      <c r="K120" s="17">
        <v>31</v>
      </c>
    </row>
    <row r="121" spans="1:11">
      <c r="A121" s="1">
        <v>42845</v>
      </c>
      <c r="B121" s="1" t="str">
        <f>TEXT(A121, "mmmm")</f>
        <v>April</v>
      </c>
      <c r="C121" t="s">
        <v>5</v>
      </c>
      <c r="D121">
        <v>68.099999999999994</v>
      </c>
      <c r="E121" s="2">
        <v>0.69</v>
      </c>
      <c r="F121">
        <v>42</v>
      </c>
      <c r="G121">
        <v>0.3</v>
      </c>
      <c r="H121">
        <v>27</v>
      </c>
      <c r="I121" s="3">
        <f>G121*H121</f>
        <v>8.1</v>
      </c>
      <c r="K121" s="18">
        <v>30</v>
      </c>
    </row>
    <row r="122" spans="1:11">
      <c r="A122" s="1">
        <v>42846</v>
      </c>
      <c r="B122" s="1" t="str">
        <f>TEXT(A122, "mmmm")</f>
        <v>April</v>
      </c>
      <c r="C122" t="s">
        <v>6</v>
      </c>
      <c r="D122">
        <v>67.099999999999994</v>
      </c>
      <c r="E122" s="2">
        <v>0.74</v>
      </c>
      <c r="F122">
        <v>48</v>
      </c>
      <c r="G122">
        <v>0.3</v>
      </c>
      <c r="H122">
        <v>27</v>
      </c>
      <c r="I122" s="3">
        <f>G122*H122</f>
        <v>8.1</v>
      </c>
      <c r="K122" s="17">
        <v>32</v>
      </c>
    </row>
    <row r="123" spans="1:11">
      <c r="A123" s="1">
        <v>42847</v>
      </c>
      <c r="B123" s="1" t="str">
        <f>TEXT(A123, "mmmm")</f>
        <v>April</v>
      </c>
      <c r="C123" t="s">
        <v>7</v>
      </c>
      <c r="D123">
        <v>57.499999999999993</v>
      </c>
      <c r="E123" s="2">
        <v>0.77</v>
      </c>
      <c r="F123">
        <v>47</v>
      </c>
      <c r="G123">
        <v>0.3</v>
      </c>
      <c r="H123">
        <v>25</v>
      </c>
      <c r="I123" s="3">
        <f>G123*H123</f>
        <v>7.5</v>
      </c>
      <c r="K123" s="18">
        <v>29</v>
      </c>
    </row>
    <row r="124" spans="1:11">
      <c r="A124" s="1">
        <v>42848</v>
      </c>
      <c r="B124" s="1" t="str">
        <f>TEXT(A124, "mmmm")</f>
        <v>April</v>
      </c>
      <c r="C124" t="s">
        <v>8</v>
      </c>
      <c r="D124">
        <v>60.8</v>
      </c>
      <c r="E124" s="2">
        <v>0.77</v>
      </c>
      <c r="F124">
        <v>50</v>
      </c>
      <c r="G124">
        <v>0.3</v>
      </c>
      <c r="H124">
        <v>26</v>
      </c>
      <c r="I124" s="3">
        <f>G124*H124</f>
        <v>7.8</v>
      </c>
      <c r="K124" s="17">
        <v>32</v>
      </c>
    </row>
    <row r="125" spans="1:11">
      <c r="A125" s="1">
        <v>42849</v>
      </c>
      <c r="B125" s="1" t="str">
        <f>TEXT(A125, "mmmm")</f>
        <v>April</v>
      </c>
      <c r="C125" t="s">
        <v>2</v>
      </c>
      <c r="D125">
        <v>65.099999999999994</v>
      </c>
      <c r="E125" s="2">
        <v>0.69</v>
      </c>
      <c r="F125">
        <v>48</v>
      </c>
      <c r="G125">
        <v>0.3</v>
      </c>
      <c r="H125">
        <v>27</v>
      </c>
      <c r="I125" s="3">
        <f>G125*H125</f>
        <v>8.1</v>
      </c>
      <c r="K125" s="18">
        <v>31</v>
      </c>
    </row>
    <row r="126" spans="1:11">
      <c r="A126" s="1">
        <v>42850</v>
      </c>
      <c r="B126" s="1" t="str">
        <f>TEXT(A126, "mmmm")</f>
        <v>April</v>
      </c>
      <c r="C126" t="s">
        <v>3</v>
      </c>
      <c r="D126">
        <v>65.099999999999994</v>
      </c>
      <c r="E126" s="2">
        <v>0.71</v>
      </c>
      <c r="F126">
        <v>37</v>
      </c>
      <c r="G126">
        <v>0.3</v>
      </c>
      <c r="H126">
        <v>27</v>
      </c>
      <c r="I126" s="3">
        <f>G126*H126</f>
        <v>8.1</v>
      </c>
      <c r="K126" s="17">
        <v>30</v>
      </c>
    </row>
    <row r="127" spans="1:11">
      <c r="A127" s="1">
        <v>42851</v>
      </c>
      <c r="B127" s="1" t="str">
        <f>TEXT(A127, "mmmm")</f>
        <v>April</v>
      </c>
      <c r="C127" t="s">
        <v>4</v>
      </c>
      <c r="D127">
        <v>62.499999999999993</v>
      </c>
      <c r="E127" s="2">
        <v>0.8</v>
      </c>
      <c r="F127">
        <v>48</v>
      </c>
      <c r="G127">
        <v>0.3</v>
      </c>
      <c r="H127">
        <v>25</v>
      </c>
      <c r="I127" s="3">
        <f>G127*H127</f>
        <v>7.5</v>
      </c>
      <c r="K127" s="18">
        <v>29</v>
      </c>
    </row>
    <row r="128" spans="1:11">
      <c r="A128" s="1">
        <v>42852</v>
      </c>
      <c r="B128" s="1" t="str">
        <f>TEXT(A128, "mmmm")</f>
        <v>April</v>
      </c>
      <c r="C128" t="s">
        <v>5</v>
      </c>
      <c r="D128">
        <v>63.499999999999993</v>
      </c>
      <c r="E128" s="2">
        <v>0.77</v>
      </c>
      <c r="F128">
        <v>50</v>
      </c>
      <c r="G128">
        <v>0.3</v>
      </c>
      <c r="H128">
        <v>25</v>
      </c>
      <c r="I128" s="3">
        <f>G128*H128</f>
        <v>7.5</v>
      </c>
      <c r="K128" s="17">
        <v>29</v>
      </c>
    </row>
    <row r="129" spans="1:11">
      <c r="A129" s="1">
        <v>42853</v>
      </c>
      <c r="B129" s="1" t="str">
        <f>TEXT(A129, "mmmm")</f>
        <v>April</v>
      </c>
      <c r="C129" t="s">
        <v>6</v>
      </c>
      <c r="D129">
        <v>58.8</v>
      </c>
      <c r="E129" s="2">
        <v>0.74</v>
      </c>
      <c r="F129">
        <v>32</v>
      </c>
      <c r="G129">
        <v>0.3</v>
      </c>
      <c r="H129">
        <v>26</v>
      </c>
      <c r="I129" s="3">
        <f>G129*H129</f>
        <v>7.8</v>
      </c>
      <c r="K129" s="18">
        <v>32</v>
      </c>
    </row>
    <row r="130" spans="1:11">
      <c r="A130" s="1">
        <v>42854</v>
      </c>
      <c r="B130" s="1" t="str">
        <f>TEXT(A130, "mmmm")</f>
        <v>April</v>
      </c>
      <c r="C130" t="s">
        <v>7</v>
      </c>
      <c r="D130">
        <v>65.099999999999994</v>
      </c>
      <c r="E130" s="2">
        <v>0.71</v>
      </c>
      <c r="F130">
        <v>32</v>
      </c>
      <c r="G130">
        <v>0.3</v>
      </c>
      <c r="H130">
        <v>27</v>
      </c>
      <c r="I130" s="3">
        <f>G130*H130</f>
        <v>8.1</v>
      </c>
      <c r="K130" s="17">
        <v>31</v>
      </c>
    </row>
    <row r="131" spans="1:11">
      <c r="A131" s="1">
        <v>42855</v>
      </c>
      <c r="B131" s="1" t="str">
        <f>TEXT(A131, "mmmm")</f>
        <v>April</v>
      </c>
      <c r="C131" t="s">
        <v>8</v>
      </c>
      <c r="D131">
        <v>67.099999999999994</v>
      </c>
      <c r="E131" s="2">
        <v>0.74</v>
      </c>
      <c r="F131">
        <v>35</v>
      </c>
      <c r="G131">
        <v>0.3</v>
      </c>
      <c r="H131">
        <v>27</v>
      </c>
      <c r="I131" s="3">
        <f>G131*H131</f>
        <v>8.1</v>
      </c>
      <c r="K131" s="18">
        <v>30</v>
      </c>
    </row>
    <row r="132" spans="1:11">
      <c r="A132" s="1">
        <v>42856</v>
      </c>
      <c r="B132" s="1" t="str">
        <f>TEXT(A132, "mmmm")</f>
        <v>May</v>
      </c>
      <c r="C132" t="s">
        <v>2</v>
      </c>
      <c r="D132">
        <v>66.699999999999989</v>
      </c>
      <c r="E132" s="2">
        <v>0.65</v>
      </c>
      <c r="F132">
        <v>56</v>
      </c>
      <c r="G132">
        <v>0.3</v>
      </c>
      <c r="H132">
        <v>29</v>
      </c>
      <c r="I132" s="3">
        <f>G132*H132</f>
        <v>8.6999999999999993</v>
      </c>
      <c r="K132" s="17">
        <v>30</v>
      </c>
    </row>
    <row r="133" spans="1:11">
      <c r="A133" s="1">
        <v>42857</v>
      </c>
      <c r="B133" s="1" t="str">
        <f>TEXT(A133, "mmmm")</f>
        <v>May</v>
      </c>
      <c r="C133" t="s">
        <v>3</v>
      </c>
      <c r="D133">
        <v>65.699999999999989</v>
      </c>
      <c r="E133" s="2">
        <v>0.69</v>
      </c>
      <c r="F133">
        <v>40</v>
      </c>
      <c r="G133">
        <v>0.3</v>
      </c>
      <c r="H133">
        <v>29</v>
      </c>
      <c r="I133" s="3">
        <f>G133*H133</f>
        <v>8.6999999999999993</v>
      </c>
      <c r="K133" s="18">
        <v>29</v>
      </c>
    </row>
    <row r="134" spans="1:11">
      <c r="A134" s="1">
        <v>42858</v>
      </c>
      <c r="B134" s="1" t="str">
        <f>TEXT(A134, "mmmm")</f>
        <v>May</v>
      </c>
      <c r="C134" t="s">
        <v>4</v>
      </c>
      <c r="D134">
        <v>71</v>
      </c>
      <c r="E134" s="2">
        <v>0.63</v>
      </c>
      <c r="F134">
        <v>55</v>
      </c>
      <c r="G134">
        <v>0.3</v>
      </c>
      <c r="H134">
        <v>30</v>
      </c>
      <c r="I134" s="3">
        <f>G134*H134</f>
        <v>9</v>
      </c>
      <c r="K134" s="17">
        <v>32</v>
      </c>
    </row>
    <row r="135" spans="1:11">
      <c r="A135" s="1">
        <v>42859</v>
      </c>
      <c r="B135" s="1" t="str">
        <f>TEXT(A135, "mmmm")</f>
        <v>May</v>
      </c>
      <c r="C135" t="s">
        <v>5</v>
      </c>
      <c r="D135">
        <v>71.3</v>
      </c>
      <c r="E135" s="2">
        <v>0.63</v>
      </c>
      <c r="F135">
        <v>64</v>
      </c>
      <c r="G135">
        <v>0.3</v>
      </c>
      <c r="H135">
        <v>31</v>
      </c>
      <c r="I135" s="3">
        <f>G135*H135</f>
        <v>9.2999999999999989</v>
      </c>
      <c r="K135" s="18">
        <v>31</v>
      </c>
    </row>
    <row r="136" spans="1:11">
      <c r="A136" s="1">
        <v>42860</v>
      </c>
      <c r="B136" s="1" t="str">
        <f>TEXT(A136, "mmmm")</f>
        <v>May</v>
      </c>
      <c r="C136" t="s">
        <v>6</v>
      </c>
      <c r="D136">
        <v>69.399999999999991</v>
      </c>
      <c r="E136" s="2">
        <v>0.71</v>
      </c>
      <c r="F136">
        <v>31</v>
      </c>
      <c r="G136">
        <v>0.3</v>
      </c>
      <c r="H136">
        <v>28</v>
      </c>
      <c r="I136" s="3">
        <f>G136*H136</f>
        <v>8.4</v>
      </c>
      <c r="K136" s="17">
        <v>30</v>
      </c>
    </row>
    <row r="137" spans="1:11">
      <c r="A137" s="1">
        <v>42861</v>
      </c>
      <c r="B137" s="1" t="str">
        <f>TEXT(A137, "mmmm")</f>
        <v>May</v>
      </c>
      <c r="C137" t="s">
        <v>7</v>
      </c>
      <c r="D137">
        <v>66.699999999999989</v>
      </c>
      <c r="E137" s="2">
        <v>0.67</v>
      </c>
      <c r="F137">
        <v>51</v>
      </c>
      <c r="G137">
        <v>0.3</v>
      </c>
      <c r="H137">
        <v>29</v>
      </c>
      <c r="I137" s="3">
        <f>G137*H137</f>
        <v>8.6999999999999993</v>
      </c>
      <c r="K137" s="18">
        <v>30</v>
      </c>
    </row>
    <row r="138" spans="1:11">
      <c r="A138" s="1">
        <v>42862</v>
      </c>
      <c r="B138" s="1" t="str">
        <f>TEXT(A138, "mmmm")</f>
        <v>May</v>
      </c>
      <c r="C138" t="s">
        <v>8</v>
      </c>
      <c r="D138">
        <v>69.699999999999989</v>
      </c>
      <c r="E138" s="2">
        <v>0.65</v>
      </c>
      <c r="F138">
        <v>49</v>
      </c>
      <c r="G138">
        <v>0.3</v>
      </c>
      <c r="H138">
        <v>29</v>
      </c>
      <c r="I138" s="3">
        <f>G138*H138</f>
        <v>8.6999999999999993</v>
      </c>
      <c r="K138" s="17">
        <v>32</v>
      </c>
    </row>
    <row r="139" spans="1:11">
      <c r="A139" s="1">
        <v>42863</v>
      </c>
      <c r="B139" s="1" t="str">
        <f>TEXT(A139, "mmmm")</f>
        <v>May</v>
      </c>
      <c r="C139" t="s">
        <v>2</v>
      </c>
      <c r="D139">
        <v>75</v>
      </c>
      <c r="E139" s="2">
        <v>0.67</v>
      </c>
      <c r="F139">
        <v>56</v>
      </c>
      <c r="G139">
        <v>0.3</v>
      </c>
      <c r="H139">
        <v>30</v>
      </c>
      <c r="I139" s="3">
        <f>G139*H139</f>
        <v>9</v>
      </c>
      <c r="K139" s="18">
        <v>30</v>
      </c>
    </row>
    <row r="140" spans="1:11">
      <c r="A140" s="1">
        <v>42864</v>
      </c>
      <c r="B140" s="1" t="str">
        <f>TEXT(A140, "mmmm")</f>
        <v>May</v>
      </c>
      <c r="C140" t="s">
        <v>3</v>
      </c>
      <c r="D140">
        <v>71.3</v>
      </c>
      <c r="E140" s="2">
        <v>0.63</v>
      </c>
      <c r="F140">
        <v>56</v>
      </c>
      <c r="G140">
        <v>0.3</v>
      </c>
      <c r="H140">
        <v>31</v>
      </c>
      <c r="I140" s="3">
        <f>G140*H140</f>
        <v>9.2999999999999989</v>
      </c>
      <c r="K140" s="17">
        <v>30</v>
      </c>
    </row>
    <row r="141" spans="1:11">
      <c r="A141" s="1">
        <v>42865</v>
      </c>
      <c r="B141" s="1" t="str">
        <f>TEXT(A141, "mmmm")</f>
        <v>May</v>
      </c>
      <c r="C141" t="s">
        <v>4</v>
      </c>
      <c r="D141">
        <v>69.399999999999991</v>
      </c>
      <c r="E141" s="2">
        <v>0.69</v>
      </c>
      <c r="F141">
        <v>40</v>
      </c>
      <c r="G141">
        <v>0.3</v>
      </c>
      <c r="H141">
        <v>28</v>
      </c>
      <c r="I141" s="3">
        <f>G141*H141</f>
        <v>8.4</v>
      </c>
      <c r="K141" s="18">
        <v>29</v>
      </c>
    </row>
    <row r="142" spans="1:11">
      <c r="A142" s="1">
        <v>42866</v>
      </c>
      <c r="B142" s="1" t="str">
        <f>TEXT(A142, "mmmm")</f>
        <v>May</v>
      </c>
      <c r="C142" t="s">
        <v>5</v>
      </c>
      <c r="D142">
        <v>72.699999999999989</v>
      </c>
      <c r="E142" s="2">
        <v>0.67</v>
      </c>
      <c r="F142">
        <v>57</v>
      </c>
      <c r="G142">
        <v>0.3</v>
      </c>
      <c r="H142">
        <v>29</v>
      </c>
      <c r="I142" s="3">
        <f>G142*H142</f>
        <v>8.6999999999999993</v>
      </c>
      <c r="K142" s="17">
        <v>32</v>
      </c>
    </row>
    <row r="143" spans="1:11">
      <c r="A143" s="1">
        <v>42867</v>
      </c>
      <c r="B143" s="1" t="str">
        <f>TEXT(A143, "mmmm")</f>
        <v>May</v>
      </c>
      <c r="C143" t="s">
        <v>6</v>
      </c>
      <c r="D143">
        <v>66.699999999999989</v>
      </c>
      <c r="E143" s="2">
        <v>0.67</v>
      </c>
      <c r="F143">
        <v>40</v>
      </c>
      <c r="G143">
        <v>0.3</v>
      </c>
      <c r="H143">
        <v>29</v>
      </c>
      <c r="I143" s="3">
        <f>G143*H143</f>
        <v>8.6999999999999993</v>
      </c>
      <c r="K143" s="18">
        <v>30</v>
      </c>
    </row>
    <row r="144" spans="1:11">
      <c r="A144" s="1">
        <v>42868</v>
      </c>
      <c r="B144" s="1" t="str">
        <f>TEXT(A144, "mmmm")</f>
        <v>May</v>
      </c>
      <c r="C144" t="s">
        <v>7</v>
      </c>
      <c r="D144">
        <v>70</v>
      </c>
      <c r="E144" s="2">
        <v>0.65</v>
      </c>
      <c r="F144">
        <v>34</v>
      </c>
      <c r="G144">
        <v>0.3</v>
      </c>
      <c r="H144">
        <v>30</v>
      </c>
      <c r="I144" s="3">
        <f>G144*H144</f>
        <v>9</v>
      </c>
      <c r="K144" s="17">
        <v>29</v>
      </c>
    </row>
    <row r="145" spans="1:11">
      <c r="A145" s="1">
        <v>42869</v>
      </c>
      <c r="B145" s="1" t="str">
        <f>TEXT(A145, "mmmm")</f>
        <v>May</v>
      </c>
      <c r="C145" t="s">
        <v>8</v>
      </c>
      <c r="D145">
        <v>77.3</v>
      </c>
      <c r="E145" s="2">
        <v>0.63</v>
      </c>
      <c r="F145">
        <v>58</v>
      </c>
      <c r="G145">
        <v>0.3</v>
      </c>
      <c r="H145">
        <v>31</v>
      </c>
      <c r="I145" s="3">
        <f>G145*H145</f>
        <v>9.2999999999999989</v>
      </c>
      <c r="K145" s="18">
        <v>29</v>
      </c>
    </row>
    <row r="146" spans="1:11">
      <c r="A146" s="1">
        <v>42870</v>
      </c>
      <c r="B146" s="1" t="str">
        <f>TEXT(A146, "mmmm")</f>
        <v>May</v>
      </c>
      <c r="C146" t="s">
        <v>2</v>
      </c>
      <c r="D146">
        <v>63.399999999999991</v>
      </c>
      <c r="E146" s="2">
        <v>0.69</v>
      </c>
      <c r="F146">
        <v>32</v>
      </c>
      <c r="G146">
        <v>0.3</v>
      </c>
      <c r="H146">
        <v>28</v>
      </c>
      <c r="I146" s="3">
        <f>G146*H146</f>
        <v>8.4</v>
      </c>
      <c r="K146" s="17">
        <v>28</v>
      </c>
    </row>
    <row r="147" spans="1:11">
      <c r="A147" s="1">
        <v>42871</v>
      </c>
      <c r="B147" s="1" t="str">
        <f>TEXT(A147, "mmmm")</f>
        <v>May</v>
      </c>
      <c r="C147" t="s">
        <v>3</v>
      </c>
      <c r="D147">
        <v>65.699999999999989</v>
      </c>
      <c r="E147" s="2">
        <v>0.67</v>
      </c>
      <c r="F147">
        <v>55</v>
      </c>
      <c r="G147">
        <v>0.3</v>
      </c>
      <c r="H147">
        <v>29</v>
      </c>
      <c r="I147" s="3">
        <f>G147*H147</f>
        <v>8.6999999999999993</v>
      </c>
      <c r="K147" s="18">
        <v>27</v>
      </c>
    </row>
    <row r="148" spans="1:11">
      <c r="A148" s="1">
        <v>42872</v>
      </c>
      <c r="B148" s="1" t="str">
        <f>TEXT(A148, "mmmm")</f>
        <v>May</v>
      </c>
      <c r="C148" t="s">
        <v>4</v>
      </c>
      <c r="D148">
        <v>70.699999999999989</v>
      </c>
      <c r="E148" s="2">
        <v>0.67</v>
      </c>
      <c r="F148">
        <v>43</v>
      </c>
      <c r="G148">
        <v>0.3</v>
      </c>
      <c r="H148">
        <v>29</v>
      </c>
      <c r="I148" s="3">
        <f>G148*H148</f>
        <v>8.6999999999999993</v>
      </c>
      <c r="K148" s="17">
        <v>26</v>
      </c>
    </row>
    <row r="149" spans="1:11">
      <c r="A149" s="1">
        <v>42873</v>
      </c>
      <c r="B149" s="1" t="str">
        <f>TEXT(A149, "mmmm")</f>
        <v>May</v>
      </c>
      <c r="C149" t="s">
        <v>5</v>
      </c>
      <c r="D149">
        <v>72</v>
      </c>
      <c r="E149" s="2">
        <v>0.67</v>
      </c>
      <c r="F149">
        <v>53</v>
      </c>
      <c r="G149">
        <v>0.3</v>
      </c>
      <c r="H149">
        <v>30</v>
      </c>
      <c r="I149" s="3">
        <f>G149*H149</f>
        <v>9</v>
      </c>
      <c r="K149" s="18">
        <v>29</v>
      </c>
    </row>
    <row r="150" spans="1:11">
      <c r="A150" s="1">
        <v>42874</v>
      </c>
      <c r="B150" s="1" t="str">
        <f>TEXT(A150, "mmmm")</f>
        <v>May</v>
      </c>
      <c r="C150" t="s">
        <v>6</v>
      </c>
      <c r="D150">
        <v>75.3</v>
      </c>
      <c r="E150" s="2">
        <v>0.61</v>
      </c>
      <c r="F150">
        <v>58</v>
      </c>
      <c r="G150">
        <v>0.3</v>
      </c>
      <c r="H150">
        <v>31</v>
      </c>
      <c r="I150" s="3">
        <f>G150*H150</f>
        <v>9.2999999999999989</v>
      </c>
      <c r="K150" s="17">
        <v>28</v>
      </c>
    </row>
    <row r="151" spans="1:11">
      <c r="A151" s="1">
        <v>42875</v>
      </c>
      <c r="B151" s="1" t="str">
        <f>TEXT(A151, "mmmm")</f>
        <v>May</v>
      </c>
      <c r="C151" t="s">
        <v>7</v>
      </c>
      <c r="D151">
        <v>64.399999999999991</v>
      </c>
      <c r="E151" s="2">
        <v>0.67</v>
      </c>
      <c r="F151">
        <v>59</v>
      </c>
      <c r="G151">
        <v>0.3</v>
      </c>
      <c r="H151">
        <v>28</v>
      </c>
      <c r="I151" s="3">
        <f>G151*H151</f>
        <v>8.4</v>
      </c>
      <c r="K151" s="18">
        <v>26</v>
      </c>
    </row>
    <row r="152" spans="1:11">
      <c r="A152" s="1">
        <v>42876</v>
      </c>
      <c r="B152" s="1" t="str">
        <f>TEXT(A152, "mmmm")</f>
        <v>May</v>
      </c>
      <c r="C152" t="s">
        <v>8</v>
      </c>
      <c r="D152">
        <v>71.699999999999989</v>
      </c>
      <c r="E152" s="2">
        <v>0.69</v>
      </c>
      <c r="F152">
        <v>47</v>
      </c>
      <c r="G152">
        <v>0.3</v>
      </c>
      <c r="H152">
        <v>29</v>
      </c>
      <c r="I152" s="3">
        <f>G152*H152</f>
        <v>8.6999999999999993</v>
      </c>
      <c r="K152" s="17">
        <v>26</v>
      </c>
    </row>
    <row r="153" spans="1:11">
      <c r="A153" s="1">
        <v>42877</v>
      </c>
      <c r="B153" s="1" t="str">
        <f>TEXT(A153, "mmmm")</f>
        <v>May</v>
      </c>
      <c r="C153" t="s">
        <v>2</v>
      </c>
      <c r="D153">
        <v>71</v>
      </c>
      <c r="E153" s="2">
        <v>0.67</v>
      </c>
      <c r="F153">
        <v>34</v>
      </c>
      <c r="G153">
        <v>0.3</v>
      </c>
      <c r="H153">
        <v>30</v>
      </c>
      <c r="I153" s="3">
        <f>G153*H153</f>
        <v>9</v>
      </c>
      <c r="K153" s="18">
        <v>26</v>
      </c>
    </row>
    <row r="154" spans="1:11">
      <c r="A154" s="1">
        <v>42878</v>
      </c>
      <c r="B154" s="1" t="str">
        <f>TEXT(A154, "mmmm")</f>
        <v>May</v>
      </c>
      <c r="C154" t="s">
        <v>3</v>
      </c>
      <c r="D154">
        <v>76.3</v>
      </c>
      <c r="E154" s="2">
        <v>0.63</v>
      </c>
      <c r="F154">
        <v>45</v>
      </c>
      <c r="G154">
        <v>0.3</v>
      </c>
      <c r="H154">
        <v>31</v>
      </c>
      <c r="I154" s="3">
        <f>G154*H154</f>
        <v>9.2999999999999989</v>
      </c>
      <c r="K154" s="17">
        <v>28</v>
      </c>
    </row>
    <row r="155" spans="1:11">
      <c r="A155" s="1">
        <v>42879</v>
      </c>
      <c r="B155" s="1" t="str">
        <f>TEXT(A155, "mmmm")</f>
        <v>May</v>
      </c>
      <c r="C155" t="s">
        <v>4</v>
      </c>
      <c r="D155">
        <v>69.399999999999991</v>
      </c>
      <c r="E155" s="2">
        <v>0.69</v>
      </c>
      <c r="F155">
        <v>34</v>
      </c>
      <c r="G155">
        <v>0.3</v>
      </c>
      <c r="H155">
        <v>28</v>
      </c>
      <c r="I155" s="3">
        <f>G155*H155</f>
        <v>8.4</v>
      </c>
      <c r="K155" s="18">
        <v>26</v>
      </c>
    </row>
    <row r="156" spans="1:11">
      <c r="A156" s="1">
        <v>42880</v>
      </c>
      <c r="B156" s="1" t="str">
        <f>TEXT(A156, "mmmm")</f>
        <v>May</v>
      </c>
      <c r="C156" t="s">
        <v>5</v>
      </c>
      <c r="D156">
        <v>71.699999999999989</v>
      </c>
      <c r="E156" s="2">
        <v>0.69</v>
      </c>
      <c r="F156">
        <v>53</v>
      </c>
      <c r="G156">
        <v>0.3</v>
      </c>
      <c r="H156">
        <v>29</v>
      </c>
      <c r="I156" s="3">
        <f>G156*H156</f>
        <v>8.6999999999999993</v>
      </c>
      <c r="K156" s="17">
        <v>28</v>
      </c>
    </row>
    <row r="157" spans="1:11">
      <c r="A157" s="1">
        <v>42881</v>
      </c>
      <c r="B157" s="1" t="str">
        <f>TEXT(A157, "mmmm")</f>
        <v>May</v>
      </c>
      <c r="C157" t="s">
        <v>6</v>
      </c>
      <c r="D157">
        <v>72</v>
      </c>
      <c r="E157" s="2">
        <v>0.67</v>
      </c>
      <c r="F157">
        <v>63</v>
      </c>
      <c r="G157">
        <v>0.3</v>
      </c>
      <c r="H157">
        <v>30</v>
      </c>
      <c r="I157" s="3">
        <f>G157*H157</f>
        <v>9</v>
      </c>
      <c r="K157" s="18">
        <v>27</v>
      </c>
    </row>
    <row r="158" spans="1:11">
      <c r="A158" s="1">
        <v>42882</v>
      </c>
      <c r="B158" s="1" t="str">
        <f>TEXT(A158, "mmmm")</f>
        <v>May</v>
      </c>
      <c r="C158" t="s">
        <v>7</v>
      </c>
      <c r="D158">
        <v>77.3</v>
      </c>
      <c r="E158" s="2">
        <v>0.63</v>
      </c>
      <c r="F158">
        <v>56</v>
      </c>
      <c r="G158">
        <v>0.3</v>
      </c>
      <c r="H158">
        <v>31</v>
      </c>
      <c r="I158" s="3">
        <f>G158*H158</f>
        <v>9.2999999999999989</v>
      </c>
      <c r="K158" s="17">
        <v>26</v>
      </c>
    </row>
    <row r="159" spans="1:11">
      <c r="A159" s="1">
        <v>42883</v>
      </c>
      <c r="B159" s="1" t="str">
        <f>TEXT(A159, "mmmm")</f>
        <v>May</v>
      </c>
      <c r="C159" t="s">
        <v>8</v>
      </c>
      <c r="D159">
        <v>71.699999999999989</v>
      </c>
      <c r="E159" s="2">
        <v>0.65</v>
      </c>
      <c r="F159">
        <v>45</v>
      </c>
      <c r="G159">
        <v>0.3</v>
      </c>
      <c r="H159">
        <v>29</v>
      </c>
      <c r="I159" s="3">
        <f>G159*H159</f>
        <v>8.6999999999999993</v>
      </c>
      <c r="K159" s="18">
        <v>28</v>
      </c>
    </row>
    <row r="160" spans="1:11">
      <c r="A160" s="1">
        <v>42884</v>
      </c>
      <c r="B160" s="1" t="str">
        <f>TEXT(A160, "mmmm")</f>
        <v>May</v>
      </c>
      <c r="C160" t="s">
        <v>2</v>
      </c>
      <c r="D160">
        <v>66.699999999999989</v>
      </c>
      <c r="E160" s="2">
        <v>0.65</v>
      </c>
      <c r="F160">
        <v>32</v>
      </c>
      <c r="G160">
        <v>0.3</v>
      </c>
      <c r="H160">
        <v>29</v>
      </c>
      <c r="I160" s="3">
        <f>G160*H160</f>
        <v>8.6999999999999993</v>
      </c>
      <c r="K160" s="17">
        <v>26</v>
      </c>
    </row>
    <row r="161" spans="1:11">
      <c r="A161" s="1">
        <v>42885</v>
      </c>
      <c r="B161" s="1" t="str">
        <f>TEXT(A161, "mmmm")</f>
        <v>May</v>
      </c>
      <c r="C161" t="s">
        <v>3</v>
      </c>
      <c r="D161">
        <v>75</v>
      </c>
      <c r="E161" s="2">
        <v>0.67</v>
      </c>
      <c r="F161">
        <v>43</v>
      </c>
      <c r="G161">
        <v>0.3</v>
      </c>
      <c r="H161">
        <v>30</v>
      </c>
      <c r="I161" s="3">
        <f>G161*H161</f>
        <v>9</v>
      </c>
      <c r="K161" s="18">
        <v>29</v>
      </c>
    </row>
    <row r="162" spans="1:11">
      <c r="A162" s="1">
        <v>42886</v>
      </c>
      <c r="B162" s="1" t="str">
        <f>TEXT(A162, "mmmm")</f>
        <v>May</v>
      </c>
      <c r="C162" t="s">
        <v>4</v>
      </c>
      <c r="D162">
        <v>77.3</v>
      </c>
      <c r="E162" s="2">
        <v>0.65</v>
      </c>
      <c r="F162">
        <v>56</v>
      </c>
      <c r="G162">
        <v>0.3</v>
      </c>
      <c r="H162">
        <v>31</v>
      </c>
      <c r="I162" s="3">
        <f>G162*H162</f>
        <v>9.2999999999999989</v>
      </c>
      <c r="K162" s="17">
        <v>27</v>
      </c>
    </row>
    <row r="163" spans="1:11">
      <c r="A163" s="1">
        <v>42887</v>
      </c>
      <c r="B163" s="1" t="str">
        <f>TEXT(A163, "mmmm")</f>
        <v>June</v>
      </c>
      <c r="C163" t="s">
        <v>5</v>
      </c>
      <c r="D163">
        <v>71.3</v>
      </c>
      <c r="E163" s="2">
        <v>0.65</v>
      </c>
      <c r="F163">
        <v>42</v>
      </c>
      <c r="G163">
        <v>0.3</v>
      </c>
      <c r="H163">
        <v>31</v>
      </c>
      <c r="I163" s="3">
        <f>G163*H163</f>
        <v>9.2999999999999989</v>
      </c>
      <c r="K163" s="18">
        <v>25</v>
      </c>
    </row>
    <row r="164" spans="1:11">
      <c r="A164" s="1">
        <v>42888</v>
      </c>
      <c r="B164" s="1" t="str">
        <f>TEXT(A164, "mmmm")</f>
        <v>June</v>
      </c>
      <c r="C164" t="s">
        <v>6</v>
      </c>
      <c r="D164">
        <v>79.899999999999991</v>
      </c>
      <c r="E164" s="2">
        <v>0.59</v>
      </c>
      <c r="F164">
        <v>48</v>
      </c>
      <c r="G164">
        <v>0.3</v>
      </c>
      <c r="H164">
        <v>33</v>
      </c>
      <c r="I164" s="3">
        <f>G164*H164</f>
        <v>9.9</v>
      </c>
      <c r="K164" s="17">
        <v>25</v>
      </c>
    </row>
    <row r="165" spans="1:11">
      <c r="A165" s="1">
        <v>42889</v>
      </c>
      <c r="B165" s="1" t="str">
        <f>TEXT(A165, "mmmm")</f>
        <v>June</v>
      </c>
      <c r="C165" t="s">
        <v>7</v>
      </c>
      <c r="D165">
        <v>81.5</v>
      </c>
      <c r="E165" s="2">
        <v>0.56000000000000005</v>
      </c>
      <c r="F165">
        <v>59</v>
      </c>
      <c r="G165">
        <v>0.3</v>
      </c>
      <c r="H165">
        <v>35</v>
      </c>
      <c r="I165" s="3">
        <f>G165*H165</f>
        <v>10.5</v>
      </c>
      <c r="K165" s="18">
        <v>24</v>
      </c>
    </row>
    <row r="166" spans="1:11">
      <c r="A166" s="1">
        <v>42890</v>
      </c>
      <c r="B166" s="1" t="str">
        <f>TEXT(A166, "mmmm")</f>
        <v>June</v>
      </c>
      <c r="C166" t="s">
        <v>8</v>
      </c>
      <c r="D166">
        <v>90.399999999999991</v>
      </c>
      <c r="E166" s="2">
        <v>0.51</v>
      </c>
      <c r="F166">
        <v>43</v>
      </c>
      <c r="G166">
        <v>0.3</v>
      </c>
      <c r="H166">
        <v>38</v>
      </c>
      <c r="I166" s="3">
        <f>G166*H166</f>
        <v>11.4</v>
      </c>
      <c r="K166" s="17">
        <v>25</v>
      </c>
    </row>
    <row r="167" spans="1:11">
      <c r="A167" s="1">
        <v>42891</v>
      </c>
      <c r="B167" s="1" t="str">
        <f>TEXT(A167, "mmmm")</f>
        <v>June</v>
      </c>
      <c r="C167" t="s">
        <v>2</v>
      </c>
      <c r="D167">
        <v>78.599999999999994</v>
      </c>
      <c r="E167" s="2">
        <v>0.59</v>
      </c>
      <c r="F167">
        <v>36</v>
      </c>
      <c r="G167">
        <v>0.3</v>
      </c>
      <c r="H167">
        <v>32</v>
      </c>
      <c r="I167" s="3">
        <f>G167*H167</f>
        <v>9.6</v>
      </c>
      <c r="K167" s="18">
        <v>25</v>
      </c>
    </row>
    <row r="168" spans="1:11">
      <c r="A168" s="1">
        <v>42892</v>
      </c>
      <c r="B168" s="1" t="str">
        <f>TEXT(A168, "mmmm")</f>
        <v>June</v>
      </c>
      <c r="C168" t="s">
        <v>3</v>
      </c>
      <c r="D168">
        <v>84.199999999999989</v>
      </c>
      <c r="E168" s="2">
        <v>0.56000000000000005</v>
      </c>
      <c r="F168">
        <v>44</v>
      </c>
      <c r="G168">
        <v>0.3</v>
      </c>
      <c r="H168">
        <v>34</v>
      </c>
      <c r="I168" s="3">
        <f>G168*H168</f>
        <v>10.199999999999999</v>
      </c>
      <c r="K168" s="17">
        <v>25</v>
      </c>
    </row>
    <row r="169" spans="1:11">
      <c r="A169" s="1">
        <v>42893</v>
      </c>
      <c r="B169" s="1" t="str">
        <f>TEXT(A169, "mmmm")</f>
        <v>June</v>
      </c>
      <c r="C169" t="s">
        <v>4</v>
      </c>
      <c r="D169">
        <v>86.8</v>
      </c>
      <c r="E169" s="2">
        <v>0.56000000000000005</v>
      </c>
      <c r="F169">
        <v>58</v>
      </c>
      <c r="G169">
        <v>0.3</v>
      </c>
      <c r="H169">
        <v>36</v>
      </c>
      <c r="I169" s="3">
        <f>G169*H169</f>
        <v>10.799999999999999</v>
      </c>
      <c r="K169" s="18">
        <v>25</v>
      </c>
    </row>
    <row r="170" spans="1:11">
      <c r="A170" s="1">
        <v>42894</v>
      </c>
      <c r="B170" s="1" t="str">
        <f>TEXT(A170, "mmmm")</f>
        <v>June</v>
      </c>
      <c r="C170" t="s">
        <v>5</v>
      </c>
      <c r="D170">
        <v>90.699999999999989</v>
      </c>
      <c r="E170" s="2">
        <v>0.5</v>
      </c>
      <c r="F170">
        <v>46</v>
      </c>
      <c r="G170">
        <v>0.3</v>
      </c>
      <c r="H170">
        <v>39</v>
      </c>
      <c r="I170" s="3">
        <f>G170*H170</f>
        <v>11.7</v>
      </c>
      <c r="K170" s="17">
        <v>25</v>
      </c>
    </row>
    <row r="171" spans="1:11">
      <c r="A171" s="1">
        <v>42895</v>
      </c>
      <c r="B171" s="1" t="str">
        <f>TEXT(A171, "mmmm")</f>
        <v>June</v>
      </c>
      <c r="C171" t="s">
        <v>6</v>
      </c>
      <c r="D171">
        <v>77.599999999999994</v>
      </c>
      <c r="E171" s="2">
        <v>0.61</v>
      </c>
      <c r="F171">
        <v>44</v>
      </c>
      <c r="G171">
        <v>0.3</v>
      </c>
      <c r="H171">
        <v>32</v>
      </c>
      <c r="I171" s="3">
        <f>G171*H171</f>
        <v>9.6</v>
      </c>
      <c r="K171" s="18">
        <v>24</v>
      </c>
    </row>
    <row r="172" spans="1:11">
      <c r="A172" s="1">
        <v>42896</v>
      </c>
      <c r="B172" s="1" t="str">
        <f>TEXT(A172, "mmmm")</f>
        <v>June</v>
      </c>
      <c r="C172" t="s">
        <v>7</v>
      </c>
      <c r="D172">
        <v>79.5</v>
      </c>
      <c r="E172" s="2">
        <v>0.54</v>
      </c>
      <c r="F172">
        <v>54</v>
      </c>
      <c r="G172">
        <v>0.3</v>
      </c>
      <c r="H172">
        <v>35</v>
      </c>
      <c r="I172" s="3">
        <f>G172*H172</f>
        <v>10.5</v>
      </c>
      <c r="K172" s="17">
        <v>25</v>
      </c>
    </row>
    <row r="173" spans="1:11">
      <c r="A173" s="1">
        <v>42897</v>
      </c>
      <c r="B173" s="1" t="str">
        <f>TEXT(A173, "mmmm")</f>
        <v>June</v>
      </c>
      <c r="C173" t="s">
        <v>8</v>
      </c>
      <c r="D173">
        <v>84.8</v>
      </c>
      <c r="E173" s="2">
        <v>0.53</v>
      </c>
      <c r="F173">
        <v>42</v>
      </c>
      <c r="G173">
        <v>0.3</v>
      </c>
      <c r="H173">
        <v>36</v>
      </c>
      <c r="I173" s="3">
        <f>G173*H173</f>
        <v>10.799999999999999</v>
      </c>
      <c r="K173" s="18">
        <v>25</v>
      </c>
    </row>
    <row r="174" spans="1:11">
      <c r="A174" s="1">
        <v>42898</v>
      </c>
      <c r="B174" s="1" t="str">
        <f>TEXT(A174, "mmmm")</f>
        <v>June</v>
      </c>
      <c r="C174" t="s">
        <v>2</v>
      </c>
      <c r="D174">
        <v>93</v>
      </c>
      <c r="E174" s="2">
        <v>0.5</v>
      </c>
      <c r="F174">
        <v>67</v>
      </c>
      <c r="G174">
        <v>0.3</v>
      </c>
      <c r="H174">
        <v>40</v>
      </c>
      <c r="I174" s="3">
        <f>G174*H174</f>
        <v>12</v>
      </c>
      <c r="K174" s="17">
        <v>24</v>
      </c>
    </row>
    <row r="175" spans="1:11">
      <c r="A175" s="1">
        <v>42899</v>
      </c>
      <c r="B175" s="1" t="str">
        <f>TEXT(A175, "mmmm")</f>
        <v>June</v>
      </c>
      <c r="C175" t="s">
        <v>3</v>
      </c>
      <c r="D175">
        <v>75.599999999999994</v>
      </c>
      <c r="E175" s="2">
        <v>0.59</v>
      </c>
      <c r="F175">
        <v>65</v>
      </c>
      <c r="G175">
        <v>0.3</v>
      </c>
      <c r="H175">
        <v>32</v>
      </c>
      <c r="I175" s="3">
        <f>G175*H175</f>
        <v>9.6</v>
      </c>
      <c r="K175" s="18">
        <v>24</v>
      </c>
    </row>
    <row r="176" spans="1:11">
      <c r="A176" s="1">
        <v>42900</v>
      </c>
      <c r="B176" s="1" t="str">
        <f>TEXT(A176, "mmmm")</f>
        <v>June</v>
      </c>
      <c r="C176" t="s">
        <v>4</v>
      </c>
      <c r="D176">
        <v>80.5</v>
      </c>
      <c r="E176" s="2">
        <v>0.56999999999999995</v>
      </c>
      <c r="F176">
        <v>48</v>
      </c>
      <c r="G176">
        <v>0.3</v>
      </c>
      <c r="H176">
        <v>35</v>
      </c>
      <c r="I176" s="3">
        <f>G176*H176</f>
        <v>10.5</v>
      </c>
      <c r="K176" s="17">
        <v>26</v>
      </c>
    </row>
    <row r="177" spans="1:11">
      <c r="A177" s="1">
        <v>42901</v>
      </c>
      <c r="B177" s="1" t="str">
        <f>TEXT(A177, "mmmm")</f>
        <v>June</v>
      </c>
      <c r="C177" t="s">
        <v>5</v>
      </c>
      <c r="D177">
        <v>84.8</v>
      </c>
      <c r="E177" s="2">
        <v>0.56000000000000005</v>
      </c>
      <c r="F177">
        <v>50</v>
      </c>
      <c r="G177">
        <v>0.3</v>
      </c>
      <c r="H177">
        <v>36</v>
      </c>
      <c r="I177" s="3">
        <f>G177*H177</f>
        <v>10.799999999999999</v>
      </c>
      <c r="K177" s="18">
        <v>23</v>
      </c>
    </row>
    <row r="178" spans="1:11">
      <c r="A178" s="1">
        <v>42902</v>
      </c>
      <c r="B178" s="1" t="str">
        <f>TEXT(A178, "mmmm")</f>
        <v>June</v>
      </c>
      <c r="C178" t="s">
        <v>6</v>
      </c>
      <c r="D178">
        <v>99.3</v>
      </c>
      <c r="E178" s="2">
        <v>0.47</v>
      </c>
      <c r="F178">
        <v>77</v>
      </c>
      <c r="G178">
        <v>0.3</v>
      </c>
      <c r="H178">
        <v>41</v>
      </c>
      <c r="I178" s="3">
        <f>G178*H178</f>
        <v>12.299999999999999</v>
      </c>
      <c r="K178" s="17">
        <v>22</v>
      </c>
    </row>
    <row r="179" spans="1:11">
      <c r="A179" s="1">
        <v>42903</v>
      </c>
      <c r="B179" s="1" t="str">
        <f>TEXT(A179, "mmmm")</f>
        <v>June</v>
      </c>
      <c r="C179" t="s">
        <v>7</v>
      </c>
      <c r="D179">
        <v>76.3</v>
      </c>
      <c r="E179" s="2">
        <v>0.65</v>
      </c>
      <c r="F179">
        <v>47</v>
      </c>
      <c r="G179">
        <v>0.3</v>
      </c>
      <c r="H179">
        <v>31</v>
      </c>
      <c r="I179" s="3">
        <f>G179*H179</f>
        <v>9.2999999999999989</v>
      </c>
      <c r="K179" s="18">
        <v>23</v>
      </c>
    </row>
    <row r="180" spans="1:11">
      <c r="A180" s="1">
        <v>42904</v>
      </c>
      <c r="B180" s="1" t="str">
        <f>TEXT(A180, "mmmm")</f>
        <v>June</v>
      </c>
      <c r="C180" t="s">
        <v>8</v>
      </c>
      <c r="D180">
        <v>72.599999999999994</v>
      </c>
      <c r="E180" s="2">
        <v>0.59</v>
      </c>
      <c r="F180">
        <v>60</v>
      </c>
      <c r="G180">
        <v>0.3</v>
      </c>
      <c r="H180">
        <v>32</v>
      </c>
      <c r="I180" s="3">
        <f>G180*H180</f>
        <v>9.6</v>
      </c>
      <c r="K180" s="17">
        <v>23</v>
      </c>
    </row>
    <row r="181" spans="1:11">
      <c r="A181" s="1">
        <v>42905</v>
      </c>
      <c r="B181" s="1" t="str">
        <f>TEXT(A181, "mmmm")</f>
        <v>June</v>
      </c>
      <c r="C181" t="s">
        <v>2</v>
      </c>
      <c r="D181">
        <v>86.5</v>
      </c>
      <c r="E181" s="2">
        <v>0.56000000000000005</v>
      </c>
      <c r="F181">
        <v>66</v>
      </c>
      <c r="G181">
        <v>0.3</v>
      </c>
      <c r="H181">
        <v>35</v>
      </c>
      <c r="I181" s="3">
        <f>G181*H181</f>
        <v>10.5</v>
      </c>
      <c r="K181" s="18">
        <v>22</v>
      </c>
    </row>
    <row r="182" spans="1:11">
      <c r="A182" s="1">
        <v>42906</v>
      </c>
      <c r="B182" s="1" t="str">
        <f>TEXT(A182, "mmmm")</f>
        <v>June</v>
      </c>
      <c r="C182" t="s">
        <v>3</v>
      </c>
      <c r="D182">
        <v>85.1</v>
      </c>
      <c r="E182" s="2">
        <v>0.54</v>
      </c>
      <c r="F182">
        <v>70</v>
      </c>
      <c r="G182">
        <v>0.3</v>
      </c>
      <c r="H182">
        <v>37</v>
      </c>
      <c r="I182" s="3">
        <f>G182*H182</f>
        <v>11.1</v>
      </c>
      <c r="K182" s="17">
        <v>23</v>
      </c>
    </row>
    <row r="183" spans="1:11">
      <c r="A183" s="1">
        <v>42907</v>
      </c>
      <c r="B183" s="1" t="str">
        <f>TEXT(A183, "mmmm")</f>
        <v>June</v>
      </c>
      <c r="C183" t="s">
        <v>4</v>
      </c>
      <c r="D183">
        <v>94.3</v>
      </c>
      <c r="E183" s="2">
        <v>0.47</v>
      </c>
      <c r="F183">
        <v>76</v>
      </c>
      <c r="G183">
        <v>0.3</v>
      </c>
      <c r="H183">
        <v>41</v>
      </c>
      <c r="I183" s="3">
        <f>G183*H183</f>
        <v>12.299999999999999</v>
      </c>
      <c r="K183" s="18">
        <v>22</v>
      </c>
    </row>
    <row r="184" spans="1:11">
      <c r="A184" s="1">
        <v>42908</v>
      </c>
      <c r="B184" s="1" t="str">
        <f>TEXT(A184, "mmmm")</f>
        <v>June</v>
      </c>
      <c r="C184" t="s">
        <v>5</v>
      </c>
      <c r="D184">
        <v>72.3</v>
      </c>
      <c r="E184" s="2">
        <v>0.65</v>
      </c>
      <c r="F184">
        <v>36</v>
      </c>
      <c r="G184">
        <v>0.3</v>
      </c>
      <c r="H184">
        <v>31</v>
      </c>
      <c r="I184" s="3">
        <f>G184*H184</f>
        <v>9.2999999999999989</v>
      </c>
    </row>
    <row r="185" spans="1:11">
      <c r="A185" s="1">
        <v>42909</v>
      </c>
      <c r="B185" s="1" t="str">
        <f>TEXT(A185, "mmmm")</f>
        <v>June</v>
      </c>
      <c r="C185" t="s">
        <v>6</v>
      </c>
      <c r="D185">
        <v>79.899999999999991</v>
      </c>
      <c r="E185" s="2">
        <v>0.61</v>
      </c>
      <c r="F185">
        <v>39</v>
      </c>
      <c r="G185">
        <v>0.3</v>
      </c>
      <c r="H185">
        <v>33</v>
      </c>
      <c r="I185" s="3">
        <f>G185*H185</f>
        <v>9.9</v>
      </c>
    </row>
    <row r="186" spans="1:11">
      <c r="A186" s="1">
        <v>42910</v>
      </c>
      <c r="B186" s="1" t="str">
        <f>TEXT(A186, "mmmm")</f>
        <v>June</v>
      </c>
      <c r="C186" t="s">
        <v>7</v>
      </c>
      <c r="D186">
        <v>80.5</v>
      </c>
      <c r="E186" s="2">
        <v>0.56999999999999995</v>
      </c>
      <c r="F186">
        <v>50</v>
      </c>
      <c r="G186">
        <v>0.3</v>
      </c>
      <c r="H186">
        <v>35</v>
      </c>
      <c r="I186" s="3">
        <f>G186*H186</f>
        <v>10.5</v>
      </c>
    </row>
    <row r="187" spans="1:11">
      <c r="A187" s="1">
        <v>42911</v>
      </c>
      <c r="B187" s="1" t="str">
        <f>TEXT(A187, "mmmm")</f>
        <v>June</v>
      </c>
      <c r="C187" t="s">
        <v>8</v>
      </c>
      <c r="D187">
        <v>85.1</v>
      </c>
      <c r="E187" s="2">
        <v>0.51</v>
      </c>
      <c r="F187">
        <v>58</v>
      </c>
      <c r="G187">
        <v>0.3</v>
      </c>
      <c r="H187">
        <v>37</v>
      </c>
      <c r="I187" s="3">
        <f>G187*H187</f>
        <v>11.1</v>
      </c>
    </row>
    <row r="188" spans="1:11">
      <c r="A188" s="1">
        <v>42912</v>
      </c>
      <c r="B188" s="1" t="str">
        <f>TEXT(A188, "mmmm")</f>
        <v>June</v>
      </c>
      <c r="C188" t="s">
        <v>2</v>
      </c>
      <c r="D188">
        <v>102.6</v>
      </c>
      <c r="E188" s="2">
        <v>0.47</v>
      </c>
      <c r="F188">
        <v>60</v>
      </c>
      <c r="G188">
        <v>0.3</v>
      </c>
      <c r="H188">
        <v>42</v>
      </c>
      <c r="I188" s="3">
        <f>G188*H188</f>
        <v>12.6</v>
      </c>
    </row>
    <row r="189" spans="1:11">
      <c r="A189" s="1">
        <v>42913</v>
      </c>
      <c r="B189" s="1" t="str">
        <f>TEXT(A189, "mmmm")</f>
        <v>June</v>
      </c>
      <c r="C189" t="s">
        <v>3</v>
      </c>
      <c r="D189">
        <v>75.3</v>
      </c>
      <c r="E189" s="2">
        <v>0.63</v>
      </c>
      <c r="F189">
        <v>62</v>
      </c>
      <c r="G189">
        <v>0.3</v>
      </c>
      <c r="H189">
        <v>31</v>
      </c>
      <c r="I189" s="3">
        <f>G189*H189</f>
        <v>9.2999999999999989</v>
      </c>
    </row>
    <row r="190" spans="1:11">
      <c r="A190" s="1">
        <v>42914</v>
      </c>
      <c r="B190" s="1" t="str">
        <f>TEXT(A190, "mmmm")</f>
        <v>June</v>
      </c>
      <c r="C190" t="s">
        <v>4</v>
      </c>
      <c r="D190">
        <v>75.899999999999991</v>
      </c>
      <c r="E190" s="2">
        <v>0.59</v>
      </c>
      <c r="F190">
        <v>65</v>
      </c>
      <c r="G190">
        <v>0.3</v>
      </c>
      <c r="H190">
        <v>33</v>
      </c>
      <c r="I190" s="3">
        <f>G190*H190</f>
        <v>9.9</v>
      </c>
    </row>
    <row r="191" spans="1:11">
      <c r="A191" s="1">
        <v>42915</v>
      </c>
      <c r="B191" s="1" t="str">
        <f>TEXT(A191, "mmmm")</f>
        <v>June</v>
      </c>
      <c r="C191" t="s">
        <v>5</v>
      </c>
      <c r="D191">
        <v>86.5</v>
      </c>
      <c r="E191" s="2">
        <v>0.54</v>
      </c>
      <c r="F191">
        <v>64</v>
      </c>
      <c r="G191">
        <v>0.3</v>
      </c>
      <c r="H191">
        <v>35</v>
      </c>
      <c r="I191" s="3">
        <f>G191*H191</f>
        <v>10.5</v>
      </c>
    </row>
    <row r="192" spans="1:11">
      <c r="A192" s="1">
        <v>42916</v>
      </c>
      <c r="B192" s="1" t="str">
        <f>TEXT(A192, "mmmm")</f>
        <v>June</v>
      </c>
      <c r="C192" t="s">
        <v>6</v>
      </c>
      <c r="D192">
        <v>89.399999999999991</v>
      </c>
      <c r="E192" s="2">
        <v>0.53</v>
      </c>
      <c r="F192">
        <v>47</v>
      </c>
      <c r="G192">
        <v>0.3</v>
      </c>
      <c r="H192">
        <v>38</v>
      </c>
      <c r="I192" s="3">
        <f>G192*H192</f>
        <v>11.4</v>
      </c>
    </row>
    <row r="193" spans="1:9">
      <c r="A193" s="1">
        <v>42917</v>
      </c>
      <c r="B193" s="1" t="str">
        <f>TEXT(A193, "mmmm")</f>
        <v>July</v>
      </c>
      <c r="C193" t="s">
        <v>7</v>
      </c>
      <c r="D193">
        <v>102.89999999999999</v>
      </c>
      <c r="E193" s="2">
        <v>0.47</v>
      </c>
      <c r="F193">
        <v>59</v>
      </c>
      <c r="G193">
        <v>0.5</v>
      </c>
      <c r="H193">
        <v>43</v>
      </c>
      <c r="I193" s="3">
        <f>G193*H193</f>
        <v>21.5</v>
      </c>
    </row>
    <row r="194" spans="1:9">
      <c r="A194" s="1">
        <v>42918</v>
      </c>
      <c r="B194" s="1" t="str">
        <f>TEXT(A194, "mmmm")</f>
        <v>July</v>
      </c>
      <c r="C194" t="s">
        <v>8</v>
      </c>
      <c r="D194">
        <v>93.399999999999991</v>
      </c>
      <c r="E194" s="2">
        <v>0.51</v>
      </c>
      <c r="F194">
        <v>68</v>
      </c>
      <c r="G194">
        <v>0.5</v>
      </c>
      <c r="H194">
        <v>38</v>
      </c>
      <c r="I194" s="3">
        <f>G194*H194</f>
        <v>19</v>
      </c>
    </row>
    <row r="195" spans="1:9">
      <c r="A195" s="1">
        <v>42919</v>
      </c>
      <c r="B195" s="1" t="str">
        <f>TEXT(A195, "mmmm")</f>
        <v>July</v>
      </c>
      <c r="C195" t="s">
        <v>2</v>
      </c>
      <c r="D195">
        <v>81.5</v>
      </c>
      <c r="E195" s="2">
        <v>0.54</v>
      </c>
      <c r="F195">
        <v>68</v>
      </c>
      <c r="G195">
        <v>0.5</v>
      </c>
      <c r="H195">
        <v>35</v>
      </c>
      <c r="I195" s="3">
        <f>G195*H195</f>
        <v>17.5</v>
      </c>
    </row>
    <row r="196" spans="1:9">
      <c r="A196" s="1">
        <v>42920</v>
      </c>
      <c r="B196" s="1" t="str">
        <f>TEXT(A196, "mmmm")</f>
        <v>July</v>
      </c>
      <c r="C196" t="s">
        <v>3</v>
      </c>
      <c r="D196">
        <v>84.199999999999989</v>
      </c>
      <c r="E196" s="2">
        <v>0.59</v>
      </c>
      <c r="F196">
        <v>49</v>
      </c>
      <c r="G196">
        <v>0.5</v>
      </c>
      <c r="H196">
        <v>34</v>
      </c>
      <c r="I196" s="3">
        <f>G196*H196</f>
        <v>17</v>
      </c>
    </row>
    <row r="197" spans="1:9">
      <c r="A197" s="1">
        <v>42921</v>
      </c>
      <c r="B197" s="1" t="str">
        <f>TEXT(A197, "mmmm")</f>
        <v>July</v>
      </c>
      <c r="C197" t="s">
        <v>4</v>
      </c>
      <c r="D197">
        <v>73.599999999999994</v>
      </c>
      <c r="E197" s="2">
        <v>0.63</v>
      </c>
      <c r="F197">
        <v>55</v>
      </c>
      <c r="G197">
        <v>0.5</v>
      </c>
      <c r="H197">
        <v>32</v>
      </c>
      <c r="I197" s="3">
        <f>G197*H197</f>
        <v>16</v>
      </c>
    </row>
    <row r="198" spans="1:9">
      <c r="A198" s="1">
        <v>42922</v>
      </c>
      <c r="B198" s="1" t="str">
        <f>TEXT(A198, "mmmm")</f>
        <v>July</v>
      </c>
      <c r="C198" t="s">
        <v>5</v>
      </c>
      <c r="D198">
        <v>91.699999999999989</v>
      </c>
      <c r="E198" s="2">
        <v>0.51</v>
      </c>
      <c r="F198">
        <v>46</v>
      </c>
      <c r="G198">
        <v>0.5</v>
      </c>
      <c r="H198">
        <v>39</v>
      </c>
      <c r="I198" s="3">
        <f>G198*H198</f>
        <v>19.5</v>
      </c>
    </row>
    <row r="199" spans="1:9">
      <c r="A199" s="1">
        <v>42923</v>
      </c>
      <c r="B199" s="1" t="str">
        <f>TEXT(A199, "mmmm")</f>
        <v>July</v>
      </c>
      <c r="C199" t="s">
        <v>6</v>
      </c>
      <c r="D199">
        <v>82.5</v>
      </c>
      <c r="E199" s="2">
        <v>0.56999999999999995</v>
      </c>
      <c r="F199">
        <v>41</v>
      </c>
      <c r="G199">
        <v>0.5</v>
      </c>
      <c r="H199">
        <v>35</v>
      </c>
      <c r="I199" s="3">
        <f>G199*H199</f>
        <v>17.5</v>
      </c>
    </row>
    <row r="200" spans="1:9">
      <c r="A200" s="1">
        <v>42924</v>
      </c>
      <c r="B200" s="1" t="str">
        <f>TEXT(A200, "mmmm")</f>
        <v>July</v>
      </c>
      <c r="C200" t="s">
        <v>7</v>
      </c>
      <c r="D200">
        <v>83.199999999999989</v>
      </c>
      <c r="E200" s="2">
        <v>0.56999999999999995</v>
      </c>
      <c r="F200">
        <v>44</v>
      </c>
      <c r="G200">
        <v>0.5</v>
      </c>
      <c r="H200">
        <v>34</v>
      </c>
      <c r="I200" s="3">
        <f>G200*H200</f>
        <v>17</v>
      </c>
    </row>
    <row r="201" spans="1:9">
      <c r="A201" s="1">
        <v>42925</v>
      </c>
      <c r="B201" s="1" t="str">
        <f>TEXT(A201, "mmmm")</f>
        <v>July</v>
      </c>
      <c r="C201" t="s">
        <v>8</v>
      </c>
      <c r="D201">
        <v>77.899999999999991</v>
      </c>
      <c r="E201" s="2">
        <v>0.59</v>
      </c>
      <c r="F201">
        <v>44</v>
      </c>
      <c r="G201">
        <v>0.5</v>
      </c>
      <c r="H201">
        <v>33</v>
      </c>
      <c r="I201" s="3">
        <f>G201*H201</f>
        <v>16.5</v>
      </c>
    </row>
    <row r="202" spans="1:9">
      <c r="A202" s="1">
        <v>42926</v>
      </c>
      <c r="B202" s="1" t="str">
        <f>TEXT(A202, "mmmm")</f>
        <v>July</v>
      </c>
      <c r="C202" t="s">
        <v>2</v>
      </c>
      <c r="D202">
        <v>98</v>
      </c>
      <c r="E202" s="2">
        <v>0.49</v>
      </c>
      <c r="F202">
        <v>66</v>
      </c>
      <c r="G202">
        <v>0.5</v>
      </c>
      <c r="H202">
        <v>40</v>
      </c>
      <c r="I202" s="3">
        <f>G202*H202</f>
        <v>20</v>
      </c>
    </row>
    <row r="203" spans="1:9">
      <c r="A203" s="1">
        <v>42927</v>
      </c>
      <c r="B203" s="1" t="str">
        <f>TEXT(A203, "mmmm")</f>
        <v>July</v>
      </c>
      <c r="C203" t="s">
        <v>3</v>
      </c>
      <c r="D203">
        <v>83.5</v>
      </c>
      <c r="E203" s="2">
        <v>0.54</v>
      </c>
      <c r="F203">
        <v>40</v>
      </c>
      <c r="G203">
        <v>0.5</v>
      </c>
      <c r="H203">
        <v>35</v>
      </c>
      <c r="I203" s="3">
        <f>G203*H203</f>
        <v>17.5</v>
      </c>
    </row>
    <row r="204" spans="1:9">
      <c r="A204" s="1">
        <v>42928</v>
      </c>
      <c r="B204" s="1" t="str">
        <f>TEXT(A204, "mmmm")</f>
        <v>July</v>
      </c>
      <c r="C204" t="s">
        <v>4</v>
      </c>
      <c r="D204">
        <v>80.199999999999989</v>
      </c>
      <c r="E204" s="2">
        <v>0.56000000000000005</v>
      </c>
      <c r="F204">
        <v>39</v>
      </c>
      <c r="G204">
        <v>0.5</v>
      </c>
      <c r="H204">
        <v>34</v>
      </c>
      <c r="I204" s="3">
        <f>G204*H204</f>
        <v>17</v>
      </c>
    </row>
    <row r="205" spans="1:9">
      <c r="A205" s="1">
        <v>42929</v>
      </c>
      <c r="B205" s="1" t="str">
        <f>TEXT(A205, "mmmm")</f>
        <v>July</v>
      </c>
      <c r="C205" t="s">
        <v>5</v>
      </c>
      <c r="D205">
        <v>78.899999999999991</v>
      </c>
      <c r="E205" s="2">
        <v>0.61</v>
      </c>
      <c r="F205">
        <v>49</v>
      </c>
      <c r="G205">
        <v>0.5</v>
      </c>
      <c r="H205">
        <v>33</v>
      </c>
      <c r="I205" s="3">
        <f>G205*H205</f>
        <v>16.5</v>
      </c>
    </row>
    <row r="206" spans="1:9">
      <c r="A206" s="1">
        <v>42930</v>
      </c>
      <c r="B206" s="1" t="str">
        <f>TEXT(A206, "mmmm")</f>
        <v>July</v>
      </c>
      <c r="C206" t="s">
        <v>6</v>
      </c>
      <c r="D206">
        <v>92</v>
      </c>
      <c r="E206" s="2">
        <v>0.5</v>
      </c>
      <c r="F206">
        <v>80</v>
      </c>
      <c r="G206">
        <v>0.5</v>
      </c>
      <c r="H206">
        <v>40</v>
      </c>
      <c r="I206" s="3">
        <f>G206*H206</f>
        <v>20</v>
      </c>
    </row>
    <row r="207" spans="1:9">
      <c r="A207" s="1">
        <v>42931</v>
      </c>
      <c r="B207" s="1" t="str">
        <f>TEXT(A207, "mmmm")</f>
        <v>July</v>
      </c>
      <c r="C207" t="s">
        <v>7</v>
      </c>
      <c r="D207">
        <v>82.5</v>
      </c>
      <c r="E207" s="2">
        <v>0.54</v>
      </c>
      <c r="F207">
        <v>56</v>
      </c>
      <c r="G207">
        <v>0.5</v>
      </c>
      <c r="H207">
        <v>35</v>
      </c>
      <c r="I207" s="3">
        <f>G207*H207</f>
        <v>17.5</v>
      </c>
    </row>
    <row r="208" spans="1:9">
      <c r="A208" s="1">
        <v>42932</v>
      </c>
      <c r="B208" s="1" t="str">
        <f>TEXT(A208, "mmmm")</f>
        <v>July</v>
      </c>
      <c r="C208" t="s">
        <v>8</v>
      </c>
      <c r="D208">
        <v>79.199999999999989</v>
      </c>
      <c r="E208" s="2">
        <v>0.59</v>
      </c>
      <c r="F208">
        <v>50</v>
      </c>
      <c r="G208">
        <v>0.5</v>
      </c>
      <c r="H208">
        <v>34</v>
      </c>
      <c r="I208" s="3">
        <f>G208*H208</f>
        <v>17</v>
      </c>
    </row>
    <row r="209" spans="1:9">
      <c r="A209" s="1">
        <v>42933</v>
      </c>
      <c r="B209" s="1" t="str">
        <f>TEXT(A209, "mmmm")</f>
        <v>July</v>
      </c>
      <c r="C209" t="s">
        <v>2</v>
      </c>
      <c r="D209">
        <v>80.899999999999991</v>
      </c>
      <c r="E209" s="2">
        <v>0.56999999999999995</v>
      </c>
      <c r="F209">
        <v>64</v>
      </c>
      <c r="G209">
        <v>0.5</v>
      </c>
      <c r="H209">
        <v>33</v>
      </c>
      <c r="I209" s="3">
        <f>G209*H209</f>
        <v>16.5</v>
      </c>
    </row>
    <row r="210" spans="1:9">
      <c r="A210" s="1">
        <v>42934</v>
      </c>
      <c r="B210" s="1" t="str">
        <f>TEXT(A210, "mmmm")</f>
        <v>July</v>
      </c>
      <c r="C210" t="s">
        <v>3</v>
      </c>
      <c r="D210">
        <v>99.3</v>
      </c>
      <c r="E210" s="2">
        <v>0.47</v>
      </c>
      <c r="F210">
        <v>76</v>
      </c>
      <c r="G210">
        <v>0.5</v>
      </c>
      <c r="H210">
        <v>41</v>
      </c>
      <c r="I210" s="3">
        <f>G210*H210</f>
        <v>20.5</v>
      </c>
    </row>
    <row r="211" spans="1:9">
      <c r="A211" s="1">
        <v>42935</v>
      </c>
      <c r="B211" s="1" t="str">
        <f>TEXT(A211, "mmmm")</f>
        <v>July</v>
      </c>
      <c r="C211" t="s">
        <v>4</v>
      </c>
      <c r="D211">
        <v>83.8</v>
      </c>
      <c r="E211" s="2">
        <v>0.56000000000000005</v>
      </c>
      <c r="F211">
        <v>44</v>
      </c>
      <c r="G211">
        <v>0.5</v>
      </c>
      <c r="H211">
        <v>36</v>
      </c>
      <c r="I211" s="3">
        <f>G211*H211</f>
        <v>18</v>
      </c>
    </row>
    <row r="212" spans="1:9">
      <c r="A212" s="1">
        <v>42936</v>
      </c>
      <c r="B212" s="1" t="str">
        <f>TEXT(A212, "mmmm")</f>
        <v>July</v>
      </c>
      <c r="C212" t="s">
        <v>5</v>
      </c>
      <c r="D212">
        <v>86.5</v>
      </c>
      <c r="E212" s="2">
        <v>0.56999999999999995</v>
      </c>
      <c r="F212">
        <v>44</v>
      </c>
      <c r="G212">
        <v>0.5</v>
      </c>
      <c r="H212">
        <v>35</v>
      </c>
      <c r="I212" s="3">
        <f>G212*H212</f>
        <v>17.5</v>
      </c>
    </row>
    <row r="213" spans="1:9">
      <c r="A213" s="1">
        <v>42937</v>
      </c>
      <c r="B213" s="1" t="str">
        <f>TEXT(A213, "mmmm")</f>
        <v>July</v>
      </c>
      <c r="C213" t="s">
        <v>6</v>
      </c>
      <c r="D213">
        <v>76.899999999999991</v>
      </c>
      <c r="E213" s="2">
        <v>0.56999999999999995</v>
      </c>
      <c r="F213">
        <v>59</v>
      </c>
      <c r="G213">
        <v>0.5</v>
      </c>
      <c r="H213">
        <v>33</v>
      </c>
      <c r="I213" s="3">
        <f>G213*H213</f>
        <v>16.5</v>
      </c>
    </row>
    <row r="214" spans="1:9">
      <c r="A214" s="1">
        <v>42938</v>
      </c>
      <c r="B214" s="1" t="str">
        <f>TEXT(A214, "mmmm")</f>
        <v>July</v>
      </c>
      <c r="C214" t="s">
        <v>7</v>
      </c>
      <c r="D214">
        <v>99.6</v>
      </c>
      <c r="E214" s="2">
        <v>0.47</v>
      </c>
      <c r="F214">
        <v>49</v>
      </c>
      <c r="G214">
        <v>0.5</v>
      </c>
      <c r="H214">
        <v>42</v>
      </c>
      <c r="I214" s="3">
        <f>G214*H214</f>
        <v>21</v>
      </c>
    </row>
    <row r="215" spans="1:9">
      <c r="A215" s="1">
        <v>42939</v>
      </c>
      <c r="B215" s="1" t="str">
        <f>TEXT(A215, "mmmm")</f>
        <v>July</v>
      </c>
      <c r="C215" t="s">
        <v>8</v>
      </c>
      <c r="D215">
        <v>89.1</v>
      </c>
      <c r="E215" s="2">
        <v>0.51</v>
      </c>
      <c r="F215">
        <v>72</v>
      </c>
      <c r="G215">
        <v>0.5</v>
      </c>
      <c r="H215">
        <v>37</v>
      </c>
      <c r="I215" s="3">
        <f>G215*H215</f>
        <v>18.5</v>
      </c>
    </row>
    <row r="216" spans="1:9">
      <c r="A216" s="1">
        <v>42940</v>
      </c>
      <c r="B216" s="1" t="str">
        <f>TEXT(A216, "mmmm")</f>
        <v>July</v>
      </c>
      <c r="C216" t="s">
        <v>2</v>
      </c>
      <c r="D216">
        <v>83.5</v>
      </c>
      <c r="E216" s="2">
        <v>0.56999999999999995</v>
      </c>
      <c r="F216">
        <v>69</v>
      </c>
      <c r="G216">
        <v>0.5</v>
      </c>
      <c r="H216">
        <v>35</v>
      </c>
      <c r="I216" s="3">
        <f>G216*H216</f>
        <v>17.5</v>
      </c>
    </row>
    <row r="217" spans="1:9">
      <c r="A217" s="1">
        <v>42941</v>
      </c>
      <c r="B217" s="1" t="str">
        <f>TEXT(A217, "mmmm")</f>
        <v>July</v>
      </c>
      <c r="C217" t="s">
        <v>3</v>
      </c>
      <c r="D217">
        <v>79.899999999999991</v>
      </c>
      <c r="E217" s="2">
        <v>0.56999999999999995</v>
      </c>
      <c r="F217">
        <v>64</v>
      </c>
      <c r="G217">
        <v>0.5</v>
      </c>
      <c r="H217">
        <v>33</v>
      </c>
      <c r="I217" s="3">
        <f>G217*H217</f>
        <v>16.5</v>
      </c>
    </row>
    <row r="218" spans="1:9">
      <c r="A218" s="1">
        <v>42942</v>
      </c>
      <c r="B218" s="1" t="str">
        <f>TEXT(A218, "mmmm")</f>
        <v>July</v>
      </c>
      <c r="C218" t="s">
        <v>4</v>
      </c>
      <c r="D218">
        <v>76.599999999999994</v>
      </c>
      <c r="E218" s="2">
        <v>0.59</v>
      </c>
      <c r="F218">
        <v>37</v>
      </c>
      <c r="G218">
        <v>0.5</v>
      </c>
      <c r="H218">
        <v>32</v>
      </c>
      <c r="I218" s="3">
        <f>G218*H218</f>
        <v>16</v>
      </c>
    </row>
    <row r="219" spans="1:9">
      <c r="A219" s="1">
        <v>42943</v>
      </c>
      <c r="B219" s="1" t="str">
        <f>TEXT(A219, "mmmm")</f>
        <v>July</v>
      </c>
      <c r="C219" t="s">
        <v>5</v>
      </c>
      <c r="D219">
        <v>97.899999999999991</v>
      </c>
      <c r="E219" s="2">
        <v>0.47</v>
      </c>
      <c r="F219">
        <v>74</v>
      </c>
      <c r="G219">
        <v>0.5</v>
      </c>
      <c r="H219">
        <v>43</v>
      </c>
      <c r="I219" s="3">
        <f>G219*H219</f>
        <v>21.5</v>
      </c>
    </row>
    <row r="220" spans="1:9">
      <c r="A220" s="1">
        <v>42944</v>
      </c>
      <c r="B220" s="1" t="str">
        <f>TEXT(A220, "mmmm")</f>
        <v>July</v>
      </c>
      <c r="C220" t="s">
        <v>6</v>
      </c>
      <c r="D220">
        <v>87.399999999999991</v>
      </c>
      <c r="E220" s="2">
        <v>0.51</v>
      </c>
      <c r="F220">
        <v>58</v>
      </c>
      <c r="G220">
        <v>0.5</v>
      </c>
      <c r="H220">
        <v>38</v>
      </c>
      <c r="I220" s="3">
        <f>G220*H220</f>
        <v>19</v>
      </c>
    </row>
    <row r="221" spans="1:9">
      <c r="A221" s="1">
        <v>42945</v>
      </c>
      <c r="B221" s="1" t="str">
        <f>TEXT(A221, "mmmm")</f>
        <v>July</v>
      </c>
      <c r="C221" t="s">
        <v>7</v>
      </c>
      <c r="D221">
        <v>85.5</v>
      </c>
      <c r="E221" s="2">
        <v>0.56999999999999995</v>
      </c>
      <c r="F221">
        <v>50</v>
      </c>
      <c r="G221">
        <v>0.5</v>
      </c>
      <c r="H221">
        <v>35</v>
      </c>
      <c r="I221" s="3">
        <f>G221*H221</f>
        <v>17.5</v>
      </c>
    </row>
    <row r="222" spans="1:9">
      <c r="A222" s="1">
        <v>42946</v>
      </c>
      <c r="B222" s="1" t="str">
        <f>TEXT(A222, "mmmm")</f>
        <v>July</v>
      </c>
      <c r="C222" t="s">
        <v>8</v>
      </c>
      <c r="D222">
        <v>78.199999999999989</v>
      </c>
      <c r="E222" s="2">
        <v>0.59</v>
      </c>
      <c r="F222">
        <v>52</v>
      </c>
      <c r="G222">
        <v>0.5</v>
      </c>
      <c r="H222">
        <v>34</v>
      </c>
      <c r="I222" s="3">
        <f>G222*H222</f>
        <v>17</v>
      </c>
    </row>
    <row r="223" spans="1:9">
      <c r="A223" s="1">
        <v>42947</v>
      </c>
      <c r="B223" s="1" t="str">
        <f>TEXT(A223, "mmmm")</f>
        <v>July</v>
      </c>
      <c r="C223" t="s">
        <v>2</v>
      </c>
      <c r="D223">
        <v>74.599999999999994</v>
      </c>
      <c r="E223" s="2">
        <v>0.61</v>
      </c>
      <c r="F223">
        <v>38</v>
      </c>
      <c r="G223">
        <v>0.5</v>
      </c>
      <c r="H223">
        <v>32</v>
      </c>
      <c r="I223" s="3">
        <f>G223*H223</f>
        <v>16</v>
      </c>
    </row>
    <row r="224" spans="1:9">
      <c r="A224" s="1">
        <v>42948</v>
      </c>
      <c r="B224" s="1" t="str">
        <f>TEXT(A224, "mmmm")</f>
        <v>August</v>
      </c>
      <c r="C224" t="s">
        <v>3</v>
      </c>
      <c r="D224">
        <v>75.599999999999994</v>
      </c>
      <c r="E224" s="2">
        <v>0.63</v>
      </c>
      <c r="F224">
        <v>56</v>
      </c>
      <c r="G224">
        <v>0.5</v>
      </c>
      <c r="H224">
        <v>32</v>
      </c>
      <c r="I224" s="3">
        <f>G224*H224</f>
        <v>16</v>
      </c>
    </row>
    <row r="225" spans="1:9">
      <c r="A225" s="1">
        <v>42949</v>
      </c>
      <c r="B225" s="1" t="str">
        <f>TEXT(A225, "mmmm")</f>
        <v>August</v>
      </c>
      <c r="C225" t="s">
        <v>4</v>
      </c>
      <c r="D225">
        <v>76.3</v>
      </c>
      <c r="E225" s="2">
        <v>0.63</v>
      </c>
      <c r="F225">
        <v>48</v>
      </c>
      <c r="G225">
        <v>0.5</v>
      </c>
      <c r="H225">
        <v>31</v>
      </c>
      <c r="I225" s="3">
        <f>G225*H225</f>
        <v>15.5</v>
      </c>
    </row>
    <row r="226" spans="1:9">
      <c r="A226" s="1">
        <v>42950</v>
      </c>
      <c r="B226" s="1" t="str">
        <f>TEXT(A226, "mmmm")</f>
        <v>August</v>
      </c>
      <c r="C226" t="s">
        <v>5</v>
      </c>
      <c r="D226">
        <v>75</v>
      </c>
      <c r="E226" s="2">
        <v>0.63</v>
      </c>
      <c r="F226">
        <v>52</v>
      </c>
      <c r="G226">
        <v>0.5</v>
      </c>
      <c r="H226">
        <v>30</v>
      </c>
      <c r="I226" s="3">
        <f>G226*H226</f>
        <v>15</v>
      </c>
    </row>
    <row r="227" spans="1:9">
      <c r="A227" s="1">
        <v>42951</v>
      </c>
      <c r="B227" s="1" t="str">
        <f>TEXT(A227, "mmmm")</f>
        <v>August</v>
      </c>
      <c r="C227" t="s">
        <v>6</v>
      </c>
      <c r="D227">
        <v>70.699999999999989</v>
      </c>
      <c r="E227" s="2">
        <v>0.69</v>
      </c>
      <c r="F227">
        <v>34</v>
      </c>
      <c r="G227">
        <v>0.5</v>
      </c>
      <c r="H227">
        <v>29</v>
      </c>
      <c r="I227" s="3">
        <f>G227*H227</f>
        <v>14.5</v>
      </c>
    </row>
    <row r="228" spans="1:9">
      <c r="A228" s="1">
        <v>42952</v>
      </c>
      <c r="B228" s="1" t="str">
        <f>TEXT(A228, "mmmm")</f>
        <v>August</v>
      </c>
      <c r="C228" t="s">
        <v>7</v>
      </c>
      <c r="D228">
        <v>76.599999999999994</v>
      </c>
      <c r="E228" s="2">
        <v>0.61</v>
      </c>
      <c r="F228">
        <v>66</v>
      </c>
      <c r="G228">
        <v>0.5</v>
      </c>
      <c r="H228">
        <v>32</v>
      </c>
      <c r="I228" s="3">
        <f>G228*H228</f>
        <v>16</v>
      </c>
    </row>
    <row r="229" spans="1:9">
      <c r="A229" s="1">
        <v>42953</v>
      </c>
      <c r="B229" s="1" t="str">
        <f>TEXT(A229, "mmmm")</f>
        <v>August</v>
      </c>
      <c r="C229" t="s">
        <v>8</v>
      </c>
      <c r="D229">
        <v>77.3</v>
      </c>
      <c r="E229" s="2">
        <v>0.61</v>
      </c>
      <c r="F229">
        <v>36</v>
      </c>
      <c r="G229">
        <v>0.5</v>
      </c>
      <c r="H229">
        <v>31</v>
      </c>
      <c r="I229" s="3">
        <f>G229*H229</f>
        <v>15.5</v>
      </c>
    </row>
    <row r="230" spans="1:9">
      <c r="A230" s="1">
        <v>42954</v>
      </c>
      <c r="B230" s="1" t="str">
        <f>TEXT(A230, "mmmm")</f>
        <v>August</v>
      </c>
      <c r="C230" t="s">
        <v>2</v>
      </c>
      <c r="D230">
        <v>75</v>
      </c>
      <c r="E230" s="2">
        <v>0.67</v>
      </c>
      <c r="F230">
        <v>38</v>
      </c>
      <c r="G230">
        <v>0.5</v>
      </c>
      <c r="H230">
        <v>30</v>
      </c>
      <c r="I230" s="3">
        <f>G230*H230</f>
        <v>15</v>
      </c>
    </row>
    <row r="231" spans="1:9">
      <c r="A231" s="1">
        <v>42955</v>
      </c>
      <c r="B231" s="1" t="str">
        <f>TEXT(A231, "mmmm")</f>
        <v>August</v>
      </c>
      <c r="C231" t="s">
        <v>3</v>
      </c>
      <c r="D231">
        <v>68.699999999999989</v>
      </c>
      <c r="E231" s="2">
        <v>0.65</v>
      </c>
      <c r="F231">
        <v>50</v>
      </c>
      <c r="G231">
        <v>0.5</v>
      </c>
      <c r="H231">
        <v>29</v>
      </c>
      <c r="I231" s="3">
        <f>G231*H231</f>
        <v>14.5</v>
      </c>
    </row>
    <row r="232" spans="1:9">
      <c r="A232" s="1">
        <v>42956</v>
      </c>
      <c r="B232" s="1" t="str">
        <f>TEXT(A232, "mmmm")</f>
        <v>August</v>
      </c>
      <c r="C232" t="s">
        <v>4</v>
      </c>
      <c r="D232">
        <v>76.599999999999994</v>
      </c>
      <c r="E232" s="2">
        <v>0.63</v>
      </c>
      <c r="F232">
        <v>55</v>
      </c>
      <c r="G232">
        <v>0.5</v>
      </c>
      <c r="H232">
        <v>32</v>
      </c>
      <c r="I232" s="3">
        <f>G232*H232</f>
        <v>16</v>
      </c>
    </row>
    <row r="233" spans="1:9">
      <c r="A233" s="1">
        <v>42957</v>
      </c>
      <c r="B233" s="1" t="str">
        <f>TEXT(A233, "mmmm")</f>
        <v>August</v>
      </c>
      <c r="C233" t="s">
        <v>5</v>
      </c>
      <c r="D233">
        <v>70.3</v>
      </c>
      <c r="E233" s="2">
        <v>0.65</v>
      </c>
      <c r="F233">
        <v>56</v>
      </c>
      <c r="G233">
        <v>0.5</v>
      </c>
      <c r="H233">
        <v>31</v>
      </c>
      <c r="I233" s="3">
        <f>G233*H233</f>
        <v>15.5</v>
      </c>
    </row>
    <row r="234" spans="1:9">
      <c r="A234" s="1">
        <v>42958</v>
      </c>
      <c r="B234" s="1" t="str">
        <f>TEXT(A234, "mmmm")</f>
        <v>August</v>
      </c>
      <c r="C234" t="s">
        <v>6</v>
      </c>
      <c r="D234">
        <v>75</v>
      </c>
      <c r="E234" s="2">
        <v>0.67</v>
      </c>
      <c r="F234">
        <v>49</v>
      </c>
      <c r="G234">
        <v>0.5</v>
      </c>
      <c r="H234">
        <v>30</v>
      </c>
      <c r="I234" s="3">
        <f>G234*H234</f>
        <v>15</v>
      </c>
    </row>
    <row r="235" spans="1:9">
      <c r="A235" s="1">
        <v>42959</v>
      </c>
      <c r="B235" s="1" t="str">
        <f>TEXT(A235, "mmmm")</f>
        <v>August</v>
      </c>
      <c r="C235" t="s">
        <v>7</v>
      </c>
      <c r="D235">
        <v>67.699999999999989</v>
      </c>
      <c r="E235" s="2">
        <v>0.65</v>
      </c>
      <c r="F235">
        <v>43</v>
      </c>
      <c r="G235">
        <v>0.5</v>
      </c>
      <c r="H235">
        <v>29</v>
      </c>
      <c r="I235" s="3">
        <f>G235*H235</f>
        <v>14.5</v>
      </c>
    </row>
    <row r="236" spans="1:9">
      <c r="A236" s="1">
        <v>42960</v>
      </c>
      <c r="B236" s="1" t="str">
        <f>TEXT(A236, "mmmm")</f>
        <v>August</v>
      </c>
      <c r="C236" t="s">
        <v>8</v>
      </c>
      <c r="D236">
        <v>67.699999999999989</v>
      </c>
      <c r="E236" s="2">
        <v>0.65</v>
      </c>
      <c r="F236">
        <v>54</v>
      </c>
      <c r="G236">
        <v>0.5</v>
      </c>
      <c r="H236">
        <v>29</v>
      </c>
      <c r="I236" s="3">
        <f>G236*H236</f>
        <v>14.5</v>
      </c>
    </row>
    <row r="237" spans="1:9">
      <c r="A237" s="1">
        <v>42961</v>
      </c>
      <c r="B237" s="1" t="str">
        <f>TEXT(A237, "mmmm")</f>
        <v>August</v>
      </c>
      <c r="C237" t="s">
        <v>2</v>
      </c>
      <c r="D237">
        <v>72.599999999999994</v>
      </c>
      <c r="E237" s="2">
        <v>0.59</v>
      </c>
      <c r="F237">
        <v>43</v>
      </c>
      <c r="G237">
        <v>0.5</v>
      </c>
      <c r="H237">
        <v>32</v>
      </c>
      <c r="I237" s="3">
        <f>G237*H237</f>
        <v>16</v>
      </c>
    </row>
    <row r="238" spans="1:9">
      <c r="A238" s="1">
        <v>42962</v>
      </c>
      <c r="B238" s="1" t="str">
        <f>TEXT(A238, "mmmm")</f>
        <v>August</v>
      </c>
      <c r="C238" t="s">
        <v>3</v>
      </c>
      <c r="D238">
        <v>74.3</v>
      </c>
      <c r="E238" s="2">
        <v>0.63</v>
      </c>
      <c r="F238">
        <v>44</v>
      </c>
      <c r="G238">
        <v>0.5</v>
      </c>
      <c r="H238">
        <v>31</v>
      </c>
      <c r="I238" s="3">
        <f>G238*H238</f>
        <v>15.5</v>
      </c>
    </row>
    <row r="239" spans="1:9">
      <c r="A239" s="1">
        <v>42963</v>
      </c>
      <c r="B239" s="1" t="str">
        <f>TEXT(A239, "mmmm")</f>
        <v>August</v>
      </c>
      <c r="C239" t="s">
        <v>4</v>
      </c>
      <c r="D239">
        <v>71</v>
      </c>
      <c r="E239" s="2">
        <v>0.63</v>
      </c>
      <c r="F239">
        <v>49</v>
      </c>
      <c r="G239">
        <v>0.5</v>
      </c>
      <c r="H239">
        <v>30</v>
      </c>
      <c r="I239" s="3">
        <f>G239*H239</f>
        <v>15</v>
      </c>
    </row>
    <row r="240" spans="1:9">
      <c r="A240" s="1">
        <v>42964</v>
      </c>
      <c r="B240" s="1" t="str">
        <f>TEXT(A240, "mmmm")</f>
        <v>August</v>
      </c>
      <c r="C240" t="s">
        <v>5</v>
      </c>
      <c r="D240">
        <v>68</v>
      </c>
      <c r="E240" s="2">
        <v>0.67</v>
      </c>
      <c r="F240">
        <v>42</v>
      </c>
      <c r="G240">
        <v>0.5</v>
      </c>
      <c r="H240">
        <v>30</v>
      </c>
      <c r="I240" s="3">
        <f>G240*H240</f>
        <v>15</v>
      </c>
    </row>
    <row r="241" spans="1:9">
      <c r="A241" s="1">
        <v>42965</v>
      </c>
      <c r="B241" s="1" t="str">
        <f>TEXT(A241, "mmmm")</f>
        <v>August</v>
      </c>
      <c r="C241" t="s">
        <v>6</v>
      </c>
      <c r="D241">
        <v>65.699999999999989</v>
      </c>
      <c r="E241" s="2">
        <v>0.69</v>
      </c>
      <c r="F241">
        <v>45</v>
      </c>
      <c r="G241">
        <v>0.5</v>
      </c>
      <c r="H241">
        <v>29</v>
      </c>
      <c r="I241" s="3">
        <f>G241*H241</f>
        <v>14.5</v>
      </c>
    </row>
    <row r="242" spans="1:9">
      <c r="A242" s="1">
        <v>42966</v>
      </c>
      <c r="B242" s="1" t="str">
        <f>TEXT(A242, "mmmm")</f>
        <v>August</v>
      </c>
      <c r="C242" t="s">
        <v>7</v>
      </c>
      <c r="D242">
        <v>79.599999999999994</v>
      </c>
      <c r="E242" s="2">
        <v>0.61</v>
      </c>
      <c r="F242">
        <v>58</v>
      </c>
      <c r="G242">
        <v>0.5</v>
      </c>
      <c r="H242">
        <v>32</v>
      </c>
      <c r="I242" s="3">
        <f>G242*H242</f>
        <v>16</v>
      </c>
    </row>
    <row r="243" spans="1:9">
      <c r="A243" s="1">
        <v>42967</v>
      </c>
      <c r="B243" s="1" t="str">
        <f>TEXT(A243, "mmmm")</f>
        <v>August</v>
      </c>
      <c r="C243" t="s">
        <v>8</v>
      </c>
      <c r="D243">
        <v>74.3</v>
      </c>
      <c r="E243" s="2">
        <v>0.65</v>
      </c>
      <c r="F243">
        <v>53</v>
      </c>
      <c r="G243">
        <v>0.5</v>
      </c>
      <c r="H243">
        <v>31</v>
      </c>
      <c r="I243" s="3">
        <f>G243*H243</f>
        <v>15.5</v>
      </c>
    </row>
    <row r="244" spans="1:9">
      <c r="A244" s="1">
        <v>42968</v>
      </c>
      <c r="B244" s="1" t="str">
        <f>TEXT(A244, "mmmm")</f>
        <v>August</v>
      </c>
      <c r="C244" t="s">
        <v>2</v>
      </c>
      <c r="D244">
        <v>68</v>
      </c>
      <c r="E244" s="2">
        <v>0.65</v>
      </c>
      <c r="F244">
        <v>58</v>
      </c>
      <c r="G244">
        <v>0.5</v>
      </c>
      <c r="H244">
        <v>30</v>
      </c>
      <c r="I244" s="3">
        <f>G244*H244</f>
        <v>15</v>
      </c>
    </row>
    <row r="245" spans="1:9">
      <c r="A245" s="1">
        <v>42969</v>
      </c>
      <c r="B245" s="1" t="str">
        <f>TEXT(A245, "mmmm")</f>
        <v>August</v>
      </c>
      <c r="C245" t="s">
        <v>3</v>
      </c>
      <c r="D245">
        <v>69</v>
      </c>
      <c r="E245" s="2">
        <v>0.63</v>
      </c>
      <c r="F245">
        <v>55</v>
      </c>
      <c r="G245">
        <v>0.5</v>
      </c>
      <c r="H245">
        <v>30</v>
      </c>
      <c r="I245" s="3">
        <f>G245*H245</f>
        <v>15</v>
      </c>
    </row>
    <row r="246" spans="1:9">
      <c r="A246" s="1">
        <v>42970</v>
      </c>
      <c r="B246" s="1" t="str">
        <f>TEXT(A246, "mmmm")</f>
        <v>August</v>
      </c>
      <c r="C246" t="s">
        <v>4</v>
      </c>
      <c r="D246">
        <v>70.699999999999989</v>
      </c>
      <c r="E246" s="2">
        <v>0.67</v>
      </c>
      <c r="F246">
        <v>33</v>
      </c>
      <c r="G246">
        <v>0.5</v>
      </c>
      <c r="H246">
        <v>29</v>
      </c>
      <c r="I246" s="3">
        <f>G246*H246</f>
        <v>14.5</v>
      </c>
    </row>
    <row r="247" spans="1:9">
      <c r="A247" s="1">
        <v>42971</v>
      </c>
      <c r="B247" s="1" t="str">
        <f>TEXT(A247, "mmmm")</f>
        <v>August</v>
      </c>
      <c r="C247" t="s">
        <v>5</v>
      </c>
      <c r="D247">
        <v>74.599999999999994</v>
      </c>
      <c r="E247" s="2">
        <v>0.59</v>
      </c>
      <c r="F247">
        <v>64</v>
      </c>
      <c r="G247">
        <v>0.5</v>
      </c>
      <c r="H247">
        <v>32</v>
      </c>
      <c r="I247" s="3">
        <f>G247*H247</f>
        <v>16</v>
      </c>
    </row>
    <row r="248" spans="1:9">
      <c r="A248" s="1">
        <v>42972</v>
      </c>
      <c r="B248" s="1" t="str">
        <f>TEXT(A248, "mmmm")</f>
        <v>August</v>
      </c>
      <c r="C248" t="s">
        <v>6</v>
      </c>
      <c r="D248">
        <v>71</v>
      </c>
      <c r="E248" s="2">
        <v>0.63</v>
      </c>
      <c r="F248">
        <v>55</v>
      </c>
      <c r="G248">
        <v>0.5</v>
      </c>
      <c r="H248">
        <v>30</v>
      </c>
      <c r="I248" s="3">
        <f>G248*H248</f>
        <v>15</v>
      </c>
    </row>
    <row r="249" spans="1:9">
      <c r="A249" s="1">
        <v>42973</v>
      </c>
      <c r="B249" s="1" t="str">
        <f>TEXT(A249, "mmmm")</f>
        <v>August</v>
      </c>
      <c r="C249" t="s">
        <v>7</v>
      </c>
      <c r="D249">
        <v>70</v>
      </c>
      <c r="E249" s="2">
        <v>0.63</v>
      </c>
      <c r="F249">
        <v>46</v>
      </c>
      <c r="G249">
        <v>0.5</v>
      </c>
      <c r="H249">
        <v>30</v>
      </c>
      <c r="I249" s="3">
        <f>G249*H249</f>
        <v>15</v>
      </c>
    </row>
    <row r="250" spans="1:9">
      <c r="A250" s="1">
        <v>42974</v>
      </c>
      <c r="B250" s="1" t="str">
        <f>TEXT(A250, "mmmm")</f>
        <v>August</v>
      </c>
      <c r="C250" t="s">
        <v>8</v>
      </c>
      <c r="D250">
        <v>65.699999999999989</v>
      </c>
      <c r="E250" s="2">
        <v>0.65</v>
      </c>
      <c r="F250">
        <v>45</v>
      </c>
      <c r="G250">
        <v>0.5</v>
      </c>
      <c r="H250">
        <v>29</v>
      </c>
      <c r="I250" s="3">
        <f>G250*H250</f>
        <v>14.5</v>
      </c>
    </row>
    <row r="251" spans="1:9">
      <c r="A251" s="1">
        <v>42975</v>
      </c>
      <c r="B251" s="1" t="str">
        <f>TEXT(A251, "mmmm")</f>
        <v>August</v>
      </c>
      <c r="C251" t="s">
        <v>2</v>
      </c>
      <c r="D251">
        <v>77.599999999999994</v>
      </c>
      <c r="E251" s="2">
        <v>0.63</v>
      </c>
      <c r="F251">
        <v>49</v>
      </c>
      <c r="G251">
        <v>0.5</v>
      </c>
      <c r="H251">
        <v>32</v>
      </c>
      <c r="I251" s="3">
        <f>G251*H251</f>
        <v>16</v>
      </c>
    </row>
    <row r="252" spans="1:9">
      <c r="A252" s="1">
        <v>42976</v>
      </c>
      <c r="B252" s="1" t="str">
        <f>TEXT(A252, "mmmm")</f>
        <v>August</v>
      </c>
      <c r="C252" t="s">
        <v>3</v>
      </c>
      <c r="D252">
        <v>75</v>
      </c>
      <c r="E252" s="2">
        <v>0.65</v>
      </c>
      <c r="F252">
        <v>40</v>
      </c>
      <c r="G252">
        <v>0.5</v>
      </c>
      <c r="H252">
        <v>30</v>
      </c>
      <c r="I252" s="3">
        <f>G252*H252</f>
        <v>15</v>
      </c>
    </row>
    <row r="253" spans="1:9">
      <c r="A253" s="1">
        <v>42977</v>
      </c>
      <c r="B253" s="1" t="str">
        <f>TEXT(A253, "mmmm")</f>
        <v>August</v>
      </c>
      <c r="C253" t="s">
        <v>4</v>
      </c>
      <c r="D253">
        <v>72</v>
      </c>
      <c r="E253" s="2">
        <v>0.63</v>
      </c>
      <c r="F253">
        <v>51</v>
      </c>
      <c r="G253">
        <v>0.5</v>
      </c>
      <c r="H253">
        <v>30</v>
      </c>
      <c r="I253" s="3">
        <f>G253*H253</f>
        <v>15</v>
      </c>
    </row>
    <row r="254" spans="1:9">
      <c r="A254" s="1">
        <v>42978</v>
      </c>
      <c r="B254" s="1" t="str">
        <f>TEXT(A254, "mmmm")</f>
        <v>August</v>
      </c>
      <c r="C254" t="s">
        <v>5</v>
      </c>
      <c r="D254">
        <v>67.699999999999989</v>
      </c>
      <c r="E254" s="2">
        <v>0.69</v>
      </c>
      <c r="F254">
        <v>58</v>
      </c>
      <c r="G254">
        <v>0.5</v>
      </c>
      <c r="H254">
        <v>29</v>
      </c>
      <c r="I254" s="3">
        <f>G254*H254</f>
        <v>14.5</v>
      </c>
    </row>
    <row r="255" spans="1:9">
      <c r="A255" s="1">
        <v>42979</v>
      </c>
      <c r="B255" s="1" t="str">
        <f>TEXT(A255, "mmmm")</f>
        <v>September</v>
      </c>
      <c r="C255" t="s">
        <v>6</v>
      </c>
      <c r="D255">
        <v>71.699999999999989</v>
      </c>
      <c r="E255" s="2">
        <v>0.69</v>
      </c>
      <c r="F255">
        <v>41</v>
      </c>
      <c r="G255">
        <v>0.3</v>
      </c>
      <c r="H255">
        <v>29</v>
      </c>
      <c r="I255" s="3">
        <f>G255*H255</f>
        <v>8.6999999999999993</v>
      </c>
    </row>
    <row r="256" spans="1:9">
      <c r="A256" s="1">
        <v>42980</v>
      </c>
      <c r="B256" s="1" t="str">
        <f>TEXT(A256, "mmmm")</f>
        <v>September</v>
      </c>
      <c r="C256" t="s">
        <v>7</v>
      </c>
      <c r="D256">
        <v>67.399999999999991</v>
      </c>
      <c r="E256" s="2">
        <v>0.69</v>
      </c>
      <c r="F256">
        <v>53</v>
      </c>
      <c r="G256">
        <v>0.3</v>
      </c>
      <c r="H256">
        <v>28</v>
      </c>
      <c r="I256" s="3">
        <f>G256*H256</f>
        <v>8.4</v>
      </c>
    </row>
    <row r="257" spans="1:9">
      <c r="A257" s="1">
        <v>42981</v>
      </c>
      <c r="B257" s="1" t="str">
        <f>TEXT(A257, "mmmm")</f>
        <v>September</v>
      </c>
      <c r="C257" t="s">
        <v>8</v>
      </c>
      <c r="D257">
        <v>61.099999999999994</v>
      </c>
      <c r="E257" s="2">
        <v>0.69</v>
      </c>
      <c r="F257">
        <v>50</v>
      </c>
      <c r="G257">
        <v>0.3</v>
      </c>
      <c r="H257">
        <v>27</v>
      </c>
      <c r="I257" s="3">
        <f>G257*H257</f>
        <v>8.1</v>
      </c>
    </row>
    <row r="258" spans="1:9">
      <c r="A258" s="1">
        <v>42982</v>
      </c>
      <c r="B258" s="1" t="str">
        <f>TEXT(A258, "mmmm")</f>
        <v>September</v>
      </c>
      <c r="C258" t="s">
        <v>2</v>
      </c>
      <c r="D258">
        <v>59.8</v>
      </c>
      <c r="E258" s="2">
        <v>0.74</v>
      </c>
      <c r="F258">
        <v>54</v>
      </c>
      <c r="G258">
        <v>0.3</v>
      </c>
      <c r="H258">
        <v>26</v>
      </c>
      <c r="I258" s="3">
        <f>G258*H258</f>
        <v>7.8</v>
      </c>
    </row>
    <row r="259" spans="1:9">
      <c r="A259" s="1">
        <v>42983</v>
      </c>
      <c r="B259" s="1" t="str">
        <f>TEXT(A259, "mmmm")</f>
        <v>September</v>
      </c>
      <c r="C259" t="s">
        <v>3</v>
      </c>
      <c r="D259">
        <v>61.8</v>
      </c>
      <c r="E259" s="2">
        <v>0.71</v>
      </c>
      <c r="F259">
        <v>39</v>
      </c>
      <c r="G259">
        <v>0.3</v>
      </c>
      <c r="H259">
        <v>26</v>
      </c>
      <c r="I259" s="3">
        <f>G259*H259</f>
        <v>7.8</v>
      </c>
    </row>
    <row r="260" spans="1:9">
      <c r="A260" s="1">
        <v>42984</v>
      </c>
      <c r="B260" s="1" t="str">
        <f>TEXT(A260, "mmmm")</f>
        <v>September</v>
      </c>
      <c r="C260" t="s">
        <v>4</v>
      </c>
      <c r="D260">
        <v>71.699999999999989</v>
      </c>
      <c r="E260" s="2">
        <v>0.69</v>
      </c>
      <c r="F260">
        <v>60</v>
      </c>
      <c r="G260">
        <v>0.3</v>
      </c>
      <c r="H260">
        <v>29</v>
      </c>
      <c r="I260" s="3">
        <f>G260*H260</f>
        <v>8.6999999999999993</v>
      </c>
    </row>
    <row r="261" spans="1:9">
      <c r="A261" s="1">
        <v>42985</v>
      </c>
      <c r="B261" s="1" t="str">
        <f>TEXT(A261, "mmmm")</f>
        <v>September</v>
      </c>
      <c r="C261" t="s">
        <v>5</v>
      </c>
      <c r="D261">
        <v>68.399999999999991</v>
      </c>
      <c r="E261" s="2">
        <v>0.67</v>
      </c>
      <c r="F261">
        <v>49</v>
      </c>
      <c r="G261">
        <v>0.3</v>
      </c>
      <c r="H261">
        <v>28</v>
      </c>
      <c r="I261" s="3">
        <f>G261*H261</f>
        <v>8.4</v>
      </c>
    </row>
    <row r="262" spans="1:9">
      <c r="A262" s="1">
        <v>42986</v>
      </c>
      <c r="B262" s="1" t="str">
        <f>TEXT(A262, "mmmm")</f>
        <v>September</v>
      </c>
      <c r="C262" t="s">
        <v>6</v>
      </c>
      <c r="D262">
        <v>65.099999999999994</v>
      </c>
      <c r="E262" s="2">
        <v>0.71</v>
      </c>
      <c r="F262">
        <v>37</v>
      </c>
      <c r="G262">
        <v>0.3</v>
      </c>
      <c r="H262">
        <v>27</v>
      </c>
      <c r="I262" s="3">
        <f>G262*H262</f>
        <v>8.1</v>
      </c>
    </row>
    <row r="263" spans="1:9">
      <c r="A263" s="1">
        <v>42987</v>
      </c>
      <c r="B263" s="1" t="str">
        <f>TEXT(A263, "mmmm")</f>
        <v>September</v>
      </c>
      <c r="C263" t="s">
        <v>7</v>
      </c>
      <c r="D263">
        <v>64.8</v>
      </c>
      <c r="E263" s="2">
        <v>0.77</v>
      </c>
      <c r="F263">
        <v>45</v>
      </c>
      <c r="G263">
        <v>0.3</v>
      </c>
      <c r="H263">
        <v>26</v>
      </c>
      <c r="I263" s="3">
        <f>G263*H263</f>
        <v>7.8</v>
      </c>
    </row>
    <row r="264" spans="1:9">
      <c r="A264" s="1">
        <v>42988</v>
      </c>
      <c r="B264" s="1" t="str">
        <f>TEXT(A264, "mmmm")</f>
        <v>September</v>
      </c>
      <c r="C264" t="s">
        <v>8</v>
      </c>
      <c r="D264">
        <v>61.8</v>
      </c>
      <c r="E264" s="2">
        <v>0.74</v>
      </c>
      <c r="F264">
        <v>50</v>
      </c>
      <c r="G264">
        <v>0.3</v>
      </c>
      <c r="H264">
        <v>26</v>
      </c>
      <c r="I264" s="3">
        <f>G264*H264</f>
        <v>7.8</v>
      </c>
    </row>
    <row r="265" spans="1:9">
      <c r="A265" s="1">
        <v>42989</v>
      </c>
      <c r="B265" s="1" t="str">
        <f>TEXT(A265, "mmmm")</f>
        <v>September</v>
      </c>
      <c r="C265" t="s">
        <v>2</v>
      </c>
      <c r="D265">
        <v>68.399999999999991</v>
      </c>
      <c r="E265" s="2">
        <v>0.69</v>
      </c>
      <c r="F265">
        <v>38</v>
      </c>
      <c r="G265">
        <v>0.3</v>
      </c>
      <c r="H265">
        <v>28</v>
      </c>
      <c r="I265" s="3">
        <f>G265*H265</f>
        <v>8.4</v>
      </c>
    </row>
    <row r="266" spans="1:9">
      <c r="A266" s="1">
        <v>42990</v>
      </c>
      <c r="B266" s="1" t="str">
        <f>TEXT(A266, "mmmm")</f>
        <v>September</v>
      </c>
      <c r="C266" t="s">
        <v>3</v>
      </c>
      <c r="D266">
        <v>61.099999999999994</v>
      </c>
      <c r="E266" s="2">
        <v>0.71</v>
      </c>
      <c r="F266">
        <v>36</v>
      </c>
      <c r="G266">
        <v>0.3</v>
      </c>
      <c r="H266">
        <v>27</v>
      </c>
      <c r="I266" s="3">
        <f>G266*H266</f>
        <v>8.1</v>
      </c>
    </row>
    <row r="267" spans="1:9">
      <c r="A267" s="1">
        <v>42991</v>
      </c>
      <c r="B267" s="1" t="str">
        <f>TEXT(A267, "mmmm")</f>
        <v>September</v>
      </c>
      <c r="C267" t="s">
        <v>4</v>
      </c>
      <c r="D267">
        <v>64.8</v>
      </c>
      <c r="E267" s="2">
        <v>0.71</v>
      </c>
      <c r="F267">
        <v>42</v>
      </c>
      <c r="G267">
        <v>0.3</v>
      </c>
      <c r="H267">
        <v>26</v>
      </c>
      <c r="I267" s="3">
        <f>G267*H267</f>
        <v>7.8</v>
      </c>
    </row>
    <row r="268" spans="1:9">
      <c r="A268" s="1">
        <v>42992</v>
      </c>
      <c r="B268" s="1" t="str">
        <f>TEXT(A268, "mmmm")</f>
        <v>September</v>
      </c>
      <c r="C268" t="s">
        <v>5</v>
      </c>
      <c r="D268">
        <v>63.8</v>
      </c>
      <c r="E268" s="2">
        <v>0.71</v>
      </c>
      <c r="F268">
        <v>29</v>
      </c>
      <c r="G268">
        <v>0.3</v>
      </c>
      <c r="H268">
        <v>26</v>
      </c>
      <c r="I268" s="3">
        <f>G268*H268</f>
        <v>7.8</v>
      </c>
    </row>
    <row r="269" spans="1:9">
      <c r="A269" s="1">
        <v>42993</v>
      </c>
      <c r="B269" s="1" t="str">
        <f>TEXT(A269, "mmmm")</f>
        <v>September</v>
      </c>
      <c r="C269" t="s">
        <v>6</v>
      </c>
      <c r="D269">
        <v>63.399999999999991</v>
      </c>
      <c r="E269" s="2">
        <v>0.67</v>
      </c>
      <c r="F269">
        <v>41</v>
      </c>
      <c r="G269">
        <v>0.3</v>
      </c>
      <c r="H269">
        <v>28</v>
      </c>
      <c r="I269" s="3">
        <f>G269*H269</f>
        <v>8.4</v>
      </c>
    </row>
    <row r="270" spans="1:9">
      <c r="A270" s="1">
        <v>42994</v>
      </c>
      <c r="B270" s="1" t="str">
        <f>TEXT(A270, "mmmm")</f>
        <v>September</v>
      </c>
      <c r="C270" t="s">
        <v>7</v>
      </c>
      <c r="D270">
        <v>68.099999999999994</v>
      </c>
      <c r="E270" s="2">
        <v>0.69</v>
      </c>
      <c r="F270">
        <v>37</v>
      </c>
      <c r="G270">
        <v>0.3</v>
      </c>
      <c r="H270">
        <v>27</v>
      </c>
      <c r="I270" s="3">
        <f>G270*H270</f>
        <v>8.1</v>
      </c>
    </row>
    <row r="271" spans="1:9">
      <c r="A271" s="1">
        <v>42995</v>
      </c>
      <c r="B271" s="1" t="str">
        <f>TEXT(A271, "mmmm")</f>
        <v>September</v>
      </c>
      <c r="C271" t="s">
        <v>8</v>
      </c>
      <c r="D271">
        <v>59.8</v>
      </c>
      <c r="E271" s="2">
        <v>0.71</v>
      </c>
      <c r="F271">
        <v>53</v>
      </c>
      <c r="G271">
        <v>0.3</v>
      </c>
      <c r="H271">
        <v>26</v>
      </c>
      <c r="I271" s="3">
        <f>G271*H271</f>
        <v>7.8</v>
      </c>
    </row>
    <row r="272" spans="1:9">
      <c r="A272" s="1">
        <v>42996</v>
      </c>
      <c r="B272" s="1" t="str">
        <f>TEXT(A272, "mmmm")</f>
        <v>September</v>
      </c>
      <c r="C272" t="s">
        <v>2</v>
      </c>
      <c r="D272">
        <v>64.8</v>
      </c>
      <c r="E272" s="2">
        <v>0.71</v>
      </c>
      <c r="F272">
        <v>37</v>
      </c>
      <c r="G272">
        <v>0.3</v>
      </c>
      <c r="H272">
        <v>26</v>
      </c>
      <c r="I272" s="3">
        <f>G272*H272</f>
        <v>7.8</v>
      </c>
    </row>
    <row r="273" spans="1:9">
      <c r="A273" s="1">
        <v>42997</v>
      </c>
      <c r="B273" s="1" t="str">
        <f>TEXT(A273, "mmmm")</f>
        <v>September</v>
      </c>
      <c r="C273" t="s">
        <v>3</v>
      </c>
      <c r="D273">
        <v>67.399999999999991</v>
      </c>
      <c r="E273" s="2">
        <v>0.67</v>
      </c>
      <c r="F273">
        <v>48</v>
      </c>
      <c r="G273">
        <v>0.3</v>
      </c>
      <c r="H273">
        <v>28</v>
      </c>
      <c r="I273" s="3">
        <f>G273*H273</f>
        <v>8.4</v>
      </c>
    </row>
    <row r="274" spans="1:9">
      <c r="A274" s="1">
        <v>42998</v>
      </c>
      <c r="B274" s="1" t="str">
        <f>TEXT(A274, "mmmm")</f>
        <v>September</v>
      </c>
      <c r="C274" t="s">
        <v>4</v>
      </c>
      <c r="D274">
        <v>67.099999999999994</v>
      </c>
      <c r="E274" s="2">
        <v>0.69</v>
      </c>
      <c r="F274">
        <v>52</v>
      </c>
      <c r="G274">
        <v>0.3</v>
      </c>
      <c r="H274">
        <v>27</v>
      </c>
      <c r="I274" s="3">
        <f>G274*H274</f>
        <v>8.1</v>
      </c>
    </row>
    <row r="275" spans="1:9">
      <c r="A275" s="1">
        <v>42999</v>
      </c>
      <c r="B275" s="1" t="str">
        <f>TEXT(A275, "mmmm")</f>
        <v>September</v>
      </c>
      <c r="C275" t="s">
        <v>5</v>
      </c>
      <c r="D275">
        <v>59.8</v>
      </c>
      <c r="E275" s="2">
        <v>0.71</v>
      </c>
      <c r="F275">
        <v>42</v>
      </c>
      <c r="G275">
        <v>0.3</v>
      </c>
      <c r="H275">
        <v>26</v>
      </c>
      <c r="I275" s="3">
        <f>G275*H275</f>
        <v>7.8</v>
      </c>
    </row>
    <row r="276" spans="1:9">
      <c r="A276" s="1">
        <v>43000</v>
      </c>
      <c r="B276" s="1" t="str">
        <f>TEXT(A276, "mmmm")</f>
        <v>September</v>
      </c>
      <c r="C276" t="s">
        <v>6</v>
      </c>
      <c r="D276">
        <v>64.8</v>
      </c>
      <c r="E276" s="2">
        <v>0.74</v>
      </c>
      <c r="F276">
        <v>34</v>
      </c>
      <c r="G276">
        <v>0.3</v>
      </c>
      <c r="H276">
        <v>26</v>
      </c>
      <c r="I276" s="3">
        <f>G276*H276</f>
        <v>7.8</v>
      </c>
    </row>
    <row r="277" spans="1:9">
      <c r="A277" s="1">
        <v>43001</v>
      </c>
      <c r="B277" s="1" t="str">
        <f>TEXT(A277, "mmmm")</f>
        <v>September</v>
      </c>
      <c r="C277" t="s">
        <v>7</v>
      </c>
      <c r="D277">
        <v>63.399999999999991</v>
      </c>
      <c r="E277" s="2">
        <v>0.71</v>
      </c>
      <c r="F277">
        <v>39</v>
      </c>
      <c r="G277">
        <v>0.3</v>
      </c>
      <c r="H277">
        <v>28</v>
      </c>
      <c r="I277" s="3">
        <f>G277*H277</f>
        <v>8.4</v>
      </c>
    </row>
    <row r="278" spans="1:9">
      <c r="A278" s="1">
        <v>43002</v>
      </c>
      <c r="B278" s="1" t="str">
        <f>TEXT(A278, "mmmm")</f>
        <v>September</v>
      </c>
      <c r="C278" t="s">
        <v>8</v>
      </c>
      <c r="D278">
        <v>63.399999999999991</v>
      </c>
      <c r="E278" s="2">
        <v>0.71</v>
      </c>
      <c r="F278">
        <v>43</v>
      </c>
      <c r="G278">
        <v>0.3</v>
      </c>
      <c r="H278">
        <v>28</v>
      </c>
      <c r="I278" s="3">
        <f>G278*H278</f>
        <v>8.4</v>
      </c>
    </row>
    <row r="279" spans="1:9">
      <c r="A279" s="1">
        <v>43003</v>
      </c>
      <c r="B279" s="1" t="str">
        <f>TEXT(A279, "mmmm")</f>
        <v>September</v>
      </c>
      <c r="C279" t="s">
        <v>2</v>
      </c>
      <c r="D279">
        <v>61.099999999999994</v>
      </c>
      <c r="E279" s="2">
        <v>0.71</v>
      </c>
      <c r="F279">
        <v>33</v>
      </c>
      <c r="G279">
        <v>0.3</v>
      </c>
      <c r="H279">
        <v>27</v>
      </c>
      <c r="I279" s="3">
        <f>G279*H279</f>
        <v>8.1</v>
      </c>
    </row>
    <row r="280" spans="1:9">
      <c r="A280" s="1">
        <v>43004</v>
      </c>
      <c r="B280" s="1" t="str">
        <f>TEXT(A280, "mmmm")</f>
        <v>September</v>
      </c>
      <c r="C280" t="s">
        <v>3</v>
      </c>
      <c r="D280">
        <v>61.8</v>
      </c>
      <c r="E280" s="2">
        <v>0.77</v>
      </c>
      <c r="F280">
        <v>51</v>
      </c>
      <c r="G280">
        <v>0.3</v>
      </c>
      <c r="H280">
        <v>26</v>
      </c>
      <c r="I280" s="3">
        <f>G280*H280</f>
        <v>7.8</v>
      </c>
    </row>
    <row r="281" spans="1:9">
      <c r="A281" s="1">
        <v>43005</v>
      </c>
      <c r="B281" s="1" t="str">
        <f>TEXT(A281, "mmmm")</f>
        <v>September</v>
      </c>
      <c r="C281" t="s">
        <v>4</v>
      </c>
      <c r="D281">
        <v>70.699999999999989</v>
      </c>
      <c r="E281" s="2">
        <v>0.67</v>
      </c>
      <c r="F281">
        <v>51</v>
      </c>
      <c r="G281">
        <v>0.3</v>
      </c>
      <c r="H281">
        <v>29</v>
      </c>
      <c r="I281" s="3">
        <f>G281*H281</f>
        <v>8.6999999999999993</v>
      </c>
    </row>
    <row r="282" spans="1:9">
      <c r="A282" s="1">
        <v>43006</v>
      </c>
      <c r="B282" s="1" t="str">
        <f>TEXT(A282, "mmmm")</f>
        <v>September</v>
      </c>
      <c r="C282" t="s">
        <v>5</v>
      </c>
      <c r="D282">
        <v>67.399999999999991</v>
      </c>
      <c r="E282" s="2">
        <v>0.69</v>
      </c>
      <c r="F282">
        <v>38</v>
      </c>
      <c r="G282">
        <v>0.3</v>
      </c>
      <c r="H282">
        <v>28</v>
      </c>
      <c r="I282" s="3">
        <f>G282*H282</f>
        <v>8.4</v>
      </c>
    </row>
    <row r="283" spans="1:9">
      <c r="A283" s="1">
        <v>43007</v>
      </c>
      <c r="B283" s="1" t="str">
        <f>TEXT(A283, "mmmm")</f>
        <v>September</v>
      </c>
      <c r="C283" t="s">
        <v>6</v>
      </c>
      <c r="D283">
        <v>66.099999999999994</v>
      </c>
      <c r="E283" s="2">
        <v>0.71</v>
      </c>
      <c r="F283">
        <v>48</v>
      </c>
      <c r="G283">
        <v>0.3</v>
      </c>
      <c r="H283">
        <v>27</v>
      </c>
      <c r="I283" s="3">
        <f>G283*H283</f>
        <v>8.1</v>
      </c>
    </row>
    <row r="284" spans="1:9">
      <c r="A284" s="1">
        <v>43008</v>
      </c>
      <c r="B284" s="1" t="str">
        <f>TEXT(A284, "mmmm")</f>
        <v>September</v>
      </c>
      <c r="C284" t="s">
        <v>7</v>
      </c>
      <c r="D284">
        <v>64.8</v>
      </c>
      <c r="E284" s="2">
        <v>0.74</v>
      </c>
      <c r="F284">
        <v>29</v>
      </c>
      <c r="G284">
        <v>0.3</v>
      </c>
      <c r="H284">
        <v>26</v>
      </c>
      <c r="I284" s="3">
        <f>G284*H284</f>
        <v>7.8</v>
      </c>
    </row>
    <row r="285" spans="1:9">
      <c r="A285" s="1">
        <v>43009</v>
      </c>
      <c r="B285" s="1" t="str">
        <f>TEXT(A285, "mmmm")</f>
        <v>October</v>
      </c>
      <c r="C285" t="s">
        <v>8</v>
      </c>
      <c r="D285">
        <v>56.499999999999993</v>
      </c>
      <c r="E285" s="2">
        <v>0.8</v>
      </c>
      <c r="F285">
        <v>43</v>
      </c>
      <c r="G285">
        <v>0.3</v>
      </c>
      <c r="H285">
        <v>25</v>
      </c>
      <c r="I285" s="3">
        <f>G285*H285</f>
        <v>7.5</v>
      </c>
    </row>
    <row r="286" spans="1:9">
      <c r="A286" s="1">
        <v>43010</v>
      </c>
      <c r="B286" s="1" t="str">
        <f>TEXT(A286, "mmmm")</f>
        <v>October</v>
      </c>
      <c r="C286" t="s">
        <v>2</v>
      </c>
      <c r="D286">
        <v>58.499999999999993</v>
      </c>
      <c r="E286" s="2">
        <v>0.74</v>
      </c>
      <c r="F286">
        <v>32</v>
      </c>
      <c r="G286">
        <v>0.3</v>
      </c>
      <c r="H286">
        <v>25</v>
      </c>
      <c r="I286" s="3">
        <f>G286*H286</f>
        <v>7.5</v>
      </c>
    </row>
    <row r="287" spans="1:9">
      <c r="A287" s="1">
        <v>43011</v>
      </c>
      <c r="B287" s="1" t="str">
        <f>TEXT(A287, "mmmm")</f>
        <v>October</v>
      </c>
      <c r="C287" t="s">
        <v>3</v>
      </c>
      <c r="D287">
        <v>59.199999999999996</v>
      </c>
      <c r="E287" s="2">
        <v>0.8</v>
      </c>
      <c r="F287">
        <v>34</v>
      </c>
      <c r="G287">
        <v>0.3</v>
      </c>
      <c r="H287">
        <v>24</v>
      </c>
      <c r="I287" s="3">
        <f>G287*H287</f>
        <v>7.1999999999999993</v>
      </c>
    </row>
    <row r="288" spans="1:9">
      <c r="A288" s="1">
        <v>43012</v>
      </c>
      <c r="B288" s="1" t="str">
        <f>TEXT(A288, "mmmm")</f>
        <v>October</v>
      </c>
      <c r="C288" t="s">
        <v>4</v>
      </c>
      <c r="D288">
        <v>61.199999999999996</v>
      </c>
      <c r="E288" s="2">
        <v>0.77</v>
      </c>
      <c r="F288">
        <v>33</v>
      </c>
      <c r="G288">
        <v>0.3</v>
      </c>
      <c r="H288">
        <v>24</v>
      </c>
      <c r="I288" s="3">
        <f>G288*H288</f>
        <v>7.1999999999999993</v>
      </c>
    </row>
    <row r="289" spans="1:9">
      <c r="A289" s="1">
        <v>43013</v>
      </c>
      <c r="B289" s="1" t="str">
        <f>TEXT(A289, "mmmm")</f>
        <v>October</v>
      </c>
      <c r="C289" t="s">
        <v>5</v>
      </c>
      <c r="D289">
        <v>60.499999999999993</v>
      </c>
      <c r="E289" s="2">
        <v>0.8</v>
      </c>
      <c r="F289">
        <v>33</v>
      </c>
      <c r="G289">
        <v>0.3</v>
      </c>
      <c r="H289">
        <v>25</v>
      </c>
      <c r="I289" s="3">
        <f>G289*H289</f>
        <v>7.5</v>
      </c>
    </row>
    <row r="290" spans="1:9">
      <c r="A290" s="1">
        <v>43014</v>
      </c>
      <c r="B290" s="1" t="str">
        <f>TEXT(A290, "mmmm")</f>
        <v>October</v>
      </c>
      <c r="C290" t="s">
        <v>6</v>
      </c>
      <c r="D290">
        <v>62.499999999999993</v>
      </c>
      <c r="E290" s="2">
        <v>0.74</v>
      </c>
      <c r="F290">
        <v>42</v>
      </c>
      <c r="G290">
        <v>0.3</v>
      </c>
      <c r="H290">
        <v>25</v>
      </c>
      <c r="I290" s="3">
        <f>G290*H290</f>
        <v>7.5</v>
      </c>
    </row>
    <row r="291" spans="1:9">
      <c r="A291" s="1">
        <v>43015</v>
      </c>
      <c r="B291" s="1" t="str">
        <f>TEXT(A291, "mmmm")</f>
        <v>October</v>
      </c>
      <c r="C291" t="s">
        <v>7</v>
      </c>
      <c r="D291">
        <v>63.499999999999993</v>
      </c>
      <c r="E291" s="2">
        <v>0.8</v>
      </c>
      <c r="F291">
        <v>31</v>
      </c>
      <c r="G291">
        <v>0.3</v>
      </c>
      <c r="H291">
        <v>25</v>
      </c>
      <c r="I291" s="3">
        <f>G291*H291</f>
        <v>7.5</v>
      </c>
    </row>
    <row r="292" spans="1:9">
      <c r="A292" s="1">
        <v>43016</v>
      </c>
      <c r="B292" s="1" t="str">
        <f>TEXT(A292, "mmmm")</f>
        <v>October</v>
      </c>
      <c r="C292" t="s">
        <v>8</v>
      </c>
      <c r="D292">
        <v>60.199999999999996</v>
      </c>
      <c r="E292" s="2">
        <v>0.8</v>
      </c>
      <c r="F292">
        <v>47</v>
      </c>
      <c r="G292">
        <v>0.3</v>
      </c>
      <c r="H292">
        <v>24</v>
      </c>
      <c r="I292" s="3">
        <f>G292*H292</f>
        <v>7.1999999999999993</v>
      </c>
    </row>
    <row r="293" spans="1:9">
      <c r="A293" s="1">
        <v>43017</v>
      </c>
      <c r="B293" s="1" t="str">
        <f>TEXT(A293, "mmmm")</f>
        <v>October</v>
      </c>
      <c r="C293" t="s">
        <v>2</v>
      </c>
      <c r="D293">
        <v>63.499999999999993</v>
      </c>
      <c r="E293" s="2">
        <v>0.74</v>
      </c>
      <c r="F293">
        <v>47</v>
      </c>
      <c r="G293">
        <v>0.3</v>
      </c>
      <c r="H293">
        <v>25</v>
      </c>
      <c r="I293" s="3">
        <f>G293*H293</f>
        <v>7.5</v>
      </c>
    </row>
    <row r="294" spans="1:9">
      <c r="A294" s="1">
        <v>43018</v>
      </c>
      <c r="B294" s="1" t="str">
        <f>TEXT(A294, "mmmm")</f>
        <v>October</v>
      </c>
      <c r="C294" t="s">
        <v>3</v>
      </c>
      <c r="D294">
        <v>58.499999999999993</v>
      </c>
      <c r="E294" s="2">
        <v>0.74</v>
      </c>
      <c r="F294">
        <v>51</v>
      </c>
      <c r="G294">
        <v>0.3</v>
      </c>
      <c r="H294">
        <v>25</v>
      </c>
      <c r="I294" s="3">
        <f>G294*H294</f>
        <v>7.5</v>
      </c>
    </row>
    <row r="295" spans="1:9">
      <c r="A295" s="1">
        <v>43019</v>
      </c>
      <c r="B295" s="1" t="str">
        <f>TEXT(A295, "mmmm")</f>
        <v>October</v>
      </c>
      <c r="C295" t="s">
        <v>4</v>
      </c>
      <c r="D295">
        <v>61.499999999999993</v>
      </c>
      <c r="E295" s="2">
        <v>0.77</v>
      </c>
      <c r="F295">
        <v>47</v>
      </c>
      <c r="G295">
        <v>0.3</v>
      </c>
      <c r="H295">
        <v>25</v>
      </c>
      <c r="I295" s="3">
        <f>G295*H295</f>
        <v>7.5</v>
      </c>
    </row>
    <row r="296" spans="1:9">
      <c r="A296" s="1">
        <v>43020</v>
      </c>
      <c r="B296" s="1" t="str">
        <f>TEXT(A296, "mmmm")</f>
        <v>October</v>
      </c>
      <c r="C296" t="s">
        <v>5</v>
      </c>
      <c r="D296">
        <v>58.199999999999996</v>
      </c>
      <c r="E296" s="2">
        <v>0.77</v>
      </c>
      <c r="F296">
        <v>39</v>
      </c>
      <c r="G296">
        <v>0.3</v>
      </c>
      <c r="H296">
        <v>24</v>
      </c>
      <c r="I296" s="3">
        <f>G296*H296</f>
        <v>7.1999999999999993</v>
      </c>
    </row>
    <row r="297" spans="1:9">
      <c r="A297" s="1">
        <v>43021</v>
      </c>
      <c r="B297" s="1" t="str">
        <f>TEXT(A297, "mmmm")</f>
        <v>October</v>
      </c>
      <c r="C297" t="s">
        <v>6</v>
      </c>
      <c r="D297">
        <v>61.499999999999993</v>
      </c>
      <c r="E297" s="2">
        <v>0.8</v>
      </c>
      <c r="F297">
        <v>28</v>
      </c>
      <c r="G297">
        <v>0.3</v>
      </c>
      <c r="H297">
        <v>25</v>
      </c>
      <c r="I297" s="3">
        <f>G297*H297</f>
        <v>7.5</v>
      </c>
    </row>
    <row r="298" spans="1:9">
      <c r="A298" s="1">
        <v>43022</v>
      </c>
      <c r="B298" s="1" t="str">
        <f>TEXT(A298, "mmmm")</f>
        <v>October</v>
      </c>
      <c r="C298" t="s">
        <v>7</v>
      </c>
      <c r="D298">
        <v>59.499999999999993</v>
      </c>
      <c r="E298" s="2">
        <v>0.74</v>
      </c>
      <c r="F298">
        <v>28</v>
      </c>
      <c r="G298">
        <v>0.3</v>
      </c>
      <c r="H298">
        <v>25</v>
      </c>
      <c r="I298" s="3">
        <f>G298*H298</f>
        <v>7.5</v>
      </c>
    </row>
    <row r="299" spans="1:9">
      <c r="A299" s="1">
        <v>43023</v>
      </c>
      <c r="B299" s="1" t="str">
        <f>TEXT(A299, "mmmm")</f>
        <v>October</v>
      </c>
      <c r="C299" t="s">
        <v>8</v>
      </c>
      <c r="D299">
        <v>61.499999999999993</v>
      </c>
      <c r="E299" s="2">
        <v>0.74</v>
      </c>
      <c r="F299">
        <v>36</v>
      </c>
      <c r="G299">
        <v>0.3</v>
      </c>
      <c r="H299">
        <v>25</v>
      </c>
      <c r="I299" s="3">
        <f>G299*H299</f>
        <v>7.5</v>
      </c>
    </row>
    <row r="300" spans="1:9">
      <c r="A300" s="1">
        <v>43024</v>
      </c>
      <c r="B300" s="1" t="str">
        <f>TEXT(A300, "mmmm")</f>
        <v>October</v>
      </c>
      <c r="C300" t="s">
        <v>2</v>
      </c>
      <c r="D300">
        <v>58.199999999999996</v>
      </c>
      <c r="E300" s="2">
        <v>0.8</v>
      </c>
      <c r="F300">
        <v>28</v>
      </c>
      <c r="G300">
        <v>0.3</v>
      </c>
      <c r="H300">
        <v>24</v>
      </c>
      <c r="I300" s="3">
        <f>G300*H300</f>
        <v>7.1999999999999993</v>
      </c>
    </row>
    <row r="301" spans="1:9">
      <c r="A301" s="1">
        <v>43025</v>
      </c>
      <c r="B301" s="1" t="str">
        <f>TEXT(A301, "mmmm")</f>
        <v>October</v>
      </c>
      <c r="C301" t="s">
        <v>3</v>
      </c>
      <c r="D301">
        <v>58.499999999999993</v>
      </c>
      <c r="E301" s="2">
        <v>0.77</v>
      </c>
      <c r="F301">
        <v>46</v>
      </c>
      <c r="G301">
        <v>0.3</v>
      </c>
      <c r="H301">
        <v>25</v>
      </c>
      <c r="I301" s="3">
        <f>G301*H301</f>
        <v>7.5</v>
      </c>
    </row>
    <row r="302" spans="1:9">
      <c r="A302" s="1">
        <v>43026</v>
      </c>
      <c r="B302" s="1" t="str">
        <f>TEXT(A302, "mmmm")</f>
        <v>October</v>
      </c>
      <c r="C302" t="s">
        <v>4</v>
      </c>
      <c r="D302">
        <v>62.499999999999993</v>
      </c>
      <c r="E302" s="2">
        <v>0.77</v>
      </c>
      <c r="F302">
        <v>33</v>
      </c>
      <c r="G302">
        <v>0.3</v>
      </c>
      <c r="H302">
        <v>25</v>
      </c>
      <c r="I302" s="3">
        <f>G302*H302</f>
        <v>7.5</v>
      </c>
    </row>
    <row r="303" spans="1:9">
      <c r="A303" s="1">
        <v>43027</v>
      </c>
      <c r="B303" s="1" t="str">
        <f>TEXT(A303, "mmmm")</f>
        <v>October</v>
      </c>
      <c r="C303" t="s">
        <v>5</v>
      </c>
      <c r="D303">
        <v>60.499999999999993</v>
      </c>
      <c r="E303" s="2">
        <v>0.8</v>
      </c>
      <c r="F303">
        <v>41</v>
      </c>
      <c r="G303">
        <v>0.3</v>
      </c>
      <c r="H303">
        <v>25</v>
      </c>
      <c r="I303" s="3">
        <f>G303*H303</f>
        <v>7.5</v>
      </c>
    </row>
    <row r="304" spans="1:9">
      <c r="A304" s="1">
        <v>43028</v>
      </c>
      <c r="B304" s="1" t="str">
        <f>TEXT(A304, "mmmm")</f>
        <v>October</v>
      </c>
      <c r="C304" t="s">
        <v>6</v>
      </c>
      <c r="D304">
        <v>60.199999999999996</v>
      </c>
      <c r="E304" s="2">
        <v>0.8</v>
      </c>
      <c r="F304">
        <v>50</v>
      </c>
      <c r="G304">
        <v>0.3</v>
      </c>
      <c r="H304">
        <v>24</v>
      </c>
      <c r="I304" s="3">
        <f>G304*H304</f>
        <v>7.1999999999999993</v>
      </c>
    </row>
    <row r="305" spans="1:9">
      <c r="A305" s="1">
        <v>43029</v>
      </c>
      <c r="B305" s="1" t="str">
        <f>TEXT(A305, "mmmm")</f>
        <v>October</v>
      </c>
      <c r="C305" t="s">
        <v>7</v>
      </c>
      <c r="D305">
        <v>56.199999999999996</v>
      </c>
      <c r="E305" s="2">
        <v>0.83</v>
      </c>
      <c r="F305">
        <v>28</v>
      </c>
      <c r="G305">
        <v>0.3</v>
      </c>
      <c r="H305">
        <v>24</v>
      </c>
      <c r="I305" s="3">
        <f>G305*H305</f>
        <v>7.1999999999999993</v>
      </c>
    </row>
    <row r="306" spans="1:9">
      <c r="A306" s="1">
        <v>43030</v>
      </c>
      <c r="B306" s="1" t="str">
        <f>TEXT(A306, "mmmm")</f>
        <v>October</v>
      </c>
      <c r="C306" t="s">
        <v>8</v>
      </c>
      <c r="D306">
        <v>57.499999999999993</v>
      </c>
      <c r="E306" s="2">
        <v>0.77</v>
      </c>
      <c r="F306">
        <v>35</v>
      </c>
      <c r="G306">
        <v>0.3</v>
      </c>
      <c r="H306">
        <v>25</v>
      </c>
      <c r="I306" s="3">
        <f>G306*H306</f>
        <v>7.5</v>
      </c>
    </row>
    <row r="307" spans="1:9">
      <c r="A307" s="1">
        <v>43031</v>
      </c>
      <c r="B307" s="1" t="str">
        <f>TEXT(A307, "mmmm")</f>
        <v>October</v>
      </c>
      <c r="C307" t="s">
        <v>2</v>
      </c>
      <c r="D307">
        <v>58.499999999999993</v>
      </c>
      <c r="E307" s="2">
        <v>0.8</v>
      </c>
      <c r="F307">
        <v>50</v>
      </c>
      <c r="G307">
        <v>0.3</v>
      </c>
      <c r="H307">
        <v>25</v>
      </c>
      <c r="I307" s="3">
        <f>G307*H307</f>
        <v>7.5</v>
      </c>
    </row>
    <row r="308" spans="1:9">
      <c r="A308" s="1">
        <v>43032</v>
      </c>
      <c r="B308" s="1" t="str">
        <f>TEXT(A308, "mmmm")</f>
        <v>October</v>
      </c>
      <c r="C308" t="s">
        <v>3</v>
      </c>
      <c r="D308">
        <v>61.499999999999993</v>
      </c>
      <c r="E308" s="2">
        <v>0.74</v>
      </c>
      <c r="F308">
        <v>48</v>
      </c>
      <c r="G308">
        <v>0.3</v>
      </c>
      <c r="H308">
        <v>25</v>
      </c>
      <c r="I308" s="3">
        <f>G308*H308</f>
        <v>7.5</v>
      </c>
    </row>
    <row r="309" spans="1:9">
      <c r="A309" s="1">
        <v>43033</v>
      </c>
      <c r="B309" s="1" t="str">
        <f>TEXT(A309, "mmmm")</f>
        <v>October</v>
      </c>
      <c r="C309" t="s">
        <v>4</v>
      </c>
      <c r="D309">
        <v>61.199999999999996</v>
      </c>
      <c r="E309" s="2">
        <v>0.8</v>
      </c>
      <c r="F309">
        <v>44</v>
      </c>
      <c r="G309">
        <v>0.3</v>
      </c>
      <c r="H309">
        <v>24</v>
      </c>
      <c r="I309" s="3">
        <f>G309*H309</f>
        <v>7.1999999999999993</v>
      </c>
    </row>
    <row r="310" spans="1:9">
      <c r="A310" s="1">
        <v>43034</v>
      </c>
      <c r="B310" s="1" t="str">
        <f>TEXT(A310, "mmmm")</f>
        <v>October</v>
      </c>
      <c r="C310" t="s">
        <v>5</v>
      </c>
      <c r="D310">
        <v>54.199999999999996</v>
      </c>
      <c r="E310" s="2">
        <v>0.77</v>
      </c>
      <c r="F310">
        <v>47</v>
      </c>
      <c r="G310">
        <v>0.3</v>
      </c>
      <c r="H310">
        <v>24</v>
      </c>
      <c r="I310" s="3">
        <f>G310*H310</f>
        <v>7.1999999999999993</v>
      </c>
    </row>
    <row r="311" spans="1:9">
      <c r="A311" s="1">
        <v>43035</v>
      </c>
      <c r="B311" s="1" t="str">
        <f>TEXT(A311, "mmmm")</f>
        <v>October</v>
      </c>
      <c r="C311" t="s">
        <v>6</v>
      </c>
      <c r="D311">
        <v>62.8</v>
      </c>
      <c r="E311" s="2">
        <v>0.71</v>
      </c>
      <c r="F311">
        <v>52</v>
      </c>
      <c r="G311">
        <v>0.3</v>
      </c>
      <c r="H311">
        <v>26</v>
      </c>
      <c r="I311" s="3">
        <f>G311*H311</f>
        <v>7.8</v>
      </c>
    </row>
    <row r="312" spans="1:9">
      <c r="A312" s="1">
        <v>43036</v>
      </c>
      <c r="B312" s="1" t="str">
        <f>TEXT(A312, "mmmm")</f>
        <v>October</v>
      </c>
      <c r="C312" t="s">
        <v>7</v>
      </c>
      <c r="D312">
        <v>57.499999999999993</v>
      </c>
      <c r="E312" s="2">
        <v>0.77</v>
      </c>
      <c r="F312">
        <v>28</v>
      </c>
      <c r="G312">
        <v>0.3</v>
      </c>
      <c r="H312">
        <v>25</v>
      </c>
      <c r="I312" s="3">
        <f>G312*H312</f>
        <v>7.5</v>
      </c>
    </row>
    <row r="313" spans="1:9">
      <c r="A313" s="1">
        <v>43037</v>
      </c>
      <c r="B313" s="1" t="str">
        <f>TEXT(A313, "mmmm")</f>
        <v>October</v>
      </c>
      <c r="C313" t="s">
        <v>8</v>
      </c>
      <c r="D313">
        <v>61.499999999999993</v>
      </c>
      <c r="E313" s="2">
        <v>0.8</v>
      </c>
      <c r="F313">
        <v>34</v>
      </c>
      <c r="G313">
        <v>0.3</v>
      </c>
      <c r="H313">
        <v>25</v>
      </c>
      <c r="I313" s="3">
        <f>G313*H313</f>
        <v>7.5</v>
      </c>
    </row>
    <row r="314" spans="1:9">
      <c r="A314" s="1">
        <v>43038</v>
      </c>
      <c r="B314" s="1" t="str">
        <f>TEXT(A314, "mmmm")</f>
        <v>October</v>
      </c>
      <c r="C314" t="s">
        <v>2</v>
      </c>
      <c r="D314">
        <v>58.199999999999996</v>
      </c>
      <c r="E314" s="2">
        <v>0.77</v>
      </c>
      <c r="F314">
        <v>35</v>
      </c>
      <c r="G314">
        <v>0.3</v>
      </c>
      <c r="H314">
        <v>24</v>
      </c>
      <c r="I314" s="3">
        <f>G314*H314</f>
        <v>7.1999999999999993</v>
      </c>
    </row>
    <row r="315" spans="1:9">
      <c r="A315" s="1">
        <v>43039</v>
      </c>
      <c r="B315" s="1" t="str">
        <f>TEXT(A315, "mmmm")</f>
        <v>October</v>
      </c>
      <c r="C315" t="s">
        <v>3</v>
      </c>
      <c r="D315">
        <v>54.199999999999996</v>
      </c>
      <c r="E315" s="2">
        <v>0.77</v>
      </c>
      <c r="F315">
        <v>38</v>
      </c>
      <c r="G315">
        <v>0.3</v>
      </c>
      <c r="H315">
        <v>24</v>
      </c>
      <c r="I315" s="3">
        <f>G315*H315</f>
        <v>7.1999999999999993</v>
      </c>
    </row>
    <row r="316" spans="1:9">
      <c r="A316" s="1">
        <v>43040</v>
      </c>
      <c r="B316" s="1" t="str">
        <f>TEXT(A316, "mmmm")</f>
        <v>November</v>
      </c>
      <c r="C316" t="s">
        <v>4</v>
      </c>
      <c r="D316">
        <v>51.9</v>
      </c>
      <c r="E316" s="2">
        <v>0.83</v>
      </c>
      <c r="F316">
        <v>43</v>
      </c>
      <c r="G316">
        <v>0.3</v>
      </c>
      <c r="H316">
        <v>23</v>
      </c>
      <c r="I316" s="3">
        <f>G316*H316</f>
        <v>6.8999999999999995</v>
      </c>
    </row>
    <row r="317" spans="1:9">
      <c r="A317" s="1">
        <v>43041</v>
      </c>
      <c r="B317" s="1" t="str">
        <f>TEXT(A317, "mmmm")</f>
        <v>November</v>
      </c>
      <c r="C317" t="s">
        <v>5</v>
      </c>
      <c r="D317">
        <v>53.599999999999994</v>
      </c>
      <c r="E317" s="2">
        <v>0.91</v>
      </c>
      <c r="F317">
        <v>46</v>
      </c>
      <c r="G317">
        <v>0.3</v>
      </c>
      <c r="H317">
        <v>22</v>
      </c>
      <c r="I317" s="3">
        <f>G317*H317</f>
        <v>6.6</v>
      </c>
    </row>
    <row r="318" spans="1:9">
      <c r="A318" s="1">
        <v>43042</v>
      </c>
      <c r="B318" s="1" t="str">
        <f>TEXT(A318, "mmmm")</f>
        <v>November</v>
      </c>
      <c r="C318" t="s">
        <v>6</v>
      </c>
      <c r="D318">
        <v>51.3</v>
      </c>
      <c r="E318" s="2">
        <v>0.87</v>
      </c>
      <c r="F318">
        <v>38</v>
      </c>
      <c r="G318">
        <v>0.3</v>
      </c>
      <c r="H318">
        <v>21</v>
      </c>
      <c r="I318" s="3">
        <f>G318*H318</f>
        <v>6.3</v>
      </c>
    </row>
    <row r="319" spans="1:9">
      <c r="A319" s="1">
        <v>43043</v>
      </c>
      <c r="B319" s="1" t="str">
        <f>TEXT(A319, "mmmm")</f>
        <v>November</v>
      </c>
      <c r="C319" t="s">
        <v>7</v>
      </c>
      <c r="D319">
        <v>48.699999999999996</v>
      </c>
      <c r="E319" s="2">
        <v>0.95</v>
      </c>
      <c r="F319">
        <v>39</v>
      </c>
      <c r="G319">
        <v>0.3</v>
      </c>
      <c r="H319">
        <v>19</v>
      </c>
      <c r="I319" s="3">
        <f>G319*H319</f>
        <v>5.7</v>
      </c>
    </row>
    <row r="320" spans="1:9">
      <c r="A320" s="1">
        <v>43044</v>
      </c>
      <c r="B320" s="1" t="str">
        <f>TEXT(A320, "mmmm")</f>
        <v>November</v>
      </c>
      <c r="C320" t="s">
        <v>8</v>
      </c>
      <c r="D320">
        <v>55.9</v>
      </c>
      <c r="E320" s="2">
        <v>0.87</v>
      </c>
      <c r="F320">
        <v>45</v>
      </c>
      <c r="G320">
        <v>0.3</v>
      </c>
      <c r="H320">
        <v>23</v>
      </c>
      <c r="I320" s="3">
        <f>G320*H320</f>
        <v>6.8999999999999995</v>
      </c>
    </row>
    <row r="321" spans="1:9">
      <c r="A321" s="1">
        <v>43045</v>
      </c>
      <c r="B321" s="1" t="str">
        <f>TEXT(A321, "mmmm")</f>
        <v>November</v>
      </c>
      <c r="C321" t="s">
        <v>2</v>
      </c>
      <c r="D321">
        <v>51.599999999999994</v>
      </c>
      <c r="E321" s="2">
        <v>0.91</v>
      </c>
      <c r="F321">
        <v>28</v>
      </c>
      <c r="G321">
        <v>0.3</v>
      </c>
      <c r="H321">
        <v>22</v>
      </c>
      <c r="I321" s="3">
        <f>G321*H321</f>
        <v>6.6</v>
      </c>
    </row>
    <row r="322" spans="1:9">
      <c r="A322" s="1">
        <v>43046</v>
      </c>
      <c r="B322" s="1" t="str">
        <f>TEXT(A322, "mmmm")</f>
        <v>November</v>
      </c>
      <c r="C322" t="s">
        <v>3</v>
      </c>
      <c r="D322">
        <v>52.3</v>
      </c>
      <c r="E322" s="2">
        <v>0.91</v>
      </c>
      <c r="F322">
        <v>34</v>
      </c>
      <c r="G322">
        <v>0.3</v>
      </c>
      <c r="H322">
        <v>21</v>
      </c>
      <c r="I322" s="3">
        <f>G322*H322</f>
        <v>6.3</v>
      </c>
    </row>
    <row r="323" spans="1:9">
      <c r="A323" s="1">
        <v>43047</v>
      </c>
      <c r="B323" s="1" t="str">
        <f>TEXT(A323, "mmmm")</f>
        <v>November</v>
      </c>
      <c r="C323" t="s">
        <v>4</v>
      </c>
      <c r="D323">
        <v>44.699999999999996</v>
      </c>
      <c r="E323" s="2">
        <v>0.95</v>
      </c>
      <c r="F323">
        <v>37</v>
      </c>
      <c r="G323">
        <v>0.3</v>
      </c>
      <c r="H323">
        <v>19</v>
      </c>
      <c r="I323" s="3">
        <f>G323*H323</f>
        <v>5.7</v>
      </c>
    </row>
    <row r="324" spans="1:9">
      <c r="A324" s="1">
        <v>43048</v>
      </c>
      <c r="B324" s="1" t="str">
        <f>TEXT(A324, "mmmm")</f>
        <v>November</v>
      </c>
      <c r="C324" t="s">
        <v>5</v>
      </c>
      <c r="D324">
        <v>53.9</v>
      </c>
      <c r="E324" s="2">
        <v>0.83</v>
      </c>
      <c r="F324">
        <v>33</v>
      </c>
      <c r="G324">
        <v>0.3</v>
      </c>
      <c r="H324">
        <v>23</v>
      </c>
      <c r="I324" s="3">
        <f>G324*H324</f>
        <v>6.8999999999999995</v>
      </c>
    </row>
    <row r="325" spans="1:9">
      <c r="A325" s="1">
        <v>43049</v>
      </c>
      <c r="B325" s="1" t="str">
        <f>TEXT(A325, "mmmm")</f>
        <v>November</v>
      </c>
      <c r="C325" t="s">
        <v>6</v>
      </c>
      <c r="D325">
        <v>54.599999999999994</v>
      </c>
      <c r="E325" s="2">
        <v>0.87</v>
      </c>
      <c r="F325">
        <v>28</v>
      </c>
      <c r="G325">
        <v>0.3</v>
      </c>
      <c r="H325">
        <v>22</v>
      </c>
      <c r="I325" s="3">
        <f>G325*H325</f>
        <v>6.6</v>
      </c>
    </row>
    <row r="326" spans="1:9">
      <c r="A326" s="1">
        <v>43050</v>
      </c>
      <c r="B326" s="1" t="str">
        <f>TEXT(A326, "mmmm")</f>
        <v>November</v>
      </c>
      <c r="C326" t="s">
        <v>7</v>
      </c>
      <c r="D326">
        <v>47.3</v>
      </c>
      <c r="E326" s="2">
        <v>0.91</v>
      </c>
      <c r="F326">
        <v>33</v>
      </c>
      <c r="G326">
        <v>0.3</v>
      </c>
      <c r="H326">
        <v>21</v>
      </c>
      <c r="I326" s="3">
        <f>G326*H326</f>
        <v>6.3</v>
      </c>
    </row>
    <row r="327" spans="1:9">
      <c r="A327" s="1">
        <v>43051</v>
      </c>
      <c r="B327" s="1" t="str">
        <f>TEXT(A327, "mmmm")</f>
        <v>November</v>
      </c>
      <c r="C327" t="s">
        <v>8</v>
      </c>
      <c r="D327">
        <v>49.699999999999996</v>
      </c>
      <c r="E327" s="2">
        <v>1.05</v>
      </c>
      <c r="F327">
        <v>38</v>
      </c>
      <c r="G327">
        <v>0.3</v>
      </c>
      <c r="H327">
        <v>19</v>
      </c>
      <c r="I327" s="3">
        <f>G327*H327</f>
        <v>5.7</v>
      </c>
    </row>
    <row r="328" spans="1:9">
      <c r="A328" s="1">
        <v>43052</v>
      </c>
      <c r="B328" s="1" t="str">
        <f>TEXT(A328, "mmmm")</f>
        <v>November</v>
      </c>
      <c r="C328" t="s">
        <v>2</v>
      </c>
      <c r="D328">
        <v>44.699999999999996</v>
      </c>
      <c r="E328" s="2">
        <v>1.05</v>
      </c>
      <c r="F328">
        <v>26</v>
      </c>
      <c r="G328">
        <v>0.3</v>
      </c>
      <c r="H328">
        <v>19</v>
      </c>
      <c r="I328" s="3">
        <f>G328*H328</f>
        <v>5.7</v>
      </c>
    </row>
    <row r="329" spans="1:9">
      <c r="A329" s="1">
        <v>43053</v>
      </c>
      <c r="B329" s="1" t="str">
        <f>TEXT(A329, "mmmm")</f>
        <v>November</v>
      </c>
      <c r="C329" t="s">
        <v>3</v>
      </c>
      <c r="D329">
        <v>55.9</v>
      </c>
      <c r="E329" s="2">
        <v>0.8</v>
      </c>
      <c r="F329">
        <v>28</v>
      </c>
      <c r="G329">
        <v>0.3</v>
      </c>
      <c r="H329">
        <v>23</v>
      </c>
      <c r="I329" s="3">
        <f>G329*H329</f>
        <v>6.8999999999999995</v>
      </c>
    </row>
    <row r="330" spans="1:9">
      <c r="A330" s="1">
        <v>43054</v>
      </c>
      <c r="B330" s="1" t="str">
        <f>TEXT(A330, "mmmm")</f>
        <v>November</v>
      </c>
      <c r="C330" t="s">
        <v>4</v>
      </c>
      <c r="D330">
        <v>55.9</v>
      </c>
      <c r="E330" s="2">
        <v>0.83</v>
      </c>
      <c r="F330">
        <v>47</v>
      </c>
      <c r="G330">
        <v>0.3</v>
      </c>
      <c r="H330">
        <v>23</v>
      </c>
      <c r="I330" s="3">
        <f>G330*H330</f>
        <v>6.8999999999999995</v>
      </c>
    </row>
    <row r="331" spans="1:9">
      <c r="A331" s="1">
        <v>43055</v>
      </c>
      <c r="B331" s="1" t="str">
        <f>TEXT(A331, "mmmm")</f>
        <v>November</v>
      </c>
      <c r="C331" t="s">
        <v>5</v>
      </c>
      <c r="D331">
        <v>47.3</v>
      </c>
      <c r="E331" s="2">
        <v>0.87</v>
      </c>
      <c r="F331">
        <v>28</v>
      </c>
      <c r="G331">
        <v>0.3</v>
      </c>
      <c r="H331">
        <v>21</v>
      </c>
      <c r="I331" s="3">
        <f>G331*H331</f>
        <v>6.3</v>
      </c>
    </row>
    <row r="332" spans="1:9">
      <c r="A332" s="1">
        <v>43056</v>
      </c>
      <c r="B332" s="1" t="str">
        <f>TEXT(A332, "mmmm")</f>
        <v>November</v>
      </c>
      <c r="C332" t="s">
        <v>6</v>
      </c>
      <c r="D332">
        <v>46</v>
      </c>
      <c r="E332" s="2">
        <v>1</v>
      </c>
      <c r="F332">
        <v>31</v>
      </c>
      <c r="G332">
        <v>0.3</v>
      </c>
      <c r="H332">
        <v>20</v>
      </c>
      <c r="I332" s="3">
        <f>G332*H332</f>
        <v>6</v>
      </c>
    </row>
    <row r="333" spans="1:9">
      <c r="A333" s="1">
        <v>43057</v>
      </c>
      <c r="B333" s="1" t="str">
        <f>TEXT(A333, "mmmm")</f>
        <v>November</v>
      </c>
      <c r="C333" t="s">
        <v>7</v>
      </c>
      <c r="D333">
        <v>48.699999999999996</v>
      </c>
      <c r="E333" s="2">
        <v>1.05</v>
      </c>
      <c r="F333">
        <v>37</v>
      </c>
      <c r="G333">
        <v>0.3</v>
      </c>
      <c r="H333">
        <v>19</v>
      </c>
      <c r="I333" s="3">
        <f>G333*H333</f>
        <v>5.7</v>
      </c>
    </row>
    <row r="334" spans="1:9">
      <c r="A334" s="1">
        <v>43058</v>
      </c>
      <c r="B334" s="1" t="str">
        <f>TEXT(A334, "mmmm")</f>
        <v>November</v>
      </c>
      <c r="C334" t="s">
        <v>8</v>
      </c>
      <c r="D334">
        <v>55.9</v>
      </c>
      <c r="E334" s="2">
        <v>0.87</v>
      </c>
      <c r="F334">
        <v>34</v>
      </c>
      <c r="G334">
        <v>0.3</v>
      </c>
      <c r="H334">
        <v>23</v>
      </c>
      <c r="I334" s="3">
        <f>G334*H334</f>
        <v>6.8999999999999995</v>
      </c>
    </row>
    <row r="335" spans="1:9">
      <c r="A335" s="1">
        <v>43059</v>
      </c>
      <c r="B335" s="1" t="str">
        <f>TEXT(A335, "mmmm")</f>
        <v>November</v>
      </c>
      <c r="C335" t="s">
        <v>2</v>
      </c>
      <c r="D335">
        <v>55.599999999999994</v>
      </c>
      <c r="E335" s="2">
        <v>0.87</v>
      </c>
      <c r="F335">
        <v>41</v>
      </c>
      <c r="G335">
        <v>0.3</v>
      </c>
      <c r="H335">
        <v>22</v>
      </c>
      <c r="I335" s="3">
        <f>G335*H335</f>
        <v>6.6</v>
      </c>
    </row>
    <row r="336" spans="1:9">
      <c r="A336" s="1">
        <v>43060</v>
      </c>
      <c r="B336" s="1" t="str">
        <f>TEXT(A336, "mmmm")</f>
        <v>November</v>
      </c>
      <c r="C336" t="s">
        <v>3</v>
      </c>
      <c r="D336">
        <v>47</v>
      </c>
      <c r="E336" s="2">
        <v>0.95</v>
      </c>
      <c r="F336">
        <v>28</v>
      </c>
      <c r="G336">
        <v>0.3</v>
      </c>
      <c r="H336">
        <v>20</v>
      </c>
      <c r="I336" s="3">
        <f>G336*H336</f>
        <v>6</v>
      </c>
    </row>
    <row r="337" spans="1:9">
      <c r="A337" s="1">
        <v>43061</v>
      </c>
      <c r="B337" s="1" t="str">
        <f>TEXT(A337, "mmmm")</f>
        <v>November</v>
      </c>
      <c r="C337" t="s">
        <v>4</v>
      </c>
      <c r="D337">
        <v>48.699999999999996</v>
      </c>
      <c r="E337" s="2">
        <v>1</v>
      </c>
      <c r="F337">
        <v>40</v>
      </c>
      <c r="G337">
        <v>0.3</v>
      </c>
      <c r="H337">
        <v>19</v>
      </c>
      <c r="I337" s="3">
        <f>G337*H337</f>
        <v>5.7</v>
      </c>
    </row>
    <row r="338" spans="1:9">
      <c r="A338" s="1">
        <v>43062</v>
      </c>
      <c r="B338" s="1" t="str">
        <f>TEXT(A338, "mmmm")</f>
        <v>November</v>
      </c>
      <c r="C338" t="s">
        <v>5</v>
      </c>
      <c r="D338">
        <v>51.9</v>
      </c>
      <c r="E338" s="2">
        <v>0.87</v>
      </c>
      <c r="F338">
        <v>47</v>
      </c>
      <c r="G338">
        <v>0.3</v>
      </c>
      <c r="H338">
        <v>23</v>
      </c>
      <c r="I338" s="3">
        <f>G338*H338</f>
        <v>6.8999999999999995</v>
      </c>
    </row>
    <row r="339" spans="1:9">
      <c r="A339" s="1">
        <v>43063</v>
      </c>
      <c r="B339" s="1" t="str">
        <f>TEXT(A339, "mmmm")</f>
        <v>November</v>
      </c>
      <c r="C339" t="s">
        <v>6</v>
      </c>
      <c r="D339">
        <v>53.599999999999994</v>
      </c>
      <c r="E339" s="2">
        <v>0.83</v>
      </c>
      <c r="F339">
        <v>46</v>
      </c>
      <c r="G339">
        <v>0.3</v>
      </c>
      <c r="H339">
        <v>22</v>
      </c>
      <c r="I339" s="3">
        <f>G339*H339</f>
        <v>6.6</v>
      </c>
    </row>
    <row r="340" spans="1:9">
      <c r="A340" s="1">
        <v>43064</v>
      </c>
      <c r="B340" s="1" t="str">
        <f>TEXT(A340, "mmmm")</f>
        <v>November</v>
      </c>
      <c r="C340" t="s">
        <v>7</v>
      </c>
      <c r="D340">
        <v>49</v>
      </c>
      <c r="E340" s="2">
        <v>0.91</v>
      </c>
      <c r="F340">
        <v>32</v>
      </c>
      <c r="G340">
        <v>0.3</v>
      </c>
      <c r="H340">
        <v>20</v>
      </c>
      <c r="I340" s="3">
        <f>G340*H340</f>
        <v>6</v>
      </c>
    </row>
    <row r="341" spans="1:9">
      <c r="A341" s="1">
        <v>43065</v>
      </c>
      <c r="B341" s="1" t="str">
        <f>TEXT(A341, "mmmm")</f>
        <v>November</v>
      </c>
      <c r="C341" t="s">
        <v>8</v>
      </c>
      <c r="D341">
        <v>49.699999999999996</v>
      </c>
      <c r="E341" s="2">
        <v>1.05</v>
      </c>
      <c r="F341">
        <v>30</v>
      </c>
      <c r="G341">
        <v>0.3</v>
      </c>
      <c r="H341">
        <v>19</v>
      </c>
      <c r="I341" s="3">
        <f>G341*H341</f>
        <v>5.7</v>
      </c>
    </row>
    <row r="342" spans="1:9">
      <c r="A342" s="1">
        <v>43066</v>
      </c>
      <c r="B342" s="1" t="str">
        <f>TEXT(A342, "mmmm")</f>
        <v>November</v>
      </c>
      <c r="C342" t="s">
        <v>2</v>
      </c>
      <c r="D342">
        <v>53.9</v>
      </c>
      <c r="E342" s="2">
        <v>0.87</v>
      </c>
      <c r="F342">
        <v>30</v>
      </c>
      <c r="G342">
        <v>0.3</v>
      </c>
      <c r="H342">
        <v>23</v>
      </c>
      <c r="I342" s="3">
        <f>G342*H342</f>
        <v>6.8999999999999995</v>
      </c>
    </row>
    <row r="343" spans="1:9">
      <c r="A343" s="1">
        <v>43067</v>
      </c>
      <c r="B343" s="1" t="str">
        <f>TEXT(A343, "mmmm")</f>
        <v>November</v>
      </c>
      <c r="C343" t="s">
        <v>3</v>
      </c>
      <c r="D343">
        <v>54.599999999999994</v>
      </c>
      <c r="E343" s="2">
        <v>0.91</v>
      </c>
      <c r="F343">
        <v>37</v>
      </c>
      <c r="G343">
        <v>0.3</v>
      </c>
      <c r="H343">
        <v>22</v>
      </c>
      <c r="I343" s="3">
        <f>G343*H343</f>
        <v>6.6</v>
      </c>
    </row>
    <row r="344" spans="1:9">
      <c r="A344" s="1">
        <v>43068</v>
      </c>
      <c r="B344" s="1" t="str">
        <f>TEXT(A344, "mmmm")</f>
        <v>November</v>
      </c>
      <c r="C344" t="s">
        <v>4</v>
      </c>
      <c r="D344">
        <v>50</v>
      </c>
      <c r="E344" s="2">
        <v>0.95</v>
      </c>
      <c r="F344">
        <v>27</v>
      </c>
      <c r="G344">
        <v>0.3</v>
      </c>
      <c r="H344">
        <v>20</v>
      </c>
      <c r="I344" s="3">
        <f>G344*H344</f>
        <v>6</v>
      </c>
    </row>
    <row r="345" spans="1:9">
      <c r="A345" s="1">
        <v>43069</v>
      </c>
      <c r="B345" s="1" t="str">
        <f>TEXT(A345, "mmmm")</f>
        <v>November</v>
      </c>
      <c r="C345" t="s">
        <v>5</v>
      </c>
      <c r="D345">
        <v>44.699999999999996</v>
      </c>
      <c r="E345" s="2">
        <v>1.05</v>
      </c>
      <c r="F345">
        <v>28</v>
      </c>
      <c r="G345">
        <v>0.3</v>
      </c>
      <c r="H345">
        <v>19</v>
      </c>
      <c r="I345" s="3">
        <f>G345*H345</f>
        <v>5.7</v>
      </c>
    </row>
    <row r="346" spans="1:9">
      <c r="A346" s="1">
        <v>43070</v>
      </c>
      <c r="B346" s="1" t="str">
        <f>TEXT(A346, "mmmm")</f>
        <v>December</v>
      </c>
      <c r="C346" t="s">
        <v>6</v>
      </c>
      <c r="D346">
        <v>48.699999999999996</v>
      </c>
      <c r="E346" s="2">
        <v>1</v>
      </c>
      <c r="F346">
        <v>34</v>
      </c>
      <c r="G346">
        <v>0.3</v>
      </c>
      <c r="H346">
        <v>19</v>
      </c>
      <c r="I346" s="3">
        <f>G346*H346</f>
        <v>5.7</v>
      </c>
    </row>
    <row r="347" spans="1:9">
      <c r="A347" s="1">
        <v>43071</v>
      </c>
      <c r="B347" s="1" t="str">
        <f>TEXT(A347, "mmmm")</f>
        <v>December</v>
      </c>
      <c r="C347" t="s">
        <v>7</v>
      </c>
      <c r="D347">
        <v>44.099999999999994</v>
      </c>
      <c r="E347" s="2">
        <v>1.1100000000000001</v>
      </c>
      <c r="F347">
        <v>35</v>
      </c>
      <c r="G347">
        <v>0.3</v>
      </c>
      <c r="H347">
        <v>17</v>
      </c>
      <c r="I347" s="3">
        <f>G347*H347</f>
        <v>5.0999999999999996</v>
      </c>
    </row>
    <row r="348" spans="1:9">
      <c r="A348" s="1">
        <v>43072</v>
      </c>
      <c r="B348" s="1" t="str">
        <f>TEXT(A348, "mmmm")</f>
        <v>December</v>
      </c>
      <c r="C348" t="s">
        <v>8</v>
      </c>
      <c r="D348">
        <v>33.5</v>
      </c>
      <c r="E348" s="2">
        <v>1.18</v>
      </c>
      <c r="F348">
        <v>19</v>
      </c>
      <c r="G348">
        <v>0.3</v>
      </c>
      <c r="H348">
        <v>15</v>
      </c>
      <c r="I348" s="3">
        <f>G348*H348</f>
        <v>4.5</v>
      </c>
    </row>
    <row r="349" spans="1:9">
      <c r="A349" s="1">
        <v>43073</v>
      </c>
      <c r="B349" s="1" t="str">
        <f>TEXT(A349, "mmmm")</f>
        <v>December</v>
      </c>
      <c r="C349" t="s">
        <v>2</v>
      </c>
      <c r="D349">
        <v>34.9</v>
      </c>
      <c r="E349" s="2">
        <v>1.54</v>
      </c>
      <c r="F349">
        <v>16</v>
      </c>
      <c r="G349">
        <v>0.3</v>
      </c>
      <c r="H349">
        <v>13</v>
      </c>
      <c r="I349" s="3">
        <f>G349*H349</f>
        <v>3.9</v>
      </c>
    </row>
    <row r="350" spans="1:9">
      <c r="A350" s="1">
        <v>43074</v>
      </c>
      <c r="B350" s="1" t="str">
        <f>TEXT(A350, "mmmm")</f>
        <v>December</v>
      </c>
      <c r="C350" t="s">
        <v>3</v>
      </c>
      <c r="D350">
        <v>22</v>
      </c>
      <c r="E350" s="2">
        <v>1.82</v>
      </c>
      <c r="F350">
        <v>11</v>
      </c>
      <c r="G350">
        <v>0.3</v>
      </c>
      <c r="H350">
        <v>10</v>
      </c>
      <c r="I350" s="3">
        <f>G350*H350</f>
        <v>3</v>
      </c>
    </row>
    <row r="351" spans="1:9">
      <c r="A351" s="1">
        <v>43075</v>
      </c>
      <c r="B351" s="1" t="str">
        <f>TEXT(A351, "mmmm")</f>
        <v>December</v>
      </c>
      <c r="C351" t="s">
        <v>4</v>
      </c>
      <c r="D351">
        <v>44.699999999999996</v>
      </c>
      <c r="E351" s="2">
        <v>0.95</v>
      </c>
      <c r="F351">
        <v>28</v>
      </c>
      <c r="G351">
        <v>0.3</v>
      </c>
      <c r="H351">
        <v>19</v>
      </c>
      <c r="I351" s="3">
        <f>G351*H351</f>
        <v>5.7</v>
      </c>
    </row>
    <row r="352" spans="1:9">
      <c r="A352" s="1">
        <v>43076</v>
      </c>
      <c r="B352" s="1" t="str">
        <f>TEXT(A352, "mmmm")</f>
        <v>December</v>
      </c>
      <c r="C352" t="s">
        <v>5</v>
      </c>
      <c r="D352">
        <v>42.099999999999994</v>
      </c>
      <c r="E352" s="2">
        <v>1.05</v>
      </c>
      <c r="F352">
        <v>26</v>
      </c>
      <c r="G352">
        <v>0.3</v>
      </c>
      <c r="H352">
        <v>17</v>
      </c>
      <c r="I352" s="3">
        <f>G352*H352</f>
        <v>5.0999999999999996</v>
      </c>
    </row>
    <row r="353" spans="1:9">
      <c r="A353" s="1">
        <v>43077</v>
      </c>
      <c r="B353" s="1" t="str">
        <f>TEXT(A353, "mmmm")</f>
        <v>December</v>
      </c>
      <c r="C353" t="s">
        <v>6</v>
      </c>
      <c r="D353">
        <v>40.5</v>
      </c>
      <c r="E353" s="2">
        <v>1.25</v>
      </c>
      <c r="F353">
        <v>30</v>
      </c>
      <c r="G353">
        <v>0.3</v>
      </c>
      <c r="H353">
        <v>15</v>
      </c>
      <c r="I353" s="3">
        <f>G353*H353</f>
        <v>4.5</v>
      </c>
    </row>
    <row r="354" spans="1:9">
      <c r="A354" s="1">
        <v>43078</v>
      </c>
      <c r="B354" s="1" t="str">
        <f>TEXT(A354, "mmmm")</f>
        <v>December</v>
      </c>
      <c r="C354" t="s">
        <v>7</v>
      </c>
      <c r="D354">
        <v>31.199999999999996</v>
      </c>
      <c r="E354" s="2">
        <v>1.43</v>
      </c>
      <c r="F354">
        <v>19</v>
      </c>
      <c r="G354">
        <v>0.3</v>
      </c>
      <c r="H354">
        <v>14</v>
      </c>
      <c r="I354" s="3">
        <f>G354*H354</f>
        <v>4.2</v>
      </c>
    </row>
    <row r="355" spans="1:9">
      <c r="A355" s="1">
        <v>43079</v>
      </c>
      <c r="B355" s="1" t="str">
        <f>TEXT(A355, "mmmm")</f>
        <v>December</v>
      </c>
      <c r="C355" t="s">
        <v>8</v>
      </c>
      <c r="D355">
        <v>31.299999999999997</v>
      </c>
      <c r="E355" s="2">
        <v>1.82</v>
      </c>
      <c r="F355">
        <v>15</v>
      </c>
      <c r="G355">
        <v>0.3</v>
      </c>
      <c r="H355">
        <v>11</v>
      </c>
      <c r="I355" s="3">
        <f>G355*H355</f>
        <v>3.3</v>
      </c>
    </row>
    <row r="356" spans="1:9">
      <c r="A356" s="1">
        <v>43080</v>
      </c>
      <c r="B356" s="1" t="str">
        <f>TEXT(A356, "mmmm")</f>
        <v>December</v>
      </c>
      <c r="C356" t="s">
        <v>2</v>
      </c>
      <c r="D356">
        <v>45.099999999999994</v>
      </c>
      <c r="E356" s="2">
        <v>1.1100000000000001</v>
      </c>
      <c r="F356">
        <v>33</v>
      </c>
      <c r="G356">
        <v>0.3</v>
      </c>
      <c r="H356">
        <v>17</v>
      </c>
      <c r="I356" s="3">
        <f>G356*H356</f>
        <v>5.0999999999999996</v>
      </c>
    </row>
    <row r="357" spans="1:9">
      <c r="A357" s="1">
        <v>43081</v>
      </c>
      <c r="B357" s="1" t="str">
        <f>TEXT(A357, "mmmm")</f>
        <v>December</v>
      </c>
      <c r="C357" t="s">
        <v>3</v>
      </c>
      <c r="D357">
        <v>33.5</v>
      </c>
      <c r="E357" s="2">
        <v>1.33</v>
      </c>
      <c r="F357">
        <v>22</v>
      </c>
      <c r="G357">
        <v>0.3</v>
      </c>
      <c r="H357">
        <v>15</v>
      </c>
      <c r="I357" s="3">
        <f>G357*H357</f>
        <v>4.5</v>
      </c>
    </row>
    <row r="358" spans="1:9">
      <c r="A358" s="1">
        <v>43082</v>
      </c>
      <c r="B358" s="1" t="str">
        <f>TEXT(A358, "mmmm")</f>
        <v>December</v>
      </c>
      <c r="C358" t="s">
        <v>4</v>
      </c>
      <c r="D358">
        <v>32.199999999999996</v>
      </c>
      <c r="E358" s="2">
        <v>1.43</v>
      </c>
      <c r="F358">
        <v>26</v>
      </c>
      <c r="G358">
        <v>0.3</v>
      </c>
      <c r="H358">
        <v>14</v>
      </c>
      <c r="I358" s="3">
        <f>G358*H358</f>
        <v>4.2</v>
      </c>
    </row>
    <row r="359" spans="1:9">
      <c r="A359" s="1">
        <v>43083</v>
      </c>
      <c r="B359" s="1" t="str">
        <f>TEXT(A359, "mmmm")</f>
        <v>December</v>
      </c>
      <c r="C359" t="s">
        <v>5</v>
      </c>
      <c r="D359">
        <v>31.9</v>
      </c>
      <c r="E359" s="2">
        <v>1.54</v>
      </c>
      <c r="F359">
        <v>24</v>
      </c>
      <c r="G359">
        <v>0.3</v>
      </c>
      <c r="H359">
        <v>13</v>
      </c>
      <c r="I359" s="3">
        <f>G359*H359</f>
        <v>3.9</v>
      </c>
    </row>
    <row r="360" spans="1:9">
      <c r="A360" s="1">
        <v>43084</v>
      </c>
      <c r="B360" s="1" t="str">
        <f>TEXT(A360, "mmmm")</f>
        <v>December</v>
      </c>
      <c r="C360" t="s">
        <v>6</v>
      </c>
      <c r="D360">
        <v>42.099999999999994</v>
      </c>
      <c r="E360" s="2">
        <v>1.05</v>
      </c>
      <c r="F360">
        <v>30</v>
      </c>
      <c r="G360">
        <v>0.3</v>
      </c>
      <c r="H360">
        <v>17</v>
      </c>
      <c r="I360" s="3">
        <f>G360*H360</f>
        <v>5.0999999999999996</v>
      </c>
    </row>
    <row r="361" spans="1:9">
      <c r="A361" s="1">
        <v>43085</v>
      </c>
      <c r="B361" s="1" t="str">
        <f>TEXT(A361, "mmmm")</f>
        <v>December</v>
      </c>
      <c r="C361" t="s">
        <v>7</v>
      </c>
      <c r="D361">
        <v>35.5</v>
      </c>
      <c r="E361" s="2">
        <v>1.25</v>
      </c>
      <c r="F361">
        <v>30</v>
      </c>
      <c r="G361">
        <v>0.3</v>
      </c>
      <c r="H361">
        <v>15</v>
      </c>
      <c r="I361" s="3">
        <f>G361*H361</f>
        <v>4.5</v>
      </c>
    </row>
    <row r="362" spans="1:9">
      <c r="A362" s="1">
        <v>43086</v>
      </c>
      <c r="B362" s="1" t="str">
        <f>TEXT(A362, "mmmm")</f>
        <v>December</v>
      </c>
      <c r="C362" t="s">
        <v>8</v>
      </c>
      <c r="D362">
        <v>32.199999999999996</v>
      </c>
      <c r="E362" s="2">
        <v>1.33</v>
      </c>
      <c r="F362">
        <v>16</v>
      </c>
      <c r="G362">
        <v>0.3</v>
      </c>
      <c r="H362">
        <v>14</v>
      </c>
      <c r="I362" s="3">
        <f>G362*H362</f>
        <v>4.2</v>
      </c>
    </row>
    <row r="363" spans="1:9">
      <c r="A363" s="1">
        <v>43087</v>
      </c>
      <c r="B363" s="1" t="str">
        <f>TEXT(A363, "mmmm")</f>
        <v>December</v>
      </c>
      <c r="C363" t="s">
        <v>2</v>
      </c>
      <c r="D363">
        <v>30.9</v>
      </c>
      <c r="E363" s="2">
        <v>1.43</v>
      </c>
      <c r="F363">
        <v>27</v>
      </c>
      <c r="G363">
        <v>0.3</v>
      </c>
      <c r="H363">
        <v>13</v>
      </c>
      <c r="I363" s="3">
        <f>G363*H363</f>
        <v>3.9</v>
      </c>
    </row>
    <row r="364" spans="1:9">
      <c r="A364" s="1">
        <v>43088</v>
      </c>
      <c r="B364" s="1" t="str">
        <f>TEXT(A364, "mmmm")</f>
        <v>December</v>
      </c>
      <c r="C364" t="s">
        <v>3</v>
      </c>
      <c r="D364">
        <v>41.4</v>
      </c>
      <c r="E364" s="2">
        <v>1</v>
      </c>
      <c r="F364">
        <v>33</v>
      </c>
      <c r="G364">
        <v>0.3</v>
      </c>
      <c r="H364">
        <v>18</v>
      </c>
      <c r="I364" s="3">
        <f>G364*H364</f>
        <v>5.3999999999999995</v>
      </c>
    </row>
    <row r="365" spans="1:9">
      <c r="A365" s="1">
        <v>43089</v>
      </c>
      <c r="B365" s="1" t="str">
        <f>TEXT(A365, "mmmm")</f>
        <v>December</v>
      </c>
      <c r="C365" t="s">
        <v>4</v>
      </c>
      <c r="D365">
        <v>36.799999999999997</v>
      </c>
      <c r="E365" s="2">
        <v>1.25</v>
      </c>
      <c r="F365">
        <v>20</v>
      </c>
      <c r="G365">
        <v>0.3</v>
      </c>
      <c r="H365">
        <v>16</v>
      </c>
      <c r="I365" s="3">
        <f>G365*H365</f>
        <v>4.8</v>
      </c>
    </row>
    <row r="366" spans="1:9">
      <c r="A366" s="1">
        <v>43090</v>
      </c>
      <c r="B366" s="1" t="str">
        <f>TEXT(A366, "mmmm")</f>
        <v>December</v>
      </c>
      <c r="C366" t="s">
        <v>5</v>
      </c>
      <c r="D366">
        <v>40.5</v>
      </c>
      <c r="E366" s="2">
        <v>1.33</v>
      </c>
      <c r="F366">
        <v>23</v>
      </c>
      <c r="G366">
        <v>0.3</v>
      </c>
      <c r="H366">
        <v>15</v>
      </c>
      <c r="I366" s="3">
        <f>G366*H366</f>
        <v>4.5</v>
      </c>
    </row>
    <row r="367" spans="1:9">
      <c r="A367" s="1">
        <v>43091</v>
      </c>
      <c r="B367" s="1" t="str">
        <f>TEXT(A367, "mmmm")</f>
        <v>December</v>
      </c>
      <c r="C367" t="s">
        <v>6</v>
      </c>
      <c r="D367">
        <v>30.9</v>
      </c>
      <c r="E367" s="2">
        <v>1.54</v>
      </c>
      <c r="F367">
        <v>17</v>
      </c>
      <c r="G367">
        <v>0.3</v>
      </c>
      <c r="H367">
        <v>13</v>
      </c>
      <c r="I367" s="3">
        <f>G367*H367</f>
        <v>3.9</v>
      </c>
    </row>
    <row r="368" spans="1:9">
      <c r="A368" s="1">
        <v>43092</v>
      </c>
      <c r="B368" s="1" t="str">
        <f>TEXT(A368, "mmmm")</f>
        <v>December</v>
      </c>
      <c r="C368" t="s">
        <v>7</v>
      </c>
      <c r="D368">
        <v>42.4</v>
      </c>
      <c r="E368" s="2">
        <v>1.1100000000000001</v>
      </c>
      <c r="F368">
        <v>20</v>
      </c>
      <c r="G368">
        <v>0.3</v>
      </c>
      <c r="H368">
        <v>18</v>
      </c>
      <c r="I368" s="3">
        <f>G368*H368</f>
        <v>5.3999999999999995</v>
      </c>
    </row>
    <row r="369" spans="1:9">
      <c r="A369" s="1">
        <v>43093</v>
      </c>
      <c r="B369" s="1" t="str">
        <f>TEXT(A369, "mmmm")</f>
        <v>December</v>
      </c>
      <c r="C369" t="s">
        <v>8</v>
      </c>
      <c r="D369">
        <v>35.799999999999997</v>
      </c>
      <c r="E369" s="2">
        <v>1.25</v>
      </c>
      <c r="F369">
        <v>26</v>
      </c>
      <c r="G369">
        <v>0.3</v>
      </c>
      <c r="H369">
        <v>16</v>
      </c>
      <c r="I369" s="3">
        <f>G369*H369</f>
        <v>4.8</v>
      </c>
    </row>
    <row r="370" spans="1:9">
      <c r="A370" s="1">
        <v>43094</v>
      </c>
      <c r="B370" s="1" t="str">
        <f>TEXT(A370, "mmmm")</f>
        <v>December</v>
      </c>
      <c r="C370" t="s">
        <v>2</v>
      </c>
      <c r="D370">
        <v>35.5</v>
      </c>
      <c r="E370" s="2">
        <v>1.25</v>
      </c>
      <c r="F370">
        <v>19</v>
      </c>
      <c r="G370">
        <v>0.3</v>
      </c>
      <c r="H370">
        <v>15</v>
      </c>
      <c r="I370" s="3">
        <f>G370*H370</f>
        <v>4.5</v>
      </c>
    </row>
    <row r="371" spans="1:9">
      <c r="A371" s="1">
        <v>43095</v>
      </c>
      <c r="B371" s="1" t="str">
        <f>TEXT(A371, "mmmm")</f>
        <v>December</v>
      </c>
      <c r="C371" t="s">
        <v>3</v>
      </c>
      <c r="D371">
        <v>28.9</v>
      </c>
      <c r="E371" s="2">
        <v>1.43</v>
      </c>
      <c r="F371">
        <v>23</v>
      </c>
      <c r="G371">
        <v>0.3</v>
      </c>
      <c r="H371">
        <v>13</v>
      </c>
      <c r="I371" s="3">
        <f>G371*H371</f>
        <v>3.9</v>
      </c>
    </row>
    <row r="372" spans="1:9">
      <c r="A372" s="1">
        <v>43096</v>
      </c>
      <c r="B372" s="1" t="str">
        <f>TEXT(A372, "mmmm")</f>
        <v>December</v>
      </c>
      <c r="C372" t="s">
        <v>4</v>
      </c>
      <c r="D372">
        <v>42.699999999999996</v>
      </c>
      <c r="E372" s="2">
        <v>1</v>
      </c>
      <c r="F372">
        <v>33</v>
      </c>
      <c r="G372">
        <v>0.3</v>
      </c>
      <c r="H372">
        <v>19</v>
      </c>
      <c r="I372" s="3">
        <f>G372*H372</f>
        <v>5.7</v>
      </c>
    </row>
    <row r="373" spans="1:9">
      <c r="A373" s="1">
        <v>43097</v>
      </c>
      <c r="B373" s="1" t="str">
        <f>TEXT(A373, "mmmm")</f>
        <v>December</v>
      </c>
      <c r="C373" t="s">
        <v>5</v>
      </c>
      <c r="D373">
        <v>37.799999999999997</v>
      </c>
      <c r="E373" s="2">
        <v>1.25</v>
      </c>
      <c r="F373">
        <v>32</v>
      </c>
      <c r="G373">
        <v>0.3</v>
      </c>
      <c r="H373">
        <v>16</v>
      </c>
      <c r="I373" s="3">
        <f>G373*H373</f>
        <v>4.8</v>
      </c>
    </row>
    <row r="374" spans="1:9">
      <c r="A374" s="1">
        <v>43098</v>
      </c>
      <c r="B374" s="1" t="str">
        <f>TEXT(A374, "mmmm")</f>
        <v>December</v>
      </c>
      <c r="C374" t="s">
        <v>6</v>
      </c>
      <c r="D374">
        <v>39.5</v>
      </c>
      <c r="E374" s="2">
        <v>1.25</v>
      </c>
      <c r="F374">
        <v>17</v>
      </c>
      <c r="G374">
        <v>0.3</v>
      </c>
      <c r="H374">
        <v>15</v>
      </c>
      <c r="I374" s="3">
        <f>G374*H374</f>
        <v>4.5</v>
      </c>
    </row>
    <row r="375" spans="1:9">
      <c r="A375" s="1">
        <v>43099</v>
      </c>
      <c r="B375" s="1" t="str">
        <f>TEXT(A375, "mmmm")</f>
        <v>December</v>
      </c>
      <c r="C375" t="s">
        <v>7</v>
      </c>
      <c r="D375">
        <v>30.9</v>
      </c>
      <c r="E375" s="2">
        <v>1.43</v>
      </c>
      <c r="F375">
        <v>22</v>
      </c>
      <c r="G375">
        <v>0.3</v>
      </c>
      <c r="H375">
        <v>13</v>
      </c>
      <c r="I375" s="3">
        <f>G375*H375</f>
        <v>3.9</v>
      </c>
    </row>
    <row r="376" spans="1:9">
      <c r="A376" s="1">
        <v>43100</v>
      </c>
      <c r="B376" s="1" t="str">
        <f>TEXT(A376, "mmmm")</f>
        <v>December</v>
      </c>
      <c r="C376" t="s">
        <v>8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3">
        <f>G376*H376</f>
        <v>2.1</v>
      </c>
    </row>
    <row r="377" spans="1:9">
      <c r="A377" s="1"/>
      <c r="B377" s="1"/>
      <c r="E377" s="2"/>
      <c r="F377" s="4">
        <f>SUBTOTAL(109,Table15[Flyers])</f>
        <v>14704</v>
      </c>
      <c r="I377" s="3">
        <f>SUBTOTAL(109,Table15[Revenue])</f>
        <v>3183.6999999999985</v>
      </c>
    </row>
  </sheetData>
  <conditionalFormatting sqref="D11:D377">
    <cfRule type="colorScale" priority="22">
      <colorScale>
        <cfvo type="min"/>
        <cfvo type="max"/>
        <color rgb="FFFCFCFF"/>
        <color rgb="FFF8696B"/>
      </colorScale>
    </cfRule>
  </conditionalFormatting>
  <conditionalFormatting sqref="E11:E377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{5E066D23-FB46-48DC-9787-4666FA5AAD10}</x14:id>
        </ext>
      </extLst>
    </cfRule>
  </conditionalFormatting>
  <conditionalFormatting sqref="H11:H377">
    <cfRule type="top10" dxfId="46" priority="20" percent="1" rank="10"/>
  </conditionalFormatting>
  <conditionalFormatting sqref="H11:H377">
    <cfRule type="top10" dxfId="45" priority="19" percent="1" rank="10"/>
  </conditionalFormatting>
  <conditionalFormatting sqref="H11:H377">
    <cfRule type="top10" dxfId="44" priority="18" percent="1" bottom="1" rank="10"/>
  </conditionalFormatting>
  <conditionalFormatting sqref="H11:H377">
    <cfRule type="top10" dxfId="43" priority="17" percent="1" rank="10"/>
  </conditionalFormatting>
  <conditionalFormatting sqref="H11:H377">
    <cfRule type="top10" dxfId="42" priority="16" percent="1" bottom="1" rank="10"/>
  </conditionalFormatting>
  <conditionalFormatting sqref="K11:K183">
    <cfRule type="top10" dxfId="41" priority="5" percent="1" rank="10"/>
  </conditionalFormatting>
  <conditionalFormatting sqref="K11:K183">
    <cfRule type="top10" dxfId="40" priority="4" percent="1" rank="10"/>
  </conditionalFormatting>
  <conditionalFormatting sqref="K11:K183">
    <cfRule type="top10" dxfId="39" priority="3" percent="1" bottom="1" rank="10"/>
  </conditionalFormatting>
  <conditionalFormatting sqref="K11:K183">
    <cfRule type="top10" dxfId="38" priority="2" percent="1" rank="10"/>
  </conditionalFormatting>
  <conditionalFormatting sqref="K11:K183">
    <cfRule type="top10" dxfId="37" priority="1" percent="1" bottom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066D23-FB46-48DC-9787-4666FA5AAD10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E11:E377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04154-CEEB-4272-AA55-9F7C7DA97453}">
  <dimension ref="A1:K367"/>
  <sheetViews>
    <sheetView workbookViewId="0" xr3:uid="{2F95C2A0-A006-5F8B-BC84-BBA738336804}">
      <selection activeCell="M1" sqref="M1:N1"/>
    </sheetView>
  </sheetViews>
  <sheetFormatPr defaultRowHeight="15"/>
  <cols>
    <col min="1" max="1" width="12.42578125" style="2" customWidth="1"/>
    <col min="2" max="2" width="11.7109375" style="12" customWidth="1"/>
    <col min="3" max="3" width="11.5703125" style="1" customWidth="1"/>
    <col min="4" max="4" width="11.5703125" bestFit="1" customWidth="1"/>
    <col min="5" max="5" width="15" bestFit="1" customWidth="1"/>
    <col min="6" max="6" width="10.140625" style="2" bestFit="1" customWidth="1"/>
    <col min="7" max="7" width="10.140625" bestFit="1" customWidth="1"/>
    <col min="10" max="10" width="14.28515625" style="3" customWidth="1"/>
  </cols>
  <sheetData>
    <row r="1" spans="1:11">
      <c r="A1" s="10"/>
      <c r="B1" s="13" t="s">
        <v>37</v>
      </c>
      <c r="C1" s="1" t="s">
        <v>19</v>
      </c>
      <c r="D1" s="1" t="s">
        <v>20</v>
      </c>
      <c r="E1" t="s">
        <v>21</v>
      </c>
      <c r="F1" t="s">
        <v>14</v>
      </c>
      <c r="G1" s="2" t="s">
        <v>17</v>
      </c>
      <c r="H1" t="s">
        <v>22</v>
      </c>
      <c r="I1" t="s">
        <v>23</v>
      </c>
      <c r="J1" t="s">
        <v>15</v>
      </c>
      <c r="K1" s="3" t="s">
        <v>24</v>
      </c>
    </row>
    <row r="2" spans="1:11">
      <c r="A2" s="11"/>
      <c r="B2" s="13">
        <f ca="1">RAND()</f>
        <v>0.81916536483606639</v>
      </c>
      <c r="C2" s="1">
        <v>42885</v>
      </c>
      <c r="D2" s="1" t="str">
        <f>TEXT(C2, "mmmm")</f>
        <v>May</v>
      </c>
      <c r="E2" t="s">
        <v>3</v>
      </c>
      <c r="F2">
        <v>75</v>
      </c>
      <c r="G2" s="2">
        <v>0.67</v>
      </c>
      <c r="H2">
        <v>43</v>
      </c>
      <c r="I2">
        <v>0.3</v>
      </c>
      <c r="J2">
        <v>30</v>
      </c>
      <c r="K2" s="3">
        <f>I2*J2</f>
        <v>9</v>
      </c>
    </row>
    <row r="3" spans="1:11">
      <c r="A3" s="10"/>
      <c r="B3" s="12">
        <f ca="1">RAND()</f>
        <v>0.55706963287026245</v>
      </c>
      <c r="C3" s="1">
        <v>42896</v>
      </c>
      <c r="D3" s="1" t="str">
        <f>TEXT(C3, "mmmm")</f>
        <v>June</v>
      </c>
      <c r="E3" t="s">
        <v>7</v>
      </c>
      <c r="F3">
        <v>79.5</v>
      </c>
      <c r="G3" s="2">
        <v>0.54</v>
      </c>
      <c r="H3">
        <v>54</v>
      </c>
      <c r="I3">
        <v>0.3</v>
      </c>
      <c r="J3">
        <v>35</v>
      </c>
      <c r="K3" s="3">
        <f>I3*J3</f>
        <v>10.5</v>
      </c>
    </row>
    <row r="4" spans="1:11">
      <c r="A4" s="11"/>
      <c r="B4" s="13">
        <f ca="1">RAND()</f>
        <v>0.95424860632282149</v>
      </c>
      <c r="C4" s="1">
        <v>43093</v>
      </c>
      <c r="D4" s="1" t="str">
        <f>TEXT(C4, "mmmm")</f>
        <v>December</v>
      </c>
      <c r="E4" t="s">
        <v>8</v>
      </c>
      <c r="F4">
        <v>35.799999999999997</v>
      </c>
      <c r="G4" s="2">
        <v>1.25</v>
      </c>
      <c r="H4">
        <v>26</v>
      </c>
      <c r="I4">
        <v>0.3</v>
      </c>
      <c r="J4">
        <v>16</v>
      </c>
      <c r="K4" s="3">
        <f>I4*J4</f>
        <v>4.8</v>
      </c>
    </row>
    <row r="5" spans="1:11">
      <c r="A5" s="10"/>
      <c r="B5" s="13">
        <f ca="1">RAND()</f>
        <v>0.98980190916161592</v>
      </c>
      <c r="C5" s="1">
        <v>43075</v>
      </c>
      <c r="D5" s="1" t="str">
        <f>TEXT(C5, "mmmm")</f>
        <v>December</v>
      </c>
      <c r="E5" t="s">
        <v>4</v>
      </c>
      <c r="F5">
        <v>44.699999999999996</v>
      </c>
      <c r="G5" s="2">
        <v>0.95</v>
      </c>
      <c r="H5">
        <v>28</v>
      </c>
      <c r="I5">
        <v>0.3</v>
      </c>
      <c r="J5">
        <v>19</v>
      </c>
      <c r="K5" s="3">
        <f>I5*J5</f>
        <v>5.7</v>
      </c>
    </row>
    <row r="6" spans="1:11">
      <c r="A6" s="11"/>
      <c r="B6" s="12">
        <f ca="1">RAND()</f>
        <v>9.5732970071287449E-2</v>
      </c>
      <c r="C6" s="1">
        <v>43064</v>
      </c>
      <c r="D6" s="1" t="str">
        <f>TEXT(C6, "mmmm")</f>
        <v>November</v>
      </c>
      <c r="E6" t="s">
        <v>7</v>
      </c>
      <c r="F6">
        <v>49</v>
      </c>
      <c r="G6" s="2">
        <v>0.91</v>
      </c>
      <c r="H6">
        <v>32</v>
      </c>
      <c r="I6">
        <v>0.3</v>
      </c>
      <c r="J6">
        <v>20</v>
      </c>
      <c r="K6" s="3">
        <f>I6*J6</f>
        <v>6</v>
      </c>
    </row>
    <row r="7" spans="1:11">
      <c r="A7" s="10"/>
      <c r="B7" s="12">
        <f ca="1">RAND()</f>
        <v>0.28288236565464542</v>
      </c>
      <c r="C7" s="1">
        <v>43080</v>
      </c>
      <c r="D7" s="1" t="str">
        <f>TEXT(C7, "mmmm")</f>
        <v>December</v>
      </c>
      <c r="E7" t="s">
        <v>2</v>
      </c>
      <c r="F7">
        <v>45.099999999999994</v>
      </c>
      <c r="G7" s="2">
        <v>1.1100000000000001</v>
      </c>
      <c r="H7">
        <v>33</v>
      </c>
      <c r="I7">
        <v>0.3</v>
      </c>
      <c r="J7">
        <v>17</v>
      </c>
      <c r="K7" s="3">
        <f>I7*J7</f>
        <v>5.0999999999999996</v>
      </c>
    </row>
    <row r="8" spans="1:11">
      <c r="A8" s="11"/>
      <c r="B8" s="13">
        <f ca="1">RAND()</f>
        <v>0.61177160171293343</v>
      </c>
      <c r="C8" s="1">
        <v>42847</v>
      </c>
      <c r="D8" s="1" t="str">
        <f>TEXT(C8, "mmmm")</f>
        <v>April</v>
      </c>
      <c r="E8" t="s">
        <v>7</v>
      </c>
      <c r="F8">
        <v>57.499999999999993</v>
      </c>
      <c r="G8" s="2">
        <v>0.77</v>
      </c>
      <c r="H8">
        <v>47</v>
      </c>
      <c r="I8">
        <v>0.3</v>
      </c>
      <c r="J8">
        <v>25</v>
      </c>
      <c r="K8" s="3">
        <f>I8*J8</f>
        <v>7.5</v>
      </c>
    </row>
    <row r="9" spans="1:11">
      <c r="A9" s="10"/>
      <c r="B9" s="13">
        <f ca="1">RAND()</f>
        <v>0.97399284830244937</v>
      </c>
      <c r="C9" s="1">
        <v>43029</v>
      </c>
      <c r="D9" s="1" t="str">
        <f>TEXT(C9, "mmmm")</f>
        <v>October</v>
      </c>
      <c r="E9" t="s">
        <v>7</v>
      </c>
      <c r="F9">
        <v>56.199999999999996</v>
      </c>
      <c r="G9" s="2">
        <v>0.83</v>
      </c>
      <c r="H9">
        <v>28</v>
      </c>
      <c r="I9">
        <v>0.3</v>
      </c>
      <c r="J9">
        <v>24</v>
      </c>
      <c r="K9" s="3">
        <f>I9*J9</f>
        <v>7.1999999999999993</v>
      </c>
    </row>
    <row r="10" spans="1:11">
      <c r="A10" s="11"/>
      <c r="B10" s="12">
        <f ca="1">RAND()</f>
        <v>8.6511367820402918E-2</v>
      </c>
      <c r="C10" s="1">
        <v>43010</v>
      </c>
      <c r="D10" s="1" t="str">
        <f>TEXT(C10, "mmmm")</f>
        <v>October</v>
      </c>
      <c r="E10" t="s">
        <v>2</v>
      </c>
      <c r="F10">
        <v>58.499999999999993</v>
      </c>
      <c r="G10" s="2">
        <v>0.74</v>
      </c>
      <c r="H10">
        <v>32</v>
      </c>
      <c r="I10">
        <v>0.3</v>
      </c>
      <c r="J10">
        <v>25</v>
      </c>
      <c r="K10" s="3">
        <f>I10*J10</f>
        <v>7.5</v>
      </c>
    </row>
    <row r="11" spans="1:11">
      <c r="A11" s="10"/>
      <c r="B11" s="12">
        <f ca="1">RAND()</f>
        <v>0.2123129826262532</v>
      </c>
      <c r="C11" s="1">
        <v>42948</v>
      </c>
      <c r="D11" s="1" t="str">
        <f>TEXT(C11, "mmmm")</f>
        <v>August</v>
      </c>
      <c r="E11" t="s">
        <v>3</v>
      </c>
      <c r="F11">
        <v>75.599999999999994</v>
      </c>
      <c r="G11" s="2">
        <v>0.63</v>
      </c>
      <c r="H11">
        <v>56</v>
      </c>
      <c r="I11">
        <v>0.5</v>
      </c>
      <c r="J11">
        <v>32</v>
      </c>
      <c r="K11" s="3">
        <f>I11*J11</f>
        <v>16</v>
      </c>
    </row>
    <row r="12" spans="1:11">
      <c r="A12" s="11"/>
      <c r="B12" s="13">
        <f ca="1">RAND()</f>
        <v>0.83067788734618853</v>
      </c>
      <c r="C12" s="1">
        <v>42975</v>
      </c>
      <c r="D12" s="1" t="str">
        <f>TEXT(C12, "mmmm")</f>
        <v>August</v>
      </c>
      <c r="E12" t="s">
        <v>2</v>
      </c>
      <c r="F12">
        <v>77.599999999999994</v>
      </c>
      <c r="G12" s="2">
        <v>0.63</v>
      </c>
      <c r="H12">
        <v>49</v>
      </c>
      <c r="I12">
        <v>0.5</v>
      </c>
      <c r="J12">
        <v>32</v>
      </c>
      <c r="K12" s="3">
        <f>I12*J12</f>
        <v>16</v>
      </c>
    </row>
    <row r="13" spans="1:11">
      <c r="A13" s="10"/>
      <c r="B13" s="12">
        <f ca="1">RAND()</f>
        <v>0.66187858264090238</v>
      </c>
      <c r="C13" s="1">
        <v>43058</v>
      </c>
      <c r="D13" s="1" t="str">
        <f>TEXT(C13, "mmmm")</f>
        <v>November</v>
      </c>
      <c r="E13" t="s">
        <v>8</v>
      </c>
      <c r="F13">
        <v>55.9</v>
      </c>
      <c r="G13" s="2">
        <v>0.87</v>
      </c>
      <c r="H13">
        <v>34</v>
      </c>
      <c r="I13">
        <v>0.3</v>
      </c>
      <c r="J13">
        <v>23</v>
      </c>
      <c r="K13" s="3">
        <f>I13*J13</f>
        <v>6.8999999999999995</v>
      </c>
    </row>
    <row r="14" spans="1:11">
      <c r="A14" s="11"/>
      <c r="B14" s="13">
        <f ca="1">RAND()</f>
        <v>0.50873112052143765</v>
      </c>
      <c r="C14" s="1">
        <v>42903</v>
      </c>
      <c r="D14" s="1" t="str">
        <f>TEXT(C14, "mmmm")</f>
        <v>June</v>
      </c>
      <c r="E14" t="s">
        <v>7</v>
      </c>
      <c r="F14">
        <v>76.3</v>
      </c>
      <c r="G14" s="2">
        <v>0.65</v>
      </c>
      <c r="H14">
        <v>47</v>
      </c>
      <c r="I14">
        <v>0.3</v>
      </c>
      <c r="J14">
        <v>31</v>
      </c>
      <c r="K14" s="3">
        <f>I14*J14</f>
        <v>9.2999999999999989</v>
      </c>
    </row>
    <row r="15" spans="1:11">
      <c r="A15" s="10"/>
      <c r="B15" s="12">
        <f ca="1">RAND()</f>
        <v>0.11183030388518278</v>
      </c>
      <c r="C15" s="1">
        <v>42930</v>
      </c>
      <c r="D15" s="1" t="str">
        <f>TEXT(C15, "mmmm")</f>
        <v>July</v>
      </c>
      <c r="E15" t="s">
        <v>6</v>
      </c>
      <c r="F15">
        <v>92</v>
      </c>
      <c r="G15" s="2">
        <v>0.5</v>
      </c>
      <c r="H15">
        <v>80</v>
      </c>
      <c r="I15">
        <v>0.5</v>
      </c>
      <c r="J15">
        <v>40</v>
      </c>
      <c r="K15" s="3">
        <f>I15*J15</f>
        <v>20</v>
      </c>
    </row>
    <row r="16" spans="1:11">
      <c r="A16" s="11"/>
      <c r="B16" s="12">
        <f ca="1">RAND()</f>
        <v>5.0163150057056627E-2</v>
      </c>
      <c r="C16" s="1">
        <v>42868</v>
      </c>
      <c r="D16" s="1" t="str">
        <f>TEXT(C16, "mmmm")</f>
        <v>May</v>
      </c>
      <c r="E16" t="s">
        <v>7</v>
      </c>
      <c r="F16">
        <v>70</v>
      </c>
      <c r="G16" s="2">
        <v>0.65</v>
      </c>
      <c r="H16">
        <v>34</v>
      </c>
      <c r="I16">
        <v>0.3</v>
      </c>
      <c r="J16">
        <v>30</v>
      </c>
      <c r="K16" s="3">
        <f>I16*J16</f>
        <v>9</v>
      </c>
    </row>
    <row r="17" spans="1:11">
      <c r="A17" s="10"/>
      <c r="B17" s="12">
        <f ca="1">RAND()</f>
        <v>0.73144762406646668</v>
      </c>
      <c r="C17" s="1">
        <v>43034</v>
      </c>
      <c r="D17" s="1" t="str">
        <f>TEXT(C17, "mmmm")</f>
        <v>October</v>
      </c>
      <c r="E17" t="s">
        <v>5</v>
      </c>
      <c r="F17">
        <v>54.199999999999996</v>
      </c>
      <c r="G17" s="2">
        <v>0.77</v>
      </c>
      <c r="H17">
        <v>47</v>
      </c>
      <c r="I17">
        <v>0.3</v>
      </c>
      <c r="J17">
        <v>24</v>
      </c>
      <c r="K17" s="3">
        <f>I17*J17</f>
        <v>7.1999999999999993</v>
      </c>
    </row>
    <row r="18" spans="1:11">
      <c r="A18" s="11"/>
      <c r="B18" s="13">
        <f ca="1">RAND()</f>
        <v>9.8989165350479968E-2</v>
      </c>
      <c r="C18" s="1">
        <v>42931</v>
      </c>
      <c r="D18" s="1" t="str">
        <f>TEXT(C18, "mmmm")</f>
        <v>July</v>
      </c>
      <c r="E18" t="s">
        <v>7</v>
      </c>
      <c r="F18">
        <v>82.5</v>
      </c>
      <c r="G18" s="2">
        <v>0.54</v>
      </c>
      <c r="H18">
        <v>56</v>
      </c>
      <c r="I18">
        <v>0.5</v>
      </c>
      <c r="J18">
        <v>35</v>
      </c>
      <c r="K18" s="3">
        <f>I18*J18</f>
        <v>17.5</v>
      </c>
    </row>
    <row r="19" spans="1:11">
      <c r="A19" s="10"/>
      <c r="B19" s="13">
        <f ca="1">RAND()</f>
        <v>0.3231413732774453</v>
      </c>
      <c r="C19" s="1">
        <v>42881</v>
      </c>
      <c r="D19" s="1" t="str">
        <f>TEXT(C19, "mmmm")</f>
        <v>May</v>
      </c>
      <c r="E19" t="s">
        <v>6</v>
      </c>
      <c r="F19">
        <v>72</v>
      </c>
      <c r="G19" s="2">
        <v>0.67</v>
      </c>
      <c r="H19">
        <v>63</v>
      </c>
      <c r="I19">
        <v>0.3</v>
      </c>
      <c r="J19">
        <v>30</v>
      </c>
      <c r="K19" s="3">
        <f>I19*J19</f>
        <v>9</v>
      </c>
    </row>
    <row r="20" spans="1:11">
      <c r="A20" s="11"/>
      <c r="B20" s="13">
        <f ca="1">RAND()</f>
        <v>0.39905447155083273</v>
      </c>
      <c r="C20" s="1">
        <v>42997</v>
      </c>
      <c r="D20" s="1" t="str">
        <f>TEXT(C20, "mmmm")</f>
        <v>September</v>
      </c>
      <c r="E20" t="s">
        <v>3</v>
      </c>
      <c r="F20">
        <v>67.399999999999991</v>
      </c>
      <c r="G20" s="2">
        <v>0.67</v>
      </c>
      <c r="H20">
        <v>48</v>
      </c>
      <c r="I20">
        <v>0.3</v>
      </c>
      <c r="J20">
        <v>28</v>
      </c>
      <c r="K20" s="3">
        <f>I20*J20</f>
        <v>8.4</v>
      </c>
    </row>
    <row r="21" spans="1:11">
      <c r="A21" s="10"/>
      <c r="B21" s="12">
        <f ca="1">RAND()</f>
        <v>0.71720714989802281</v>
      </c>
      <c r="C21" s="1">
        <v>43066</v>
      </c>
      <c r="D21" s="1" t="str">
        <f>TEXT(C21, "mmmm")</f>
        <v>November</v>
      </c>
      <c r="E21" t="s">
        <v>2</v>
      </c>
      <c r="F21">
        <v>53.9</v>
      </c>
      <c r="G21" s="2">
        <v>0.87</v>
      </c>
      <c r="H21">
        <v>30</v>
      </c>
      <c r="I21">
        <v>0.3</v>
      </c>
      <c r="J21">
        <v>23</v>
      </c>
      <c r="K21" s="3">
        <f>I21*J21</f>
        <v>6.8999999999999995</v>
      </c>
    </row>
    <row r="22" spans="1:11">
      <c r="A22" s="11"/>
      <c r="B22" s="13">
        <f ca="1">RAND()</f>
        <v>0.64041717937609088</v>
      </c>
      <c r="C22" s="1">
        <v>42751</v>
      </c>
      <c r="D22" s="1" t="str">
        <f>TEXT(C22, "mmmm")</f>
        <v>January</v>
      </c>
      <c r="E22" t="s">
        <v>2</v>
      </c>
      <c r="F22">
        <v>30.599999999999998</v>
      </c>
      <c r="G22" s="2">
        <v>1.67</v>
      </c>
      <c r="H22">
        <v>24</v>
      </c>
      <c r="I22">
        <v>0.3</v>
      </c>
      <c r="J22">
        <v>12</v>
      </c>
      <c r="K22" s="3">
        <f>I22*J22</f>
        <v>3.5999999999999996</v>
      </c>
    </row>
    <row r="23" spans="1:11">
      <c r="A23" s="10"/>
      <c r="B23" s="13">
        <f ca="1">RAND()</f>
        <v>0.74857862037627565</v>
      </c>
      <c r="C23" s="1">
        <v>42753</v>
      </c>
      <c r="D23" s="1" t="str">
        <f>TEXT(C23, "mmmm")</f>
        <v>January</v>
      </c>
      <c r="E23" t="s">
        <v>4</v>
      </c>
      <c r="F23">
        <v>42.8</v>
      </c>
      <c r="G23" s="2">
        <v>1.18</v>
      </c>
      <c r="H23">
        <v>33</v>
      </c>
      <c r="I23">
        <v>0.3</v>
      </c>
      <c r="J23">
        <v>16</v>
      </c>
      <c r="K23" s="3">
        <f>I23*J23</f>
        <v>4.8</v>
      </c>
    </row>
    <row r="24" spans="1:11">
      <c r="A24" s="11"/>
      <c r="B24" s="12">
        <f ca="1">RAND()</f>
        <v>0.41390346354113627</v>
      </c>
      <c r="C24" s="1">
        <v>42902</v>
      </c>
      <c r="D24" s="1" t="str">
        <f>TEXT(C24, "mmmm")</f>
        <v>June</v>
      </c>
      <c r="E24" t="s">
        <v>6</v>
      </c>
      <c r="F24">
        <v>99.3</v>
      </c>
      <c r="G24" s="2">
        <v>0.47</v>
      </c>
      <c r="H24">
        <v>77</v>
      </c>
      <c r="I24">
        <v>0.3</v>
      </c>
      <c r="J24">
        <v>41</v>
      </c>
      <c r="K24" s="3">
        <f>I24*J24</f>
        <v>12.299999999999999</v>
      </c>
    </row>
    <row r="25" spans="1:11">
      <c r="A25" s="10"/>
      <c r="B25" s="12">
        <f ca="1">RAND()</f>
        <v>0.78209679310560842</v>
      </c>
      <c r="C25" s="1">
        <v>42854</v>
      </c>
      <c r="D25" s="1" t="str">
        <f>TEXT(C25, "mmmm")</f>
        <v>April</v>
      </c>
      <c r="E25" t="s">
        <v>7</v>
      </c>
      <c r="F25">
        <v>65.099999999999994</v>
      </c>
      <c r="G25" s="2">
        <v>0.71</v>
      </c>
      <c r="H25">
        <v>32</v>
      </c>
      <c r="I25">
        <v>0.3</v>
      </c>
      <c r="J25">
        <v>27</v>
      </c>
      <c r="K25" s="3">
        <f>I25*J25</f>
        <v>8.1</v>
      </c>
    </row>
    <row r="26" spans="1:11">
      <c r="A26" s="11"/>
      <c r="B26" s="13">
        <f ca="1">RAND()</f>
        <v>0.59277917189983831</v>
      </c>
      <c r="C26" s="1">
        <v>42933</v>
      </c>
      <c r="D26" s="1" t="str">
        <f>TEXT(C26, "mmmm")</f>
        <v>July</v>
      </c>
      <c r="E26" t="s">
        <v>2</v>
      </c>
      <c r="F26">
        <v>80.899999999999991</v>
      </c>
      <c r="G26" s="2">
        <v>0.56999999999999995</v>
      </c>
      <c r="H26">
        <v>64</v>
      </c>
      <c r="I26">
        <v>0.5</v>
      </c>
      <c r="J26">
        <v>33</v>
      </c>
      <c r="K26" s="3">
        <f>I26*J26</f>
        <v>16.5</v>
      </c>
    </row>
    <row r="27" spans="1:11">
      <c r="A27" s="10"/>
      <c r="B27" s="12">
        <f ca="1">RAND()</f>
        <v>0.86341925572685263</v>
      </c>
      <c r="C27" s="1">
        <v>42994</v>
      </c>
      <c r="D27" s="1" t="str">
        <f>TEXT(C27, "mmmm")</f>
        <v>September</v>
      </c>
      <c r="E27" t="s">
        <v>7</v>
      </c>
      <c r="F27">
        <v>68.099999999999994</v>
      </c>
      <c r="G27" s="2">
        <v>0.69</v>
      </c>
      <c r="H27">
        <v>37</v>
      </c>
      <c r="I27">
        <v>0.3</v>
      </c>
      <c r="J27">
        <v>27</v>
      </c>
      <c r="K27" s="3">
        <f>I27*J27</f>
        <v>8.1</v>
      </c>
    </row>
    <row r="28" spans="1:11">
      <c r="A28" s="11"/>
      <c r="B28" s="12">
        <f ca="1">RAND()</f>
        <v>0.67380920987623227</v>
      </c>
      <c r="C28" s="1">
        <v>42906</v>
      </c>
      <c r="D28" s="1" t="str">
        <f>TEXT(C28, "mmmm")</f>
        <v>June</v>
      </c>
      <c r="E28" t="s">
        <v>3</v>
      </c>
      <c r="F28">
        <v>85.1</v>
      </c>
      <c r="G28" s="2">
        <v>0.54</v>
      </c>
      <c r="H28">
        <v>70</v>
      </c>
      <c r="I28">
        <v>0.3</v>
      </c>
      <c r="J28">
        <v>37</v>
      </c>
      <c r="K28" s="3">
        <f>I28*J28</f>
        <v>11.1</v>
      </c>
    </row>
    <row r="29" spans="1:11">
      <c r="A29" s="10"/>
      <c r="B29" s="12">
        <f ca="1">RAND()</f>
        <v>0.31401485454822631</v>
      </c>
      <c r="C29" s="1">
        <v>42828</v>
      </c>
      <c r="D29" s="1" t="str">
        <f>TEXT(C29, "mmmm")</f>
        <v>April</v>
      </c>
      <c r="E29" t="s">
        <v>2</v>
      </c>
      <c r="F29">
        <v>60.8</v>
      </c>
      <c r="G29" s="2">
        <v>0.74</v>
      </c>
      <c r="H29">
        <v>51</v>
      </c>
      <c r="I29">
        <v>0.3</v>
      </c>
      <c r="J29">
        <v>26</v>
      </c>
      <c r="K29" s="3">
        <f>I29*J29</f>
        <v>7.8</v>
      </c>
    </row>
    <row r="30" spans="1:11">
      <c r="A30" s="11"/>
      <c r="B30" s="13">
        <f ca="1">RAND()</f>
        <v>0.362571687340978</v>
      </c>
      <c r="C30" s="1">
        <v>42761</v>
      </c>
      <c r="D30" s="1" t="str">
        <f>TEXT(C30, "mmmm")</f>
        <v>January</v>
      </c>
      <c r="E30" t="s">
        <v>5</v>
      </c>
      <c r="F30">
        <v>35.799999999999997</v>
      </c>
      <c r="G30" s="2">
        <v>1.25</v>
      </c>
      <c r="H30">
        <v>18</v>
      </c>
      <c r="I30">
        <v>0.3</v>
      </c>
      <c r="J30">
        <v>16</v>
      </c>
      <c r="K30" s="3">
        <f>I30*J30</f>
        <v>4.8</v>
      </c>
    </row>
    <row r="31" spans="1:11">
      <c r="A31" s="10"/>
      <c r="B31" s="12">
        <f ca="1">RAND()</f>
        <v>9.3898478179166855E-2</v>
      </c>
      <c r="C31" s="1">
        <v>43042</v>
      </c>
      <c r="D31" s="1" t="str">
        <f>TEXT(C31, "mmmm")</f>
        <v>November</v>
      </c>
      <c r="E31" t="s">
        <v>6</v>
      </c>
      <c r="F31">
        <v>51.3</v>
      </c>
      <c r="G31" s="2">
        <v>0.87</v>
      </c>
      <c r="H31">
        <v>38</v>
      </c>
      <c r="I31">
        <v>0.3</v>
      </c>
      <c r="J31">
        <v>21</v>
      </c>
      <c r="K31" s="3">
        <f>I31*J31</f>
        <v>6.3</v>
      </c>
    </row>
    <row r="32" spans="1:11">
      <c r="A32" s="11"/>
      <c r="B32" s="12">
        <f ca="1">RAND()</f>
        <v>0.50318511798440591</v>
      </c>
      <c r="C32" s="1">
        <v>43082</v>
      </c>
      <c r="D32" s="1" t="str">
        <f>TEXT(C32, "mmmm")</f>
        <v>December</v>
      </c>
      <c r="E32" t="s">
        <v>4</v>
      </c>
      <c r="F32">
        <v>32.199999999999996</v>
      </c>
      <c r="G32" s="2">
        <v>1.43</v>
      </c>
      <c r="H32">
        <v>26</v>
      </c>
      <c r="I32">
        <v>0.3</v>
      </c>
      <c r="J32">
        <v>14</v>
      </c>
      <c r="K32" s="3">
        <f>I32*J32</f>
        <v>4.2</v>
      </c>
    </row>
    <row r="33" spans="1:11">
      <c r="A33" s="10"/>
      <c r="B33" s="13">
        <f ca="1">RAND()</f>
        <v>0.21979652167196029</v>
      </c>
      <c r="C33" s="1">
        <v>42945</v>
      </c>
      <c r="D33" s="1" t="str">
        <f>TEXT(C33, "mmmm")</f>
        <v>July</v>
      </c>
      <c r="E33" t="s">
        <v>7</v>
      </c>
      <c r="F33">
        <v>85.5</v>
      </c>
      <c r="G33" s="2">
        <v>0.56999999999999995</v>
      </c>
      <c r="H33">
        <v>50</v>
      </c>
      <c r="I33">
        <v>0.5</v>
      </c>
      <c r="J33">
        <v>35</v>
      </c>
      <c r="K33" s="3">
        <f>I33*J33</f>
        <v>17.5</v>
      </c>
    </row>
    <row r="34" spans="1:11">
      <c r="A34" s="11"/>
      <c r="B34" s="13">
        <f ca="1">RAND()</f>
        <v>3.0043798814739731E-2</v>
      </c>
      <c r="C34" s="1">
        <v>42839</v>
      </c>
      <c r="D34" s="1" t="str">
        <f>TEXT(C34, "mmmm")</f>
        <v>April</v>
      </c>
      <c r="E34" t="s">
        <v>6</v>
      </c>
      <c r="F34">
        <v>61.499999999999993</v>
      </c>
      <c r="G34" s="2">
        <v>0.77</v>
      </c>
      <c r="H34">
        <v>49</v>
      </c>
      <c r="I34">
        <v>0.3</v>
      </c>
      <c r="J34">
        <v>25</v>
      </c>
      <c r="K34" s="3">
        <f>I34*J34</f>
        <v>7.5</v>
      </c>
    </row>
    <row r="35" spans="1:11">
      <c r="A35" s="10"/>
      <c r="B35" s="12">
        <f ca="1">RAND()</f>
        <v>0.22299446691444147</v>
      </c>
      <c r="C35" s="1">
        <v>42864</v>
      </c>
      <c r="D35" s="1" t="str">
        <f>TEXT(C35, "mmmm")</f>
        <v>May</v>
      </c>
      <c r="E35" t="s">
        <v>3</v>
      </c>
      <c r="F35">
        <v>71.3</v>
      </c>
      <c r="G35" s="2">
        <v>0.63</v>
      </c>
      <c r="H35">
        <v>56</v>
      </c>
      <c r="I35">
        <v>0.3</v>
      </c>
      <c r="J35">
        <v>31</v>
      </c>
      <c r="K35" s="3">
        <f>I35*J35</f>
        <v>9.2999999999999989</v>
      </c>
    </row>
    <row r="36" spans="1:11">
      <c r="A36" s="11"/>
      <c r="B36" s="13">
        <f ca="1">RAND()</f>
        <v>0.94635856419373232</v>
      </c>
      <c r="C36" s="1">
        <v>42773</v>
      </c>
      <c r="D36" s="1" t="str">
        <f>TEXT(C36, "mmmm")</f>
        <v>February</v>
      </c>
      <c r="E36" t="s">
        <v>3</v>
      </c>
      <c r="F36">
        <v>52.3</v>
      </c>
      <c r="G36" s="2">
        <v>0.87</v>
      </c>
      <c r="H36">
        <v>39</v>
      </c>
      <c r="I36">
        <v>0.3</v>
      </c>
      <c r="J36">
        <v>21</v>
      </c>
      <c r="K36" s="3">
        <f>I36*J36</f>
        <v>6.3</v>
      </c>
    </row>
    <row r="37" spans="1:11">
      <c r="A37" s="10"/>
      <c r="B37" s="12">
        <f ca="1">RAND()</f>
        <v>0.13989825274071399</v>
      </c>
      <c r="C37" s="1">
        <v>42862</v>
      </c>
      <c r="D37" s="1" t="str">
        <f>TEXT(C37, "mmmm")</f>
        <v>May</v>
      </c>
      <c r="E37" t="s">
        <v>8</v>
      </c>
      <c r="F37">
        <v>69.699999999999989</v>
      </c>
      <c r="G37" s="2">
        <v>0.65</v>
      </c>
      <c r="H37">
        <v>49</v>
      </c>
      <c r="I37">
        <v>0.3</v>
      </c>
      <c r="J37">
        <v>29</v>
      </c>
      <c r="K37" s="3">
        <f>I37*J37</f>
        <v>8.6999999999999993</v>
      </c>
    </row>
    <row r="38" spans="1:11">
      <c r="A38" s="11"/>
      <c r="B38" s="13">
        <f ca="1">RAND()</f>
        <v>0.91758735433936167</v>
      </c>
      <c r="C38" s="1">
        <v>42849</v>
      </c>
      <c r="D38" s="1" t="str">
        <f>TEXT(C38, "mmmm")</f>
        <v>April</v>
      </c>
      <c r="E38" t="s">
        <v>2</v>
      </c>
      <c r="F38">
        <v>65.099999999999994</v>
      </c>
      <c r="G38" s="2">
        <v>0.69</v>
      </c>
      <c r="H38">
        <v>48</v>
      </c>
      <c r="I38">
        <v>0.3</v>
      </c>
      <c r="J38">
        <v>27</v>
      </c>
      <c r="K38" s="3">
        <f>I38*J38</f>
        <v>8.1</v>
      </c>
    </row>
    <row r="39" spans="1:11">
      <c r="A39" s="10"/>
      <c r="B39" s="13">
        <f ca="1">RAND()</f>
        <v>0.67002257532291487</v>
      </c>
      <c r="C39" s="1">
        <v>42955</v>
      </c>
      <c r="D39" s="1" t="str">
        <f>TEXT(C39, "mmmm")</f>
        <v>August</v>
      </c>
      <c r="E39" t="s">
        <v>3</v>
      </c>
      <c r="F39">
        <v>68.699999999999989</v>
      </c>
      <c r="G39" s="2">
        <v>0.65</v>
      </c>
      <c r="H39">
        <v>50</v>
      </c>
      <c r="I39">
        <v>0.5</v>
      </c>
      <c r="J39">
        <v>29</v>
      </c>
      <c r="K39" s="3">
        <f>I39*J39</f>
        <v>14.5</v>
      </c>
    </row>
    <row r="40" spans="1:11">
      <c r="A40" s="11"/>
      <c r="B40" s="12">
        <f ca="1">RAND()</f>
        <v>0.60136278538657562</v>
      </c>
      <c r="C40" s="1">
        <v>42966</v>
      </c>
      <c r="D40" s="1" t="str">
        <f>TEXT(C40, "mmmm")</f>
        <v>August</v>
      </c>
      <c r="E40" t="s">
        <v>7</v>
      </c>
      <c r="F40">
        <v>79.599999999999994</v>
      </c>
      <c r="G40" s="2">
        <v>0.61</v>
      </c>
      <c r="H40">
        <v>58</v>
      </c>
      <c r="I40">
        <v>0.5</v>
      </c>
      <c r="J40">
        <v>32</v>
      </c>
      <c r="K40" s="3">
        <f>I40*J40</f>
        <v>16</v>
      </c>
    </row>
    <row r="41" spans="1:11">
      <c r="A41" s="10"/>
      <c r="B41" s="13">
        <f ca="1">RAND()</f>
        <v>0.17422388330033856</v>
      </c>
      <c r="C41" s="1">
        <v>42783</v>
      </c>
      <c r="D41" s="1" t="str">
        <f>TEXT(C41, "mmmm")</f>
        <v>February</v>
      </c>
      <c r="E41" t="s">
        <v>6</v>
      </c>
      <c r="F41">
        <v>40.4</v>
      </c>
      <c r="G41" s="2">
        <v>1</v>
      </c>
      <c r="H41">
        <v>29</v>
      </c>
      <c r="I41">
        <v>0.3</v>
      </c>
      <c r="J41">
        <v>18</v>
      </c>
      <c r="K41" s="3">
        <f>I41*J41</f>
        <v>5.3999999999999995</v>
      </c>
    </row>
    <row r="42" spans="1:11">
      <c r="A42" s="11"/>
      <c r="B42" s="13">
        <f ca="1">RAND()</f>
        <v>0.69990065728560524</v>
      </c>
      <c r="C42" s="1">
        <v>43079</v>
      </c>
      <c r="D42" s="1" t="str">
        <f>TEXT(C42, "mmmm")</f>
        <v>December</v>
      </c>
      <c r="E42" t="s">
        <v>8</v>
      </c>
      <c r="F42">
        <v>31.299999999999997</v>
      </c>
      <c r="G42" s="2">
        <v>1.82</v>
      </c>
      <c r="H42">
        <v>15</v>
      </c>
      <c r="I42">
        <v>0.3</v>
      </c>
      <c r="J42">
        <v>11</v>
      </c>
      <c r="K42" s="3">
        <f>I42*J42</f>
        <v>3.3</v>
      </c>
    </row>
    <row r="43" spans="1:11">
      <c r="A43" s="10"/>
      <c r="B43" s="13">
        <f ca="1">RAND()</f>
        <v>8.7319210983748841E-2</v>
      </c>
      <c r="C43" s="1">
        <v>42843</v>
      </c>
      <c r="D43" s="1" t="str">
        <f>TEXT(C43, "mmmm")</f>
        <v>April</v>
      </c>
      <c r="E43" t="s">
        <v>3</v>
      </c>
      <c r="F43">
        <v>62.499999999999993</v>
      </c>
      <c r="G43" s="2">
        <v>0.74</v>
      </c>
      <c r="H43">
        <v>31</v>
      </c>
      <c r="I43">
        <v>0.3</v>
      </c>
      <c r="J43">
        <v>25</v>
      </c>
      <c r="K43" s="3">
        <f>I43*J43</f>
        <v>7.5</v>
      </c>
    </row>
    <row r="44" spans="1:11">
      <c r="A44" s="11"/>
      <c r="B44" s="13">
        <f ca="1">RAND()</f>
        <v>0.63575998710605885</v>
      </c>
      <c r="C44" s="1">
        <v>42961</v>
      </c>
      <c r="D44" s="1" t="str">
        <f>TEXT(C44, "mmmm")</f>
        <v>August</v>
      </c>
      <c r="E44" t="s">
        <v>2</v>
      </c>
      <c r="F44">
        <v>72.599999999999994</v>
      </c>
      <c r="G44" s="2">
        <v>0.59</v>
      </c>
      <c r="H44">
        <v>43</v>
      </c>
      <c r="I44">
        <v>0.5</v>
      </c>
      <c r="J44">
        <v>32</v>
      </c>
      <c r="K44" s="3">
        <f>I44*J44</f>
        <v>16</v>
      </c>
    </row>
    <row r="45" spans="1:11">
      <c r="A45" s="10"/>
      <c r="B45" s="13">
        <f ca="1">RAND()</f>
        <v>0.84652145904439569</v>
      </c>
      <c r="C45" s="1">
        <v>42977</v>
      </c>
      <c r="D45" s="1" t="str">
        <f>TEXT(C45, "mmmm")</f>
        <v>August</v>
      </c>
      <c r="E45" t="s">
        <v>4</v>
      </c>
      <c r="F45">
        <v>72</v>
      </c>
      <c r="G45" s="2">
        <v>0.63</v>
      </c>
      <c r="H45">
        <v>51</v>
      </c>
      <c r="I45">
        <v>0.5</v>
      </c>
      <c r="J45">
        <v>30</v>
      </c>
      <c r="K45" s="3">
        <f>I45*J45</f>
        <v>15</v>
      </c>
    </row>
    <row r="46" spans="1:11">
      <c r="A46" s="11"/>
      <c r="B46" s="13">
        <f ca="1">RAND()</f>
        <v>1.6646347074023016E-4</v>
      </c>
      <c r="C46" s="1">
        <v>42953</v>
      </c>
      <c r="D46" s="1" t="str">
        <f>TEXT(C46, "mmmm")</f>
        <v>August</v>
      </c>
      <c r="E46" t="s">
        <v>8</v>
      </c>
      <c r="F46">
        <v>77.3</v>
      </c>
      <c r="G46" s="2">
        <v>0.61</v>
      </c>
      <c r="H46">
        <v>36</v>
      </c>
      <c r="I46">
        <v>0.5</v>
      </c>
      <c r="J46">
        <v>31</v>
      </c>
      <c r="K46" s="3">
        <f>I46*J46</f>
        <v>15.5</v>
      </c>
    </row>
    <row r="47" spans="1:11">
      <c r="A47" s="10"/>
      <c r="B47" s="12">
        <f ca="1">RAND()</f>
        <v>0.84192166458900597</v>
      </c>
      <c r="C47" s="1">
        <v>43078</v>
      </c>
      <c r="D47" s="1" t="str">
        <f>TEXT(C47, "mmmm")</f>
        <v>December</v>
      </c>
      <c r="E47" t="s">
        <v>7</v>
      </c>
      <c r="F47">
        <v>31.199999999999996</v>
      </c>
      <c r="G47" s="2">
        <v>1.43</v>
      </c>
      <c r="H47">
        <v>19</v>
      </c>
      <c r="I47">
        <v>0.3</v>
      </c>
      <c r="J47">
        <v>14</v>
      </c>
      <c r="K47" s="3">
        <f>I47*J47</f>
        <v>4.2</v>
      </c>
    </row>
    <row r="48" spans="1:11">
      <c r="A48" s="11"/>
      <c r="B48" s="12">
        <f ca="1">RAND()</f>
        <v>0.39021105166161429</v>
      </c>
      <c r="C48" s="1">
        <v>42886</v>
      </c>
      <c r="D48" s="1" t="str">
        <f>TEXT(C48, "mmmm")</f>
        <v>May</v>
      </c>
      <c r="E48" t="s">
        <v>4</v>
      </c>
      <c r="F48">
        <v>77.3</v>
      </c>
      <c r="G48" s="2">
        <v>0.65</v>
      </c>
      <c r="H48">
        <v>56</v>
      </c>
      <c r="I48">
        <v>0.3</v>
      </c>
      <c r="J48">
        <v>31</v>
      </c>
      <c r="K48" s="3">
        <f>I48*J48</f>
        <v>9.2999999999999989</v>
      </c>
    </row>
    <row r="49" spans="1:11">
      <c r="A49" s="10"/>
      <c r="B49" s="13">
        <f ca="1">RAND()</f>
        <v>0.69717266785412346</v>
      </c>
      <c r="C49" s="1">
        <v>43053</v>
      </c>
      <c r="D49" s="1" t="str">
        <f>TEXT(C49, "mmmm")</f>
        <v>November</v>
      </c>
      <c r="E49" t="s">
        <v>3</v>
      </c>
      <c r="F49">
        <v>55.9</v>
      </c>
      <c r="G49" s="2">
        <v>0.8</v>
      </c>
      <c r="H49">
        <v>28</v>
      </c>
      <c r="I49">
        <v>0.3</v>
      </c>
      <c r="J49">
        <v>23</v>
      </c>
      <c r="K49" s="3">
        <f>I49*J49</f>
        <v>6.8999999999999995</v>
      </c>
    </row>
    <row r="50" spans="1:11">
      <c r="A50" s="11"/>
      <c r="B50" s="12">
        <f ca="1">RAND()</f>
        <v>0.67089552601697389</v>
      </c>
      <c r="C50" s="1">
        <v>42968</v>
      </c>
      <c r="D50" s="1" t="str">
        <f>TEXT(C50, "mmmm")</f>
        <v>August</v>
      </c>
      <c r="E50" t="s">
        <v>2</v>
      </c>
      <c r="F50">
        <v>68</v>
      </c>
      <c r="G50" s="2">
        <v>0.65</v>
      </c>
      <c r="H50">
        <v>58</v>
      </c>
      <c r="I50">
        <v>0.5</v>
      </c>
      <c r="J50">
        <v>30</v>
      </c>
      <c r="K50" s="3">
        <f>I50*J50</f>
        <v>15</v>
      </c>
    </row>
    <row r="51" spans="1:11">
      <c r="A51" s="10"/>
      <c r="B51" s="12">
        <f ca="1">RAND()</f>
        <v>0.35624310157082739</v>
      </c>
      <c r="C51" s="1">
        <v>42870</v>
      </c>
      <c r="D51" s="1" t="str">
        <f>TEXT(C51, "mmmm")</f>
        <v>May</v>
      </c>
      <c r="E51" t="s">
        <v>2</v>
      </c>
      <c r="F51">
        <v>63.399999999999991</v>
      </c>
      <c r="G51" s="2">
        <v>0.69</v>
      </c>
      <c r="H51">
        <v>32</v>
      </c>
      <c r="I51">
        <v>0.3</v>
      </c>
      <c r="J51">
        <v>28</v>
      </c>
      <c r="K51" s="3">
        <f>I51*J51</f>
        <v>8.4</v>
      </c>
    </row>
    <row r="52" spans="1:11">
      <c r="A52" s="11"/>
      <c r="B52" s="12">
        <f ca="1">RAND()</f>
        <v>0.80790959911772997</v>
      </c>
      <c r="C52" s="1">
        <v>42942</v>
      </c>
      <c r="D52" s="1" t="str">
        <f>TEXT(C52, "mmmm")</f>
        <v>July</v>
      </c>
      <c r="E52" t="s">
        <v>4</v>
      </c>
      <c r="F52">
        <v>76.599999999999994</v>
      </c>
      <c r="G52" s="2">
        <v>0.59</v>
      </c>
      <c r="H52">
        <v>37</v>
      </c>
      <c r="I52">
        <v>0.5</v>
      </c>
      <c r="J52">
        <v>32</v>
      </c>
      <c r="K52" s="3">
        <f>I52*J52</f>
        <v>16</v>
      </c>
    </row>
    <row r="53" spans="1:11">
      <c r="A53" s="10"/>
      <c r="B53" s="12">
        <f ca="1">RAND()</f>
        <v>5.2138137020352193E-3</v>
      </c>
      <c r="C53" s="1">
        <v>42748</v>
      </c>
      <c r="D53" s="1" t="str">
        <f>TEXT(C53, "mmmm")</f>
        <v>January</v>
      </c>
      <c r="E53" t="s">
        <v>6</v>
      </c>
      <c r="F53">
        <v>37.5</v>
      </c>
      <c r="G53" s="2">
        <v>1.33</v>
      </c>
      <c r="H53">
        <v>19</v>
      </c>
      <c r="I53">
        <v>0.3</v>
      </c>
      <c r="J53">
        <v>15</v>
      </c>
      <c r="K53" s="3">
        <f>I53*J53</f>
        <v>4.5</v>
      </c>
    </row>
    <row r="54" spans="1:11">
      <c r="A54" s="11"/>
      <c r="B54" s="13">
        <f ca="1">RAND()</f>
        <v>0.32157192449264549</v>
      </c>
      <c r="C54" s="1">
        <v>42779</v>
      </c>
      <c r="D54" s="1" t="str">
        <f>TEXT(C54, "mmmm")</f>
        <v>February</v>
      </c>
      <c r="E54" t="s">
        <v>2</v>
      </c>
      <c r="F54">
        <v>46.4</v>
      </c>
      <c r="G54" s="2">
        <v>1.1100000000000001</v>
      </c>
      <c r="H54">
        <v>34</v>
      </c>
      <c r="I54">
        <v>0.3</v>
      </c>
      <c r="J54">
        <v>18</v>
      </c>
      <c r="K54" s="3">
        <f>I54*J54</f>
        <v>5.3999999999999995</v>
      </c>
    </row>
    <row r="55" spans="1:11">
      <c r="A55" s="10"/>
      <c r="B55" s="13">
        <f ca="1">RAND()</f>
        <v>0.67255144750286899</v>
      </c>
      <c r="C55" s="1">
        <v>43047</v>
      </c>
      <c r="D55" s="1" t="str">
        <f>TEXT(C55, "mmmm")</f>
        <v>November</v>
      </c>
      <c r="E55" t="s">
        <v>4</v>
      </c>
      <c r="F55">
        <v>44.699999999999996</v>
      </c>
      <c r="G55" s="2">
        <v>0.95</v>
      </c>
      <c r="H55">
        <v>37</v>
      </c>
      <c r="I55">
        <v>0.3</v>
      </c>
      <c r="J55">
        <v>19</v>
      </c>
      <c r="K55" s="3">
        <f>I55*J55</f>
        <v>5.7</v>
      </c>
    </row>
    <row r="56" spans="1:11">
      <c r="A56" s="11"/>
      <c r="B56" s="13">
        <f ca="1">RAND()</f>
        <v>9.9513021255188794E-2</v>
      </c>
      <c r="C56" s="1">
        <v>43071</v>
      </c>
      <c r="D56" s="1" t="str">
        <f>TEXT(C56, "mmmm")</f>
        <v>December</v>
      </c>
      <c r="E56" t="s">
        <v>7</v>
      </c>
      <c r="F56">
        <v>44.099999999999994</v>
      </c>
      <c r="G56" s="2">
        <v>1.1100000000000001</v>
      </c>
      <c r="H56">
        <v>35</v>
      </c>
      <c r="I56">
        <v>0.3</v>
      </c>
      <c r="J56">
        <v>17</v>
      </c>
      <c r="K56" s="3">
        <f>I56*J56</f>
        <v>5.0999999999999996</v>
      </c>
    </row>
    <row r="57" spans="1:11">
      <c r="A57" s="10"/>
      <c r="B57" s="12">
        <f ca="1">RAND()</f>
        <v>0.73763236760969064</v>
      </c>
      <c r="C57" s="1">
        <v>42998</v>
      </c>
      <c r="D57" s="1" t="str">
        <f>TEXT(C57, "mmmm")</f>
        <v>September</v>
      </c>
      <c r="E57" t="s">
        <v>4</v>
      </c>
      <c r="F57">
        <v>67.099999999999994</v>
      </c>
      <c r="G57" s="2">
        <v>0.69</v>
      </c>
      <c r="H57">
        <v>52</v>
      </c>
      <c r="I57">
        <v>0.3</v>
      </c>
      <c r="J57">
        <v>27</v>
      </c>
      <c r="K57" s="3">
        <f>I57*J57</f>
        <v>8.1</v>
      </c>
    </row>
    <row r="58" spans="1:11">
      <c r="A58" s="11"/>
      <c r="B58" s="13">
        <f ca="1">RAND()</f>
        <v>0.16270623096604664</v>
      </c>
      <c r="C58" s="1">
        <v>42983</v>
      </c>
      <c r="D58" s="1" t="str">
        <f>TEXT(C58, "mmmm")</f>
        <v>September</v>
      </c>
      <c r="E58" t="s">
        <v>3</v>
      </c>
      <c r="F58">
        <v>61.8</v>
      </c>
      <c r="G58" s="2">
        <v>0.71</v>
      </c>
      <c r="H58">
        <v>39</v>
      </c>
      <c r="I58">
        <v>0.3</v>
      </c>
      <c r="J58">
        <v>26</v>
      </c>
      <c r="K58" s="3">
        <f>I58*J58</f>
        <v>7.8</v>
      </c>
    </row>
    <row r="59" spans="1:11">
      <c r="A59" s="10"/>
      <c r="B59" s="12">
        <f ca="1">RAND()</f>
        <v>0.79140972369806062</v>
      </c>
      <c r="C59" s="1">
        <v>43020</v>
      </c>
      <c r="D59" s="1" t="str">
        <f>TEXT(C59, "mmmm")</f>
        <v>October</v>
      </c>
      <c r="E59" t="s">
        <v>5</v>
      </c>
      <c r="F59">
        <v>58.199999999999996</v>
      </c>
      <c r="G59" s="2">
        <v>0.77</v>
      </c>
      <c r="H59">
        <v>39</v>
      </c>
      <c r="I59">
        <v>0.3</v>
      </c>
      <c r="J59">
        <v>24</v>
      </c>
      <c r="K59" s="3">
        <f>I59*J59</f>
        <v>7.1999999999999993</v>
      </c>
    </row>
    <row r="60" spans="1:11">
      <c r="A60" s="11"/>
      <c r="B60" s="12">
        <f ca="1">RAND()</f>
        <v>0.32700040255989282</v>
      </c>
      <c r="C60" s="1">
        <v>43022</v>
      </c>
      <c r="D60" s="1" t="str">
        <f>TEXT(C60, "mmmm")</f>
        <v>October</v>
      </c>
      <c r="E60" t="s">
        <v>7</v>
      </c>
      <c r="F60">
        <v>59.499999999999993</v>
      </c>
      <c r="G60" s="2">
        <v>0.74</v>
      </c>
      <c r="H60">
        <v>28</v>
      </c>
      <c r="I60">
        <v>0.3</v>
      </c>
      <c r="J60">
        <v>25</v>
      </c>
      <c r="K60" s="3">
        <f>I60*J60</f>
        <v>7.5</v>
      </c>
    </row>
    <row r="61" spans="1:11">
      <c r="A61" s="10"/>
      <c r="B61" s="13">
        <f ca="1">RAND()</f>
        <v>0.79709908066749824</v>
      </c>
      <c r="C61" s="1">
        <v>42879</v>
      </c>
      <c r="D61" s="1" t="str">
        <f>TEXT(C61, "mmmm")</f>
        <v>May</v>
      </c>
      <c r="E61" t="s">
        <v>4</v>
      </c>
      <c r="F61">
        <v>69.399999999999991</v>
      </c>
      <c r="G61" s="2">
        <v>0.69</v>
      </c>
      <c r="H61">
        <v>34</v>
      </c>
      <c r="I61">
        <v>0.3</v>
      </c>
      <c r="J61">
        <v>28</v>
      </c>
      <c r="K61" s="3">
        <f>I61*J61</f>
        <v>8.4</v>
      </c>
    </row>
    <row r="62" spans="1:11">
      <c r="A62" s="11"/>
      <c r="B62" s="13">
        <f ca="1">RAND()</f>
        <v>0.21288330922312171</v>
      </c>
      <c r="C62" s="1">
        <v>42851</v>
      </c>
      <c r="D62" s="1" t="str">
        <f>TEXT(C62, "mmmm")</f>
        <v>April</v>
      </c>
      <c r="E62" t="s">
        <v>4</v>
      </c>
      <c r="F62">
        <v>62.499999999999993</v>
      </c>
      <c r="G62" s="2">
        <v>0.8</v>
      </c>
      <c r="H62">
        <v>48</v>
      </c>
      <c r="I62">
        <v>0.3</v>
      </c>
      <c r="J62">
        <v>25</v>
      </c>
      <c r="K62" s="3">
        <f>I62*J62</f>
        <v>7.5</v>
      </c>
    </row>
    <row r="63" spans="1:11">
      <c r="A63" s="10"/>
      <c r="B63" s="13">
        <f ca="1">RAND()</f>
        <v>0.16682978356309941</v>
      </c>
      <c r="C63" s="1">
        <v>42949</v>
      </c>
      <c r="D63" s="1" t="str">
        <f>TEXT(C63, "mmmm")</f>
        <v>August</v>
      </c>
      <c r="E63" t="s">
        <v>4</v>
      </c>
      <c r="F63">
        <v>76.3</v>
      </c>
      <c r="G63" s="2">
        <v>0.63</v>
      </c>
      <c r="H63">
        <v>48</v>
      </c>
      <c r="I63">
        <v>0.5</v>
      </c>
      <c r="J63">
        <v>31</v>
      </c>
      <c r="K63" s="3">
        <f>I63*J63</f>
        <v>15.5</v>
      </c>
    </row>
    <row r="64" spans="1:11">
      <c r="A64" s="11"/>
      <c r="B64" s="12">
        <f ca="1">RAND()</f>
        <v>0.40623874410643113</v>
      </c>
      <c r="C64" s="1">
        <v>42898</v>
      </c>
      <c r="D64" s="1" t="str">
        <f>TEXT(C64, "mmmm")</f>
        <v>June</v>
      </c>
      <c r="E64" t="s">
        <v>2</v>
      </c>
      <c r="F64">
        <v>93</v>
      </c>
      <c r="G64" s="2">
        <v>0.5</v>
      </c>
      <c r="H64">
        <v>67</v>
      </c>
      <c r="I64">
        <v>0.3</v>
      </c>
      <c r="J64">
        <v>40</v>
      </c>
      <c r="K64" s="3">
        <f>I64*J64</f>
        <v>12</v>
      </c>
    </row>
    <row r="65" spans="1:11">
      <c r="A65" s="10"/>
      <c r="B65" s="13">
        <f ca="1">RAND()</f>
        <v>0.94087119141226216</v>
      </c>
      <c r="C65" s="1">
        <v>42755</v>
      </c>
      <c r="D65" s="1" t="str">
        <f>TEXT(C65, "mmmm")</f>
        <v>January</v>
      </c>
      <c r="E65" t="s">
        <v>6</v>
      </c>
      <c r="F65">
        <v>31.599999999999998</v>
      </c>
      <c r="G65" s="2">
        <v>1.43</v>
      </c>
      <c r="H65">
        <v>20</v>
      </c>
      <c r="I65">
        <v>0.3</v>
      </c>
      <c r="J65">
        <v>12</v>
      </c>
      <c r="K65" s="3">
        <f>I65*J65</f>
        <v>3.5999999999999996</v>
      </c>
    </row>
    <row r="66" spans="1:11">
      <c r="A66" s="11"/>
      <c r="B66" s="12">
        <f ca="1">RAND()</f>
        <v>6.4461605469282812E-2</v>
      </c>
      <c r="C66" s="1">
        <v>42812</v>
      </c>
      <c r="D66" s="1" t="str">
        <f>TEXT(C66, "mmmm")</f>
        <v>March</v>
      </c>
      <c r="E66" t="s">
        <v>7</v>
      </c>
      <c r="F66">
        <v>53.9</v>
      </c>
      <c r="G66" s="2">
        <v>0.83</v>
      </c>
      <c r="H66">
        <v>32</v>
      </c>
      <c r="I66">
        <v>0.3</v>
      </c>
      <c r="J66">
        <v>23</v>
      </c>
      <c r="K66" s="3">
        <f>I66*J66</f>
        <v>6.8999999999999995</v>
      </c>
    </row>
    <row r="67" spans="1:11">
      <c r="A67" s="10"/>
      <c r="B67" s="12">
        <f ca="1">RAND()</f>
        <v>0.15268988351625312</v>
      </c>
      <c r="C67" s="1">
        <v>42950</v>
      </c>
      <c r="D67" s="1" t="str">
        <f>TEXT(C67, "mmmm")</f>
        <v>August</v>
      </c>
      <c r="E67" t="s">
        <v>5</v>
      </c>
      <c r="F67">
        <v>75</v>
      </c>
      <c r="G67" s="2">
        <v>0.63</v>
      </c>
      <c r="H67">
        <v>52</v>
      </c>
      <c r="I67">
        <v>0.5</v>
      </c>
      <c r="J67">
        <v>30</v>
      </c>
      <c r="K67" s="3">
        <f>I67*J67</f>
        <v>15</v>
      </c>
    </row>
    <row r="68" spans="1:11">
      <c r="A68" s="11"/>
      <c r="B68" s="12">
        <f ca="1">RAND()</f>
        <v>0.13345313608135478</v>
      </c>
      <c r="C68" s="1">
        <v>42880</v>
      </c>
      <c r="D68" s="1" t="str">
        <f>TEXT(C68, "mmmm")</f>
        <v>May</v>
      </c>
      <c r="E68" t="s">
        <v>5</v>
      </c>
      <c r="F68">
        <v>71.699999999999989</v>
      </c>
      <c r="G68" s="2">
        <v>0.69</v>
      </c>
      <c r="H68">
        <v>53</v>
      </c>
      <c r="I68">
        <v>0.3</v>
      </c>
      <c r="J68">
        <v>29</v>
      </c>
      <c r="K68" s="3">
        <f>I68*J68</f>
        <v>8.6999999999999993</v>
      </c>
    </row>
    <row r="69" spans="1:11">
      <c r="A69" s="10"/>
      <c r="B69" s="13">
        <f ca="1">RAND()</f>
        <v>0.96214090225767324</v>
      </c>
      <c r="C69" s="1">
        <v>42771</v>
      </c>
      <c r="D69" s="1" t="str">
        <f>TEXT(C69, "mmmm")</f>
        <v>February</v>
      </c>
      <c r="E69" t="s">
        <v>8</v>
      </c>
      <c r="F69">
        <v>45.4</v>
      </c>
      <c r="G69" s="2">
        <v>1.1100000000000001</v>
      </c>
      <c r="H69">
        <v>32</v>
      </c>
      <c r="I69">
        <v>0.3</v>
      </c>
      <c r="J69">
        <v>18</v>
      </c>
      <c r="K69" s="3">
        <f>I69*J69</f>
        <v>5.3999999999999995</v>
      </c>
    </row>
    <row r="70" spans="1:11">
      <c r="A70" s="11"/>
      <c r="B70" s="12">
        <f ca="1">RAND()</f>
        <v>0.81569651073139382</v>
      </c>
      <c r="C70" s="1">
        <v>42982</v>
      </c>
      <c r="D70" s="1" t="str">
        <f>TEXT(C70, "mmmm")</f>
        <v>September</v>
      </c>
      <c r="E70" t="s">
        <v>2</v>
      </c>
      <c r="F70">
        <v>59.8</v>
      </c>
      <c r="G70" s="2">
        <v>0.74</v>
      </c>
      <c r="H70">
        <v>54</v>
      </c>
      <c r="I70">
        <v>0.3</v>
      </c>
      <c r="J70">
        <v>26</v>
      </c>
      <c r="K70" s="3">
        <f>I70*J70</f>
        <v>7.8</v>
      </c>
    </row>
    <row r="71" spans="1:11">
      <c r="A71" s="10"/>
      <c r="B71" s="12">
        <f ca="1">RAND()</f>
        <v>0.14433175825187738</v>
      </c>
      <c r="C71" s="1">
        <v>42866</v>
      </c>
      <c r="D71" s="1" t="str">
        <f>TEXT(C71, "mmmm")</f>
        <v>May</v>
      </c>
      <c r="E71" t="s">
        <v>5</v>
      </c>
      <c r="F71">
        <v>72.699999999999989</v>
      </c>
      <c r="G71" s="2">
        <v>0.67</v>
      </c>
      <c r="H71">
        <v>57</v>
      </c>
      <c r="I71">
        <v>0.3</v>
      </c>
      <c r="J71">
        <v>29</v>
      </c>
      <c r="K71" s="3">
        <f>I71*J71</f>
        <v>8.6999999999999993</v>
      </c>
    </row>
    <row r="72" spans="1:11">
      <c r="A72" s="11"/>
      <c r="B72" s="13">
        <f ca="1">RAND()</f>
        <v>0.67823833333111261</v>
      </c>
      <c r="C72" s="1">
        <v>42965</v>
      </c>
      <c r="D72" s="1" t="str">
        <f>TEXT(C72, "mmmm")</f>
        <v>August</v>
      </c>
      <c r="E72" t="s">
        <v>6</v>
      </c>
      <c r="F72">
        <v>65.699999999999989</v>
      </c>
      <c r="G72" s="2">
        <v>0.69</v>
      </c>
      <c r="H72">
        <v>45</v>
      </c>
      <c r="I72">
        <v>0.5</v>
      </c>
      <c r="J72">
        <v>29</v>
      </c>
      <c r="K72" s="3">
        <f>I72*J72</f>
        <v>14.5</v>
      </c>
    </row>
    <row r="73" spans="1:11">
      <c r="A73" s="10"/>
      <c r="B73" s="13">
        <f ca="1">RAND()</f>
        <v>0.7220195842805911</v>
      </c>
      <c r="C73" s="1">
        <v>42877</v>
      </c>
      <c r="D73" s="1" t="str">
        <f>TEXT(C73, "mmmm")</f>
        <v>May</v>
      </c>
      <c r="E73" t="s">
        <v>2</v>
      </c>
      <c r="F73">
        <v>71</v>
      </c>
      <c r="G73" s="2">
        <v>0.67</v>
      </c>
      <c r="H73">
        <v>34</v>
      </c>
      <c r="I73">
        <v>0.3</v>
      </c>
      <c r="J73">
        <v>30</v>
      </c>
      <c r="K73" s="3">
        <f>I73*J73</f>
        <v>9</v>
      </c>
    </row>
    <row r="74" spans="1:11">
      <c r="A74" s="11"/>
      <c r="B74" s="12">
        <f ca="1">RAND()</f>
        <v>0.34173672273591571</v>
      </c>
      <c r="C74" s="1">
        <v>42844</v>
      </c>
      <c r="D74" s="1" t="str">
        <f>TEXT(C74, "mmmm")</f>
        <v>April</v>
      </c>
      <c r="E74" t="s">
        <v>4</v>
      </c>
      <c r="F74">
        <v>59.8</v>
      </c>
      <c r="G74" s="2">
        <v>0.77</v>
      </c>
      <c r="H74">
        <v>53</v>
      </c>
      <c r="I74">
        <v>0.3</v>
      </c>
      <c r="J74">
        <v>26</v>
      </c>
      <c r="K74" s="3">
        <f>I74*J74</f>
        <v>7.8</v>
      </c>
    </row>
    <row r="75" spans="1:11">
      <c r="A75" s="10"/>
      <c r="B75" s="12">
        <f ca="1">RAND()</f>
        <v>1.187313297877346E-2</v>
      </c>
      <c r="C75" s="1">
        <v>42928</v>
      </c>
      <c r="D75" s="1" t="str">
        <f>TEXT(C75, "mmmm")</f>
        <v>July</v>
      </c>
      <c r="E75" t="s">
        <v>4</v>
      </c>
      <c r="F75">
        <v>80.199999999999989</v>
      </c>
      <c r="G75" s="2">
        <v>0.56000000000000005</v>
      </c>
      <c r="H75">
        <v>39</v>
      </c>
      <c r="I75">
        <v>0.5</v>
      </c>
      <c r="J75">
        <v>34</v>
      </c>
      <c r="K75" s="3">
        <f>I75*J75</f>
        <v>17</v>
      </c>
    </row>
    <row r="76" spans="1:11">
      <c r="A76" s="11"/>
      <c r="B76" s="13">
        <f ca="1">RAND()</f>
        <v>0.29848222843370309</v>
      </c>
      <c r="C76" s="1">
        <v>43019</v>
      </c>
      <c r="D76" s="1" t="str">
        <f>TEXT(C76, "mmmm")</f>
        <v>October</v>
      </c>
      <c r="E76" t="s">
        <v>4</v>
      </c>
      <c r="F76">
        <v>61.499999999999993</v>
      </c>
      <c r="G76" s="2">
        <v>0.77</v>
      </c>
      <c r="H76">
        <v>47</v>
      </c>
      <c r="I76">
        <v>0.3</v>
      </c>
      <c r="J76">
        <v>25</v>
      </c>
      <c r="K76" s="3">
        <f>I76*J76</f>
        <v>7.5</v>
      </c>
    </row>
    <row r="77" spans="1:11">
      <c r="A77" s="10"/>
      <c r="B77" s="12">
        <f ca="1">RAND()</f>
        <v>6.3308535487431206E-2</v>
      </c>
      <c r="C77" s="1">
        <v>42890</v>
      </c>
      <c r="D77" s="1" t="str">
        <f>TEXT(C77, "mmmm")</f>
        <v>June</v>
      </c>
      <c r="E77" t="s">
        <v>8</v>
      </c>
      <c r="F77">
        <v>90.399999999999991</v>
      </c>
      <c r="G77" s="2">
        <v>0.51</v>
      </c>
      <c r="H77">
        <v>43</v>
      </c>
      <c r="I77">
        <v>0.3</v>
      </c>
      <c r="J77">
        <v>38</v>
      </c>
      <c r="K77" s="3">
        <f>I77*J77</f>
        <v>11.4</v>
      </c>
    </row>
    <row r="78" spans="1:11">
      <c r="A78" s="11"/>
      <c r="B78" s="13">
        <f ca="1">RAND()</f>
        <v>0.95969293872113348</v>
      </c>
      <c r="C78" s="1">
        <v>42981</v>
      </c>
      <c r="D78" s="1" t="str">
        <f>TEXT(C78, "mmmm")</f>
        <v>September</v>
      </c>
      <c r="E78" t="s">
        <v>8</v>
      </c>
      <c r="F78">
        <v>61.099999999999994</v>
      </c>
      <c r="G78" s="2">
        <v>0.69</v>
      </c>
      <c r="H78">
        <v>50</v>
      </c>
      <c r="I78">
        <v>0.3</v>
      </c>
      <c r="J78">
        <v>27</v>
      </c>
      <c r="K78" s="3">
        <f>I78*J78</f>
        <v>8.1</v>
      </c>
    </row>
    <row r="79" spans="1:11">
      <c r="A79" s="10"/>
      <c r="B79" s="13">
        <f ca="1">RAND()</f>
        <v>0.82475396936688217</v>
      </c>
      <c r="C79" s="1">
        <v>42803</v>
      </c>
      <c r="D79" s="1" t="str">
        <f>TEXT(C79, "mmmm")</f>
        <v>March</v>
      </c>
      <c r="E79" t="s">
        <v>5</v>
      </c>
      <c r="F79">
        <v>52.9</v>
      </c>
      <c r="G79" s="2">
        <v>0.8</v>
      </c>
      <c r="H79">
        <v>29</v>
      </c>
      <c r="I79">
        <v>0.3</v>
      </c>
      <c r="J79">
        <v>23</v>
      </c>
      <c r="K79" s="3">
        <f>I79*J79</f>
        <v>6.8999999999999995</v>
      </c>
    </row>
    <row r="80" spans="1:11">
      <c r="A80" s="11"/>
      <c r="B80" s="13">
        <f ca="1">RAND()</f>
        <v>0.60531553969246432</v>
      </c>
      <c r="C80" s="1">
        <v>43007</v>
      </c>
      <c r="D80" s="1" t="str">
        <f>TEXT(C80, "mmmm")</f>
        <v>September</v>
      </c>
      <c r="E80" t="s">
        <v>6</v>
      </c>
      <c r="F80">
        <v>66.099999999999994</v>
      </c>
      <c r="G80" s="2">
        <v>0.71</v>
      </c>
      <c r="H80">
        <v>48</v>
      </c>
      <c r="I80">
        <v>0.3</v>
      </c>
      <c r="J80">
        <v>27</v>
      </c>
      <c r="K80" s="3">
        <f>I80*J80</f>
        <v>8.1</v>
      </c>
    </row>
    <row r="81" spans="1:11">
      <c r="A81" s="10"/>
      <c r="B81" s="13">
        <f ca="1">RAND()</f>
        <v>0.15939654895636113</v>
      </c>
      <c r="C81" s="1">
        <v>42823</v>
      </c>
      <c r="D81" s="1" t="str">
        <f>TEXT(C81, "mmmm")</f>
        <v>March</v>
      </c>
      <c r="E81" t="s">
        <v>4</v>
      </c>
      <c r="F81">
        <v>57.199999999999996</v>
      </c>
      <c r="G81" s="2">
        <v>0.83</v>
      </c>
      <c r="H81">
        <v>39</v>
      </c>
      <c r="I81">
        <v>0.3</v>
      </c>
      <c r="J81">
        <v>24</v>
      </c>
      <c r="K81" s="3">
        <f>I81*J81</f>
        <v>7.1999999999999993</v>
      </c>
    </row>
    <row r="82" spans="1:11">
      <c r="A82" s="11"/>
      <c r="B82" s="12">
        <f ca="1">RAND()</f>
        <v>0.53357814895993194</v>
      </c>
      <c r="C82" s="1">
        <v>42944</v>
      </c>
      <c r="D82" s="1" t="str">
        <f>TEXT(C82, "mmmm")</f>
        <v>July</v>
      </c>
      <c r="E82" t="s">
        <v>6</v>
      </c>
      <c r="F82">
        <v>87.399999999999991</v>
      </c>
      <c r="G82" s="2">
        <v>0.51</v>
      </c>
      <c r="H82">
        <v>58</v>
      </c>
      <c r="I82">
        <v>0.5</v>
      </c>
      <c r="J82">
        <v>38</v>
      </c>
      <c r="K82" s="3">
        <f>I82*J82</f>
        <v>19</v>
      </c>
    </row>
    <row r="83" spans="1:11">
      <c r="A83" s="10"/>
      <c r="B83" s="12">
        <f ca="1">RAND()</f>
        <v>0.719348503490157</v>
      </c>
      <c r="C83" s="1">
        <v>42952</v>
      </c>
      <c r="D83" s="1" t="str">
        <f>TEXT(C83, "mmmm")</f>
        <v>August</v>
      </c>
      <c r="E83" t="s">
        <v>7</v>
      </c>
      <c r="F83">
        <v>76.599999999999994</v>
      </c>
      <c r="G83" s="2">
        <v>0.61</v>
      </c>
      <c r="H83">
        <v>66</v>
      </c>
      <c r="I83">
        <v>0.5</v>
      </c>
      <c r="J83">
        <v>32</v>
      </c>
      <c r="K83" s="3">
        <f>I83*J83</f>
        <v>16</v>
      </c>
    </row>
    <row r="84" spans="1:11">
      <c r="A84" s="11"/>
      <c r="B84" s="12">
        <f ca="1">RAND()</f>
        <v>0.7137924431151037</v>
      </c>
      <c r="C84" s="1">
        <v>42924</v>
      </c>
      <c r="D84" s="1" t="str">
        <f>TEXT(C84, "mmmm")</f>
        <v>July</v>
      </c>
      <c r="E84" t="s">
        <v>7</v>
      </c>
      <c r="F84">
        <v>83.199999999999989</v>
      </c>
      <c r="G84" s="2">
        <v>0.56999999999999995</v>
      </c>
      <c r="H84">
        <v>44</v>
      </c>
      <c r="I84">
        <v>0.5</v>
      </c>
      <c r="J84">
        <v>34</v>
      </c>
      <c r="K84" s="3">
        <f>I84*J84</f>
        <v>17</v>
      </c>
    </row>
    <row r="85" spans="1:11">
      <c r="A85" s="10"/>
      <c r="B85" s="13">
        <f ca="1">RAND()</f>
        <v>0.78496805728667063</v>
      </c>
      <c r="C85" s="1">
        <v>43025</v>
      </c>
      <c r="D85" s="1" t="str">
        <f>TEXT(C85, "mmmm")</f>
        <v>October</v>
      </c>
      <c r="E85" t="s">
        <v>3</v>
      </c>
      <c r="F85">
        <v>58.499999999999993</v>
      </c>
      <c r="G85" s="2">
        <v>0.77</v>
      </c>
      <c r="H85">
        <v>46</v>
      </c>
      <c r="I85">
        <v>0.3</v>
      </c>
      <c r="J85">
        <v>25</v>
      </c>
      <c r="K85" s="3">
        <f>I85*J85</f>
        <v>7.5</v>
      </c>
    </row>
    <row r="86" spans="1:11">
      <c r="A86" s="11"/>
      <c r="B86" s="12">
        <f ca="1">RAND()</f>
        <v>0.56324677915575661</v>
      </c>
      <c r="C86" s="1">
        <v>42766</v>
      </c>
      <c r="D86" s="1" t="str">
        <f>TEXT(C86, "mmmm")</f>
        <v>January</v>
      </c>
      <c r="E86" t="s">
        <v>3</v>
      </c>
      <c r="F86">
        <v>40.4</v>
      </c>
      <c r="G86" s="2">
        <v>1.05</v>
      </c>
      <c r="H86">
        <v>37</v>
      </c>
      <c r="I86">
        <v>0.3</v>
      </c>
      <c r="J86">
        <v>18</v>
      </c>
      <c r="K86" s="3">
        <f>I86*J86</f>
        <v>5.3999999999999995</v>
      </c>
    </row>
    <row r="87" spans="1:11">
      <c r="A87" s="10"/>
      <c r="B87" s="13">
        <f ca="1">RAND()</f>
        <v>0.59921593776829052</v>
      </c>
      <c r="C87" s="1">
        <v>43097</v>
      </c>
      <c r="D87" s="1" t="str">
        <f>TEXT(C87, "mmmm")</f>
        <v>December</v>
      </c>
      <c r="E87" t="s">
        <v>5</v>
      </c>
      <c r="F87">
        <v>37.799999999999997</v>
      </c>
      <c r="G87" s="2">
        <v>1.25</v>
      </c>
      <c r="H87">
        <v>32</v>
      </c>
      <c r="I87">
        <v>0.3</v>
      </c>
      <c r="J87">
        <v>16</v>
      </c>
      <c r="K87" s="3">
        <f>I87*J87</f>
        <v>4.8</v>
      </c>
    </row>
    <row r="88" spans="1:11">
      <c r="A88" s="11"/>
      <c r="B88" s="12">
        <f ca="1">RAND()</f>
        <v>0.56468297493247799</v>
      </c>
      <c r="C88" s="1">
        <v>42794</v>
      </c>
      <c r="D88" s="1" t="str">
        <f>TEXT(C88, "mmmm")</f>
        <v>February</v>
      </c>
      <c r="E88" t="s">
        <v>3</v>
      </c>
      <c r="F88">
        <v>49.599999999999994</v>
      </c>
      <c r="G88" s="2">
        <v>0.91</v>
      </c>
      <c r="H88">
        <v>45</v>
      </c>
      <c r="I88">
        <v>0.3</v>
      </c>
      <c r="J88">
        <v>22</v>
      </c>
      <c r="K88" s="3">
        <f>I88*J88</f>
        <v>6.6</v>
      </c>
    </row>
    <row r="89" spans="1:11">
      <c r="A89" s="10"/>
      <c r="B89" s="13">
        <f ca="1">RAND()</f>
        <v>0.70441884503054941</v>
      </c>
      <c r="C89" s="1">
        <v>42769</v>
      </c>
      <c r="D89" s="1" t="str">
        <f>TEXT(C89, "mmmm")</f>
        <v>February</v>
      </c>
      <c r="E89" t="s">
        <v>6</v>
      </c>
      <c r="F89">
        <v>50.3</v>
      </c>
      <c r="G89" s="2">
        <v>0.87</v>
      </c>
      <c r="H89">
        <v>25</v>
      </c>
      <c r="I89">
        <v>0.3</v>
      </c>
      <c r="J89">
        <v>21</v>
      </c>
      <c r="K89" s="3">
        <f>I89*J89</f>
        <v>6.3</v>
      </c>
    </row>
    <row r="90" spans="1:11">
      <c r="A90" s="11"/>
      <c r="B90" s="13">
        <f ca="1">RAND()</f>
        <v>5.1343700787691571E-3</v>
      </c>
      <c r="C90" s="1">
        <v>42923</v>
      </c>
      <c r="D90" s="1" t="str">
        <f>TEXT(C90, "mmmm")</f>
        <v>July</v>
      </c>
      <c r="E90" t="s">
        <v>6</v>
      </c>
      <c r="F90">
        <v>82.5</v>
      </c>
      <c r="G90" s="2">
        <v>0.56999999999999995</v>
      </c>
      <c r="H90">
        <v>41</v>
      </c>
      <c r="I90">
        <v>0.5</v>
      </c>
      <c r="J90">
        <v>35</v>
      </c>
      <c r="K90" s="3">
        <f>I90*J90</f>
        <v>17.5</v>
      </c>
    </row>
    <row r="91" spans="1:11">
      <c r="A91" s="10"/>
      <c r="B91" s="12">
        <f ca="1">RAND()</f>
        <v>0.14468132702631742</v>
      </c>
      <c r="C91" s="1">
        <v>42740</v>
      </c>
      <c r="D91" s="1" t="str">
        <f>TEXT(C91, "mmmm")</f>
        <v>January</v>
      </c>
      <c r="E91" t="s">
        <v>5</v>
      </c>
      <c r="F91">
        <v>42.4</v>
      </c>
      <c r="G91" s="2">
        <v>1</v>
      </c>
      <c r="H91">
        <v>33</v>
      </c>
      <c r="I91">
        <v>0.3</v>
      </c>
      <c r="J91">
        <v>18</v>
      </c>
      <c r="K91" s="3">
        <f>I91*J91</f>
        <v>5.3999999999999995</v>
      </c>
    </row>
    <row r="92" spans="1:11">
      <c r="A92" s="11"/>
      <c r="B92" s="13">
        <f ca="1">RAND()</f>
        <v>0.75323574540443639</v>
      </c>
      <c r="C92" s="1">
        <v>42775</v>
      </c>
      <c r="D92" s="1" t="str">
        <f>TEXT(C92, "mmmm")</f>
        <v>February</v>
      </c>
      <c r="E92" t="s">
        <v>5</v>
      </c>
      <c r="F92">
        <v>42.699999999999996</v>
      </c>
      <c r="G92" s="2">
        <v>1</v>
      </c>
      <c r="H92">
        <v>39</v>
      </c>
      <c r="I92">
        <v>0.3</v>
      </c>
      <c r="J92">
        <v>19</v>
      </c>
      <c r="K92" s="3">
        <f>I92*J92</f>
        <v>5.7</v>
      </c>
    </row>
    <row r="93" spans="1:11">
      <c r="A93" s="10"/>
      <c r="B93" s="13">
        <f ca="1">RAND()</f>
        <v>4.3995857513077552E-2</v>
      </c>
      <c r="C93" s="1">
        <v>42801</v>
      </c>
      <c r="D93" s="1" t="str">
        <f>TEXT(C93, "mmmm")</f>
        <v>March</v>
      </c>
      <c r="E93" t="s">
        <v>3</v>
      </c>
      <c r="F93">
        <v>60.199999999999996</v>
      </c>
      <c r="G93" s="2">
        <v>0.77</v>
      </c>
      <c r="H93">
        <v>32</v>
      </c>
      <c r="I93">
        <v>0.3</v>
      </c>
      <c r="J93">
        <v>24</v>
      </c>
      <c r="K93" s="3">
        <f>I93*J93</f>
        <v>7.1999999999999993</v>
      </c>
    </row>
    <row r="94" spans="1:11">
      <c r="A94" s="11"/>
      <c r="B94" s="13">
        <f ca="1">RAND()</f>
        <v>0.32527267104950208</v>
      </c>
      <c r="C94" s="1">
        <v>43001</v>
      </c>
      <c r="D94" s="1" t="str">
        <f>TEXT(C94, "mmmm")</f>
        <v>September</v>
      </c>
      <c r="E94" t="s">
        <v>7</v>
      </c>
      <c r="F94">
        <v>63.399999999999991</v>
      </c>
      <c r="G94" s="2">
        <v>0.71</v>
      </c>
      <c r="H94">
        <v>39</v>
      </c>
      <c r="I94">
        <v>0.3</v>
      </c>
      <c r="J94">
        <v>28</v>
      </c>
      <c r="K94" s="3">
        <f>I94*J94</f>
        <v>8.4</v>
      </c>
    </row>
    <row r="95" spans="1:11">
      <c r="A95" s="10"/>
      <c r="B95" s="12">
        <f ca="1">RAND()</f>
        <v>0.95403556409021084</v>
      </c>
      <c r="C95" s="1">
        <v>43000</v>
      </c>
      <c r="D95" s="1" t="str">
        <f>TEXT(C95, "mmmm")</f>
        <v>September</v>
      </c>
      <c r="E95" t="s">
        <v>6</v>
      </c>
      <c r="F95">
        <v>64.8</v>
      </c>
      <c r="G95" s="2">
        <v>0.74</v>
      </c>
      <c r="H95">
        <v>34</v>
      </c>
      <c r="I95">
        <v>0.3</v>
      </c>
      <c r="J95">
        <v>26</v>
      </c>
      <c r="K95" s="3">
        <f>I95*J95</f>
        <v>7.8</v>
      </c>
    </row>
    <row r="96" spans="1:11">
      <c r="A96" s="11"/>
      <c r="B96" s="13">
        <f ca="1">RAND()</f>
        <v>0.33255848237465513</v>
      </c>
      <c r="C96" s="1">
        <v>42917</v>
      </c>
      <c r="D96" s="1" t="str">
        <f>TEXT(C96, "mmmm")</f>
        <v>July</v>
      </c>
      <c r="E96" t="s">
        <v>7</v>
      </c>
      <c r="F96">
        <v>102.89999999999999</v>
      </c>
      <c r="G96" s="2">
        <v>0.47</v>
      </c>
      <c r="H96">
        <v>59</v>
      </c>
      <c r="I96">
        <v>0.5</v>
      </c>
      <c r="J96">
        <v>43</v>
      </c>
      <c r="K96" s="3">
        <f>I96*J96</f>
        <v>21.5</v>
      </c>
    </row>
    <row r="97" spans="1:11">
      <c r="A97" s="10"/>
      <c r="B97" s="13">
        <f ca="1">RAND()</f>
        <v>0.97453527831144493</v>
      </c>
      <c r="C97" s="1">
        <v>42741</v>
      </c>
      <c r="D97" s="1" t="str">
        <f>TEXT(C97, "mmmm")</f>
        <v>January</v>
      </c>
      <c r="E97" t="s">
        <v>6</v>
      </c>
      <c r="F97">
        <v>25.299999999999997</v>
      </c>
      <c r="G97" s="2">
        <v>1.54</v>
      </c>
      <c r="H97">
        <v>23</v>
      </c>
      <c r="I97">
        <v>0.3</v>
      </c>
      <c r="J97">
        <v>11</v>
      </c>
      <c r="K97" s="3">
        <f>I97*J97</f>
        <v>3.3</v>
      </c>
    </row>
    <row r="98" spans="1:11">
      <c r="A98" s="11"/>
      <c r="B98" s="13">
        <f ca="1">RAND()</f>
        <v>0.76629719786575501</v>
      </c>
      <c r="C98" s="1">
        <v>42835</v>
      </c>
      <c r="D98" s="1" t="str">
        <f>TEXT(C98, "mmmm")</f>
        <v>April</v>
      </c>
      <c r="E98" t="s">
        <v>2</v>
      </c>
      <c r="F98">
        <v>58.499999999999993</v>
      </c>
      <c r="G98" s="2">
        <v>0.74</v>
      </c>
      <c r="H98">
        <v>48</v>
      </c>
      <c r="I98">
        <v>0.3</v>
      </c>
      <c r="J98">
        <v>25</v>
      </c>
      <c r="K98" s="3">
        <f>I98*J98</f>
        <v>7.5</v>
      </c>
    </row>
    <row r="99" spans="1:11">
      <c r="A99" s="10"/>
      <c r="B99" s="13">
        <f ca="1">RAND()</f>
        <v>0.74987347376406188</v>
      </c>
      <c r="C99" s="1">
        <v>42913</v>
      </c>
      <c r="D99" s="1" t="str">
        <f>TEXT(C99, "mmmm")</f>
        <v>June</v>
      </c>
      <c r="E99" t="s">
        <v>3</v>
      </c>
      <c r="F99">
        <v>75.3</v>
      </c>
      <c r="G99" s="2">
        <v>0.63</v>
      </c>
      <c r="H99">
        <v>62</v>
      </c>
      <c r="I99">
        <v>0.3</v>
      </c>
      <c r="J99">
        <v>31</v>
      </c>
      <c r="K99" s="3">
        <f>I99*J99</f>
        <v>9.2999999999999989</v>
      </c>
    </row>
    <row r="100" spans="1:11">
      <c r="A100" s="11"/>
      <c r="B100" s="12">
        <f ca="1">RAND()</f>
        <v>0.72974097042894093</v>
      </c>
      <c r="C100" s="1">
        <v>42884</v>
      </c>
      <c r="D100" s="1" t="str">
        <f>TEXT(C100, "mmmm")</f>
        <v>May</v>
      </c>
      <c r="E100" t="s">
        <v>2</v>
      </c>
      <c r="F100">
        <v>66.699999999999989</v>
      </c>
      <c r="G100" s="2">
        <v>0.65</v>
      </c>
      <c r="H100">
        <v>32</v>
      </c>
      <c r="I100">
        <v>0.3</v>
      </c>
      <c r="J100">
        <v>29</v>
      </c>
      <c r="K100" s="3">
        <f>I100*J100</f>
        <v>8.6999999999999993</v>
      </c>
    </row>
    <row r="101" spans="1:11">
      <c r="A101" s="10"/>
      <c r="B101" s="13">
        <f ca="1">RAND()</f>
        <v>0.64069267049129042</v>
      </c>
      <c r="C101" s="1">
        <v>42883</v>
      </c>
      <c r="D101" s="1" t="str">
        <f>TEXT(C101, "mmmm")</f>
        <v>May</v>
      </c>
      <c r="E101" t="s">
        <v>8</v>
      </c>
      <c r="F101">
        <v>71.699999999999989</v>
      </c>
      <c r="G101" s="2">
        <v>0.65</v>
      </c>
      <c r="H101">
        <v>45</v>
      </c>
      <c r="I101">
        <v>0.3</v>
      </c>
      <c r="J101">
        <v>29</v>
      </c>
      <c r="K101" s="3">
        <f>I101*J101</f>
        <v>8.6999999999999993</v>
      </c>
    </row>
    <row r="102" spans="1:11">
      <c r="A102" s="11"/>
      <c r="B102" s="13">
        <f ca="1">RAND()</f>
        <v>0.83935088696896665</v>
      </c>
      <c r="C102" s="1">
        <v>42759</v>
      </c>
      <c r="D102" s="1" t="str">
        <f>TEXT(C102, "mmmm")</f>
        <v>January</v>
      </c>
      <c r="E102" t="s">
        <v>3</v>
      </c>
      <c r="F102">
        <v>28.599999999999998</v>
      </c>
      <c r="G102" s="2">
        <v>1.54</v>
      </c>
      <c r="H102">
        <v>20</v>
      </c>
      <c r="I102">
        <v>0.3</v>
      </c>
      <c r="J102">
        <v>12</v>
      </c>
      <c r="K102" s="3">
        <f>I102*J102</f>
        <v>3.5999999999999996</v>
      </c>
    </row>
    <row r="103" spans="1:11">
      <c r="A103" s="10"/>
      <c r="B103" s="13">
        <f ca="1">RAND()</f>
        <v>0.99822402781630126</v>
      </c>
      <c r="C103" s="1">
        <v>43017</v>
      </c>
      <c r="D103" s="1" t="str">
        <f>TEXT(C103, "mmmm")</f>
        <v>October</v>
      </c>
      <c r="E103" t="s">
        <v>2</v>
      </c>
      <c r="F103">
        <v>63.499999999999993</v>
      </c>
      <c r="G103" s="2">
        <v>0.74</v>
      </c>
      <c r="H103">
        <v>47</v>
      </c>
      <c r="I103">
        <v>0.3</v>
      </c>
      <c r="J103">
        <v>25</v>
      </c>
      <c r="K103" s="3">
        <f>I103*J103</f>
        <v>7.5</v>
      </c>
    </row>
    <row r="104" spans="1:11">
      <c r="A104" s="11"/>
      <c r="B104" s="12">
        <f ca="1">RAND()</f>
        <v>0.11394316357115031</v>
      </c>
      <c r="C104" s="1">
        <v>42838</v>
      </c>
      <c r="D104" s="1" t="str">
        <f>TEXT(C104, "mmmm")</f>
        <v>April</v>
      </c>
      <c r="E104" t="s">
        <v>5</v>
      </c>
      <c r="F104">
        <v>61.099999999999994</v>
      </c>
      <c r="G104" s="2">
        <v>0.69</v>
      </c>
      <c r="H104">
        <v>46</v>
      </c>
      <c r="I104">
        <v>0.3</v>
      </c>
      <c r="J104">
        <v>27</v>
      </c>
      <c r="K104" s="3">
        <f>I104*J104</f>
        <v>8.1</v>
      </c>
    </row>
    <row r="105" spans="1:11">
      <c r="A105" s="10"/>
      <c r="B105" s="13">
        <f ca="1">RAND()</f>
        <v>0.92034846299237394</v>
      </c>
      <c r="C105" s="1">
        <v>42813</v>
      </c>
      <c r="D105" s="1" t="str">
        <f>TEXT(C105, "mmmm")</f>
        <v>March</v>
      </c>
      <c r="E105" t="s">
        <v>8</v>
      </c>
      <c r="F105">
        <v>56.9</v>
      </c>
      <c r="G105" s="2">
        <v>0.83</v>
      </c>
      <c r="H105">
        <v>38</v>
      </c>
      <c r="I105">
        <v>0.3</v>
      </c>
      <c r="J105">
        <v>23</v>
      </c>
      <c r="K105" s="3">
        <f>I105*J105</f>
        <v>6.8999999999999995</v>
      </c>
    </row>
    <row r="106" spans="1:11">
      <c r="A106" s="11"/>
      <c r="B106" s="13">
        <f ca="1">RAND()</f>
        <v>0.75702300933235345</v>
      </c>
      <c r="C106" s="1">
        <v>43069</v>
      </c>
      <c r="D106" s="1" t="str">
        <f>TEXT(C106, "mmmm")</f>
        <v>November</v>
      </c>
      <c r="E106" t="s">
        <v>5</v>
      </c>
      <c r="F106">
        <v>44.699999999999996</v>
      </c>
      <c r="G106" s="2">
        <v>1.05</v>
      </c>
      <c r="H106">
        <v>28</v>
      </c>
      <c r="I106">
        <v>0.3</v>
      </c>
      <c r="J106">
        <v>19</v>
      </c>
      <c r="K106" s="3">
        <f>I106*J106</f>
        <v>5.7</v>
      </c>
    </row>
    <row r="107" spans="1:11">
      <c r="A107" s="10"/>
      <c r="B107" s="13">
        <f ca="1">RAND()</f>
        <v>0.43006551657462877</v>
      </c>
      <c r="C107" s="1">
        <v>42861</v>
      </c>
      <c r="D107" s="1" t="str">
        <f>TEXT(C107, "mmmm")</f>
        <v>May</v>
      </c>
      <c r="E107" t="s">
        <v>7</v>
      </c>
      <c r="F107">
        <v>66.699999999999989</v>
      </c>
      <c r="G107" s="2">
        <v>0.67</v>
      </c>
      <c r="H107">
        <v>51</v>
      </c>
      <c r="I107">
        <v>0.3</v>
      </c>
      <c r="J107">
        <v>29</v>
      </c>
      <c r="K107" s="3">
        <f>I107*J107</f>
        <v>8.6999999999999993</v>
      </c>
    </row>
    <row r="108" spans="1:11">
      <c r="A108" s="11"/>
      <c r="B108" s="13">
        <f ca="1">RAND()</f>
        <v>0.75607997999994103</v>
      </c>
      <c r="C108" s="1">
        <v>42889</v>
      </c>
      <c r="D108" s="1" t="str">
        <f>TEXT(C108, "mmmm")</f>
        <v>June</v>
      </c>
      <c r="E108" t="s">
        <v>7</v>
      </c>
      <c r="F108">
        <v>81.5</v>
      </c>
      <c r="G108" s="2">
        <v>0.56000000000000005</v>
      </c>
      <c r="H108">
        <v>59</v>
      </c>
      <c r="I108">
        <v>0.3</v>
      </c>
      <c r="J108">
        <v>35</v>
      </c>
      <c r="K108" s="3">
        <f>I108*J108</f>
        <v>10.5</v>
      </c>
    </row>
    <row r="109" spans="1:11">
      <c r="A109" s="10"/>
      <c r="B109" s="12">
        <f ca="1">RAND()</f>
        <v>0.81007989375679379</v>
      </c>
      <c r="C109" s="1">
        <v>43016</v>
      </c>
      <c r="D109" s="1" t="str">
        <f>TEXT(C109, "mmmm")</f>
        <v>October</v>
      </c>
      <c r="E109" t="s">
        <v>8</v>
      </c>
      <c r="F109">
        <v>60.199999999999996</v>
      </c>
      <c r="G109" s="2">
        <v>0.8</v>
      </c>
      <c r="H109">
        <v>47</v>
      </c>
      <c r="I109">
        <v>0.3</v>
      </c>
      <c r="J109">
        <v>24</v>
      </c>
      <c r="K109" s="3">
        <f>I109*J109</f>
        <v>7.1999999999999993</v>
      </c>
    </row>
    <row r="110" spans="1:11">
      <c r="A110" s="11"/>
      <c r="B110" s="12">
        <f ca="1">RAND()</f>
        <v>0.57603583211893794</v>
      </c>
      <c r="C110" s="1">
        <v>42830</v>
      </c>
      <c r="D110" s="1" t="str">
        <f>TEXT(C110, "mmmm")</f>
        <v>April</v>
      </c>
      <c r="E110" t="s">
        <v>4</v>
      </c>
      <c r="F110">
        <v>64.399999999999991</v>
      </c>
      <c r="G110" s="2">
        <v>0.71</v>
      </c>
      <c r="H110">
        <v>33</v>
      </c>
      <c r="I110">
        <v>0.3</v>
      </c>
      <c r="J110">
        <v>28</v>
      </c>
      <c r="K110" s="3">
        <f>I110*J110</f>
        <v>8.4</v>
      </c>
    </row>
    <row r="111" spans="1:11">
      <c r="A111" s="10"/>
      <c r="B111" s="13">
        <f ca="1">RAND()</f>
        <v>1.0381208734101532E-2</v>
      </c>
      <c r="C111" s="1">
        <v>42763</v>
      </c>
      <c r="D111" s="1" t="str">
        <f>TEXT(C111, "mmmm")</f>
        <v>January</v>
      </c>
      <c r="E111" t="s">
        <v>7</v>
      </c>
      <c r="F111">
        <v>34.9</v>
      </c>
      <c r="G111" s="2">
        <v>1.33</v>
      </c>
      <c r="H111">
        <v>15</v>
      </c>
      <c r="I111">
        <v>0.3</v>
      </c>
      <c r="J111">
        <v>13</v>
      </c>
      <c r="K111" s="3">
        <f>I111*J111</f>
        <v>3.9</v>
      </c>
    </row>
    <row r="112" spans="1:11">
      <c r="A112" s="11"/>
      <c r="B112" s="12">
        <f ca="1">RAND()</f>
        <v>0.88301104667607577</v>
      </c>
      <c r="C112" s="1">
        <v>43052</v>
      </c>
      <c r="D112" s="1" t="str">
        <f>TEXT(C112, "mmmm")</f>
        <v>November</v>
      </c>
      <c r="E112" t="s">
        <v>2</v>
      </c>
      <c r="F112">
        <v>44.699999999999996</v>
      </c>
      <c r="G112" s="2">
        <v>1.05</v>
      </c>
      <c r="H112">
        <v>26</v>
      </c>
      <c r="I112">
        <v>0.3</v>
      </c>
      <c r="J112">
        <v>19</v>
      </c>
      <c r="K112" s="3">
        <f>I112*J112</f>
        <v>5.7</v>
      </c>
    </row>
    <row r="113" spans="1:11">
      <c r="A113" s="10"/>
      <c r="B113" s="13">
        <f ca="1">RAND()</f>
        <v>0.89577167381300815</v>
      </c>
      <c r="C113" s="1">
        <v>42793</v>
      </c>
      <c r="D113" s="1" t="str">
        <f>TEXT(C113, "mmmm")</f>
        <v>February</v>
      </c>
      <c r="E113" t="s">
        <v>2</v>
      </c>
      <c r="F113">
        <v>45</v>
      </c>
      <c r="G113" s="2">
        <v>1</v>
      </c>
      <c r="H113">
        <v>34</v>
      </c>
      <c r="I113">
        <v>0.3</v>
      </c>
      <c r="J113">
        <v>20</v>
      </c>
      <c r="K113" s="3">
        <f>I113*J113</f>
        <v>6</v>
      </c>
    </row>
    <row r="114" spans="1:11">
      <c r="A114" s="11"/>
      <c r="B114" s="12">
        <f ca="1">RAND()</f>
        <v>0.48652783639922315</v>
      </c>
      <c r="C114" s="1">
        <v>43076</v>
      </c>
      <c r="D114" s="1" t="str">
        <f>TEXT(C114, "mmmm")</f>
        <v>December</v>
      </c>
      <c r="E114" t="s">
        <v>5</v>
      </c>
      <c r="F114">
        <v>42.099999999999994</v>
      </c>
      <c r="G114" s="2">
        <v>1.05</v>
      </c>
      <c r="H114">
        <v>26</v>
      </c>
      <c r="I114">
        <v>0.3</v>
      </c>
      <c r="J114">
        <v>17</v>
      </c>
      <c r="K114" s="3">
        <f>I114*J114</f>
        <v>5.0999999999999996</v>
      </c>
    </row>
    <row r="115" spans="1:11">
      <c r="A115" s="10"/>
      <c r="B115" s="12">
        <f ca="1">RAND()</f>
        <v>0.14148496916294173</v>
      </c>
      <c r="C115" s="1">
        <v>42782</v>
      </c>
      <c r="D115" s="1" t="str">
        <f>TEXT(C115, "mmmm")</f>
        <v>February</v>
      </c>
      <c r="E115" t="s">
        <v>5</v>
      </c>
      <c r="F115">
        <v>47.3</v>
      </c>
      <c r="G115" s="2">
        <v>0.87</v>
      </c>
      <c r="H115">
        <v>31</v>
      </c>
      <c r="I115">
        <v>0.3</v>
      </c>
      <c r="J115">
        <v>21</v>
      </c>
      <c r="K115" s="3">
        <f>I115*J115</f>
        <v>6.3</v>
      </c>
    </row>
    <row r="116" spans="1:11">
      <c r="A116" s="11"/>
      <c r="B116" s="12">
        <f ca="1">RAND()</f>
        <v>0.56720962354930704</v>
      </c>
      <c r="C116" s="1">
        <v>43038</v>
      </c>
      <c r="D116" s="1" t="str">
        <f>TEXT(C116, "mmmm")</f>
        <v>October</v>
      </c>
      <c r="E116" t="s">
        <v>2</v>
      </c>
      <c r="F116">
        <v>58.199999999999996</v>
      </c>
      <c r="G116" s="2">
        <v>0.77</v>
      </c>
      <c r="H116">
        <v>35</v>
      </c>
      <c r="I116">
        <v>0.3</v>
      </c>
      <c r="J116">
        <v>24</v>
      </c>
      <c r="K116" s="3">
        <f>I116*J116</f>
        <v>7.1999999999999993</v>
      </c>
    </row>
    <row r="117" spans="1:11">
      <c r="A117" s="10"/>
      <c r="B117" s="13">
        <f ca="1">RAND()</f>
        <v>3.6315595258777145E-2</v>
      </c>
      <c r="C117" s="1">
        <v>43065</v>
      </c>
      <c r="D117" s="1" t="str">
        <f>TEXT(C117, "mmmm")</f>
        <v>November</v>
      </c>
      <c r="E117" t="s">
        <v>8</v>
      </c>
      <c r="F117">
        <v>49.699999999999996</v>
      </c>
      <c r="G117" s="2">
        <v>1.05</v>
      </c>
      <c r="H117">
        <v>30</v>
      </c>
      <c r="I117">
        <v>0.3</v>
      </c>
      <c r="J117">
        <v>19</v>
      </c>
      <c r="K117" s="3">
        <f>I117*J117</f>
        <v>5.7</v>
      </c>
    </row>
    <row r="118" spans="1:11">
      <c r="A118" s="11"/>
      <c r="B118" s="13">
        <f ca="1">RAND()</f>
        <v>0.33881645715200237</v>
      </c>
      <c r="C118" s="1">
        <v>42869</v>
      </c>
      <c r="D118" s="1" t="str">
        <f>TEXT(C118, "mmmm")</f>
        <v>May</v>
      </c>
      <c r="E118" t="s">
        <v>8</v>
      </c>
      <c r="F118">
        <v>77.3</v>
      </c>
      <c r="G118" s="2">
        <v>0.63</v>
      </c>
      <c r="H118">
        <v>58</v>
      </c>
      <c r="I118">
        <v>0.3</v>
      </c>
      <c r="J118">
        <v>31</v>
      </c>
      <c r="K118" s="3">
        <f>I118*J118</f>
        <v>9.2999999999999989</v>
      </c>
    </row>
    <row r="119" spans="1:11">
      <c r="A119" s="10"/>
      <c r="B119" s="13">
        <f ca="1">RAND()</f>
        <v>0.76408111771918907</v>
      </c>
      <c r="C119" s="1">
        <v>42999</v>
      </c>
      <c r="D119" s="1" t="str">
        <f>TEXT(C119, "mmmm")</f>
        <v>September</v>
      </c>
      <c r="E119" t="s">
        <v>5</v>
      </c>
      <c r="F119">
        <v>59.8</v>
      </c>
      <c r="G119" s="2">
        <v>0.71</v>
      </c>
      <c r="H119">
        <v>42</v>
      </c>
      <c r="I119">
        <v>0.3</v>
      </c>
      <c r="J119">
        <v>26</v>
      </c>
      <c r="K119" s="3">
        <f>I119*J119</f>
        <v>7.8</v>
      </c>
    </row>
    <row r="120" spans="1:11">
      <c r="A120" s="11"/>
      <c r="B120" s="12">
        <f ca="1">RAND()</f>
        <v>0.53461697082368154</v>
      </c>
      <c r="C120" s="1">
        <v>42824</v>
      </c>
      <c r="D120" s="1" t="str">
        <f>TEXT(C120, "mmmm")</f>
        <v>March</v>
      </c>
      <c r="E120" t="s">
        <v>5</v>
      </c>
      <c r="F120">
        <v>55.199999999999996</v>
      </c>
      <c r="G120" s="2">
        <v>0.8</v>
      </c>
      <c r="H120">
        <v>47</v>
      </c>
      <c r="I120">
        <v>0.3</v>
      </c>
      <c r="J120">
        <v>24</v>
      </c>
      <c r="K120" s="3">
        <f>I120*J120</f>
        <v>7.1999999999999993</v>
      </c>
    </row>
    <row r="121" spans="1:11">
      <c r="A121" s="10"/>
      <c r="B121" s="13">
        <f ca="1">RAND()</f>
        <v>0.70402485557632644</v>
      </c>
      <c r="C121" s="1">
        <v>42865</v>
      </c>
      <c r="D121" s="1" t="str">
        <f>TEXT(C121, "mmmm")</f>
        <v>May</v>
      </c>
      <c r="E121" t="s">
        <v>4</v>
      </c>
      <c r="F121">
        <v>69.399999999999991</v>
      </c>
      <c r="G121" s="2">
        <v>0.69</v>
      </c>
      <c r="H121">
        <v>40</v>
      </c>
      <c r="I121">
        <v>0.3</v>
      </c>
      <c r="J121">
        <v>28</v>
      </c>
      <c r="K121" s="3">
        <f>I121*J121</f>
        <v>8.4</v>
      </c>
    </row>
    <row r="122" spans="1:11">
      <c r="A122" s="11"/>
      <c r="B122" s="12">
        <f ca="1">RAND()</f>
        <v>1.1131583488824037E-2</v>
      </c>
      <c r="C122" s="1">
        <v>43014</v>
      </c>
      <c r="D122" s="1" t="str">
        <f>TEXT(C122, "mmmm")</f>
        <v>October</v>
      </c>
      <c r="E122" t="s">
        <v>6</v>
      </c>
      <c r="F122">
        <v>62.499999999999993</v>
      </c>
      <c r="G122" s="2">
        <v>0.74</v>
      </c>
      <c r="H122">
        <v>42</v>
      </c>
      <c r="I122">
        <v>0.3</v>
      </c>
      <c r="J122">
        <v>25</v>
      </c>
      <c r="K122" s="3">
        <f>I122*J122</f>
        <v>7.5</v>
      </c>
    </row>
    <row r="123" spans="1:11">
      <c r="A123" s="10"/>
      <c r="B123" s="12">
        <f ca="1">RAND()</f>
        <v>0.66575912384436065</v>
      </c>
      <c r="C123" s="1">
        <v>42916</v>
      </c>
      <c r="D123" s="1" t="str">
        <f>TEXT(C123, "mmmm")</f>
        <v>June</v>
      </c>
      <c r="E123" t="s">
        <v>6</v>
      </c>
      <c r="F123">
        <v>89.399999999999991</v>
      </c>
      <c r="G123" s="2">
        <v>0.53</v>
      </c>
      <c r="H123">
        <v>47</v>
      </c>
      <c r="I123">
        <v>0.3</v>
      </c>
      <c r="J123">
        <v>38</v>
      </c>
      <c r="K123" s="3">
        <f>I123*J123</f>
        <v>11.4</v>
      </c>
    </row>
    <row r="124" spans="1:11">
      <c r="A124" s="11"/>
      <c r="B124" s="13">
        <f ca="1">RAND()</f>
        <v>0.96613845619677552</v>
      </c>
      <c r="C124" s="1">
        <v>43049</v>
      </c>
      <c r="D124" s="1" t="str">
        <f>TEXT(C124, "mmmm")</f>
        <v>November</v>
      </c>
      <c r="E124" t="s">
        <v>6</v>
      </c>
      <c r="F124">
        <v>54.599999999999994</v>
      </c>
      <c r="G124" s="2">
        <v>0.87</v>
      </c>
      <c r="H124">
        <v>28</v>
      </c>
      <c r="I124">
        <v>0.3</v>
      </c>
      <c r="J124">
        <v>22</v>
      </c>
      <c r="K124" s="3">
        <f>I124*J124</f>
        <v>6.6</v>
      </c>
    </row>
    <row r="125" spans="1:11">
      <c r="A125" s="10"/>
      <c r="B125" s="12">
        <f ca="1">RAND()</f>
        <v>0.63587081594806794</v>
      </c>
      <c r="C125" s="1">
        <v>43018</v>
      </c>
      <c r="D125" s="1" t="str">
        <f>TEXT(C125, "mmmm")</f>
        <v>October</v>
      </c>
      <c r="E125" t="s">
        <v>3</v>
      </c>
      <c r="F125">
        <v>58.499999999999993</v>
      </c>
      <c r="G125" s="2">
        <v>0.74</v>
      </c>
      <c r="H125">
        <v>51</v>
      </c>
      <c r="I125">
        <v>0.3</v>
      </c>
      <c r="J125">
        <v>25</v>
      </c>
      <c r="K125" s="3">
        <f>I125*J125</f>
        <v>7.5</v>
      </c>
    </row>
    <row r="126" spans="1:11">
      <c r="A126" s="11"/>
      <c r="B126" s="12">
        <f ca="1">RAND()</f>
        <v>0.39692524470511736</v>
      </c>
      <c r="C126" s="1">
        <v>42850</v>
      </c>
      <c r="D126" s="1" t="str">
        <f>TEXT(C126, "mmmm")</f>
        <v>April</v>
      </c>
      <c r="E126" t="s">
        <v>3</v>
      </c>
      <c r="F126">
        <v>65.099999999999994</v>
      </c>
      <c r="G126" s="2">
        <v>0.71</v>
      </c>
      <c r="H126">
        <v>37</v>
      </c>
      <c r="I126">
        <v>0.3</v>
      </c>
      <c r="J126">
        <v>27</v>
      </c>
      <c r="K126" s="3">
        <f>I126*J126</f>
        <v>8.1</v>
      </c>
    </row>
    <row r="127" spans="1:11">
      <c r="A127" s="10"/>
      <c r="B127" s="13">
        <f ca="1">RAND()</f>
        <v>0.3807461545175681</v>
      </c>
      <c r="C127" s="1">
        <v>42979</v>
      </c>
      <c r="D127" s="1" t="str">
        <f>TEXT(C127, "mmmm")</f>
        <v>September</v>
      </c>
      <c r="E127" t="s">
        <v>6</v>
      </c>
      <c r="F127">
        <v>71.699999999999989</v>
      </c>
      <c r="G127" s="2">
        <v>0.69</v>
      </c>
      <c r="H127">
        <v>41</v>
      </c>
      <c r="I127">
        <v>0.3</v>
      </c>
      <c r="J127">
        <v>29</v>
      </c>
      <c r="K127" s="3">
        <f>I127*J127</f>
        <v>8.6999999999999993</v>
      </c>
    </row>
    <row r="128" spans="1:11">
      <c r="A128" s="11"/>
      <c r="B128" s="12">
        <f ca="1">RAND()</f>
        <v>0.72574610030845277</v>
      </c>
      <c r="C128" s="1">
        <v>43050</v>
      </c>
      <c r="D128" s="1" t="str">
        <f>TEXT(C128, "mmmm")</f>
        <v>November</v>
      </c>
      <c r="E128" t="s">
        <v>7</v>
      </c>
      <c r="F128">
        <v>47.3</v>
      </c>
      <c r="G128" s="2">
        <v>0.91</v>
      </c>
      <c r="H128">
        <v>33</v>
      </c>
      <c r="I128">
        <v>0.3</v>
      </c>
      <c r="J128">
        <v>21</v>
      </c>
      <c r="K128" s="3">
        <f>I128*J128</f>
        <v>6.3</v>
      </c>
    </row>
    <row r="129" spans="1:11">
      <c r="A129" s="10"/>
      <c r="B129" s="12">
        <f ca="1">RAND()</f>
        <v>0.99126509433456289</v>
      </c>
      <c r="C129" s="1">
        <v>42894</v>
      </c>
      <c r="D129" s="1" t="str">
        <f>TEXT(C129, "mmmm")</f>
        <v>June</v>
      </c>
      <c r="E129" t="s">
        <v>5</v>
      </c>
      <c r="F129">
        <v>90.699999999999989</v>
      </c>
      <c r="G129" s="2">
        <v>0.5</v>
      </c>
      <c r="H129">
        <v>46</v>
      </c>
      <c r="I129">
        <v>0.3</v>
      </c>
      <c r="J129">
        <v>39</v>
      </c>
      <c r="K129" s="3">
        <f>I129*J129</f>
        <v>11.7</v>
      </c>
    </row>
    <row r="130" spans="1:11">
      <c r="A130" s="11"/>
      <c r="B130" s="13">
        <f ca="1">RAND()</f>
        <v>0.22710785641697462</v>
      </c>
      <c r="C130" s="1">
        <v>42787</v>
      </c>
      <c r="D130" s="1" t="str">
        <f>TEXT(C130, "mmmm")</f>
        <v>February</v>
      </c>
      <c r="E130" t="s">
        <v>3</v>
      </c>
      <c r="F130">
        <v>42.4</v>
      </c>
      <c r="G130" s="2">
        <v>1</v>
      </c>
      <c r="H130">
        <v>28</v>
      </c>
      <c r="I130">
        <v>0.3</v>
      </c>
      <c r="J130">
        <v>18</v>
      </c>
      <c r="K130" s="3">
        <f>I130*J130</f>
        <v>5.3999999999999995</v>
      </c>
    </row>
    <row r="131" spans="1:11">
      <c r="A131" s="10"/>
      <c r="B131" s="12">
        <f ca="1">RAND()</f>
        <v>0.50841361022917508</v>
      </c>
      <c r="C131" s="1">
        <v>43084</v>
      </c>
      <c r="D131" s="1" t="str">
        <f>TEXT(C131, "mmmm")</f>
        <v>December</v>
      </c>
      <c r="E131" t="s">
        <v>6</v>
      </c>
      <c r="F131">
        <v>42.099999999999994</v>
      </c>
      <c r="G131" s="2">
        <v>1.05</v>
      </c>
      <c r="H131">
        <v>30</v>
      </c>
      <c r="I131">
        <v>0.3</v>
      </c>
      <c r="J131">
        <v>17</v>
      </c>
      <c r="K131" s="3">
        <f>I131*J131</f>
        <v>5.0999999999999996</v>
      </c>
    </row>
    <row r="132" spans="1:11">
      <c r="A132" s="11"/>
      <c r="B132" s="13">
        <f ca="1">RAND()</f>
        <v>0.69773330074085982</v>
      </c>
      <c r="C132" s="1">
        <v>43003</v>
      </c>
      <c r="D132" s="1" t="str">
        <f>TEXT(C132, "mmmm")</f>
        <v>September</v>
      </c>
      <c r="E132" t="s">
        <v>2</v>
      </c>
      <c r="F132">
        <v>61.099999999999994</v>
      </c>
      <c r="G132" s="2">
        <v>0.71</v>
      </c>
      <c r="H132">
        <v>33</v>
      </c>
      <c r="I132">
        <v>0.3</v>
      </c>
      <c r="J132">
        <v>27</v>
      </c>
      <c r="K132" s="3">
        <f>I132*J132</f>
        <v>8.1</v>
      </c>
    </row>
    <row r="133" spans="1:11">
      <c r="A133" s="10"/>
      <c r="B133" s="13">
        <f ca="1">RAND()</f>
        <v>0.68692652079275962</v>
      </c>
      <c r="C133" s="1">
        <v>42777</v>
      </c>
      <c r="D133" s="1" t="str">
        <f>TEXT(C133, "mmmm")</f>
        <v>February</v>
      </c>
      <c r="E133" t="s">
        <v>7</v>
      </c>
      <c r="F133">
        <v>51.3</v>
      </c>
      <c r="G133" s="2">
        <v>0.91</v>
      </c>
      <c r="H133">
        <v>35</v>
      </c>
      <c r="I133">
        <v>0.3</v>
      </c>
      <c r="J133">
        <v>21</v>
      </c>
      <c r="K133" s="3">
        <f>I133*J133</f>
        <v>6.3</v>
      </c>
    </row>
    <row r="134" spans="1:11">
      <c r="A134" s="11"/>
      <c r="B134" s="12">
        <f ca="1">RAND()</f>
        <v>0.40260540405115364</v>
      </c>
      <c r="C134" s="1">
        <v>42760</v>
      </c>
      <c r="D134" s="1" t="str">
        <f>TEXT(C134, "mmmm")</f>
        <v>January</v>
      </c>
      <c r="E134" t="s">
        <v>4</v>
      </c>
      <c r="F134">
        <v>32.199999999999996</v>
      </c>
      <c r="G134" s="2">
        <v>1.25</v>
      </c>
      <c r="H134">
        <v>24</v>
      </c>
      <c r="I134">
        <v>0.3</v>
      </c>
      <c r="J134">
        <v>14</v>
      </c>
      <c r="K134" s="3">
        <f>I134*J134</f>
        <v>4.2</v>
      </c>
    </row>
    <row r="135" spans="1:11">
      <c r="A135" s="10"/>
      <c r="B135" s="13">
        <f ca="1">RAND()</f>
        <v>0.51850795105512215</v>
      </c>
      <c r="C135" s="1">
        <v>42845</v>
      </c>
      <c r="D135" s="1" t="str">
        <f>TEXT(C135, "mmmm")</f>
        <v>April</v>
      </c>
      <c r="E135" t="s">
        <v>5</v>
      </c>
      <c r="F135">
        <v>68.099999999999994</v>
      </c>
      <c r="G135" s="2">
        <v>0.69</v>
      </c>
      <c r="H135">
        <v>42</v>
      </c>
      <c r="I135">
        <v>0.3</v>
      </c>
      <c r="J135">
        <v>27</v>
      </c>
      <c r="K135" s="3">
        <f>I135*J135</f>
        <v>8.1</v>
      </c>
    </row>
    <row r="136" spans="1:11">
      <c r="A136" s="11"/>
      <c r="B136" s="13">
        <f ca="1">RAND()</f>
        <v>0.33960520207032208</v>
      </c>
      <c r="C136" s="1">
        <v>42765</v>
      </c>
      <c r="D136" s="1" t="str">
        <f>TEXT(C136, "mmmm")</f>
        <v>January</v>
      </c>
      <c r="E136" t="s">
        <v>2</v>
      </c>
      <c r="F136">
        <v>41.099999999999994</v>
      </c>
      <c r="G136" s="2">
        <v>1.05</v>
      </c>
      <c r="H136">
        <v>20</v>
      </c>
      <c r="I136">
        <v>0.3</v>
      </c>
      <c r="J136">
        <v>17</v>
      </c>
      <c r="K136" s="3">
        <f>I136*J136</f>
        <v>5.0999999999999996</v>
      </c>
    </row>
    <row r="137" spans="1:11">
      <c r="A137" s="10"/>
      <c r="B137" s="13">
        <f ca="1">RAND()</f>
        <v>4.6916059726876735E-2</v>
      </c>
      <c r="C137" s="1">
        <v>42971</v>
      </c>
      <c r="D137" s="1" t="str">
        <f>TEXT(C137, "mmmm")</f>
        <v>August</v>
      </c>
      <c r="E137" t="s">
        <v>5</v>
      </c>
      <c r="F137">
        <v>74.599999999999994</v>
      </c>
      <c r="G137" s="2">
        <v>0.59</v>
      </c>
      <c r="H137">
        <v>64</v>
      </c>
      <c r="I137">
        <v>0.5</v>
      </c>
      <c r="J137">
        <v>32</v>
      </c>
      <c r="K137" s="3">
        <f>I137*J137</f>
        <v>16</v>
      </c>
    </row>
    <row r="138" spans="1:11">
      <c r="A138" s="11"/>
      <c r="B138" s="13">
        <f ca="1">RAND()</f>
        <v>0.36454951390520418</v>
      </c>
      <c r="C138" s="1">
        <v>43081</v>
      </c>
      <c r="D138" s="1" t="str">
        <f>TEXT(C138, "mmmm")</f>
        <v>December</v>
      </c>
      <c r="E138" t="s">
        <v>3</v>
      </c>
      <c r="F138">
        <v>33.5</v>
      </c>
      <c r="G138" s="2">
        <v>1.33</v>
      </c>
      <c r="H138">
        <v>22</v>
      </c>
      <c r="I138">
        <v>0.3</v>
      </c>
      <c r="J138">
        <v>15</v>
      </c>
      <c r="K138" s="3">
        <f>I138*J138</f>
        <v>4.5</v>
      </c>
    </row>
    <row r="139" spans="1:11">
      <c r="A139" s="10"/>
      <c r="B139" s="13">
        <f ca="1">RAND()</f>
        <v>0.14482155335598379</v>
      </c>
      <c r="C139" s="1">
        <v>42767</v>
      </c>
      <c r="D139" s="1" t="str">
        <f>TEXT(C139, "mmmm")</f>
        <v>February</v>
      </c>
      <c r="E139" t="s">
        <v>4</v>
      </c>
      <c r="F139">
        <v>42.4</v>
      </c>
      <c r="G139" s="2">
        <v>1</v>
      </c>
      <c r="H139">
        <v>35</v>
      </c>
      <c r="I139">
        <v>0.3</v>
      </c>
      <c r="J139">
        <v>18</v>
      </c>
      <c r="K139" s="3">
        <f>I139*J139</f>
        <v>5.3999999999999995</v>
      </c>
    </row>
    <row r="140" spans="1:11">
      <c r="A140" s="11"/>
      <c r="B140" s="13">
        <f ca="1">RAND()</f>
        <v>0.38022085172023334</v>
      </c>
      <c r="C140" s="1">
        <v>43073</v>
      </c>
      <c r="D140" s="1" t="str">
        <f>TEXT(C140, "mmmm")</f>
        <v>December</v>
      </c>
      <c r="E140" t="s">
        <v>2</v>
      </c>
      <c r="F140">
        <v>34.9</v>
      </c>
      <c r="G140" s="2">
        <v>1.54</v>
      </c>
      <c r="H140">
        <v>16</v>
      </c>
      <c r="I140">
        <v>0.3</v>
      </c>
      <c r="J140">
        <v>13</v>
      </c>
      <c r="K140" s="3">
        <f>I140*J140</f>
        <v>3.9</v>
      </c>
    </row>
    <row r="141" spans="1:11">
      <c r="A141" s="10"/>
      <c r="B141" s="12">
        <f ca="1">RAND()</f>
        <v>0.83191733488545472</v>
      </c>
      <c r="C141" s="1">
        <v>42754</v>
      </c>
      <c r="D141" s="1" t="str">
        <f>TEXT(C141, "mmmm")</f>
        <v>January</v>
      </c>
      <c r="E141" t="s">
        <v>5</v>
      </c>
      <c r="F141">
        <v>43.099999999999994</v>
      </c>
      <c r="G141" s="2">
        <v>1.18</v>
      </c>
      <c r="H141">
        <v>30</v>
      </c>
      <c r="I141">
        <v>0.3</v>
      </c>
      <c r="J141">
        <v>17</v>
      </c>
      <c r="K141" s="3">
        <f>I141*J141</f>
        <v>5.0999999999999996</v>
      </c>
    </row>
    <row r="142" spans="1:11">
      <c r="A142" s="11"/>
      <c r="B142" s="12">
        <f ca="1">RAND()</f>
        <v>2.5369159832243637E-2</v>
      </c>
      <c r="C142" s="1">
        <v>42892</v>
      </c>
      <c r="D142" s="1" t="str">
        <f>TEXT(C142, "mmmm")</f>
        <v>June</v>
      </c>
      <c r="E142" t="s">
        <v>3</v>
      </c>
      <c r="F142">
        <v>84.199999999999989</v>
      </c>
      <c r="G142" s="2">
        <v>0.56000000000000005</v>
      </c>
      <c r="H142">
        <v>44</v>
      </c>
      <c r="I142">
        <v>0.3</v>
      </c>
      <c r="J142">
        <v>34</v>
      </c>
      <c r="K142" s="3">
        <f>I142*J142</f>
        <v>10.199999999999999</v>
      </c>
    </row>
    <row r="143" spans="1:11">
      <c r="A143" s="10"/>
      <c r="B143" s="12">
        <f ca="1">RAND()</f>
        <v>0.21548763569921325</v>
      </c>
      <c r="C143" s="1">
        <v>42914</v>
      </c>
      <c r="D143" s="1" t="str">
        <f>TEXT(C143, "mmmm")</f>
        <v>June</v>
      </c>
      <c r="E143" t="s">
        <v>4</v>
      </c>
      <c r="F143">
        <v>75.899999999999991</v>
      </c>
      <c r="G143" s="2">
        <v>0.59</v>
      </c>
      <c r="H143">
        <v>65</v>
      </c>
      <c r="I143">
        <v>0.3</v>
      </c>
      <c r="J143">
        <v>33</v>
      </c>
      <c r="K143" s="3">
        <f>I143*J143</f>
        <v>9.9</v>
      </c>
    </row>
    <row r="144" spans="1:11">
      <c r="A144" s="11"/>
      <c r="B144" s="12">
        <f ca="1">RAND()</f>
        <v>0.2387373013004197</v>
      </c>
      <c r="C144" s="1">
        <v>42908</v>
      </c>
      <c r="D144" s="1" t="str">
        <f>TEXT(C144, "mmmm")</f>
        <v>June</v>
      </c>
      <c r="E144" t="s">
        <v>5</v>
      </c>
      <c r="F144">
        <v>72.3</v>
      </c>
      <c r="G144" s="2">
        <v>0.65</v>
      </c>
      <c r="H144">
        <v>36</v>
      </c>
      <c r="I144">
        <v>0.3</v>
      </c>
      <c r="J144">
        <v>31</v>
      </c>
      <c r="K144" s="3">
        <f>I144*J144</f>
        <v>9.2999999999999989</v>
      </c>
    </row>
    <row r="145" spans="1:11">
      <c r="A145" s="10"/>
      <c r="B145" s="12">
        <f ca="1">RAND()</f>
        <v>0.29555646729190865</v>
      </c>
      <c r="C145" s="1">
        <v>42874</v>
      </c>
      <c r="D145" s="1" t="str">
        <f>TEXT(C145, "mmmm")</f>
        <v>May</v>
      </c>
      <c r="E145" t="s">
        <v>6</v>
      </c>
      <c r="F145">
        <v>75.3</v>
      </c>
      <c r="G145" s="2">
        <v>0.61</v>
      </c>
      <c r="H145">
        <v>58</v>
      </c>
      <c r="I145">
        <v>0.3</v>
      </c>
      <c r="J145">
        <v>31</v>
      </c>
      <c r="K145" s="3">
        <f>I145*J145</f>
        <v>9.2999999999999989</v>
      </c>
    </row>
    <row r="146" spans="1:11">
      <c r="A146" s="11"/>
      <c r="B146" s="12">
        <f ca="1">RAND()</f>
        <v>0.37384800114560501</v>
      </c>
      <c r="C146" s="1">
        <v>43056</v>
      </c>
      <c r="D146" s="1" t="str">
        <f>TEXT(C146, "mmmm")</f>
        <v>November</v>
      </c>
      <c r="E146" t="s">
        <v>6</v>
      </c>
      <c r="F146">
        <v>46</v>
      </c>
      <c r="G146" s="2">
        <v>1</v>
      </c>
      <c r="H146">
        <v>31</v>
      </c>
      <c r="I146">
        <v>0.3</v>
      </c>
      <c r="J146">
        <v>20</v>
      </c>
      <c r="K146" s="3">
        <f>I146*J146</f>
        <v>6</v>
      </c>
    </row>
    <row r="147" spans="1:11">
      <c r="A147" s="10"/>
      <c r="B147" s="12">
        <f ca="1">RAND()</f>
        <v>0.51177773777073376</v>
      </c>
      <c r="C147" s="1">
        <v>42920</v>
      </c>
      <c r="D147" s="1" t="str">
        <f>TEXT(C147, "mmmm")</f>
        <v>July</v>
      </c>
      <c r="E147" t="s">
        <v>3</v>
      </c>
      <c r="F147">
        <v>84.199999999999989</v>
      </c>
      <c r="G147" s="2">
        <v>0.59</v>
      </c>
      <c r="H147">
        <v>49</v>
      </c>
      <c r="I147">
        <v>0.5</v>
      </c>
      <c r="J147">
        <v>34</v>
      </c>
      <c r="K147" s="3">
        <f>I147*J147</f>
        <v>17</v>
      </c>
    </row>
    <row r="148" spans="1:11">
      <c r="A148" s="11"/>
      <c r="B148" s="13">
        <f ca="1">RAND()</f>
        <v>0.69198103446334991</v>
      </c>
      <c r="C148" s="1">
        <v>42817</v>
      </c>
      <c r="D148" s="1" t="str">
        <f>TEXT(C148, "mmmm")</f>
        <v>March</v>
      </c>
      <c r="E148" t="s">
        <v>5</v>
      </c>
      <c r="F148">
        <v>55.9</v>
      </c>
      <c r="G148" s="2">
        <v>0.87</v>
      </c>
      <c r="H148">
        <v>35</v>
      </c>
      <c r="I148">
        <v>0.3</v>
      </c>
      <c r="J148">
        <v>23</v>
      </c>
      <c r="K148" s="3">
        <f>I148*J148</f>
        <v>6.8999999999999995</v>
      </c>
    </row>
    <row r="149" spans="1:11">
      <c r="A149" s="10"/>
      <c r="B149" s="13">
        <f ca="1">RAND()</f>
        <v>0.9718632413035132</v>
      </c>
      <c r="C149" s="1">
        <v>42855</v>
      </c>
      <c r="D149" s="1" t="str">
        <f>TEXT(C149, "mmmm")</f>
        <v>April</v>
      </c>
      <c r="E149" t="s">
        <v>8</v>
      </c>
      <c r="F149">
        <v>67.099999999999994</v>
      </c>
      <c r="G149" s="2">
        <v>0.74</v>
      </c>
      <c r="H149">
        <v>35</v>
      </c>
      <c r="I149">
        <v>0.3</v>
      </c>
      <c r="J149">
        <v>27</v>
      </c>
      <c r="K149" s="3">
        <f>I149*J149</f>
        <v>8.1</v>
      </c>
    </row>
    <row r="150" spans="1:11">
      <c r="A150" s="11"/>
      <c r="B150" s="12">
        <f ca="1">RAND()</f>
        <v>0.57610840403170827</v>
      </c>
      <c r="C150" s="1">
        <v>42752</v>
      </c>
      <c r="D150" s="1" t="str">
        <f>TEXT(C150, "mmmm")</f>
        <v>January</v>
      </c>
      <c r="E150" t="s">
        <v>3</v>
      </c>
      <c r="F150">
        <v>32.199999999999996</v>
      </c>
      <c r="G150" s="2">
        <v>1.43</v>
      </c>
      <c r="H150">
        <v>26</v>
      </c>
      <c r="I150">
        <v>0.3</v>
      </c>
      <c r="J150">
        <v>14</v>
      </c>
      <c r="K150" s="3">
        <f>I150*J150</f>
        <v>4.2</v>
      </c>
    </row>
    <row r="151" spans="1:11">
      <c r="A151" s="10"/>
      <c r="B151" s="13">
        <f ca="1">RAND()</f>
        <v>0.29360290782899034</v>
      </c>
      <c r="C151" s="1">
        <v>42957</v>
      </c>
      <c r="D151" s="1" t="str">
        <f>TEXT(C151, "mmmm")</f>
        <v>August</v>
      </c>
      <c r="E151" t="s">
        <v>5</v>
      </c>
      <c r="F151">
        <v>70.3</v>
      </c>
      <c r="G151" s="2">
        <v>0.65</v>
      </c>
      <c r="H151">
        <v>56</v>
      </c>
      <c r="I151">
        <v>0.5</v>
      </c>
      <c r="J151">
        <v>31</v>
      </c>
      <c r="K151" s="3">
        <f>I151*J151</f>
        <v>15.5</v>
      </c>
    </row>
    <row r="152" spans="1:11">
      <c r="A152" s="11"/>
      <c r="B152" s="13">
        <f ca="1">RAND()</f>
        <v>0.80684829325821483</v>
      </c>
      <c r="C152" s="1">
        <v>42743</v>
      </c>
      <c r="D152" s="1" t="str">
        <f>TEXT(C152, "mmmm")</f>
        <v>January</v>
      </c>
      <c r="E152" t="s">
        <v>8</v>
      </c>
      <c r="F152">
        <v>37.5</v>
      </c>
      <c r="G152" s="2">
        <v>1.18</v>
      </c>
      <c r="H152">
        <v>28</v>
      </c>
      <c r="I152">
        <v>0.3</v>
      </c>
      <c r="J152">
        <v>15</v>
      </c>
      <c r="K152" s="3">
        <f>I152*J152</f>
        <v>4.5</v>
      </c>
    </row>
    <row r="153" spans="1:11">
      <c r="A153" s="10"/>
      <c r="B153" s="12">
        <f ca="1">RAND()</f>
        <v>0.17847627031723567</v>
      </c>
      <c r="C153" s="1">
        <v>42808</v>
      </c>
      <c r="D153" s="1" t="str">
        <f>TEXT(C153, "mmmm")</f>
        <v>March</v>
      </c>
      <c r="E153" t="s">
        <v>3</v>
      </c>
      <c r="F153">
        <v>58.9</v>
      </c>
      <c r="G153" s="2">
        <v>0.87</v>
      </c>
      <c r="H153">
        <v>35</v>
      </c>
      <c r="I153">
        <v>0.3</v>
      </c>
      <c r="J153">
        <v>23</v>
      </c>
      <c r="K153" s="3">
        <f>I153*J153</f>
        <v>6.8999999999999995</v>
      </c>
    </row>
    <row r="154" spans="1:11">
      <c r="A154" s="11"/>
      <c r="B154" s="13">
        <f ca="1">RAND()</f>
        <v>6.7920459739830186E-2</v>
      </c>
      <c r="C154" s="1">
        <v>42937</v>
      </c>
      <c r="D154" s="1" t="str">
        <f>TEXT(C154, "mmmm")</f>
        <v>July</v>
      </c>
      <c r="E154" t="s">
        <v>6</v>
      </c>
      <c r="F154">
        <v>76.899999999999991</v>
      </c>
      <c r="G154" s="2">
        <v>0.56999999999999995</v>
      </c>
      <c r="H154">
        <v>59</v>
      </c>
      <c r="I154">
        <v>0.5</v>
      </c>
      <c r="J154">
        <v>33</v>
      </c>
      <c r="K154" s="3">
        <f>I154*J154</f>
        <v>16.5</v>
      </c>
    </row>
    <row r="155" spans="1:11">
      <c r="A155" s="10"/>
      <c r="B155" s="13">
        <f ca="1">RAND()</f>
        <v>9.4607558541304648E-2</v>
      </c>
      <c r="C155" s="1">
        <v>43099</v>
      </c>
      <c r="D155" s="1" t="str">
        <f>TEXT(C155, "mmmm")</f>
        <v>December</v>
      </c>
      <c r="E155" t="s">
        <v>7</v>
      </c>
      <c r="F155">
        <v>30.9</v>
      </c>
      <c r="G155" s="2">
        <v>1.43</v>
      </c>
      <c r="H155">
        <v>22</v>
      </c>
      <c r="I155">
        <v>0.3</v>
      </c>
      <c r="J155">
        <v>13</v>
      </c>
      <c r="K155" s="3">
        <f>I155*J155</f>
        <v>3.9</v>
      </c>
    </row>
    <row r="156" spans="1:11">
      <c r="A156" s="11"/>
      <c r="B156" s="12">
        <f ca="1">RAND()</f>
        <v>0.64682636161596518</v>
      </c>
      <c r="C156" s="1">
        <v>43012</v>
      </c>
      <c r="D156" s="1" t="str">
        <f>TEXT(C156, "mmmm")</f>
        <v>October</v>
      </c>
      <c r="E156" t="s">
        <v>4</v>
      </c>
      <c r="F156">
        <v>61.199999999999996</v>
      </c>
      <c r="G156" s="2">
        <v>0.77</v>
      </c>
      <c r="H156">
        <v>33</v>
      </c>
      <c r="I156">
        <v>0.3</v>
      </c>
      <c r="J156">
        <v>24</v>
      </c>
      <c r="K156" s="3">
        <f>I156*J156</f>
        <v>7.1999999999999993</v>
      </c>
    </row>
    <row r="157" spans="1:11">
      <c r="A157" s="10"/>
      <c r="B157" s="12">
        <f ca="1">RAND()</f>
        <v>0.74233994063233832</v>
      </c>
      <c r="C157" s="1">
        <v>42970</v>
      </c>
      <c r="D157" s="1" t="str">
        <f>TEXT(C157, "mmmm")</f>
        <v>August</v>
      </c>
      <c r="E157" t="s">
        <v>4</v>
      </c>
      <c r="F157">
        <v>70.699999999999989</v>
      </c>
      <c r="G157" s="2">
        <v>0.67</v>
      </c>
      <c r="H157">
        <v>33</v>
      </c>
      <c r="I157">
        <v>0.5</v>
      </c>
      <c r="J157">
        <v>29</v>
      </c>
      <c r="K157" s="3">
        <f>I157*J157</f>
        <v>14.5</v>
      </c>
    </row>
    <row r="158" spans="1:11">
      <c r="A158" s="11"/>
      <c r="B158" s="12">
        <f ca="1">RAND()</f>
        <v>0.27916258928833071</v>
      </c>
      <c r="C158" s="1">
        <v>42958</v>
      </c>
      <c r="D158" s="1" t="str">
        <f>TEXT(C158, "mmmm")</f>
        <v>August</v>
      </c>
      <c r="E158" t="s">
        <v>6</v>
      </c>
      <c r="F158">
        <v>75</v>
      </c>
      <c r="G158" s="2">
        <v>0.67</v>
      </c>
      <c r="H158">
        <v>49</v>
      </c>
      <c r="I158">
        <v>0.5</v>
      </c>
      <c r="J158">
        <v>30</v>
      </c>
      <c r="K158" s="3">
        <f>I158*J158</f>
        <v>15</v>
      </c>
    </row>
    <row r="159" spans="1:11">
      <c r="A159" s="10"/>
      <c r="B159" s="13">
        <f ca="1">RAND()</f>
        <v>0.62455447143585618</v>
      </c>
      <c r="C159" s="1">
        <v>42995</v>
      </c>
      <c r="D159" s="1" t="str">
        <f>TEXT(C159, "mmmm")</f>
        <v>September</v>
      </c>
      <c r="E159" t="s">
        <v>8</v>
      </c>
      <c r="F159">
        <v>59.8</v>
      </c>
      <c r="G159" s="2">
        <v>0.71</v>
      </c>
      <c r="H159">
        <v>53</v>
      </c>
      <c r="I159">
        <v>0.3</v>
      </c>
      <c r="J159">
        <v>26</v>
      </c>
      <c r="K159" s="3">
        <f>I159*J159</f>
        <v>7.8</v>
      </c>
    </row>
    <row r="160" spans="1:11">
      <c r="A160" s="11"/>
      <c r="B160" s="13">
        <f ca="1">RAND()</f>
        <v>0.49043623333907316</v>
      </c>
      <c r="C160" s="1">
        <v>42905</v>
      </c>
      <c r="D160" s="1" t="str">
        <f>TEXT(C160, "mmmm")</f>
        <v>June</v>
      </c>
      <c r="E160" t="s">
        <v>2</v>
      </c>
      <c r="F160">
        <v>86.5</v>
      </c>
      <c r="G160" s="2">
        <v>0.56000000000000005</v>
      </c>
      <c r="H160">
        <v>66</v>
      </c>
      <c r="I160">
        <v>0.3</v>
      </c>
      <c r="J160">
        <v>35</v>
      </c>
      <c r="K160" s="3">
        <f>I160*J160</f>
        <v>10.5</v>
      </c>
    </row>
    <row r="161" spans="1:11">
      <c r="A161" s="10"/>
      <c r="B161" s="13">
        <f ca="1">RAND()</f>
        <v>0.13979009873658443</v>
      </c>
      <c r="C161" s="1">
        <v>42815</v>
      </c>
      <c r="D161" s="1" t="str">
        <f>TEXT(C161, "mmmm")</f>
        <v>March</v>
      </c>
      <c r="E161" t="s">
        <v>3</v>
      </c>
      <c r="F161">
        <v>57.199999999999996</v>
      </c>
      <c r="G161" s="2">
        <v>0.83</v>
      </c>
      <c r="H161">
        <v>36</v>
      </c>
      <c r="I161">
        <v>0.3</v>
      </c>
      <c r="J161">
        <v>24</v>
      </c>
      <c r="K161" s="3">
        <f>I161*J161</f>
        <v>7.1999999999999993</v>
      </c>
    </row>
    <row r="162" spans="1:11">
      <c r="A162" s="11"/>
      <c r="B162" s="13">
        <f ca="1">RAND()</f>
        <v>0.30409609072178223</v>
      </c>
      <c r="C162" s="1">
        <v>43085</v>
      </c>
      <c r="D162" s="1" t="str">
        <f>TEXT(C162, "mmmm")</f>
        <v>December</v>
      </c>
      <c r="E162" t="s">
        <v>7</v>
      </c>
      <c r="F162">
        <v>35.5</v>
      </c>
      <c r="G162" s="2">
        <v>1.25</v>
      </c>
      <c r="H162">
        <v>30</v>
      </c>
      <c r="I162">
        <v>0.3</v>
      </c>
      <c r="J162">
        <v>15</v>
      </c>
      <c r="K162" s="3">
        <f>I162*J162</f>
        <v>4.5</v>
      </c>
    </row>
    <row r="163" spans="1:11">
      <c r="A163" s="10"/>
      <c r="B163" s="12">
        <f ca="1">RAND()</f>
        <v>0.38718295062385799</v>
      </c>
      <c r="C163" s="1">
        <v>43088</v>
      </c>
      <c r="D163" s="1" t="str">
        <f>TEXT(C163, "mmmm")</f>
        <v>December</v>
      </c>
      <c r="E163" t="s">
        <v>3</v>
      </c>
      <c r="F163">
        <v>41.4</v>
      </c>
      <c r="G163" s="2">
        <v>1</v>
      </c>
      <c r="H163">
        <v>33</v>
      </c>
      <c r="I163">
        <v>0.3</v>
      </c>
      <c r="J163">
        <v>18</v>
      </c>
      <c r="K163" s="3">
        <f>I163*J163</f>
        <v>5.3999999999999995</v>
      </c>
    </row>
    <row r="164" spans="1:11">
      <c r="A164" s="11"/>
      <c r="B164" s="12">
        <f ca="1">RAND()</f>
        <v>0.56610171793997321</v>
      </c>
      <c r="C164" s="1">
        <v>42910</v>
      </c>
      <c r="D164" s="1" t="str">
        <f>TEXT(C164, "mmmm")</f>
        <v>June</v>
      </c>
      <c r="E164" t="s">
        <v>7</v>
      </c>
      <c r="F164">
        <v>80.5</v>
      </c>
      <c r="G164" s="2">
        <v>0.56999999999999995</v>
      </c>
      <c r="H164">
        <v>50</v>
      </c>
      <c r="I164">
        <v>0.3</v>
      </c>
      <c r="J164">
        <v>35</v>
      </c>
      <c r="K164" s="3">
        <f>I164*J164</f>
        <v>10.5</v>
      </c>
    </row>
    <row r="165" spans="1:11">
      <c r="A165" s="10"/>
      <c r="B165" s="12">
        <f ca="1">RAND()</f>
        <v>0.71436345294639458</v>
      </c>
      <c r="C165" s="1">
        <v>42986</v>
      </c>
      <c r="D165" s="1" t="str">
        <f>TEXT(C165, "mmmm")</f>
        <v>September</v>
      </c>
      <c r="E165" t="s">
        <v>6</v>
      </c>
      <c r="F165">
        <v>65.099999999999994</v>
      </c>
      <c r="G165" s="2">
        <v>0.71</v>
      </c>
      <c r="H165">
        <v>37</v>
      </c>
      <c r="I165">
        <v>0.3</v>
      </c>
      <c r="J165">
        <v>27</v>
      </c>
      <c r="K165" s="3">
        <f>I165*J165</f>
        <v>8.1</v>
      </c>
    </row>
    <row r="166" spans="1:11">
      <c r="A166" s="11"/>
      <c r="B166" s="13">
        <f ca="1">RAND()</f>
        <v>6.0769627743769816E-2</v>
      </c>
      <c r="C166" s="1">
        <v>42825</v>
      </c>
      <c r="D166" s="1" t="str">
        <f>TEXT(C166, "mmmm")</f>
        <v>March</v>
      </c>
      <c r="E166" t="s">
        <v>6</v>
      </c>
      <c r="F166">
        <v>58.499999999999993</v>
      </c>
      <c r="G166" s="2">
        <v>0.77</v>
      </c>
      <c r="H166">
        <v>48</v>
      </c>
      <c r="I166">
        <v>0.3</v>
      </c>
      <c r="J166">
        <v>25</v>
      </c>
      <c r="K166" s="3">
        <f>I166*J166</f>
        <v>7.5</v>
      </c>
    </row>
    <row r="167" spans="1:11">
      <c r="A167" s="10"/>
      <c r="B167" s="13">
        <f ca="1">RAND()</f>
        <v>5.7944971124654798E-2</v>
      </c>
      <c r="C167" s="1">
        <v>42967</v>
      </c>
      <c r="D167" s="1" t="str">
        <f>TEXT(C167, "mmmm")</f>
        <v>August</v>
      </c>
      <c r="E167" t="s">
        <v>8</v>
      </c>
      <c r="F167">
        <v>74.3</v>
      </c>
      <c r="G167" s="2">
        <v>0.65</v>
      </c>
      <c r="H167">
        <v>53</v>
      </c>
      <c r="I167">
        <v>0.5</v>
      </c>
      <c r="J167">
        <v>31</v>
      </c>
      <c r="K167" s="3">
        <f>I167*J167</f>
        <v>15.5</v>
      </c>
    </row>
    <row r="168" spans="1:11">
      <c r="A168" s="11"/>
      <c r="B168" s="12">
        <f ca="1">RAND()</f>
        <v>0.72815465620456399</v>
      </c>
      <c r="C168" s="1">
        <v>42900</v>
      </c>
      <c r="D168" s="1" t="str">
        <f>TEXT(C168, "mmmm")</f>
        <v>June</v>
      </c>
      <c r="E168" t="s">
        <v>4</v>
      </c>
      <c r="F168">
        <v>80.5</v>
      </c>
      <c r="G168" s="2">
        <v>0.56999999999999995</v>
      </c>
      <c r="H168">
        <v>48</v>
      </c>
      <c r="I168">
        <v>0.3</v>
      </c>
      <c r="J168">
        <v>35</v>
      </c>
      <c r="K168" s="3">
        <f>I168*J168</f>
        <v>10.5</v>
      </c>
    </row>
    <row r="169" spans="1:11">
      <c r="A169" s="10"/>
      <c r="B169" s="13">
        <f ca="1">RAND()</f>
        <v>0.75308245468637647</v>
      </c>
      <c r="C169" s="1">
        <v>42887</v>
      </c>
      <c r="D169" s="1" t="str">
        <f>TEXT(C169, "mmmm")</f>
        <v>June</v>
      </c>
      <c r="E169" t="s">
        <v>5</v>
      </c>
      <c r="F169">
        <v>71.3</v>
      </c>
      <c r="G169" s="2">
        <v>0.65</v>
      </c>
      <c r="H169">
        <v>42</v>
      </c>
      <c r="I169">
        <v>0.3</v>
      </c>
      <c r="J169">
        <v>31</v>
      </c>
      <c r="K169" s="3">
        <f>I169*J169</f>
        <v>9.2999999999999989</v>
      </c>
    </row>
    <row r="170" spans="1:11">
      <c r="A170" s="11"/>
      <c r="B170" s="12">
        <f ca="1">RAND()</f>
        <v>0.6262287726081005</v>
      </c>
      <c r="C170" s="1">
        <v>42778</v>
      </c>
      <c r="D170" s="1" t="str">
        <f>TEXT(C170, "mmmm")</f>
        <v>February</v>
      </c>
      <c r="E170" t="s">
        <v>8</v>
      </c>
      <c r="F170">
        <v>55.599999999999994</v>
      </c>
      <c r="G170" s="2">
        <v>0.83</v>
      </c>
      <c r="H170">
        <v>41</v>
      </c>
      <c r="I170">
        <v>0.3</v>
      </c>
      <c r="J170">
        <v>22</v>
      </c>
      <c r="K170" s="3">
        <f>I170*J170</f>
        <v>6.6</v>
      </c>
    </row>
    <row r="171" spans="1:11">
      <c r="A171" s="10"/>
      <c r="B171" s="13">
        <f ca="1">RAND()</f>
        <v>0.68818905722478463</v>
      </c>
      <c r="C171" s="1">
        <v>42857</v>
      </c>
      <c r="D171" s="1" t="str">
        <f>TEXT(C171, "mmmm")</f>
        <v>May</v>
      </c>
      <c r="E171" t="s">
        <v>3</v>
      </c>
      <c r="F171">
        <v>65.699999999999989</v>
      </c>
      <c r="G171" s="2">
        <v>0.69</v>
      </c>
      <c r="H171">
        <v>40</v>
      </c>
      <c r="I171">
        <v>0.3</v>
      </c>
      <c r="J171">
        <v>29</v>
      </c>
      <c r="K171" s="3">
        <f>I171*J171</f>
        <v>8.6999999999999993</v>
      </c>
    </row>
    <row r="172" spans="1:11">
      <c r="A172" s="11"/>
      <c r="B172" s="13">
        <f ca="1">RAND()</f>
        <v>0.394492411133331</v>
      </c>
      <c r="C172" s="1">
        <v>43045</v>
      </c>
      <c r="D172" s="1" t="str">
        <f>TEXT(C172, "mmmm")</f>
        <v>November</v>
      </c>
      <c r="E172" t="s">
        <v>2</v>
      </c>
      <c r="F172">
        <v>51.599999999999994</v>
      </c>
      <c r="G172" s="2">
        <v>0.91</v>
      </c>
      <c r="H172">
        <v>28</v>
      </c>
      <c r="I172">
        <v>0.3</v>
      </c>
      <c r="J172">
        <v>22</v>
      </c>
      <c r="K172" s="3">
        <f>I172*J172</f>
        <v>6.6</v>
      </c>
    </row>
    <row r="173" spans="1:11">
      <c r="A173" s="10"/>
      <c r="B173" s="13">
        <f ca="1">RAND()</f>
        <v>0.35949787165977309</v>
      </c>
      <c r="C173" s="1">
        <v>42737</v>
      </c>
      <c r="D173" s="1" t="str">
        <f>TEXT(C173, "mmmm")</f>
        <v>January</v>
      </c>
      <c r="E173" t="s">
        <v>2</v>
      </c>
      <c r="F173">
        <v>28.9</v>
      </c>
      <c r="G173" s="2">
        <v>1.33</v>
      </c>
      <c r="H173">
        <v>15</v>
      </c>
      <c r="I173">
        <v>0.3</v>
      </c>
      <c r="J173">
        <v>13</v>
      </c>
      <c r="K173" s="3">
        <f>I173*J173</f>
        <v>3.9</v>
      </c>
    </row>
    <row r="174" spans="1:11">
      <c r="A174" s="11"/>
      <c r="B174" s="12">
        <f ca="1">RAND()</f>
        <v>2.711779432346606E-2</v>
      </c>
      <c r="C174" s="1">
        <v>42772</v>
      </c>
      <c r="D174" s="1" t="str">
        <f>TEXT(C174, "mmmm")</f>
        <v>February</v>
      </c>
      <c r="E174" t="s">
        <v>2</v>
      </c>
      <c r="F174">
        <v>45</v>
      </c>
      <c r="G174" s="2">
        <v>0.95</v>
      </c>
      <c r="H174">
        <v>28</v>
      </c>
      <c r="I174">
        <v>0.3</v>
      </c>
      <c r="J174">
        <v>20</v>
      </c>
      <c r="K174" s="3">
        <f>I174*J174</f>
        <v>6</v>
      </c>
    </row>
    <row r="175" spans="1:11">
      <c r="A175" s="10"/>
      <c r="B175" s="13">
        <f ca="1">RAND()</f>
        <v>0.81949911950472676</v>
      </c>
      <c r="C175" s="1">
        <v>43015</v>
      </c>
      <c r="D175" s="1" t="str">
        <f>TEXT(C175, "mmmm")</f>
        <v>October</v>
      </c>
      <c r="E175" t="s">
        <v>7</v>
      </c>
      <c r="F175">
        <v>63.499999999999993</v>
      </c>
      <c r="G175" s="2">
        <v>0.8</v>
      </c>
      <c r="H175">
        <v>31</v>
      </c>
      <c r="I175">
        <v>0.3</v>
      </c>
      <c r="J175">
        <v>25</v>
      </c>
      <c r="K175" s="3">
        <f>I175*J175</f>
        <v>7.5</v>
      </c>
    </row>
    <row r="176" spans="1:11">
      <c r="A176" s="11"/>
      <c r="B176" s="12">
        <f ca="1">RAND()</f>
        <v>3.9527021323654266E-2</v>
      </c>
      <c r="C176" s="1">
        <v>42980</v>
      </c>
      <c r="D176" s="1" t="str">
        <f>TEXT(C176, "mmmm")</f>
        <v>September</v>
      </c>
      <c r="E176" t="s">
        <v>7</v>
      </c>
      <c r="F176">
        <v>67.399999999999991</v>
      </c>
      <c r="G176" s="2">
        <v>0.69</v>
      </c>
      <c r="H176">
        <v>53</v>
      </c>
      <c r="I176">
        <v>0.3</v>
      </c>
      <c r="J176">
        <v>28</v>
      </c>
      <c r="K176" s="3">
        <f>I176*J176</f>
        <v>8.4</v>
      </c>
    </row>
    <row r="177" spans="1:11">
      <c r="A177" s="10"/>
      <c r="B177" s="13">
        <f ca="1">RAND()</f>
        <v>0.3513536375160381</v>
      </c>
      <c r="C177" s="1">
        <v>42859</v>
      </c>
      <c r="D177" s="1" t="str">
        <f>TEXT(C177, "mmmm")</f>
        <v>May</v>
      </c>
      <c r="E177" t="s">
        <v>5</v>
      </c>
      <c r="F177">
        <v>71.3</v>
      </c>
      <c r="G177" s="2">
        <v>0.63</v>
      </c>
      <c r="H177">
        <v>64</v>
      </c>
      <c r="I177">
        <v>0.3</v>
      </c>
      <c r="J177">
        <v>31</v>
      </c>
      <c r="K177" s="3">
        <f>I177*J177</f>
        <v>9.2999999999999989</v>
      </c>
    </row>
    <row r="178" spans="1:11">
      <c r="A178" s="11"/>
      <c r="B178" s="12">
        <f ca="1">RAND()</f>
        <v>0.58009193756671973</v>
      </c>
      <c r="C178" s="1">
        <v>42806</v>
      </c>
      <c r="D178" s="1" t="str">
        <f>TEXT(C178, "mmmm")</f>
        <v>March</v>
      </c>
      <c r="E178" t="s">
        <v>8</v>
      </c>
      <c r="F178">
        <v>61.499999999999993</v>
      </c>
      <c r="G178" s="2">
        <v>0.74</v>
      </c>
      <c r="H178">
        <v>47</v>
      </c>
      <c r="I178">
        <v>0.3</v>
      </c>
      <c r="J178">
        <v>25</v>
      </c>
      <c r="K178" s="3">
        <f>I178*J178</f>
        <v>7.5</v>
      </c>
    </row>
    <row r="179" spans="1:11">
      <c r="A179" s="10"/>
      <c r="B179" s="13">
        <f ca="1">RAND()</f>
        <v>0.89429669993261562</v>
      </c>
      <c r="C179" s="1">
        <v>42833</v>
      </c>
      <c r="D179" s="1" t="str">
        <f>TEXT(C179, "mmmm")</f>
        <v>April</v>
      </c>
      <c r="E179" t="s">
        <v>7</v>
      </c>
      <c r="F179">
        <v>63.8</v>
      </c>
      <c r="G179" s="2">
        <v>0.74</v>
      </c>
      <c r="H179">
        <v>37</v>
      </c>
      <c r="I179">
        <v>0.3</v>
      </c>
      <c r="J179">
        <v>26</v>
      </c>
      <c r="K179" s="3">
        <f>I179*J179</f>
        <v>7.8</v>
      </c>
    </row>
    <row r="180" spans="1:11">
      <c r="A180" s="11"/>
      <c r="B180" s="12">
        <f ca="1">RAND()</f>
        <v>0.3445658983073091</v>
      </c>
      <c r="C180" s="1">
        <v>42976</v>
      </c>
      <c r="D180" s="1" t="str">
        <f>TEXT(C180, "mmmm")</f>
        <v>August</v>
      </c>
      <c r="E180" t="s">
        <v>3</v>
      </c>
      <c r="F180">
        <v>75</v>
      </c>
      <c r="G180" s="2">
        <v>0.65</v>
      </c>
      <c r="H180">
        <v>40</v>
      </c>
      <c r="I180">
        <v>0.5</v>
      </c>
      <c r="J180">
        <v>30</v>
      </c>
      <c r="K180" s="3">
        <f>I180*J180</f>
        <v>15</v>
      </c>
    </row>
    <row r="181" spans="1:11">
      <c r="A181" s="10"/>
      <c r="B181" s="13">
        <f ca="1">RAND()</f>
        <v>0.47945407439472187</v>
      </c>
      <c r="C181" s="1">
        <v>42973</v>
      </c>
      <c r="D181" s="1" t="str">
        <f>TEXT(C181, "mmmm")</f>
        <v>August</v>
      </c>
      <c r="E181" t="s">
        <v>7</v>
      </c>
      <c r="F181">
        <v>70</v>
      </c>
      <c r="G181" s="2">
        <v>0.63</v>
      </c>
      <c r="H181">
        <v>46</v>
      </c>
      <c r="I181">
        <v>0.5</v>
      </c>
      <c r="J181">
        <v>30</v>
      </c>
      <c r="K181" s="3">
        <f>I181*J181</f>
        <v>15</v>
      </c>
    </row>
    <row r="182" spans="1:11">
      <c r="A182" s="11"/>
      <c r="B182" s="13">
        <f ca="1">RAND()</f>
        <v>0.79134187503307341</v>
      </c>
      <c r="C182" s="1">
        <v>42875</v>
      </c>
      <c r="D182" s="1" t="str">
        <f>TEXT(C182, "mmmm")</f>
        <v>May</v>
      </c>
      <c r="E182" t="s">
        <v>7</v>
      </c>
      <c r="F182">
        <v>64.399999999999991</v>
      </c>
      <c r="G182" s="2">
        <v>0.67</v>
      </c>
      <c r="H182">
        <v>59</v>
      </c>
      <c r="I182">
        <v>0.3</v>
      </c>
      <c r="J182">
        <v>28</v>
      </c>
      <c r="K182" s="3">
        <f>I182*J182</f>
        <v>8.4</v>
      </c>
    </row>
    <row r="183" spans="1:11">
      <c r="A183" s="10"/>
      <c r="B183" s="12">
        <f ca="1">RAND()</f>
        <v>0.49808781298574922</v>
      </c>
      <c r="C183" s="1">
        <v>43060</v>
      </c>
      <c r="D183" s="1" t="str">
        <f>TEXT(C183, "mmmm")</f>
        <v>November</v>
      </c>
      <c r="E183" t="s">
        <v>3</v>
      </c>
      <c r="F183">
        <v>47</v>
      </c>
      <c r="G183" s="2">
        <v>0.95</v>
      </c>
      <c r="H183">
        <v>28</v>
      </c>
      <c r="I183">
        <v>0.3</v>
      </c>
      <c r="J183">
        <v>20</v>
      </c>
      <c r="K183" s="3">
        <f>I183*J183</f>
        <v>6</v>
      </c>
    </row>
    <row r="184" spans="1:11">
      <c r="A184" s="11"/>
      <c r="B184" s="12">
        <f ca="1">RAND()</f>
        <v>0.22996462249098282</v>
      </c>
      <c r="C184" s="1">
        <v>43024</v>
      </c>
      <c r="D184" s="1" t="str">
        <f>TEXT(C184, "mmmm")</f>
        <v>October</v>
      </c>
      <c r="E184" t="s">
        <v>2</v>
      </c>
      <c r="F184">
        <v>58.199999999999996</v>
      </c>
      <c r="G184" s="2">
        <v>0.8</v>
      </c>
      <c r="H184">
        <v>28</v>
      </c>
      <c r="I184">
        <v>0.3</v>
      </c>
      <c r="J184">
        <v>24</v>
      </c>
      <c r="K184" s="3">
        <f>I184*J184</f>
        <v>7.1999999999999993</v>
      </c>
    </row>
    <row r="185" spans="1:11">
      <c r="A185" s="10"/>
      <c r="B185" s="12">
        <f ca="1">RAND()</f>
        <v>0.9649482245756823</v>
      </c>
      <c r="C185" s="1">
        <v>42768</v>
      </c>
      <c r="D185" s="1" t="str">
        <f>TEXT(C185, "mmmm")</f>
        <v>February</v>
      </c>
      <c r="E185" t="s">
        <v>5</v>
      </c>
      <c r="F185">
        <v>52</v>
      </c>
      <c r="G185" s="2">
        <v>1</v>
      </c>
      <c r="H185">
        <v>22</v>
      </c>
      <c r="I185">
        <v>0.3</v>
      </c>
      <c r="J185">
        <v>20</v>
      </c>
      <c r="K185" s="3">
        <f>I185*J185</f>
        <v>6</v>
      </c>
    </row>
    <row r="186" spans="1:11">
      <c r="A186" s="11"/>
      <c r="B186" s="13">
        <f ca="1">RAND()</f>
        <v>0.52803084006139545</v>
      </c>
      <c r="C186" s="1">
        <v>42989</v>
      </c>
      <c r="D186" s="1" t="str">
        <f>TEXT(C186, "mmmm")</f>
        <v>September</v>
      </c>
      <c r="E186" t="s">
        <v>2</v>
      </c>
      <c r="F186">
        <v>68.399999999999991</v>
      </c>
      <c r="G186" s="2">
        <v>0.69</v>
      </c>
      <c r="H186">
        <v>38</v>
      </c>
      <c r="I186">
        <v>0.3</v>
      </c>
      <c r="J186">
        <v>28</v>
      </c>
      <c r="K186" s="3">
        <f>I186*J186</f>
        <v>8.4</v>
      </c>
    </row>
    <row r="187" spans="1:11">
      <c r="A187" s="10"/>
      <c r="B187" s="13">
        <f ca="1">RAND()</f>
        <v>0.40688719308738086</v>
      </c>
      <c r="C187" s="1">
        <v>42791</v>
      </c>
      <c r="D187" s="1" t="str">
        <f>TEXT(C187, "mmmm")</f>
        <v>February</v>
      </c>
      <c r="E187" t="s">
        <v>7</v>
      </c>
      <c r="F187">
        <v>42.4</v>
      </c>
      <c r="G187" s="2">
        <v>1</v>
      </c>
      <c r="H187">
        <v>21</v>
      </c>
      <c r="I187">
        <v>0.3</v>
      </c>
      <c r="J187">
        <v>18</v>
      </c>
      <c r="K187" s="3">
        <f>I187*J187</f>
        <v>5.3999999999999995</v>
      </c>
    </row>
    <row r="188" spans="1:11">
      <c r="A188" s="11"/>
      <c r="B188" s="13">
        <f ca="1">RAND()</f>
        <v>0.52780844655679626</v>
      </c>
      <c r="C188" s="1">
        <v>43031</v>
      </c>
      <c r="D188" s="1" t="str">
        <f>TEXT(C188, "mmmm")</f>
        <v>October</v>
      </c>
      <c r="E188" t="s">
        <v>2</v>
      </c>
      <c r="F188">
        <v>58.499999999999993</v>
      </c>
      <c r="G188" s="2">
        <v>0.8</v>
      </c>
      <c r="H188">
        <v>50</v>
      </c>
      <c r="I188">
        <v>0.3</v>
      </c>
      <c r="J188">
        <v>25</v>
      </c>
      <c r="K188" s="3">
        <f>I188*J188</f>
        <v>7.5</v>
      </c>
    </row>
    <row r="189" spans="1:11">
      <c r="A189" s="10"/>
      <c r="B189" s="13">
        <f ca="1">RAND()</f>
        <v>0.67791802466592876</v>
      </c>
      <c r="C189" s="1">
        <v>42969</v>
      </c>
      <c r="D189" s="1" t="str">
        <f>TEXT(C189, "mmmm")</f>
        <v>August</v>
      </c>
      <c r="E189" t="s">
        <v>3</v>
      </c>
      <c r="F189">
        <v>69</v>
      </c>
      <c r="G189" s="2">
        <v>0.63</v>
      </c>
      <c r="H189">
        <v>55</v>
      </c>
      <c r="I189">
        <v>0.5</v>
      </c>
      <c r="J189">
        <v>30</v>
      </c>
      <c r="K189" s="3">
        <f>I189*J189</f>
        <v>15</v>
      </c>
    </row>
    <row r="190" spans="1:11">
      <c r="A190" s="11"/>
      <c r="B190" s="12">
        <f ca="1">RAND()</f>
        <v>0.70599534491178495</v>
      </c>
      <c r="C190" s="1">
        <v>42962</v>
      </c>
      <c r="D190" s="1" t="str">
        <f>TEXT(C190, "mmmm")</f>
        <v>August</v>
      </c>
      <c r="E190" t="s">
        <v>3</v>
      </c>
      <c r="F190">
        <v>74.3</v>
      </c>
      <c r="G190" s="2">
        <v>0.63</v>
      </c>
      <c r="H190">
        <v>44</v>
      </c>
      <c r="I190">
        <v>0.5</v>
      </c>
      <c r="J190">
        <v>31</v>
      </c>
      <c r="K190" s="3">
        <f>I190*J190</f>
        <v>15.5</v>
      </c>
    </row>
    <row r="191" spans="1:11">
      <c r="A191" s="10"/>
      <c r="B191" s="12">
        <f ca="1">RAND()</f>
        <v>0.77624821298560498</v>
      </c>
      <c r="C191" s="1">
        <v>43096</v>
      </c>
      <c r="D191" s="1" t="str">
        <f>TEXT(C191, "mmmm")</f>
        <v>December</v>
      </c>
      <c r="E191" t="s">
        <v>4</v>
      </c>
      <c r="F191">
        <v>42.699999999999996</v>
      </c>
      <c r="G191" s="2">
        <v>1</v>
      </c>
      <c r="H191">
        <v>33</v>
      </c>
      <c r="I191">
        <v>0.3</v>
      </c>
      <c r="J191">
        <v>19</v>
      </c>
      <c r="K191" s="3">
        <f>I191*J191</f>
        <v>5.7</v>
      </c>
    </row>
    <row r="192" spans="1:11">
      <c r="A192" s="11"/>
      <c r="B192" s="12">
        <f ca="1">RAND()</f>
        <v>0.99402884504658551</v>
      </c>
      <c r="C192" s="1">
        <v>42964</v>
      </c>
      <c r="D192" s="1" t="str">
        <f>TEXT(C192, "mmmm")</f>
        <v>August</v>
      </c>
      <c r="E192" t="s">
        <v>5</v>
      </c>
      <c r="F192">
        <v>68</v>
      </c>
      <c r="G192" s="2">
        <v>0.67</v>
      </c>
      <c r="H192">
        <v>42</v>
      </c>
      <c r="I192">
        <v>0.5</v>
      </c>
      <c r="J192">
        <v>30</v>
      </c>
      <c r="K192" s="3">
        <f>I192*J192</f>
        <v>15</v>
      </c>
    </row>
    <row r="193" spans="1:11">
      <c r="A193" s="10"/>
      <c r="B193" s="13">
        <f ca="1">RAND()</f>
        <v>0.88257012841637261</v>
      </c>
      <c r="C193" s="1">
        <v>42871</v>
      </c>
      <c r="D193" s="1" t="str">
        <f>TEXT(C193, "mmmm")</f>
        <v>May</v>
      </c>
      <c r="E193" t="s">
        <v>3</v>
      </c>
      <c r="F193">
        <v>65.699999999999989</v>
      </c>
      <c r="G193" s="2">
        <v>0.67</v>
      </c>
      <c r="H193">
        <v>55</v>
      </c>
      <c r="I193">
        <v>0.3</v>
      </c>
      <c r="J193">
        <v>29</v>
      </c>
      <c r="K193" s="3">
        <f>I193*J193</f>
        <v>8.6999999999999993</v>
      </c>
    </row>
    <row r="194" spans="1:11">
      <c r="A194" s="11"/>
      <c r="B194" s="12">
        <f ca="1">RAND()</f>
        <v>3.0939190877756539E-2</v>
      </c>
      <c r="C194" s="1">
        <v>42936</v>
      </c>
      <c r="D194" s="1" t="str">
        <f>TEXT(C194, "mmmm")</f>
        <v>July</v>
      </c>
      <c r="E194" t="s">
        <v>5</v>
      </c>
      <c r="F194">
        <v>86.5</v>
      </c>
      <c r="G194" s="2">
        <v>0.56999999999999995</v>
      </c>
      <c r="H194">
        <v>44</v>
      </c>
      <c r="I194">
        <v>0.5</v>
      </c>
      <c r="J194">
        <v>35</v>
      </c>
      <c r="K194" s="3">
        <f>I194*J194</f>
        <v>17.5</v>
      </c>
    </row>
    <row r="195" spans="1:11">
      <c r="A195" s="10"/>
      <c r="B195" s="12">
        <f ca="1">RAND()</f>
        <v>0.70765208527927348</v>
      </c>
      <c r="C195" s="1">
        <v>42922</v>
      </c>
      <c r="D195" s="1" t="str">
        <f>TEXT(C195, "mmmm")</f>
        <v>July</v>
      </c>
      <c r="E195" t="s">
        <v>5</v>
      </c>
      <c r="F195">
        <v>91.699999999999989</v>
      </c>
      <c r="G195" s="2">
        <v>0.51</v>
      </c>
      <c r="H195">
        <v>46</v>
      </c>
      <c r="I195">
        <v>0.5</v>
      </c>
      <c r="J195">
        <v>39</v>
      </c>
      <c r="K195" s="3">
        <f>I195*J195</f>
        <v>19.5</v>
      </c>
    </row>
    <row r="196" spans="1:11">
      <c r="A196" s="11"/>
      <c r="B196" s="13">
        <f ca="1">RAND()</f>
        <v>0.34433701756989865</v>
      </c>
      <c r="C196" s="1">
        <v>43011</v>
      </c>
      <c r="D196" s="1" t="str">
        <f>TEXT(C196, "mmmm")</f>
        <v>October</v>
      </c>
      <c r="E196" t="s">
        <v>3</v>
      </c>
      <c r="F196">
        <v>59.199999999999996</v>
      </c>
      <c r="G196" s="2">
        <v>0.8</v>
      </c>
      <c r="H196">
        <v>34</v>
      </c>
      <c r="I196">
        <v>0.3</v>
      </c>
      <c r="J196">
        <v>24</v>
      </c>
      <c r="K196" s="3">
        <f>I196*J196</f>
        <v>7.1999999999999993</v>
      </c>
    </row>
    <row r="197" spans="1:11">
      <c r="A197" s="10"/>
      <c r="B197" s="13">
        <f ca="1">RAND()</f>
        <v>0.87107838913805025</v>
      </c>
      <c r="C197" s="1">
        <v>43063</v>
      </c>
      <c r="D197" s="1" t="str">
        <f>TEXT(C197, "mmmm")</f>
        <v>November</v>
      </c>
      <c r="E197" t="s">
        <v>6</v>
      </c>
      <c r="F197">
        <v>53.599999999999994</v>
      </c>
      <c r="G197" s="2">
        <v>0.83</v>
      </c>
      <c r="H197">
        <v>46</v>
      </c>
      <c r="I197">
        <v>0.3</v>
      </c>
      <c r="J197">
        <v>22</v>
      </c>
      <c r="K197" s="3">
        <f>I197*J197</f>
        <v>6.6</v>
      </c>
    </row>
    <row r="198" spans="1:11">
      <c r="A198" s="11"/>
      <c r="B198" s="12">
        <f ca="1">RAND()</f>
        <v>0.66198871663120695</v>
      </c>
      <c r="C198" s="1">
        <v>42946</v>
      </c>
      <c r="D198" s="1" t="str">
        <f>TEXT(C198, "mmmm")</f>
        <v>July</v>
      </c>
      <c r="E198" t="s">
        <v>8</v>
      </c>
      <c r="F198">
        <v>78.199999999999989</v>
      </c>
      <c r="G198" s="2">
        <v>0.59</v>
      </c>
      <c r="H198">
        <v>52</v>
      </c>
      <c r="I198">
        <v>0.5</v>
      </c>
      <c r="J198">
        <v>34</v>
      </c>
      <c r="K198" s="3">
        <f>I198*J198</f>
        <v>17</v>
      </c>
    </row>
    <row r="199" spans="1:11">
      <c r="A199" s="10"/>
      <c r="B199" s="12">
        <f ca="1">RAND()</f>
        <v>0.60323069068388357</v>
      </c>
      <c r="C199" s="1">
        <v>43032</v>
      </c>
      <c r="D199" s="1" t="str">
        <f>TEXT(C199, "mmmm")</f>
        <v>October</v>
      </c>
      <c r="E199" t="s">
        <v>3</v>
      </c>
      <c r="F199">
        <v>61.499999999999993</v>
      </c>
      <c r="G199" s="2">
        <v>0.74</v>
      </c>
      <c r="H199">
        <v>48</v>
      </c>
      <c r="I199">
        <v>0.3</v>
      </c>
      <c r="J199">
        <v>25</v>
      </c>
      <c r="K199" s="3">
        <f>I199*J199</f>
        <v>7.5</v>
      </c>
    </row>
    <row r="200" spans="1:11">
      <c r="A200" s="11"/>
      <c r="B200" s="12">
        <f ca="1">RAND()</f>
        <v>0.56124681612638283</v>
      </c>
      <c r="C200" s="1">
        <v>42792</v>
      </c>
      <c r="D200" s="1" t="str">
        <f>TEXT(C200, "mmmm")</f>
        <v>February</v>
      </c>
      <c r="E200" t="s">
        <v>8</v>
      </c>
      <c r="F200">
        <v>48.699999999999996</v>
      </c>
      <c r="G200" s="2">
        <v>1.05</v>
      </c>
      <c r="H200">
        <v>32</v>
      </c>
      <c r="I200">
        <v>0.3</v>
      </c>
      <c r="J200">
        <v>19</v>
      </c>
      <c r="K200" s="3">
        <f>I200*J200</f>
        <v>5.7</v>
      </c>
    </row>
    <row r="201" spans="1:11">
      <c r="A201" s="10"/>
      <c r="B201" s="12">
        <f ca="1">RAND()</f>
        <v>0.17329042827622887</v>
      </c>
      <c r="C201" s="1">
        <v>42802</v>
      </c>
      <c r="D201" s="1" t="str">
        <f>TEXT(C201, "mmmm")</f>
        <v>March</v>
      </c>
      <c r="E201" t="s">
        <v>4</v>
      </c>
      <c r="F201">
        <v>58.499999999999993</v>
      </c>
      <c r="G201" s="2">
        <v>0.77</v>
      </c>
      <c r="H201">
        <v>43</v>
      </c>
      <c r="I201">
        <v>0.3</v>
      </c>
      <c r="J201">
        <v>25</v>
      </c>
      <c r="K201" s="3">
        <f>I201*J201</f>
        <v>7.5</v>
      </c>
    </row>
    <row r="202" spans="1:11">
      <c r="A202" s="11"/>
      <c r="B202" s="12">
        <f ca="1">RAND()</f>
        <v>0.96305701152929923</v>
      </c>
      <c r="C202" s="1">
        <v>42918</v>
      </c>
      <c r="D202" s="1" t="str">
        <f>TEXT(C202, "mmmm")</f>
        <v>July</v>
      </c>
      <c r="E202" t="s">
        <v>8</v>
      </c>
      <c r="F202">
        <v>93.399999999999991</v>
      </c>
      <c r="G202" s="2">
        <v>0.51</v>
      </c>
      <c r="H202">
        <v>68</v>
      </c>
      <c r="I202">
        <v>0.5</v>
      </c>
      <c r="J202">
        <v>38</v>
      </c>
      <c r="K202" s="3">
        <f>I202*J202</f>
        <v>19</v>
      </c>
    </row>
    <row r="203" spans="1:11">
      <c r="A203" s="10"/>
      <c r="B203" s="12">
        <f ca="1">RAND()</f>
        <v>2.1013807338179258E-2</v>
      </c>
      <c r="C203" s="1">
        <v>42822</v>
      </c>
      <c r="D203" s="1" t="str">
        <f>TEXT(C203, "mmmm")</f>
        <v>March</v>
      </c>
      <c r="E203" t="s">
        <v>3</v>
      </c>
      <c r="F203">
        <v>55.9</v>
      </c>
      <c r="G203" s="2">
        <v>0.83</v>
      </c>
      <c r="H203">
        <v>48</v>
      </c>
      <c r="I203">
        <v>0.3</v>
      </c>
      <c r="J203">
        <v>23</v>
      </c>
      <c r="K203" s="3">
        <f>I203*J203</f>
        <v>6.8999999999999995</v>
      </c>
    </row>
    <row r="204" spans="1:11">
      <c r="A204" s="11"/>
      <c r="B204" s="13">
        <f ca="1">RAND()</f>
        <v>0.65627867221526326</v>
      </c>
      <c r="C204" s="1">
        <v>42919</v>
      </c>
      <c r="D204" s="1" t="str">
        <f>TEXT(C204, "mmmm")</f>
        <v>July</v>
      </c>
      <c r="E204" t="s">
        <v>2</v>
      </c>
      <c r="F204">
        <v>81.5</v>
      </c>
      <c r="G204" s="2">
        <v>0.54</v>
      </c>
      <c r="H204">
        <v>68</v>
      </c>
      <c r="I204">
        <v>0.5</v>
      </c>
      <c r="J204">
        <v>35</v>
      </c>
      <c r="K204" s="3">
        <f>I204*J204</f>
        <v>17.5</v>
      </c>
    </row>
    <row r="205" spans="1:11">
      <c r="A205" s="10"/>
      <c r="B205" s="12">
        <f ca="1">RAND()</f>
        <v>0.3416027661845169</v>
      </c>
      <c r="C205" s="1">
        <v>42744</v>
      </c>
      <c r="D205" s="1" t="str">
        <f>TEXT(C205, "mmmm")</f>
        <v>January</v>
      </c>
      <c r="E205" t="s">
        <v>2</v>
      </c>
      <c r="F205">
        <v>38.099999999999994</v>
      </c>
      <c r="G205" s="2">
        <v>1.18</v>
      </c>
      <c r="H205">
        <v>20</v>
      </c>
      <c r="I205">
        <v>0.3</v>
      </c>
      <c r="J205">
        <v>17</v>
      </c>
      <c r="K205" s="3">
        <f>I205*J205</f>
        <v>5.0999999999999996</v>
      </c>
    </row>
    <row r="206" spans="1:11">
      <c r="A206" s="11"/>
      <c r="B206" s="12">
        <f ca="1">RAND()</f>
        <v>0.35421147094858796</v>
      </c>
      <c r="C206" s="1">
        <v>42750</v>
      </c>
      <c r="D206" s="1" t="str">
        <f>TEXT(C206, "mmmm")</f>
        <v>January</v>
      </c>
      <c r="E206" t="s">
        <v>8</v>
      </c>
      <c r="F206">
        <v>43.4</v>
      </c>
      <c r="G206" s="2">
        <v>1.1100000000000001</v>
      </c>
      <c r="H206">
        <v>33</v>
      </c>
      <c r="I206">
        <v>0.3</v>
      </c>
      <c r="J206">
        <v>18</v>
      </c>
      <c r="K206" s="3">
        <f>I206*J206</f>
        <v>5.3999999999999995</v>
      </c>
    </row>
    <row r="207" spans="1:11">
      <c r="A207" s="10"/>
      <c r="B207" s="12">
        <f ca="1">RAND()</f>
        <v>0.95112413172884414</v>
      </c>
      <c r="C207" s="1">
        <v>42846</v>
      </c>
      <c r="D207" s="1" t="str">
        <f>TEXT(C207, "mmmm")</f>
        <v>April</v>
      </c>
      <c r="E207" t="s">
        <v>6</v>
      </c>
      <c r="F207">
        <v>67.099999999999994</v>
      </c>
      <c r="G207" s="2">
        <v>0.74</v>
      </c>
      <c r="H207">
        <v>48</v>
      </c>
      <c r="I207">
        <v>0.3</v>
      </c>
      <c r="J207">
        <v>27</v>
      </c>
      <c r="K207" s="3">
        <f>I207*J207</f>
        <v>8.1</v>
      </c>
    </row>
    <row r="208" spans="1:11">
      <c r="A208" s="11"/>
      <c r="B208" s="13">
        <f ca="1">RAND()</f>
        <v>0.74614415441455684</v>
      </c>
      <c r="C208" s="1">
        <v>42943</v>
      </c>
      <c r="D208" s="1" t="str">
        <f>TEXT(C208, "mmmm")</f>
        <v>July</v>
      </c>
      <c r="E208" t="s">
        <v>5</v>
      </c>
      <c r="F208">
        <v>97.899999999999991</v>
      </c>
      <c r="G208" s="2">
        <v>0.47</v>
      </c>
      <c r="H208">
        <v>74</v>
      </c>
      <c r="I208">
        <v>0.5</v>
      </c>
      <c r="J208">
        <v>43</v>
      </c>
      <c r="K208" s="3">
        <f>I208*J208</f>
        <v>21.5</v>
      </c>
    </row>
    <row r="209" spans="1:11">
      <c r="A209" s="10"/>
      <c r="B209" s="13">
        <f ca="1">RAND()</f>
        <v>0.35487075932949153</v>
      </c>
      <c r="C209" s="1">
        <v>43083</v>
      </c>
      <c r="D209" s="1" t="str">
        <f>TEXT(C209, "mmmm")</f>
        <v>December</v>
      </c>
      <c r="E209" t="s">
        <v>5</v>
      </c>
      <c r="F209">
        <v>31.9</v>
      </c>
      <c r="G209" s="2">
        <v>1.54</v>
      </c>
      <c r="H209">
        <v>24</v>
      </c>
      <c r="I209">
        <v>0.3</v>
      </c>
      <c r="J209">
        <v>13</v>
      </c>
      <c r="K209" s="3">
        <f>I209*J209</f>
        <v>3.9</v>
      </c>
    </row>
    <row r="210" spans="1:11">
      <c r="A210" s="11"/>
      <c r="B210" s="12">
        <f ca="1">RAND()</f>
        <v>0.66722470184979665</v>
      </c>
      <c r="C210" s="1">
        <v>42816</v>
      </c>
      <c r="D210" s="1" t="str">
        <f>TEXT(C210, "mmmm")</f>
        <v>March</v>
      </c>
      <c r="E210" t="s">
        <v>4</v>
      </c>
      <c r="F210">
        <v>56.499999999999993</v>
      </c>
      <c r="G210" s="2">
        <v>0.74</v>
      </c>
      <c r="H210">
        <v>38</v>
      </c>
      <c r="I210">
        <v>0.3</v>
      </c>
      <c r="J210">
        <v>25</v>
      </c>
      <c r="K210" s="3">
        <f>I210*J210</f>
        <v>7.5</v>
      </c>
    </row>
    <row r="211" spans="1:11">
      <c r="A211" s="10"/>
      <c r="B211" s="13">
        <f ca="1">RAND()</f>
        <v>0.54451219938402518</v>
      </c>
      <c r="C211" s="1">
        <v>42841</v>
      </c>
      <c r="D211" s="1" t="str">
        <f>TEXT(C211, "mmmm")</f>
        <v>April</v>
      </c>
      <c r="E211" t="s">
        <v>8</v>
      </c>
      <c r="F211">
        <v>65.099999999999994</v>
      </c>
      <c r="G211" s="2">
        <v>0.69</v>
      </c>
      <c r="H211">
        <v>43</v>
      </c>
      <c r="I211">
        <v>0.3</v>
      </c>
      <c r="J211">
        <v>27</v>
      </c>
      <c r="K211" s="3">
        <f>I211*J211</f>
        <v>8.1</v>
      </c>
    </row>
    <row r="212" spans="1:11">
      <c r="A212" s="11"/>
      <c r="B212" s="12">
        <f ca="1">RAND()</f>
        <v>0.59220997746192672</v>
      </c>
      <c r="C212" s="1">
        <v>42762</v>
      </c>
      <c r="D212" s="1" t="str">
        <f>TEXT(C212, "mmmm")</f>
        <v>January</v>
      </c>
      <c r="E212" t="s">
        <v>6</v>
      </c>
      <c r="F212">
        <v>42.099999999999994</v>
      </c>
      <c r="G212" s="2">
        <v>1.05</v>
      </c>
      <c r="H212">
        <v>22</v>
      </c>
      <c r="I212">
        <v>0.3</v>
      </c>
      <c r="J212">
        <v>17</v>
      </c>
      <c r="K212" s="3">
        <f>I212*J212</f>
        <v>5.0999999999999996</v>
      </c>
    </row>
    <row r="213" spans="1:11">
      <c r="A213" s="10"/>
      <c r="B213" s="13">
        <f ca="1">RAND()</f>
        <v>0.34084455000769776</v>
      </c>
      <c r="C213" s="1">
        <v>42867</v>
      </c>
      <c r="D213" s="1" t="str">
        <f>TEXT(C213, "mmmm")</f>
        <v>May</v>
      </c>
      <c r="E213" t="s">
        <v>6</v>
      </c>
      <c r="F213">
        <v>66.699999999999989</v>
      </c>
      <c r="G213" s="2">
        <v>0.67</v>
      </c>
      <c r="H213">
        <v>40</v>
      </c>
      <c r="I213">
        <v>0.3</v>
      </c>
      <c r="J213">
        <v>29</v>
      </c>
      <c r="K213" s="3">
        <f>I213*J213</f>
        <v>8.6999999999999993</v>
      </c>
    </row>
    <row r="214" spans="1:11">
      <c r="A214" s="11"/>
      <c r="B214" s="13">
        <f ca="1">RAND()</f>
        <v>0.48691558654570311</v>
      </c>
      <c r="C214" s="1">
        <v>43039</v>
      </c>
      <c r="D214" s="1" t="str">
        <f>TEXT(C214, "mmmm")</f>
        <v>October</v>
      </c>
      <c r="E214" t="s">
        <v>3</v>
      </c>
      <c r="F214">
        <v>54.199999999999996</v>
      </c>
      <c r="G214" s="2">
        <v>0.77</v>
      </c>
      <c r="H214">
        <v>38</v>
      </c>
      <c r="I214">
        <v>0.3</v>
      </c>
      <c r="J214">
        <v>24</v>
      </c>
      <c r="K214" s="3">
        <f>I214*J214</f>
        <v>7.1999999999999993</v>
      </c>
    </row>
    <row r="215" spans="1:11">
      <c r="A215" s="10"/>
      <c r="B215" s="12">
        <f ca="1">RAND()</f>
        <v>9.7968137988109327E-2</v>
      </c>
      <c r="C215" s="1">
        <v>42742</v>
      </c>
      <c r="D215" s="1" t="str">
        <f>TEXT(C215, "mmmm")</f>
        <v>January</v>
      </c>
      <c r="E215" t="s">
        <v>7</v>
      </c>
      <c r="F215">
        <v>32.9</v>
      </c>
      <c r="G215" s="2">
        <v>1.54</v>
      </c>
      <c r="H215">
        <v>19</v>
      </c>
      <c r="I215">
        <v>0.3</v>
      </c>
      <c r="J215">
        <v>13</v>
      </c>
      <c r="K215" s="3">
        <f>I215*J215</f>
        <v>3.9</v>
      </c>
    </row>
    <row r="216" spans="1:11">
      <c r="A216" s="11"/>
      <c r="B216" s="12">
        <f ca="1">RAND()</f>
        <v>0.27783066187105609</v>
      </c>
      <c r="C216" s="1">
        <v>42764</v>
      </c>
      <c r="D216" s="1" t="str">
        <f>TEXT(C216, "mmmm")</f>
        <v>January</v>
      </c>
      <c r="E216" t="s">
        <v>8</v>
      </c>
      <c r="F216">
        <v>35.199999999999996</v>
      </c>
      <c r="G216" s="2">
        <v>1.33</v>
      </c>
      <c r="H216">
        <v>27</v>
      </c>
      <c r="I216">
        <v>0.3</v>
      </c>
      <c r="J216">
        <v>14</v>
      </c>
      <c r="K216" s="3">
        <f>I216*J216</f>
        <v>4.2</v>
      </c>
    </row>
    <row r="217" spans="1:11">
      <c r="A217" s="10"/>
      <c r="B217" s="12">
        <f ca="1">RAND()</f>
        <v>0.24015992902088878</v>
      </c>
      <c r="C217" s="1">
        <v>42756</v>
      </c>
      <c r="D217" s="1" t="str">
        <f>TEXT(C217, "mmmm")</f>
        <v>January</v>
      </c>
      <c r="E217" t="s">
        <v>7</v>
      </c>
      <c r="F217">
        <v>36.199999999999996</v>
      </c>
      <c r="G217" s="2">
        <v>1.25</v>
      </c>
      <c r="H217">
        <v>16</v>
      </c>
      <c r="I217">
        <v>0.3</v>
      </c>
      <c r="J217">
        <v>14</v>
      </c>
      <c r="K217" s="3">
        <f>I217*J217</f>
        <v>4.2</v>
      </c>
    </row>
    <row r="218" spans="1:11">
      <c r="A218" s="11"/>
      <c r="B218" s="12">
        <f ca="1">RAND()</f>
        <v>0.24314848473697215</v>
      </c>
      <c r="C218" s="1">
        <v>43026</v>
      </c>
      <c r="D218" s="1" t="str">
        <f>TEXT(C218, "mmmm")</f>
        <v>October</v>
      </c>
      <c r="E218" t="s">
        <v>4</v>
      </c>
      <c r="F218">
        <v>62.499999999999993</v>
      </c>
      <c r="G218" s="2">
        <v>0.77</v>
      </c>
      <c r="H218">
        <v>33</v>
      </c>
      <c r="I218">
        <v>0.3</v>
      </c>
      <c r="J218">
        <v>25</v>
      </c>
      <c r="K218" s="3">
        <f>I218*J218</f>
        <v>7.5</v>
      </c>
    </row>
    <row r="219" spans="1:11">
      <c r="A219" s="10"/>
      <c r="B219" s="13">
        <f ca="1">RAND()</f>
        <v>0.18017573982018908</v>
      </c>
      <c r="C219" s="1">
        <v>42987</v>
      </c>
      <c r="D219" s="1" t="str">
        <f>TEXT(C219, "mmmm")</f>
        <v>September</v>
      </c>
      <c r="E219" t="s">
        <v>7</v>
      </c>
      <c r="F219">
        <v>64.8</v>
      </c>
      <c r="G219" s="2">
        <v>0.77</v>
      </c>
      <c r="H219">
        <v>45</v>
      </c>
      <c r="I219">
        <v>0.3</v>
      </c>
      <c r="J219">
        <v>26</v>
      </c>
      <c r="K219" s="3">
        <f>I219*J219</f>
        <v>7.8</v>
      </c>
    </row>
    <row r="220" spans="1:11">
      <c r="A220" s="11"/>
      <c r="B220" s="12">
        <f ca="1">RAND()</f>
        <v>0.19492659610359753</v>
      </c>
      <c r="C220" s="1">
        <v>42736</v>
      </c>
      <c r="D220" s="1" t="str">
        <f>TEXT(C220, "mmmm")</f>
        <v>January</v>
      </c>
      <c r="E220" t="s">
        <v>8</v>
      </c>
      <c r="F220">
        <v>27</v>
      </c>
      <c r="G220" s="2">
        <v>2</v>
      </c>
      <c r="H220">
        <v>15</v>
      </c>
      <c r="I220">
        <v>0.3</v>
      </c>
      <c r="J220">
        <v>10</v>
      </c>
      <c r="K220" s="3">
        <f>I220*J220</f>
        <v>3</v>
      </c>
    </row>
    <row r="221" spans="1:11">
      <c r="A221" s="10"/>
      <c r="B221" s="13">
        <f ca="1">RAND()</f>
        <v>0.85686020757300874</v>
      </c>
      <c r="C221" s="1">
        <v>43077</v>
      </c>
      <c r="D221" s="1" t="str">
        <f>TEXT(C221, "mmmm")</f>
        <v>December</v>
      </c>
      <c r="E221" t="s">
        <v>6</v>
      </c>
      <c r="F221">
        <v>40.5</v>
      </c>
      <c r="G221" s="2">
        <v>1.25</v>
      </c>
      <c r="H221">
        <v>30</v>
      </c>
      <c r="I221">
        <v>0.3</v>
      </c>
      <c r="J221">
        <v>15</v>
      </c>
      <c r="K221" s="3">
        <f>I221*J221</f>
        <v>4.5</v>
      </c>
    </row>
    <row r="222" spans="1:11">
      <c r="A222" s="11"/>
      <c r="B222" s="12">
        <f ca="1">RAND()</f>
        <v>0.87829449116236613</v>
      </c>
      <c r="C222" s="1">
        <v>42860</v>
      </c>
      <c r="D222" s="1" t="str">
        <f>TEXT(C222, "mmmm")</f>
        <v>May</v>
      </c>
      <c r="E222" t="s">
        <v>6</v>
      </c>
      <c r="F222">
        <v>69.399999999999991</v>
      </c>
      <c r="G222" s="2">
        <v>0.71</v>
      </c>
      <c r="H222">
        <v>31</v>
      </c>
      <c r="I222">
        <v>0.3</v>
      </c>
      <c r="J222">
        <v>28</v>
      </c>
      <c r="K222" s="3">
        <f>I222*J222</f>
        <v>8.4</v>
      </c>
    </row>
    <row r="223" spans="1:11">
      <c r="A223" s="10"/>
      <c r="B223" s="13">
        <f ca="1">RAND()</f>
        <v>0.60958386426592515</v>
      </c>
      <c r="C223" s="1">
        <v>42747</v>
      </c>
      <c r="D223" s="1" t="str">
        <f>TEXT(C223, "mmmm")</f>
        <v>January</v>
      </c>
      <c r="E223" t="s">
        <v>5</v>
      </c>
      <c r="F223">
        <v>38.199999999999996</v>
      </c>
      <c r="G223" s="2">
        <v>1.33</v>
      </c>
      <c r="H223">
        <v>16</v>
      </c>
      <c r="I223">
        <v>0.3</v>
      </c>
      <c r="J223">
        <v>14</v>
      </c>
      <c r="K223" s="3">
        <f>I223*J223</f>
        <v>4.2</v>
      </c>
    </row>
    <row r="224" spans="1:11">
      <c r="A224" s="11"/>
      <c r="B224" s="12">
        <f ca="1">RAND()</f>
        <v>0.17282209157268402</v>
      </c>
      <c r="C224" s="1">
        <v>43048</v>
      </c>
      <c r="D224" s="1" t="str">
        <f>TEXT(C224, "mmmm")</f>
        <v>November</v>
      </c>
      <c r="E224" t="s">
        <v>5</v>
      </c>
      <c r="F224">
        <v>53.9</v>
      </c>
      <c r="G224" s="2">
        <v>0.83</v>
      </c>
      <c r="H224">
        <v>33</v>
      </c>
      <c r="I224">
        <v>0.3</v>
      </c>
      <c r="J224">
        <v>23</v>
      </c>
      <c r="K224" s="3">
        <f>I224*J224</f>
        <v>6.8999999999999995</v>
      </c>
    </row>
    <row r="225" spans="1:11">
      <c r="A225" s="10"/>
      <c r="B225" s="12">
        <f ca="1">RAND()</f>
        <v>0.8577555189855014</v>
      </c>
      <c r="C225" s="1">
        <v>42770</v>
      </c>
      <c r="D225" s="1" t="str">
        <f>TEXT(C225, "mmmm")</f>
        <v>February</v>
      </c>
      <c r="E225" t="s">
        <v>7</v>
      </c>
      <c r="F225">
        <v>56.599999999999994</v>
      </c>
      <c r="G225" s="2">
        <v>0.83</v>
      </c>
      <c r="H225">
        <v>46</v>
      </c>
      <c r="I225">
        <v>0.3</v>
      </c>
      <c r="J225">
        <v>22</v>
      </c>
      <c r="K225" s="3">
        <f>I225*J225</f>
        <v>6.6</v>
      </c>
    </row>
    <row r="226" spans="1:11">
      <c r="A226" s="11"/>
      <c r="B226" s="12">
        <f ca="1">RAND()</f>
        <v>0.65214236125144753</v>
      </c>
      <c r="C226" s="1">
        <v>42888</v>
      </c>
      <c r="D226" s="1" t="str">
        <f>TEXT(C226, "mmmm")</f>
        <v>June</v>
      </c>
      <c r="E226" t="s">
        <v>6</v>
      </c>
      <c r="F226">
        <v>79.899999999999991</v>
      </c>
      <c r="G226" s="2">
        <v>0.59</v>
      </c>
      <c r="H226">
        <v>48</v>
      </c>
      <c r="I226">
        <v>0.3</v>
      </c>
      <c r="J226">
        <v>33</v>
      </c>
      <c r="K226" s="3">
        <f>I226*J226</f>
        <v>9.9</v>
      </c>
    </row>
    <row r="227" spans="1:11">
      <c r="A227" s="10"/>
      <c r="B227" s="12">
        <f ca="1">RAND()</f>
        <v>0.6486093073534368</v>
      </c>
      <c r="C227" s="1">
        <v>42820</v>
      </c>
      <c r="D227" s="1" t="str">
        <f>TEXT(C227, "mmmm")</f>
        <v>March</v>
      </c>
      <c r="E227" t="s">
        <v>8</v>
      </c>
      <c r="F227">
        <v>59.499999999999993</v>
      </c>
      <c r="G227" s="2">
        <v>0.77</v>
      </c>
      <c r="H227">
        <v>39</v>
      </c>
      <c r="I227">
        <v>0.3</v>
      </c>
      <c r="J227">
        <v>25</v>
      </c>
      <c r="K227" s="3">
        <f>I227*J227</f>
        <v>7.5</v>
      </c>
    </row>
    <row r="228" spans="1:11">
      <c r="A228" s="11"/>
      <c r="B228" s="13">
        <f ca="1">RAND()</f>
        <v>0.84893373985508591</v>
      </c>
      <c r="C228" s="1">
        <v>42795</v>
      </c>
      <c r="D228" s="1" t="str">
        <f>TEXT(C228, "mmmm")</f>
        <v>March</v>
      </c>
      <c r="E228" t="s">
        <v>4</v>
      </c>
      <c r="F228">
        <v>57.9</v>
      </c>
      <c r="G228" s="2">
        <v>0.87</v>
      </c>
      <c r="H228">
        <v>46</v>
      </c>
      <c r="I228">
        <v>0.3</v>
      </c>
      <c r="J228">
        <v>23</v>
      </c>
      <c r="K228" s="3">
        <f>I228*J228</f>
        <v>6.8999999999999995</v>
      </c>
    </row>
    <row r="229" spans="1:11">
      <c r="A229" s="10"/>
      <c r="B229" s="13">
        <f ca="1">RAND()</f>
        <v>0.77674964147253367</v>
      </c>
      <c r="C229" s="1">
        <v>42739</v>
      </c>
      <c r="D229" s="1" t="str">
        <f>TEXT(C229, "mmmm")</f>
        <v>January</v>
      </c>
      <c r="E229" t="s">
        <v>4</v>
      </c>
      <c r="F229">
        <v>44.099999999999994</v>
      </c>
      <c r="G229" s="2">
        <v>1.05</v>
      </c>
      <c r="H229">
        <v>28</v>
      </c>
      <c r="I229">
        <v>0.3</v>
      </c>
      <c r="J229">
        <v>17</v>
      </c>
      <c r="K229" s="3">
        <f>I229*J229</f>
        <v>5.0999999999999996</v>
      </c>
    </row>
    <row r="230" spans="1:11">
      <c r="A230" s="11"/>
      <c r="B230" s="12">
        <f ca="1">RAND()</f>
        <v>0.31826771910013185</v>
      </c>
      <c r="C230" s="1">
        <v>42878</v>
      </c>
      <c r="D230" s="1" t="str">
        <f>TEXT(C230, "mmmm")</f>
        <v>May</v>
      </c>
      <c r="E230" t="s">
        <v>3</v>
      </c>
      <c r="F230">
        <v>76.3</v>
      </c>
      <c r="G230" s="2">
        <v>0.63</v>
      </c>
      <c r="H230">
        <v>45</v>
      </c>
      <c r="I230">
        <v>0.3</v>
      </c>
      <c r="J230">
        <v>31</v>
      </c>
      <c r="K230" s="3">
        <f>I230*J230</f>
        <v>9.2999999999999989</v>
      </c>
    </row>
    <row r="231" spans="1:11">
      <c r="A231" s="10"/>
      <c r="B231" s="13">
        <f ca="1">RAND()</f>
        <v>0.17331451304837131</v>
      </c>
      <c r="C231" s="1">
        <v>43027</v>
      </c>
      <c r="D231" s="1" t="str">
        <f>TEXT(C231, "mmmm")</f>
        <v>October</v>
      </c>
      <c r="E231" t="s">
        <v>5</v>
      </c>
      <c r="F231">
        <v>60.499999999999993</v>
      </c>
      <c r="G231" s="2">
        <v>0.8</v>
      </c>
      <c r="H231">
        <v>41</v>
      </c>
      <c r="I231">
        <v>0.3</v>
      </c>
      <c r="J231">
        <v>25</v>
      </c>
      <c r="K231" s="3">
        <f>I231*J231</f>
        <v>7.5</v>
      </c>
    </row>
    <row r="232" spans="1:11">
      <c r="A232" s="11"/>
      <c r="B232" s="12">
        <f ca="1">RAND()</f>
        <v>0.89508753341082503</v>
      </c>
      <c r="C232" s="1">
        <v>42984</v>
      </c>
      <c r="D232" s="1" t="str">
        <f>TEXT(C232, "mmmm")</f>
        <v>September</v>
      </c>
      <c r="E232" t="s">
        <v>4</v>
      </c>
      <c r="F232">
        <v>71.699999999999989</v>
      </c>
      <c r="G232" s="2">
        <v>0.69</v>
      </c>
      <c r="H232">
        <v>60</v>
      </c>
      <c r="I232">
        <v>0.3</v>
      </c>
      <c r="J232">
        <v>29</v>
      </c>
      <c r="K232" s="3">
        <f>I232*J232</f>
        <v>8.6999999999999993</v>
      </c>
    </row>
    <row r="233" spans="1:11">
      <c r="A233" s="10"/>
      <c r="B233" s="13">
        <f ca="1">RAND()</f>
        <v>0.39834105668309627</v>
      </c>
      <c r="C233" s="1">
        <v>43009</v>
      </c>
      <c r="D233" s="1" t="str">
        <f>TEXT(C233, "mmmm")</f>
        <v>October</v>
      </c>
      <c r="E233" t="s">
        <v>8</v>
      </c>
      <c r="F233">
        <v>56.499999999999993</v>
      </c>
      <c r="G233" s="2">
        <v>0.8</v>
      </c>
      <c r="H233">
        <v>43</v>
      </c>
      <c r="I233">
        <v>0.3</v>
      </c>
      <c r="J233">
        <v>25</v>
      </c>
      <c r="K233" s="3">
        <f>I233*J233</f>
        <v>7.5</v>
      </c>
    </row>
    <row r="234" spans="1:11">
      <c r="A234" s="11"/>
      <c r="B234" s="13">
        <f ca="1">RAND()</f>
        <v>0.89426306406454747</v>
      </c>
      <c r="C234" s="1">
        <v>42827</v>
      </c>
      <c r="D234" s="1" t="str">
        <f>TEXT(C234, "mmmm")</f>
        <v>April</v>
      </c>
      <c r="E234" t="s">
        <v>8</v>
      </c>
      <c r="F234">
        <v>65.8</v>
      </c>
      <c r="G234" s="2">
        <v>0.74</v>
      </c>
      <c r="H234">
        <v>47</v>
      </c>
      <c r="I234">
        <v>0.3</v>
      </c>
      <c r="J234">
        <v>26</v>
      </c>
      <c r="K234" s="3">
        <f>I234*J234</f>
        <v>7.8</v>
      </c>
    </row>
    <row r="235" spans="1:11">
      <c r="A235" s="10"/>
      <c r="B235" s="12">
        <f ca="1">RAND()</f>
        <v>0.64789563268229555</v>
      </c>
      <c r="C235" s="1">
        <v>43062</v>
      </c>
      <c r="D235" s="1" t="str">
        <f>TEXT(C235, "mmmm")</f>
        <v>November</v>
      </c>
      <c r="E235" t="s">
        <v>5</v>
      </c>
      <c r="F235">
        <v>51.9</v>
      </c>
      <c r="G235" s="2">
        <v>0.87</v>
      </c>
      <c r="H235">
        <v>47</v>
      </c>
      <c r="I235">
        <v>0.3</v>
      </c>
      <c r="J235">
        <v>23</v>
      </c>
      <c r="K235" s="3">
        <f>I235*J235</f>
        <v>6.8999999999999995</v>
      </c>
    </row>
    <row r="236" spans="1:11">
      <c r="A236" s="11"/>
      <c r="B236" s="12">
        <f ca="1">RAND()</f>
        <v>0.55968414983914461</v>
      </c>
      <c r="C236" s="1">
        <v>42956</v>
      </c>
      <c r="D236" s="1" t="str">
        <f>TEXT(C236, "mmmm")</f>
        <v>August</v>
      </c>
      <c r="E236" t="s">
        <v>4</v>
      </c>
      <c r="F236">
        <v>76.599999999999994</v>
      </c>
      <c r="G236" s="2">
        <v>0.63</v>
      </c>
      <c r="H236">
        <v>55</v>
      </c>
      <c r="I236">
        <v>0.5</v>
      </c>
      <c r="J236">
        <v>32</v>
      </c>
      <c r="K236" s="3">
        <f>I236*J236</f>
        <v>16</v>
      </c>
    </row>
    <row r="237" spans="1:11">
      <c r="A237" s="10"/>
      <c r="B237" s="13">
        <f ca="1">RAND()</f>
        <v>0.73410837764459236</v>
      </c>
      <c r="C237" s="1">
        <v>42853</v>
      </c>
      <c r="D237" s="1" t="str">
        <f>TEXT(C237, "mmmm")</f>
        <v>April</v>
      </c>
      <c r="E237" t="s">
        <v>6</v>
      </c>
      <c r="F237">
        <v>58.8</v>
      </c>
      <c r="G237" s="2">
        <v>0.74</v>
      </c>
      <c r="H237">
        <v>32</v>
      </c>
      <c r="I237">
        <v>0.3</v>
      </c>
      <c r="J237">
        <v>26</v>
      </c>
      <c r="K237" s="3">
        <f>I237*J237</f>
        <v>7.8</v>
      </c>
    </row>
    <row r="238" spans="1:11">
      <c r="A238" s="11"/>
      <c r="B238" s="12">
        <f ca="1">RAND()</f>
        <v>0.41571628542149552</v>
      </c>
      <c r="C238" s="1">
        <v>42872</v>
      </c>
      <c r="D238" s="1" t="str">
        <f>TEXT(C238, "mmmm")</f>
        <v>May</v>
      </c>
      <c r="E238" t="s">
        <v>4</v>
      </c>
      <c r="F238">
        <v>70.699999999999989</v>
      </c>
      <c r="G238" s="2">
        <v>0.67</v>
      </c>
      <c r="H238">
        <v>43</v>
      </c>
      <c r="I238">
        <v>0.3</v>
      </c>
      <c r="J238">
        <v>29</v>
      </c>
      <c r="K238" s="3">
        <f>I238*J238</f>
        <v>8.6999999999999993</v>
      </c>
    </row>
    <row r="239" spans="1:11">
      <c r="A239" s="10"/>
      <c r="B239" s="13">
        <f ca="1">RAND()</f>
        <v>0.65813383591120878</v>
      </c>
      <c r="C239" s="1">
        <v>42901</v>
      </c>
      <c r="D239" s="1" t="str">
        <f>TEXT(C239, "mmmm")</f>
        <v>June</v>
      </c>
      <c r="E239" t="s">
        <v>5</v>
      </c>
      <c r="F239">
        <v>84.8</v>
      </c>
      <c r="G239" s="2">
        <v>0.56000000000000005</v>
      </c>
      <c r="H239">
        <v>50</v>
      </c>
      <c r="I239">
        <v>0.3</v>
      </c>
      <c r="J239">
        <v>36</v>
      </c>
      <c r="K239" s="3">
        <f>I239*J239</f>
        <v>10.799999999999999</v>
      </c>
    </row>
    <row r="240" spans="1:11">
      <c r="A240" s="11"/>
      <c r="B240" s="12">
        <f ca="1">RAND()</f>
        <v>0.37823333962996342</v>
      </c>
      <c r="C240" s="1">
        <v>42954</v>
      </c>
      <c r="D240" s="1" t="str">
        <f>TEXT(C240, "mmmm")</f>
        <v>August</v>
      </c>
      <c r="E240" t="s">
        <v>2</v>
      </c>
      <c r="F240">
        <v>75</v>
      </c>
      <c r="G240" s="2">
        <v>0.67</v>
      </c>
      <c r="H240">
        <v>38</v>
      </c>
      <c r="I240">
        <v>0.5</v>
      </c>
      <c r="J240">
        <v>30</v>
      </c>
      <c r="K240" s="3">
        <f>I240*J240</f>
        <v>15</v>
      </c>
    </row>
    <row r="241" spans="1:11">
      <c r="A241" s="10"/>
      <c r="B241" s="12">
        <f ca="1">RAND()</f>
        <v>0.83636609189685873</v>
      </c>
      <c r="C241" s="1">
        <v>43098</v>
      </c>
      <c r="D241" s="1" t="str">
        <f>TEXT(C241, "mmmm")</f>
        <v>December</v>
      </c>
      <c r="E241" t="s">
        <v>6</v>
      </c>
      <c r="F241">
        <v>39.5</v>
      </c>
      <c r="G241" s="2">
        <v>1.25</v>
      </c>
      <c r="H241">
        <v>17</v>
      </c>
      <c r="I241">
        <v>0.3</v>
      </c>
      <c r="J241">
        <v>15</v>
      </c>
      <c r="K241" s="3">
        <f>I241*J241</f>
        <v>4.5</v>
      </c>
    </row>
    <row r="242" spans="1:11">
      <c r="A242" s="11"/>
      <c r="B242" s="12">
        <f ca="1">RAND()</f>
        <v>0.55653575199213345</v>
      </c>
      <c r="C242" s="1">
        <v>42774</v>
      </c>
      <c r="D242" s="1" t="str">
        <f>TEXT(C242, "mmmm")</f>
        <v>February</v>
      </c>
      <c r="E242" t="s">
        <v>4</v>
      </c>
      <c r="F242">
        <v>52.599999999999994</v>
      </c>
      <c r="G242" s="2">
        <v>0.87</v>
      </c>
      <c r="H242">
        <v>31</v>
      </c>
      <c r="I242">
        <v>0.3</v>
      </c>
      <c r="J242">
        <v>22</v>
      </c>
      <c r="K242" s="3">
        <f>I242*J242</f>
        <v>6.6</v>
      </c>
    </row>
    <row r="243" spans="1:11">
      <c r="A243" s="10"/>
      <c r="B243" s="12">
        <f ca="1">RAND()</f>
        <v>0.98002931145574124</v>
      </c>
      <c r="C243" s="1">
        <v>42882</v>
      </c>
      <c r="D243" s="1" t="str">
        <f>TEXT(C243, "mmmm")</f>
        <v>May</v>
      </c>
      <c r="E243" t="s">
        <v>7</v>
      </c>
      <c r="F243">
        <v>77.3</v>
      </c>
      <c r="G243" s="2">
        <v>0.63</v>
      </c>
      <c r="H243">
        <v>56</v>
      </c>
      <c r="I243">
        <v>0.3</v>
      </c>
      <c r="J243">
        <v>31</v>
      </c>
      <c r="K243" s="3">
        <f>I243*J243</f>
        <v>9.2999999999999989</v>
      </c>
    </row>
    <row r="244" spans="1:11">
      <c r="A244" s="11"/>
      <c r="B244" s="13">
        <f ca="1">RAND()</f>
        <v>0.85781035351442558</v>
      </c>
      <c r="C244" s="1">
        <v>43005</v>
      </c>
      <c r="D244" s="1" t="str">
        <f>TEXT(C244, "mmmm")</f>
        <v>September</v>
      </c>
      <c r="E244" t="s">
        <v>4</v>
      </c>
      <c r="F244">
        <v>70.699999999999989</v>
      </c>
      <c r="G244" s="2">
        <v>0.67</v>
      </c>
      <c r="H244">
        <v>51</v>
      </c>
      <c r="I244">
        <v>0.3</v>
      </c>
      <c r="J244">
        <v>29</v>
      </c>
      <c r="K244" s="3">
        <f>I244*J244</f>
        <v>8.6999999999999993</v>
      </c>
    </row>
    <row r="245" spans="1:11">
      <c r="A245" s="10"/>
      <c r="B245" s="13">
        <f ca="1">RAND()</f>
        <v>0.48385620701786025</v>
      </c>
      <c r="C245" s="1">
        <v>42915</v>
      </c>
      <c r="D245" s="1" t="str">
        <f>TEXT(C245, "mmmm")</f>
        <v>June</v>
      </c>
      <c r="E245" t="s">
        <v>5</v>
      </c>
      <c r="F245">
        <v>86.5</v>
      </c>
      <c r="G245" s="2">
        <v>0.54</v>
      </c>
      <c r="H245">
        <v>64</v>
      </c>
      <c r="I245">
        <v>0.3</v>
      </c>
      <c r="J245">
        <v>35</v>
      </c>
      <c r="K245" s="3">
        <f>I245*J245</f>
        <v>10.5</v>
      </c>
    </row>
    <row r="246" spans="1:11">
      <c r="A246" s="11"/>
      <c r="B246" s="12">
        <f ca="1">RAND()</f>
        <v>0.82704377113233529</v>
      </c>
      <c r="C246" s="1">
        <v>43100</v>
      </c>
      <c r="D246" s="1" t="str">
        <f>TEXT(C246, "mmmm")</f>
        <v>December</v>
      </c>
      <c r="E246" t="s">
        <v>8</v>
      </c>
      <c r="F246">
        <v>15.099999999999998</v>
      </c>
      <c r="G246" s="2">
        <v>2.5</v>
      </c>
      <c r="H246">
        <v>9</v>
      </c>
      <c r="I246">
        <v>0.3</v>
      </c>
      <c r="J246">
        <v>7</v>
      </c>
      <c r="K246" s="3">
        <f>I246*J246</f>
        <v>2.1</v>
      </c>
    </row>
    <row r="247" spans="1:11">
      <c r="A247" s="10"/>
      <c r="B247" s="13">
        <f ca="1">RAND()</f>
        <v>0.96772278363749076</v>
      </c>
      <c r="C247" s="1">
        <v>42749</v>
      </c>
      <c r="D247" s="1" t="str">
        <f>TEXT(C247, "mmmm")</f>
        <v>January</v>
      </c>
      <c r="E247" t="s">
        <v>7</v>
      </c>
      <c r="F247">
        <v>44.099999999999994</v>
      </c>
      <c r="G247" s="2">
        <v>1.05</v>
      </c>
      <c r="H247">
        <v>23</v>
      </c>
      <c r="I247">
        <v>0.3</v>
      </c>
      <c r="J247">
        <v>17</v>
      </c>
      <c r="K247" s="3">
        <f>I247*J247</f>
        <v>5.0999999999999996</v>
      </c>
    </row>
    <row r="248" spans="1:11">
      <c r="A248" s="11"/>
      <c r="B248" s="13">
        <f ca="1">RAND()</f>
        <v>0.85194807382893178</v>
      </c>
      <c r="C248" s="1">
        <v>43057</v>
      </c>
      <c r="D248" s="1" t="str">
        <f>TEXT(C248, "mmmm")</f>
        <v>November</v>
      </c>
      <c r="E248" t="s">
        <v>7</v>
      </c>
      <c r="F248">
        <v>48.699999999999996</v>
      </c>
      <c r="G248" s="2">
        <v>1.05</v>
      </c>
      <c r="H248">
        <v>37</v>
      </c>
      <c r="I248">
        <v>0.3</v>
      </c>
      <c r="J248">
        <v>19</v>
      </c>
      <c r="K248" s="3">
        <f>I248*J248</f>
        <v>5.7</v>
      </c>
    </row>
    <row r="249" spans="1:11">
      <c r="A249" s="10"/>
      <c r="B249" s="12">
        <f ca="1">RAND()</f>
        <v>0.44555243488841489</v>
      </c>
      <c r="C249" s="1">
        <v>43006</v>
      </c>
      <c r="D249" s="1" t="str">
        <f>TEXT(C249, "mmmm")</f>
        <v>September</v>
      </c>
      <c r="E249" t="s">
        <v>5</v>
      </c>
      <c r="F249">
        <v>67.399999999999991</v>
      </c>
      <c r="G249" s="2">
        <v>0.69</v>
      </c>
      <c r="H249">
        <v>38</v>
      </c>
      <c r="I249">
        <v>0.3</v>
      </c>
      <c r="J249">
        <v>28</v>
      </c>
      <c r="K249" s="3">
        <f>I249*J249</f>
        <v>8.4</v>
      </c>
    </row>
    <row r="250" spans="1:11">
      <c r="A250" s="11"/>
      <c r="B250" s="12">
        <f ca="1">RAND()</f>
        <v>0.57999575738789422</v>
      </c>
      <c r="C250" s="1">
        <v>42796</v>
      </c>
      <c r="D250" s="1" t="str">
        <f>TEXT(C250, "mmmm")</f>
        <v>March</v>
      </c>
      <c r="E250" t="s">
        <v>5</v>
      </c>
      <c r="F250">
        <v>57.199999999999996</v>
      </c>
      <c r="G250" s="2">
        <v>0.8</v>
      </c>
      <c r="H250">
        <v>31</v>
      </c>
      <c r="I250">
        <v>0.3</v>
      </c>
      <c r="J250">
        <v>24</v>
      </c>
      <c r="K250" s="3">
        <f>I250*J250</f>
        <v>7.1999999999999993</v>
      </c>
    </row>
    <row r="251" spans="1:11">
      <c r="A251" s="10"/>
      <c r="B251" s="12">
        <f ca="1">RAND()</f>
        <v>0.46376698046469578</v>
      </c>
      <c r="C251" s="1">
        <v>42972</v>
      </c>
      <c r="D251" s="1" t="str">
        <f>TEXT(C251, "mmmm")</f>
        <v>August</v>
      </c>
      <c r="E251" t="s">
        <v>6</v>
      </c>
      <c r="F251">
        <v>71</v>
      </c>
      <c r="G251" s="2">
        <v>0.63</v>
      </c>
      <c r="H251">
        <v>55</v>
      </c>
      <c r="I251">
        <v>0.5</v>
      </c>
      <c r="J251">
        <v>30</v>
      </c>
      <c r="K251" s="3">
        <f>I251*J251</f>
        <v>15</v>
      </c>
    </row>
    <row r="252" spans="1:11">
      <c r="A252" s="11"/>
      <c r="B252" s="12">
        <f ca="1">RAND()</f>
        <v>0.16419612741920075</v>
      </c>
      <c r="C252" s="1">
        <v>43044</v>
      </c>
      <c r="D252" s="1" t="str">
        <f>TEXT(C252, "mmmm")</f>
        <v>November</v>
      </c>
      <c r="E252" t="s">
        <v>8</v>
      </c>
      <c r="F252">
        <v>55.9</v>
      </c>
      <c r="G252" s="2">
        <v>0.87</v>
      </c>
      <c r="H252">
        <v>45</v>
      </c>
      <c r="I252">
        <v>0.3</v>
      </c>
      <c r="J252">
        <v>23</v>
      </c>
      <c r="K252" s="3">
        <f>I252*J252</f>
        <v>6.8999999999999995</v>
      </c>
    </row>
    <row r="253" spans="1:11">
      <c r="A253" s="10"/>
      <c r="B253" s="13">
        <f ca="1">RAND()</f>
        <v>9.2298367934527281E-2</v>
      </c>
      <c r="C253" s="1">
        <v>42799</v>
      </c>
      <c r="D253" s="1" t="str">
        <f>TEXT(C253, "mmmm")</f>
        <v>March</v>
      </c>
      <c r="E253" t="s">
        <v>8</v>
      </c>
      <c r="F253">
        <v>55.9</v>
      </c>
      <c r="G253" s="2">
        <v>0.87</v>
      </c>
      <c r="H253">
        <v>32</v>
      </c>
      <c r="I253">
        <v>0.3</v>
      </c>
      <c r="J253">
        <v>23</v>
      </c>
      <c r="K253" s="3">
        <f>I253*J253</f>
        <v>6.8999999999999995</v>
      </c>
    </row>
    <row r="254" spans="1:11">
      <c r="A254" s="11"/>
      <c r="B254" s="12">
        <f ca="1">RAND()</f>
        <v>0.5590859787642587</v>
      </c>
      <c r="C254" s="1">
        <v>43072</v>
      </c>
      <c r="D254" s="1" t="str">
        <f>TEXT(C254, "mmmm")</f>
        <v>December</v>
      </c>
      <c r="E254" t="s">
        <v>8</v>
      </c>
      <c r="F254">
        <v>33.5</v>
      </c>
      <c r="G254" s="2">
        <v>1.18</v>
      </c>
      <c r="H254">
        <v>19</v>
      </c>
      <c r="I254">
        <v>0.3</v>
      </c>
      <c r="J254">
        <v>15</v>
      </c>
      <c r="K254" s="3">
        <f>I254*J254</f>
        <v>4.5</v>
      </c>
    </row>
    <row r="255" spans="1:11">
      <c r="A255" s="10"/>
      <c r="B255" s="13">
        <f ca="1">RAND()</f>
        <v>0.26546158473438941</v>
      </c>
      <c r="C255" s="1">
        <v>42837</v>
      </c>
      <c r="D255" s="1" t="str">
        <f>TEXT(C255, "mmmm")</f>
        <v>April</v>
      </c>
      <c r="E255" t="s">
        <v>4</v>
      </c>
      <c r="F255">
        <v>66.099999999999994</v>
      </c>
      <c r="G255" s="2">
        <v>0.74</v>
      </c>
      <c r="H255">
        <v>30</v>
      </c>
      <c r="I255">
        <v>0.3</v>
      </c>
      <c r="J255">
        <v>27</v>
      </c>
      <c r="K255" s="3">
        <f>I255*J255</f>
        <v>8.1</v>
      </c>
    </row>
    <row r="256" spans="1:11">
      <c r="A256" s="11"/>
      <c r="B256" s="12">
        <f ca="1">RAND()</f>
        <v>0.14966513529387449</v>
      </c>
      <c r="C256" s="1">
        <v>42784</v>
      </c>
      <c r="D256" s="1" t="str">
        <f>TEXT(C256, "mmmm")</f>
        <v>February</v>
      </c>
      <c r="E256" t="s">
        <v>7</v>
      </c>
      <c r="F256">
        <v>43.699999999999996</v>
      </c>
      <c r="G256" s="2">
        <v>0.95</v>
      </c>
      <c r="H256">
        <v>25</v>
      </c>
      <c r="I256">
        <v>0.3</v>
      </c>
      <c r="J256">
        <v>19</v>
      </c>
      <c r="K256" s="3">
        <f>I256*J256</f>
        <v>5.7</v>
      </c>
    </row>
    <row r="257" spans="1:11">
      <c r="A257" s="10"/>
      <c r="B257" s="13">
        <f ca="1">RAND()</f>
        <v>0.30441115949180575</v>
      </c>
      <c r="C257" s="1">
        <v>42797</v>
      </c>
      <c r="D257" s="1" t="str">
        <f>TEXT(C257, "mmmm")</f>
        <v>March</v>
      </c>
      <c r="E257" t="s">
        <v>6</v>
      </c>
      <c r="F257">
        <v>60.199999999999996</v>
      </c>
      <c r="G257" s="2">
        <v>0.77</v>
      </c>
      <c r="H257">
        <v>28</v>
      </c>
      <c r="I257">
        <v>0.3</v>
      </c>
      <c r="J257">
        <v>24</v>
      </c>
      <c r="K257" s="3">
        <f>I257*J257</f>
        <v>7.1999999999999993</v>
      </c>
    </row>
    <row r="258" spans="1:11">
      <c r="A258" s="11"/>
      <c r="B258" s="13">
        <f ca="1">RAND()</f>
        <v>0.72779817486012865</v>
      </c>
      <c r="C258" s="1">
        <v>42809</v>
      </c>
      <c r="D258" s="1" t="str">
        <f>TEXT(C258, "mmmm")</f>
        <v>March</v>
      </c>
      <c r="E258" t="s">
        <v>4</v>
      </c>
      <c r="F258">
        <v>56.199999999999996</v>
      </c>
      <c r="G258" s="2">
        <v>0.83</v>
      </c>
      <c r="H258">
        <v>30</v>
      </c>
      <c r="I258">
        <v>0.3</v>
      </c>
      <c r="J258">
        <v>24</v>
      </c>
      <c r="K258" s="3">
        <f>I258*J258</f>
        <v>7.1999999999999993</v>
      </c>
    </row>
    <row r="259" spans="1:11">
      <c r="A259" s="10"/>
      <c r="B259" s="13">
        <f ca="1">RAND()</f>
        <v>0.70807136438878193</v>
      </c>
      <c r="C259" s="1">
        <v>42873</v>
      </c>
      <c r="D259" s="1" t="str">
        <f>TEXT(C259, "mmmm")</f>
        <v>May</v>
      </c>
      <c r="E259" t="s">
        <v>5</v>
      </c>
      <c r="F259">
        <v>72</v>
      </c>
      <c r="G259" s="2">
        <v>0.67</v>
      </c>
      <c r="H259">
        <v>53</v>
      </c>
      <c r="I259">
        <v>0.3</v>
      </c>
      <c r="J259">
        <v>30</v>
      </c>
      <c r="K259" s="3">
        <f>I259*J259</f>
        <v>9</v>
      </c>
    </row>
    <row r="260" spans="1:11">
      <c r="A260" s="11"/>
      <c r="B260" s="13">
        <f ca="1">RAND()</f>
        <v>0.72843168116102397</v>
      </c>
      <c r="C260" s="1">
        <v>42939</v>
      </c>
      <c r="D260" s="1" t="str">
        <f>TEXT(C260, "mmmm")</f>
        <v>July</v>
      </c>
      <c r="E260" t="s">
        <v>8</v>
      </c>
      <c r="F260">
        <v>89.1</v>
      </c>
      <c r="G260" s="2">
        <v>0.51</v>
      </c>
      <c r="H260">
        <v>72</v>
      </c>
      <c r="I260">
        <v>0.5</v>
      </c>
      <c r="J260">
        <v>37</v>
      </c>
      <c r="K260" s="3">
        <f>I260*J260</f>
        <v>18.5</v>
      </c>
    </row>
    <row r="261" spans="1:11">
      <c r="A261" s="10"/>
      <c r="B261" s="13">
        <f ca="1">RAND()</f>
        <v>0.87729983876637219</v>
      </c>
      <c r="C261" s="1">
        <v>42821</v>
      </c>
      <c r="D261" s="1" t="str">
        <f>TEXT(C261, "mmmm")</f>
        <v>March</v>
      </c>
      <c r="E261" t="s">
        <v>2</v>
      </c>
      <c r="F261">
        <v>60.499999999999993</v>
      </c>
      <c r="G261" s="2">
        <v>0.74</v>
      </c>
      <c r="H261">
        <v>30</v>
      </c>
      <c r="I261">
        <v>0.3</v>
      </c>
      <c r="J261">
        <v>25</v>
      </c>
      <c r="K261" s="3">
        <f>I261*J261</f>
        <v>7.5</v>
      </c>
    </row>
    <row r="262" spans="1:11">
      <c r="A262" s="11"/>
      <c r="B262" s="13">
        <f ca="1">RAND()</f>
        <v>0.53761992710439443</v>
      </c>
      <c r="C262" s="1">
        <v>42935</v>
      </c>
      <c r="D262" s="1" t="str">
        <f>TEXT(C262, "mmmm")</f>
        <v>July</v>
      </c>
      <c r="E262" t="s">
        <v>4</v>
      </c>
      <c r="F262">
        <v>83.8</v>
      </c>
      <c r="G262" s="2">
        <v>0.56000000000000005</v>
      </c>
      <c r="H262">
        <v>44</v>
      </c>
      <c r="I262">
        <v>0.5</v>
      </c>
      <c r="J262">
        <v>36</v>
      </c>
      <c r="K262" s="3">
        <f>I262*J262</f>
        <v>18</v>
      </c>
    </row>
    <row r="263" spans="1:11">
      <c r="A263" s="10"/>
      <c r="B263" s="13">
        <f ca="1">RAND()</f>
        <v>0.46546013931219454</v>
      </c>
      <c r="C263" s="1">
        <v>42807</v>
      </c>
      <c r="D263" s="1" t="str">
        <f>TEXT(C263, "mmmm")</f>
        <v>March</v>
      </c>
      <c r="E263" t="s">
        <v>2</v>
      </c>
      <c r="F263">
        <v>55.9</v>
      </c>
      <c r="G263" s="2">
        <v>0.87</v>
      </c>
      <c r="H263">
        <v>48</v>
      </c>
      <c r="I263">
        <v>0.3</v>
      </c>
      <c r="J263">
        <v>23</v>
      </c>
      <c r="K263" s="3">
        <f>I263*J263</f>
        <v>6.8999999999999995</v>
      </c>
    </row>
    <row r="264" spans="1:11">
      <c r="A264" s="11"/>
      <c r="B264" s="12">
        <f ca="1">RAND()</f>
        <v>0.75556096334140899</v>
      </c>
      <c r="C264" s="1">
        <v>42840</v>
      </c>
      <c r="D264" s="1" t="str">
        <f>TEXT(C264, "mmmm")</f>
        <v>April</v>
      </c>
      <c r="E264" t="s">
        <v>7</v>
      </c>
      <c r="F264">
        <v>65.8</v>
      </c>
      <c r="G264" s="2">
        <v>0.74</v>
      </c>
      <c r="H264">
        <v>41</v>
      </c>
      <c r="I264">
        <v>0.3</v>
      </c>
      <c r="J264">
        <v>26</v>
      </c>
      <c r="K264" s="3">
        <f>I264*J264</f>
        <v>7.8</v>
      </c>
    </row>
    <row r="265" spans="1:11">
      <c r="A265" s="10"/>
      <c r="B265" s="12">
        <f ca="1">RAND()</f>
        <v>0.27683791654922818</v>
      </c>
      <c r="C265" s="1">
        <v>42978</v>
      </c>
      <c r="D265" s="1" t="str">
        <f>TEXT(C265, "mmmm")</f>
        <v>August</v>
      </c>
      <c r="E265" t="s">
        <v>5</v>
      </c>
      <c r="F265">
        <v>67.699999999999989</v>
      </c>
      <c r="G265" s="2">
        <v>0.69</v>
      </c>
      <c r="H265">
        <v>58</v>
      </c>
      <c r="I265">
        <v>0.5</v>
      </c>
      <c r="J265">
        <v>29</v>
      </c>
      <c r="K265" s="3">
        <f>I265*J265</f>
        <v>14.5</v>
      </c>
    </row>
    <row r="266" spans="1:11">
      <c r="A266" s="11"/>
      <c r="B266" s="12">
        <f ca="1">RAND()</f>
        <v>0.33051330003627999</v>
      </c>
      <c r="C266" s="1">
        <v>42934</v>
      </c>
      <c r="D266" s="1" t="str">
        <f>TEXT(C266, "mmmm")</f>
        <v>July</v>
      </c>
      <c r="E266" t="s">
        <v>3</v>
      </c>
      <c r="F266">
        <v>99.3</v>
      </c>
      <c r="G266" s="2">
        <v>0.47</v>
      </c>
      <c r="H266">
        <v>76</v>
      </c>
      <c r="I266">
        <v>0.5</v>
      </c>
      <c r="J266">
        <v>41</v>
      </c>
      <c r="K266" s="3">
        <f>I266*J266</f>
        <v>20.5</v>
      </c>
    </row>
    <row r="267" spans="1:11">
      <c r="A267" s="10"/>
      <c r="B267" s="13">
        <f ca="1">RAND()</f>
        <v>8.3854625750308109E-2</v>
      </c>
      <c r="C267" s="1">
        <v>42829</v>
      </c>
      <c r="D267" s="1" t="str">
        <f>TEXT(C267, "mmmm")</f>
        <v>April</v>
      </c>
      <c r="E267" t="s">
        <v>3</v>
      </c>
      <c r="F267">
        <v>62.099999999999994</v>
      </c>
      <c r="G267" s="2">
        <v>0.71</v>
      </c>
      <c r="H267">
        <v>31</v>
      </c>
      <c r="I267">
        <v>0.3</v>
      </c>
      <c r="J267">
        <v>27</v>
      </c>
      <c r="K267" s="3">
        <f>I267*J267</f>
        <v>8.1</v>
      </c>
    </row>
    <row r="268" spans="1:11">
      <c r="A268" s="11"/>
      <c r="B268" s="12">
        <f ca="1">RAND()</f>
        <v>0.1992868839853511</v>
      </c>
      <c r="C268" s="1">
        <v>42758</v>
      </c>
      <c r="D268" s="1" t="str">
        <f>TEXT(C268, "mmmm")</f>
        <v>January</v>
      </c>
      <c r="E268" t="s">
        <v>2</v>
      </c>
      <c r="F268">
        <v>38.099999999999994</v>
      </c>
      <c r="G268" s="2">
        <v>1.05</v>
      </c>
      <c r="H268">
        <v>21</v>
      </c>
      <c r="I268">
        <v>0.3</v>
      </c>
      <c r="J268">
        <v>17</v>
      </c>
      <c r="K268" s="3">
        <f>I268*J268</f>
        <v>5.0999999999999996</v>
      </c>
    </row>
    <row r="269" spans="1:11">
      <c r="A269" s="10"/>
      <c r="B269" s="12">
        <f ca="1">RAND()</f>
        <v>0.86236149159955311</v>
      </c>
      <c r="C269" s="1">
        <v>42790</v>
      </c>
      <c r="D269" s="1" t="str">
        <f>TEXT(C269, "mmmm")</f>
        <v>February</v>
      </c>
      <c r="E269" t="s">
        <v>6</v>
      </c>
      <c r="F269">
        <v>47.3</v>
      </c>
      <c r="G269" s="2">
        <v>0.87</v>
      </c>
      <c r="H269">
        <v>36</v>
      </c>
      <c r="I269">
        <v>0.3</v>
      </c>
      <c r="J269">
        <v>21</v>
      </c>
      <c r="K269" s="3">
        <f>I269*J269</f>
        <v>6.3</v>
      </c>
    </row>
    <row r="270" spans="1:11">
      <c r="A270" s="11"/>
      <c r="B270" s="12">
        <f ca="1">RAND()</f>
        <v>0.46071675878254426</v>
      </c>
      <c r="C270" s="1">
        <v>42996</v>
      </c>
      <c r="D270" s="1" t="str">
        <f>TEXT(C270, "mmmm")</f>
        <v>September</v>
      </c>
      <c r="E270" t="s">
        <v>2</v>
      </c>
      <c r="F270">
        <v>64.8</v>
      </c>
      <c r="G270" s="2">
        <v>0.71</v>
      </c>
      <c r="H270">
        <v>37</v>
      </c>
      <c r="I270">
        <v>0.3</v>
      </c>
      <c r="J270">
        <v>26</v>
      </c>
      <c r="K270" s="3">
        <f>I270*J270</f>
        <v>7.8</v>
      </c>
    </row>
    <row r="271" spans="1:11">
      <c r="A271" s="10"/>
      <c r="B271" s="13">
        <f ca="1">RAND()</f>
        <v>0.48989331102060218</v>
      </c>
      <c r="C271" s="1">
        <v>42911</v>
      </c>
      <c r="D271" s="1" t="str">
        <f>TEXT(C271, "mmmm")</f>
        <v>June</v>
      </c>
      <c r="E271" t="s">
        <v>8</v>
      </c>
      <c r="F271">
        <v>85.1</v>
      </c>
      <c r="G271" s="2">
        <v>0.51</v>
      </c>
      <c r="H271">
        <v>58</v>
      </c>
      <c r="I271">
        <v>0.3</v>
      </c>
      <c r="J271">
        <v>37</v>
      </c>
      <c r="K271" s="3">
        <f>I271*J271</f>
        <v>11.1</v>
      </c>
    </row>
    <row r="272" spans="1:11">
      <c r="A272" s="11"/>
      <c r="B272" s="12">
        <f ca="1">RAND()</f>
        <v>8.0862678485734696E-3</v>
      </c>
      <c r="C272" s="1">
        <v>42810</v>
      </c>
      <c r="D272" s="1" t="str">
        <f>TEXT(C272, "mmmm")</f>
        <v>March</v>
      </c>
      <c r="E272" t="s">
        <v>5</v>
      </c>
      <c r="F272">
        <v>60.199999999999996</v>
      </c>
      <c r="G272" s="2">
        <v>0.83</v>
      </c>
      <c r="H272">
        <v>39</v>
      </c>
      <c r="I272">
        <v>0.3</v>
      </c>
      <c r="J272">
        <v>24</v>
      </c>
      <c r="K272" s="3">
        <f>I272*J272</f>
        <v>7.1999999999999993</v>
      </c>
    </row>
    <row r="273" spans="1:11">
      <c r="A273" s="10"/>
      <c r="B273" s="13">
        <f ca="1">RAND()</f>
        <v>0.53048525899649335</v>
      </c>
      <c r="C273" s="1">
        <v>43021</v>
      </c>
      <c r="D273" s="1" t="str">
        <f>TEXT(C273, "mmmm")</f>
        <v>October</v>
      </c>
      <c r="E273" t="s">
        <v>6</v>
      </c>
      <c r="F273">
        <v>61.499999999999993</v>
      </c>
      <c r="G273" s="2">
        <v>0.8</v>
      </c>
      <c r="H273">
        <v>28</v>
      </c>
      <c r="I273">
        <v>0.3</v>
      </c>
      <c r="J273">
        <v>25</v>
      </c>
      <c r="K273" s="3">
        <f>I273*J273</f>
        <v>7.5</v>
      </c>
    </row>
    <row r="274" spans="1:11">
      <c r="A274" s="11"/>
      <c r="B274" s="12">
        <f ca="1">RAND()</f>
        <v>0.96554266361785657</v>
      </c>
      <c r="C274" s="1">
        <v>43092</v>
      </c>
      <c r="D274" s="1" t="str">
        <f>TEXT(C274, "mmmm")</f>
        <v>December</v>
      </c>
      <c r="E274" t="s">
        <v>7</v>
      </c>
      <c r="F274">
        <v>42.4</v>
      </c>
      <c r="G274" s="2">
        <v>1.1100000000000001</v>
      </c>
      <c r="H274">
        <v>20</v>
      </c>
      <c r="I274">
        <v>0.3</v>
      </c>
      <c r="J274">
        <v>18</v>
      </c>
      <c r="K274" s="3">
        <f>I274*J274</f>
        <v>5.3999999999999995</v>
      </c>
    </row>
    <row r="275" spans="1:11">
      <c r="A275" s="10"/>
      <c r="B275" s="12">
        <f ca="1">RAND()</f>
        <v>0.46803410250904409</v>
      </c>
      <c r="C275" s="1">
        <v>42832</v>
      </c>
      <c r="D275" s="1" t="str">
        <f>TEXT(C275, "mmmm")</f>
        <v>April</v>
      </c>
      <c r="E275" t="s">
        <v>6</v>
      </c>
      <c r="F275">
        <v>59.8</v>
      </c>
      <c r="G275" s="2">
        <v>0.74</v>
      </c>
      <c r="H275">
        <v>44</v>
      </c>
      <c r="I275">
        <v>0.3</v>
      </c>
      <c r="J275">
        <v>26</v>
      </c>
      <c r="K275" s="3">
        <f>I275*J275</f>
        <v>7.8</v>
      </c>
    </row>
    <row r="276" spans="1:11">
      <c r="A276" s="11"/>
      <c r="B276" s="12">
        <f ca="1">RAND()</f>
        <v>0.6165686765767171</v>
      </c>
      <c r="C276" s="1">
        <v>43090</v>
      </c>
      <c r="D276" s="1" t="str">
        <f>TEXT(C276, "mmmm")</f>
        <v>December</v>
      </c>
      <c r="E276" t="s">
        <v>5</v>
      </c>
      <c r="F276">
        <v>40.5</v>
      </c>
      <c r="G276" s="2">
        <v>1.33</v>
      </c>
      <c r="H276">
        <v>23</v>
      </c>
      <c r="I276">
        <v>0.3</v>
      </c>
      <c r="J276">
        <v>15</v>
      </c>
      <c r="K276" s="3">
        <f>I276*J276</f>
        <v>4.5</v>
      </c>
    </row>
    <row r="277" spans="1:11">
      <c r="A277" s="10"/>
      <c r="B277" s="13">
        <f ca="1">RAND()</f>
        <v>0.59489078264205753</v>
      </c>
      <c r="C277" s="1">
        <v>43091</v>
      </c>
      <c r="D277" s="1" t="str">
        <f>TEXT(C277, "mmmm")</f>
        <v>December</v>
      </c>
      <c r="E277" t="s">
        <v>6</v>
      </c>
      <c r="F277">
        <v>30.9</v>
      </c>
      <c r="G277" s="2">
        <v>1.54</v>
      </c>
      <c r="H277">
        <v>17</v>
      </c>
      <c r="I277">
        <v>0.3</v>
      </c>
      <c r="J277">
        <v>13</v>
      </c>
      <c r="K277" s="3">
        <f>I277*J277</f>
        <v>3.9</v>
      </c>
    </row>
    <row r="278" spans="1:11">
      <c r="A278" s="11"/>
      <c r="B278" s="12">
        <f ca="1">RAND()</f>
        <v>0.98407782372941754</v>
      </c>
      <c r="C278" s="1">
        <v>42786</v>
      </c>
      <c r="D278" s="1" t="str">
        <f>TEXT(C278, "mmmm")</f>
        <v>February</v>
      </c>
      <c r="E278" t="s">
        <v>2</v>
      </c>
      <c r="F278">
        <v>50.3</v>
      </c>
      <c r="G278" s="2">
        <v>0.95</v>
      </c>
      <c r="H278">
        <v>25</v>
      </c>
      <c r="I278">
        <v>0.3</v>
      </c>
      <c r="J278">
        <v>21</v>
      </c>
      <c r="K278" s="3">
        <f>I278*J278</f>
        <v>6.3</v>
      </c>
    </row>
    <row r="279" spans="1:11">
      <c r="A279" s="10"/>
      <c r="B279" s="13">
        <f ca="1">RAND()</f>
        <v>0.79817904142794815</v>
      </c>
      <c r="C279" s="1">
        <v>43067</v>
      </c>
      <c r="D279" s="1" t="str">
        <f>TEXT(C279, "mmmm")</f>
        <v>November</v>
      </c>
      <c r="E279" t="s">
        <v>3</v>
      </c>
      <c r="F279">
        <v>54.599999999999994</v>
      </c>
      <c r="G279" s="2">
        <v>0.91</v>
      </c>
      <c r="H279">
        <v>37</v>
      </c>
      <c r="I279">
        <v>0.3</v>
      </c>
      <c r="J279">
        <v>22</v>
      </c>
      <c r="K279" s="3">
        <f>I279*J279</f>
        <v>6.6</v>
      </c>
    </row>
    <row r="280" spans="1:11">
      <c r="A280" s="11"/>
      <c r="B280" s="12">
        <f ca="1">RAND()</f>
        <v>0.83405549077088081</v>
      </c>
      <c r="C280" s="1">
        <v>43054</v>
      </c>
      <c r="D280" s="1" t="str">
        <f>TEXT(C280, "mmmm")</f>
        <v>November</v>
      </c>
      <c r="E280" t="s">
        <v>4</v>
      </c>
      <c r="F280">
        <v>55.9</v>
      </c>
      <c r="G280" s="2">
        <v>0.83</v>
      </c>
      <c r="H280">
        <v>47</v>
      </c>
      <c r="I280">
        <v>0.3</v>
      </c>
      <c r="J280">
        <v>23</v>
      </c>
      <c r="K280" s="3">
        <f>I280*J280</f>
        <v>6.8999999999999995</v>
      </c>
    </row>
    <row r="281" spans="1:11">
      <c r="A281" s="10"/>
      <c r="B281" s="12">
        <f ca="1">RAND()</f>
        <v>0.345113029183447</v>
      </c>
      <c r="C281" s="1">
        <v>42990</v>
      </c>
      <c r="D281" s="1" t="str">
        <f>TEXT(C281, "mmmm")</f>
        <v>September</v>
      </c>
      <c r="E281" t="s">
        <v>3</v>
      </c>
      <c r="F281">
        <v>61.099999999999994</v>
      </c>
      <c r="G281" s="2">
        <v>0.71</v>
      </c>
      <c r="H281">
        <v>36</v>
      </c>
      <c r="I281">
        <v>0.3</v>
      </c>
      <c r="J281">
        <v>27</v>
      </c>
      <c r="K281" s="3">
        <f>I281*J281</f>
        <v>8.1</v>
      </c>
    </row>
    <row r="282" spans="1:11">
      <c r="A282" s="11"/>
      <c r="B282" s="12">
        <f ca="1">RAND()</f>
        <v>0.18283950813977257</v>
      </c>
      <c r="C282" s="1">
        <v>42800</v>
      </c>
      <c r="D282" s="1" t="str">
        <f>TEXT(C282, "mmmm")</f>
        <v>March</v>
      </c>
      <c r="E282" t="s">
        <v>2</v>
      </c>
      <c r="F282">
        <v>61.199999999999996</v>
      </c>
      <c r="G282" s="2">
        <v>0.77</v>
      </c>
      <c r="H282">
        <v>28</v>
      </c>
      <c r="I282">
        <v>0.3</v>
      </c>
      <c r="J282">
        <v>24</v>
      </c>
      <c r="K282" s="3">
        <f>I282*J282</f>
        <v>7.1999999999999993</v>
      </c>
    </row>
    <row r="283" spans="1:11">
      <c r="A283" s="10"/>
      <c r="B283" s="12">
        <f ca="1">RAND()</f>
        <v>0.26532066220539663</v>
      </c>
      <c r="C283" s="1">
        <v>42834</v>
      </c>
      <c r="D283" s="1" t="str">
        <f>TEXT(C283, "mmmm")</f>
        <v>April</v>
      </c>
      <c r="E283" t="s">
        <v>8</v>
      </c>
      <c r="F283">
        <v>63.099999999999994</v>
      </c>
      <c r="G283" s="2">
        <v>0.69</v>
      </c>
      <c r="H283">
        <v>52</v>
      </c>
      <c r="I283">
        <v>0.3</v>
      </c>
      <c r="J283">
        <v>27</v>
      </c>
      <c r="K283" s="3">
        <f>I283*J283</f>
        <v>8.1</v>
      </c>
    </row>
    <row r="284" spans="1:11">
      <c r="A284" s="11"/>
      <c r="B284" s="13">
        <f ca="1">RAND()</f>
        <v>0.86791473321354351</v>
      </c>
      <c r="C284" s="1">
        <v>43089</v>
      </c>
      <c r="D284" s="1" t="str">
        <f>TEXT(C284, "mmmm")</f>
        <v>December</v>
      </c>
      <c r="E284" t="s">
        <v>4</v>
      </c>
      <c r="F284">
        <v>36.799999999999997</v>
      </c>
      <c r="G284" s="2">
        <v>1.25</v>
      </c>
      <c r="H284">
        <v>20</v>
      </c>
      <c r="I284">
        <v>0.3</v>
      </c>
      <c r="J284">
        <v>16</v>
      </c>
      <c r="K284" s="3">
        <f>I284*J284</f>
        <v>4.8</v>
      </c>
    </row>
    <row r="285" spans="1:11">
      <c r="A285" s="10"/>
      <c r="B285" s="12">
        <f ca="1">RAND()</f>
        <v>0.73564082447383639</v>
      </c>
      <c r="C285" s="1">
        <v>42848</v>
      </c>
      <c r="D285" s="1" t="str">
        <f>TEXT(C285, "mmmm")</f>
        <v>April</v>
      </c>
      <c r="E285" t="s">
        <v>8</v>
      </c>
      <c r="F285">
        <v>60.8</v>
      </c>
      <c r="G285" s="2">
        <v>0.77</v>
      </c>
      <c r="H285">
        <v>50</v>
      </c>
      <c r="I285">
        <v>0.3</v>
      </c>
      <c r="J285">
        <v>26</v>
      </c>
      <c r="K285" s="3">
        <f>I285*J285</f>
        <v>7.8</v>
      </c>
    </row>
    <row r="286" spans="1:11">
      <c r="A286" s="11"/>
      <c r="B286" s="13">
        <f ca="1">RAND()</f>
        <v>0.35968226199151299</v>
      </c>
      <c r="C286" s="1">
        <v>43043</v>
      </c>
      <c r="D286" s="1" t="str">
        <f>TEXT(C286, "mmmm")</f>
        <v>November</v>
      </c>
      <c r="E286" t="s">
        <v>7</v>
      </c>
      <c r="F286">
        <v>48.699999999999996</v>
      </c>
      <c r="G286" s="2">
        <v>0.95</v>
      </c>
      <c r="H286">
        <v>39</v>
      </c>
      <c r="I286">
        <v>0.3</v>
      </c>
      <c r="J286">
        <v>19</v>
      </c>
      <c r="K286" s="3">
        <f>I286*J286</f>
        <v>5.7</v>
      </c>
    </row>
    <row r="287" spans="1:11">
      <c r="A287" s="10"/>
      <c r="B287" s="13">
        <f ca="1">RAND()</f>
        <v>0.27458479446463113</v>
      </c>
      <c r="C287" s="1">
        <v>42897</v>
      </c>
      <c r="D287" s="1" t="str">
        <f>TEXT(C287, "mmmm")</f>
        <v>June</v>
      </c>
      <c r="E287" t="s">
        <v>8</v>
      </c>
      <c r="F287">
        <v>84.8</v>
      </c>
      <c r="G287" s="2">
        <v>0.53</v>
      </c>
      <c r="H287">
        <v>42</v>
      </c>
      <c r="I287">
        <v>0.3</v>
      </c>
      <c r="J287">
        <v>36</v>
      </c>
      <c r="K287" s="3">
        <f>I287*J287</f>
        <v>10.799999999999999</v>
      </c>
    </row>
    <row r="288" spans="1:11">
      <c r="A288" s="11"/>
      <c r="B288" s="13">
        <f ca="1">RAND()</f>
        <v>0.90479824013967758</v>
      </c>
      <c r="C288" s="1">
        <v>42993</v>
      </c>
      <c r="D288" s="1" t="str">
        <f>TEXT(C288, "mmmm")</f>
        <v>September</v>
      </c>
      <c r="E288" t="s">
        <v>6</v>
      </c>
      <c r="F288">
        <v>63.399999999999991</v>
      </c>
      <c r="G288" s="2">
        <v>0.67</v>
      </c>
      <c r="H288">
        <v>41</v>
      </c>
      <c r="I288">
        <v>0.3</v>
      </c>
      <c r="J288">
        <v>28</v>
      </c>
      <c r="K288" s="3">
        <f>I288*J288</f>
        <v>8.4</v>
      </c>
    </row>
    <row r="289" spans="1:11">
      <c r="A289" s="10"/>
      <c r="B289" s="12">
        <f ca="1">RAND()</f>
        <v>0.15898052001800567</v>
      </c>
      <c r="C289" s="1">
        <v>43004</v>
      </c>
      <c r="D289" s="1" t="str">
        <f>TEXT(C289, "mmmm")</f>
        <v>September</v>
      </c>
      <c r="E289" t="s">
        <v>3</v>
      </c>
      <c r="F289">
        <v>61.8</v>
      </c>
      <c r="G289" s="2">
        <v>0.77</v>
      </c>
      <c r="H289">
        <v>51</v>
      </c>
      <c r="I289">
        <v>0.3</v>
      </c>
      <c r="J289">
        <v>26</v>
      </c>
      <c r="K289" s="3">
        <f>I289*J289</f>
        <v>7.8</v>
      </c>
    </row>
    <row r="290" spans="1:11">
      <c r="A290" s="11"/>
      <c r="B290" s="12">
        <f ca="1">RAND()</f>
        <v>0.36216308225831884</v>
      </c>
      <c r="C290" s="1">
        <v>42780</v>
      </c>
      <c r="D290" s="1" t="str">
        <f>TEXT(C290, "mmmm")</f>
        <v>February</v>
      </c>
      <c r="E290" t="s">
        <v>3</v>
      </c>
      <c r="F290">
        <v>47.699999999999996</v>
      </c>
      <c r="G290" s="2">
        <v>0.95</v>
      </c>
      <c r="H290">
        <v>35</v>
      </c>
      <c r="I290">
        <v>0.3</v>
      </c>
      <c r="J290">
        <v>19</v>
      </c>
      <c r="K290" s="3">
        <f>I290*J290</f>
        <v>5.7</v>
      </c>
    </row>
    <row r="291" spans="1:11">
      <c r="A291" s="10"/>
      <c r="B291" s="12">
        <f ca="1">RAND()</f>
        <v>0.75668300713701653</v>
      </c>
      <c r="C291" s="1">
        <v>42988</v>
      </c>
      <c r="D291" s="1" t="str">
        <f>TEXT(C291, "mmmm")</f>
        <v>September</v>
      </c>
      <c r="E291" t="s">
        <v>8</v>
      </c>
      <c r="F291">
        <v>61.8</v>
      </c>
      <c r="G291" s="2">
        <v>0.74</v>
      </c>
      <c r="H291">
        <v>50</v>
      </c>
      <c r="I291">
        <v>0.3</v>
      </c>
      <c r="J291">
        <v>26</v>
      </c>
      <c r="K291" s="3">
        <f>I291*J291</f>
        <v>7.8</v>
      </c>
    </row>
    <row r="292" spans="1:11">
      <c r="A292" s="11"/>
      <c r="B292" s="13">
        <f ca="1">RAND()</f>
        <v>0.19727776199070257</v>
      </c>
      <c r="C292" s="1">
        <v>42929</v>
      </c>
      <c r="D292" s="1" t="str">
        <f>TEXT(C292, "mmmm")</f>
        <v>July</v>
      </c>
      <c r="E292" t="s">
        <v>5</v>
      </c>
      <c r="F292">
        <v>78.899999999999991</v>
      </c>
      <c r="G292" s="2">
        <v>0.61</v>
      </c>
      <c r="H292">
        <v>49</v>
      </c>
      <c r="I292">
        <v>0.5</v>
      </c>
      <c r="J292">
        <v>33</v>
      </c>
      <c r="K292" s="3">
        <f>I292*J292</f>
        <v>16.5</v>
      </c>
    </row>
    <row r="293" spans="1:11">
      <c r="A293" s="10"/>
      <c r="B293" s="13">
        <f ca="1">RAND()</f>
        <v>0.69650635501765545</v>
      </c>
      <c r="C293" s="1">
        <v>43023</v>
      </c>
      <c r="D293" s="1" t="str">
        <f>TEXT(C293, "mmmm")</f>
        <v>October</v>
      </c>
      <c r="E293" t="s">
        <v>8</v>
      </c>
      <c r="F293">
        <v>61.499999999999993</v>
      </c>
      <c r="G293" s="2">
        <v>0.74</v>
      </c>
      <c r="H293">
        <v>36</v>
      </c>
      <c r="I293">
        <v>0.3</v>
      </c>
      <c r="J293">
        <v>25</v>
      </c>
      <c r="K293" s="3">
        <f>I293*J293</f>
        <v>7.5</v>
      </c>
    </row>
    <row r="294" spans="1:11">
      <c r="A294" s="11"/>
      <c r="B294" s="13">
        <f ca="1">RAND()</f>
        <v>0.97312613419984473</v>
      </c>
      <c r="C294" s="1">
        <v>42789</v>
      </c>
      <c r="D294" s="1" t="str">
        <f>TEXT(C294, "mmmm")</f>
        <v>February</v>
      </c>
      <c r="E294" t="s">
        <v>5</v>
      </c>
      <c r="F294">
        <v>45</v>
      </c>
      <c r="G294" s="2">
        <v>1</v>
      </c>
      <c r="H294">
        <v>23</v>
      </c>
      <c r="I294">
        <v>0.3</v>
      </c>
      <c r="J294">
        <v>20</v>
      </c>
      <c r="K294" s="3">
        <f>I294*J294</f>
        <v>6</v>
      </c>
    </row>
    <row r="295" spans="1:11">
      <c r="A295" s="10"/>
      <c r="B295" s="13">
        <f ca="1">RAND()</f>
        <v>0.12043679772444371</v>
      </c>
      <c r="C295" s="1">
        <v>42863</v>
      </c>
      <c r="D295" s="1" t="str">
        <f>TEXT(C295, "mmmm")</f>
        <v>May</v>
      </c>
      <c r="E295" t="s">
        <v>2</v>
      </c>
      <c r="F295">
        <v>75</v>
      </c>
      <c r="G295" s="2">
        <v>0.67</v>
      </c>
      <c r="H295">
        <v>56</v>
      </c>
      <c r="I295">
        <v>0.3</v>
      </c>
      <c r="J295">
        <v>30</v>
      </c>
      <c r="K295" s="3">
        <f>I295*J295</f>
        <v>9</v>
      </c>
    </row>
    <row r="296" spans="1:11">
      <c r="A296" s="11"/>
      <c r="B296" s="12">
        <f ca="1">RAND()</f>
        <v>0.93385089488726003</v>
      </c>
      <c r="C296" s="1">
        <v>42852</v>
      </c>
      <c r="D296" s="1" t="str">
        <f>TEXT(C296, "mmmm")</f>
        <v>April</v>
      </c>
      <c r="E296" t="s">
        <v>5</v>
      </c>
      <c r="F296">
        <v>63.499999999999993</v>
      </c>
      <c r="G296" s="2">
        <v>0.77</v>
      </c>
      <c r="H296">
        <v>50</v>
      </c>
      <c r="I296">
        <v>0.3</v>
      </c>
      <c r="J296">
        <v>25</v>
      </c>
      <c r="K296" s="3">
        <f>I296*J296</f>
        <v>7.5</v>
      </c>
    </row>
    <row r="297" spans="1:11">
      <c r="A297" s="10"/>
      <c r="B297" s="13">
        <f ca="1">RAND()</f>
        <v>0.69468521609484357</v>
      </c>
      <c r="C297" s="1">
        <v>42895</v>
      </c>
      <c r="D297" s="1" t="str">
        <f>TEXT(C297, "mmmm")</f>
        <v>June</v>
      </c>
      <c r="E297" t="s">
        <v>6</v>
      </c>
      <c r="F297">
        <v>77.599999999999994</v>
      </c>
      <c r="G297" s="2">
        <v>0.61</v>
      </c>
      <c r="H297">
        <v>44</v>
      </c>
      <c r="I297">
        <v>0.3</v>
      </c>
      <c r="J297">
        <v>32</v>
      </c>
      <c r="K297" s="3">
        <f>I297*J297</f>
        <v>9.6</v>
      </c>
    </row>
    <row r="298" spans="1:11">
      <c r="A298" s="11"/>
      <c r="B298" s="12">
        <f ca="1">RAND()</f>
        <v>0.72050819736887206</v>
      </c>
      <c r="C298" s="1">
        <v>42992</v>
      </c>
      <c r="D298" s="1" t="str">
        <f>TEXT(C298, "mmmm")</f>
        <v>September</v>
      </c>
      <c r="E298" t="s">
        <v>5</v>
      </c>
      <c r="F298">
        <v>63.8</v>
      </c>
      <c r="G298" s="2">
        <v>0.71</v>
      </c>
      <c r="H298">
        <v>29</v>
      </c>
      <c r="I298">
        <v>0.3</v>
      </c>
      <c r="J298">
        <v>26</v>
      </c>
      <c r="K298" s="3">
        <f>I298*J298</f>
        <v>7.8</v>
      </c>
    </row>
    <row r="299" spans="1:11">
      <c r="A299" s="10"/>
      <c r="B299" s="13">
        <f ca="1">RAND()</f>
        <v>0.88847044578975287</v>
      </c>
      <c r="C299" s="1">
        <v>43041</v>
      </c>
      <c r="D299" s="1" t="str">
        <f>TEXT(C299, "mmmm")</f>
        <v>November</v>
      </c>
      <c r="E299" t="s">
        <v>5</v>
      </c>
      <c r="F299">
        <v>53.599999999999994</v>
      </c>
      <c r="G299" s="2">
        <v>0.91</v>
      </c>
      <c r="H299">
        <v>46</v>
      </c>
      <c r="I299">
        <v>0.3</v>
      </c>
      <c r="J299">
        <v>22</v>
      </c>
      <c r="K299" s="3">
        <f>I299*J299</f>
        <v>6.6</v>
      </c>
    </row>
    <row r="300" spans="1:11">
      <c r="A300" s="11"/>
      <c r="B300" s="13">
        <f ca="1">RAND()</f>
        <v>7.0509021392378357E-2</v>
      </c>
      <c r="C300" s="1">
        <v>43051</v>
      </c>
      <c r="D300" s="1" t="str">
        <f>TEXT(C300, "mmmm")</f>
        <v>November</v>
      </c>
      <c r="E300" t="s">
        <v>8</v>
      </c>
      <c r="F300">
        <v>49.699999999999996</v>
      </c>
      <c r="G300" s="2">
        <v>1.05</v>
      </c>
      <c r="H300">
        <v>38</v>
      </c>
      <c r="I300">
        <v>0.3</v>
      </c>
      <c r="J300">
        <v>19</v>
      </c>
      <c r="K300" s="3">
        <f>I300*J300</f>
        <v>5.7</v>
      </c>
    </row>
    <row r="301" spans="1:11">
      <c r="A301" s="10"/>
      <c r="B301" s="13">
        <f ca="1">RAND()</f>
        <v>0.66430666803642502</v>
      </c>
      <c r="C301" s="1">
        <v>42785</v>
      </c>
      <c r="D301" s="1" t="str">
        <f>TEXT(C301, "mmmm")</f>
        <v>February</v>
      </c>
      <c r="E301" t="s">
        <v>8</v>
      </c>
      <c r="F301">
        <v>50</v>
      </c>
      <c r="G301" s="2">
        <v>0.95</v>
      </c>
      <c r="H301">
        <v>28</v>
      </c>
      <c r="I301">
        <v>0.3</v>
      </c>
      <c r="J301">
        <v>20</v>
      </c>
      <c r="K301" s="3">
        <f>I301*J301</f>
        <v>6</v>
      </c>
    </row>
    <row r="302" spans="1:11">
      <c r="A302" s="11"/>
      <c r="B302" s="12">
        <f ca="1">RAND()</f>
        <v>0.50138462643859139</v>
      </c>
      <c r="C302" s="1">
        <v>42940</v>
      </c>
      <c r="D302" s="1" t="str">
        <f>TEXT(C302, "mmmm")</f>
        <v>July</v>
      </c>
      <c r="E302" t="s">
        <v>2</v>
      </c>
      <c r="F302">
        <v>83.5</v>
      </c>
      <c r="G302" s="2">
        <v>0.56999999999999995</v>
      </c>
      <c r="H302">
        <v>69</v>
      </c>
      <c r="I302">
        <v>0.5</v>
      </c>
      <c r="J302">
        <v>35</v>
      </c>
      <c r="K302" s="3">
        <f>I302*J302</f>
        <v>17.5</v>
      </c>
    </row>
    <row r="303" spans="1:11">
      <c r="A303" s="10"/>
      <c r="B303" s="12">
        <f ca="1">RAND()</f>
        <v>0.66696036085846477</v>
      </c>
      <c r="C303" s="1">
        <v>42788</v>
      </c>
      <c r="D303" s="1" t="str">
        <f>TEXT(C303, "mmmm")</f>
        <v>February</v>
      </c>
      <c r="E303" t="s">
        <v>4</v>
      </c>
      <c r="F303">
        <v>47.699999999999996</v>
      </c>
      <c r="G303" s="2">
        <v>0.95</v>
      </c>
      <c r="H303">
        <v>36</v>
      </c>
      <c r="I303">
        <v>0.3</v>
      </c>
      <c r="J303">
        <v>19</v>
      </c>
      <c r="K303" s="3">
        <f>I303*J303</f>
        <v>5.7</v>
      </c>
    </row>
    <row r="304" spans="1:11">
      <c r="A304" s="11"/>
      <c r="B304" s="12">
        <f ca="1">RAND()</f>
        <v>0.54150154324361444</v>
      </c>
      <c r="C304" s="1">
        <v>42912</v>
      </c>
      <c r="D304" s="1" t="str">
        <f>TEXT(C304, "mmmm")</f>
        <v>June</v>
      </c>
      <c r="E304" t="s">
        <v>2</v>
      </c>
      <c r="F304">
        <v>102.6</v>
      </c>
      <c r="G304" s="2">
        <v>0.47</v>
      </c>
      <c r="H304">
        <v>60</v>
      </c>
      <c r="I304">
        <v>0.3</v>
      </c>
      <c r="J304">
        <v>42</v>
      </c>
      <c r="K304" s="3">
        <f>I304*J304</f>
        <v>12.6</v>
      </c>
    </row>
    <row r="305" spans="1:11">
      <c r="A305" s="10"/>
      <c r="B305" s="13">
        <f ca="1">RAND()</f>
        <v>0.26823615065935813</v>
      </c>
      <c r="C305" s="1">
        <v>42991</v>
      </c>
      <c r="D305" s="1" t="str">
        <f>TEXT(C305, "mmmm")</f>
        <v>September</v>
      </c>
      <c r="E305" t="s">
        <v>4</v>
      </c>
      <c r="F305">
        <v>64.8</v>
      </c>
      <c r="G305" s="2">
        <v>0.71</v>
      </c>
      <c r="H305">
        <v>42</v>
      </c>
      <c r="I305">
        <v>0.3</v>
      </c>
      <c r="J305">
        <v>26</v>
      </c>
      <c r="K305" s="3">
        <f>I305*J305</f>
        <v>7.8</v>
      </c>
    </row>
    <row r="306" spans="1:11">
      <c r="A306" s="11"/>
      <c r="B306" s="13">
        <f ca="1">RAND()</f>
        <v>0.1414614344256333</v>
      </c>
      <c r="C306" s="1">
        <v>43087</v>
      </c>
      <c r="D306" s="1" t="str">
        <f>TEXT(C306, "mmmm")</f>
        <v>December</v>
      </c>
      <c r="E306" t="s">
        <v>2</v>
      </c>
      <c r="F306">
        <v>30.9</v>
      </c>
      <c r="G306" s="2">
        <v>1.43</v>
      </c>
      <c r="H306">
        <v>27</v>
      </c>
      <c r="I306">
        <v>0.3</v>
      </c>
      <c r="J306">
        <v>13</v>
      </c>
      <c r="K306" s="3">
        <f>I306*J306</f>
        <v>3.9</v>
      </c>
    </row>
    <row r="307" spans="1:11">
      <c r="A307" s="10"/>
      <c r="B307" s="13">
        <f ca="1">RAND()</f>
        <v>0.48794228126741135</v>
      </c>
      <c r="C307" s="1">
        <v>42947</v>
      </c>
      <c r="D307" s="1" t="str">
        <f>TEXT(C307, "mmmm")</f>
        <v>July</v>
      </c>
      <c r="E307" t="s">
        <v>2</v>
      </c>
      <c r="F307">
        <v>74.599999999999994</v>
      </c>
      <c r="G307" s="2">
        <v>0.61</v>
      </c>
      <c r="H307">
        <v>38</v>
      </c>
      <c r="I307">
        <v>0.5</v>
      </c>
      <c r="J307">
        <v>32</v>
      </c>
      <c r="K307" s="3">
        <f>I307*J307</f>
        <v>16</v>
      </c>
    </row>
    <row r="308" spans="1:11">
      <c r="A308" s="11"/>
      <c r="B308" s="13">
        <f ca="1">RAND()</f>
        <v>0.44431275967206818</v>
      </c>
      <c r="C308" s="1">
        <v>43035</v>
      </c>
      <c r="D308" s="1" t="str">
        <f>TEXT(C308, "mmmm")</f>
        <v>October</v>
      </c>
      <c r="E308" t="s">
        <v>6</v>
      </c>
      <c r="F308">
        <v>62.8</v>
      </c>
      <c r="G308" s="2">
        <v>0.71</v>
      </c>
      <c r="H308">
        <v>52</v>
      </c>
      <c r="I308">
        <v>0.3</v>
      </c>
      <c r="J308">
        <v>26</v>
      </c>
      <c r="K308" s="3">
        <f>I308*J308</f>
        <v>7.8</v>
      </c>
    </row>
    <row r="309" spans="1:11">
      <c r="A309" s="10"/>
      <c r="B309" s="12">
        <f ca="1">RAND()</f>
        <v>0.89040481545522987</v>
      </c>
      <c r="C309" s="1">
        <v>42842</v>
      </c>
      <c r="D309" s="1" t="str">
        <f>TEXT(C309, "mmmm")</f>
        <v>April</v>
      </c>
      <c r="E309" t="s">
        <v>2</v>
      </c>
      <c r="F309">
        <v>64.099999999999994</v>
      </c>
      <c r="G309" s="2">
        <v>0.71</v>
      </c>
      <c r="H309">
        <v>56</v>
      </c>
      <c r="I309">
        <v>0.3</v>
      </c>
      <c r="J309">
        <v>27</v>
      </c>
      <c r="K309" s="3">
        <f>I309*J309</f>
        <v>8.1</v>
      </c>
    </row>
    <row r="310" spans="1:11">
      <c r="A310" s="11"/>
      <c r="B310" s="13">
        <f ca="1">RAND()</f>
        <v>0.48004258596695382</v>
      </c>
      <c r="C310" s="1">
        <v>43061</v>
      </c>
      <c r="D310" s="1" t="str">
        <f>TEXT(C310, "mmmm")</f>
        <v>November</v>
      </c>
      <c r="E310" t="s">
        <v>4</v>
      </c>
      <c r="F310">
        <v>48.699999999999996</v>
      </c>
      <c r="G310" s="2">
        <v>1</v>
      </c>
      <c r="H310">
        <v>40</v>
      </c>
      <c r="I310">
        <v>0.3</v>
      </c>
      <c r="J310">
        <v>19</v>
      </c>
      <c r="K310" s="3">
        <f>I310*J310</f>
        <v>5.7</v>
      </c>
    </row>
    <row r="311" spans="1:11">
      <c r="A311" s="10"/>
      <c r="B311" s="12">
        <f ca="1">RAND()</f>
        <v>0.691319154053748</v>
      </c>
      <c r="C311" s="1">
        <v>43002</v>
      </c>
      <c r="D311" s="1" t="str">
        <f>TEXT(C311, "mmmm")</f>
        <v>September</v>
      </c>
      <c r="E311" t="s">
        <v>8</v>
      </c>
      <c r="F311">
        <v>63.399999999999991</v>
      </c>
      <c r="G311" s="2">
        <v>0.71</v>
      </c>
      <c r="H311">
        <v>43</v>
      </c>
      <c r="I311">
        <v>0.3</v>
      </c>
      <c r="J311">
        <v>28</v>
      </c>
      <c r="K311" s="3">
        <f>I311*J311</f>
        <v>8.4</v>
      </c>
    </row>
    <row r="312" spans="1:11">
      <c r="A312" s="11"/>
      <c r="B312" s="12">
        <f ca="1">RAND()</f>
        <v>0.48085141877826931</v>
      </c>
      <c r="C312" s="1">
        <v>43028</v>
      </c>
      <c r="D312" s="1" t="str">
        <f>TEXT(C312, "mmmm")</f>
        <v>October</v>
      </c>
      <c r="E312" t="s">
        <v>6</v>
      </c>
      <c r="F312">
        <v>60.199999999999996</v>
      </c>
      <c r="G312" s="2">
        <v>0.8</v>
      </c>
      <c r="H312">
        <v>50</v>
      </c>
      <c r="I312">
        <v>0.3</v>
      </c>
      <c r="J312">
        <v>24</v>
      </c>
      <c r="K312" s="3">
        <f>I312*J312</f>
        <v>7.1999999999999993</v>
      </c>
    </row>
    <row r="313" spans="1:11">
      <c r="A313" s="10"/>
      <c r="B313" s="12">
        <f ca="1">RAND()</f>
        <v>0.22387672108013645</v>
      </c>
      <c r="C313" s="1">
        <v>42932</v>
      </c>
      <c r="D313" s="1" t="str">
        <f>TEXT(C313, "mmmm")</f>
        <v>July</v>
      </c>
      <c r="E313" t="s">
        <v>8</v>
      </c>
      <c r="F313">
        <v>79.199999999999989</v>
      </c>
      <c r="G313" s="2">
        <v>0.59</v>
      </c>
      <c r="H313">
        <v>50</v>
      </c>
      <c r="I313">
        <v>0.5</v>
      </c>
      <c r="J313">
        <v>34</v>
      </c>
      <c r="K313" s="3">
        <f>I313*J313</f>
        <v>17</v>
      </c>
    </row>
    <row r="314" spans="1:11">
      <c r="A314" s="11"/>
      <c r="B314" s="13">
        <f ca="1">RAND()</f>
        <v>0.10720780315105649</v>
      </c>
      <c r="C314" s="1">
        <v>42921</v>
      </c>
      <c r="D314" s="1" t="str">
        <f>TEXT(C314, "mmmm")</f>
        <v>July</v>
      </c>
      <c r="E314" t="s">
        <v>4</v>
      </c>
      <c r="F314">
        <v>73.599999999999994</v>
      </c>
      <c r="G314" s="2">
        <v>0.63</v>
      </c>
      <c r="H314">
        <v>55</v>
      </c>
      <c r="I314">
        <v>0.5</v>
      </c>
      <c r="J314">
        <v>32</v>
      </c>
      <c r="K314" s="3">
        <f>I314*J314</f>
        <v>16</v>
      </c>
    </row>
    <row r="315" spans="1:11">
      <c r="A315" s="10"/>
      <c r="B315" s="13">
        <f ca="1">RAND()</f>
        <v>0.26340916630983535</v>
      </c>
      <c r="C315" s="1">
        <v>42745</v>
      </c>
      <c r="D315" s="1" t="str">
        <f>TEXT(C315, "mmmm")</f>
        <v>January</v>
      </c>
      <c r="E315" t="s">
        <v>3</v>
      </c>
      <c r="F315">
        <v>43.4</v>
      </c>
      <c r="G315" s="2">
        <v>1.05</v>
      </c>
      <c r="H315">
        <v>33</v>
      </c>
      <c r="I315">
        <v>0.3</v>
      </c>
      <c r="J315">
        <v>18</v>
      </c>
      <c r="K315" s="3">
        <f>I315*J315</f>
        <v>5.3999999999999995</v>
      </c>
    </row>
    <row r="316" spans="1:11">
      <c r="A316" s="11"/>
      <c r="B316" s="12">
        <f ca="1">RAND()</f>
        <v>0.51437778687442126</v>
      </c>
      <c r="C316" s="1">
        <v>43094</v>
      </c>
      <c r="D316" s="1" t="str">
        <f>TEXT(C316, "mmmm")</f>
        <v>December</v>
      </c>
      <c r="E316" t="s">
        <v>2</v>
      </c>
      <c r="F316">
        <v>35.5</v>
      </c>
      <c r="G316" s="2">
        <v>1.25</v>
      </c>
      <c r="H316">
        <v>19</v>
      </c>
      <c r="I316">
        <v>0.3</v>
      </c>
      <c r="J316">
        <v>15</v>
      </c>
      <c r="K316" s="3">
        <f>I316*J316</f>
        <v>4.5</v>
      </c>
    </row>
    <row r="317" spans="1:11">
      <c r="A317" s="10"/>
      <c r="B317" s="12">
        <f ca="1">RAND()</f>
        <v>0.88080423996246104</v>
      </c>
      <c r="C317" s="1">
        <v>43068</v>
      </c>
      <c r="D317" s="1" t="str">
        <f>TEXT(C317, "mmmm")</f>
        <v>November</v>
      </c>
      <c r="E317" t="s">
        <v>4</v>
      </c>
      <c r="F317">
        <v>50</v>
      </c>
      <c r="G317" s="2">
        <v>0.95</v>
      </c>
      <c r="H317">
        <v>27</v>
      </c>
      <c r="I317">
        <v>0.3</v>
      </c>
      <c r="J317">
        <v>20</v>
      </c>
      <c r="K317" s="3">
        <f>I317*J317</f>
        <v>6</v>
      </c>
    </row>
    <row r="318" spans="1:11">
      <c r="A318" s="11"/>
      <c r="B318" s="13">
        <f ca="1">RAND()</f>
        <v>0.34889084834823836</v>
      </c>
      <c r="C318" s="1">
        <v>42781</v>
      </c>
      <c r="D318" s="1" t="str">
        <f>TEXT(C318, "mmmm")</f>
        <v>February</v>
      </c>
      <c r="E318" t="s">
        <v>4</v>
      </c>
      <c r="F318">
        <v>52</v>
      </c>
      <c r="G318" s="2">
        <v>0.91</v>
      </c>
      <c r="H318">
        <v>33</v>
      </c>
      <c r="I318">
        <v>0.3</v>
      </c>
      <c r="J318">
        <v>20</v>
      </c>
      <c r="K318" s="3">
        <f>I318*J318</f>
        <v>6</v>
      </c>
    </row>
    <row r="319" spans="1:11">
      <c r="A319" s="10"/>
      <c r="B319" s="12">
        <f ca="1">RAND()</f>
        <v>0.84432267437830899</v>
      </c>
      <c r="C319" s="1">
        <v>42904</v>
      </c>
      <c r="D319" s="1" t="str">
        <f>TEXT(C319, "mmmm")</f>
        <v>June</v>
      </c>
      <c r="E319" t="s">
        <v>8</v>
      </c>
      <c r="F319">
        <v>72.599999999999994</v>
      </c>
      <c r="G319" s="2">
        <v>0.59</v>
      </c>
      <c r="H319">
        <v>60</v>
      </c>
      <c r="I319">
        <v>0.3</v>
      </c>
      <c r="J319">
        <v>32</v>
      </c>
      <c r="K319" s="3">
        <f>I319*J319</f>
        <v>9.6</v>
      </c>
    </row>
    <row r="320" spans="1:11">
      <c r="A320" s="11"/>
      <c r="B320" s="12">
        <f ca="1">RAND()</f>
        <v>0.998685107620086</v>
      </c>
      <c r="C320" s="1">
        <v>43008</v>
      </c>
      <c r="D320" s="1" t="str">
        <f>TEXT(C320, "mmmm")</f>
        <v>September</v>
      </c>
      <c r="E320" t="s">
        <v>7</v>
      </c>
      <c r="F320">
        <v>64.8</v>
      </c>
      <c r="G320" s="2">
        <v>0.74</v>
      </c>
      <c r="H320">
        <v>29</v>
      </c>
      <c r="I320">
        <v>0.3</v>
      </c>
      <c r="J320">
        <v>26</v>
      </c>
      <c r="K320" s="3">
        <f>I320*J320</f>
        <v>7.8</v>
      </c>
    </row>
    <row r="321" spans="1:11">
      <c r="A321" s="10"/>
      <c r="B321" s="12">
        <f ca="1">RAND()</f>
        <v>0.40834942901464899</v>
      </c>
      <c r="C321" s="1">
        <v>42746</v>
      </c>
      <c r="D321" s="1" t="str">
        <f>TEXT(C321, "mmmm")</f>
        <v>January</v>
      </c>
      <c r="E321" t="s">
        <v>4</v>
      </c>
      <c r="F321">
        <v>32.599999999999994</v>
      </c>
      <c r="G321" s="2">
        <v>1.54</v>
      </c>
      <c r="H321">
        <v>23</v>
      </c>
      <c r="I321">
        <v>0.3</v>
      </c>
      <c r="J321">
        <v>12</v>
      </c>
      <c r="K321" s="3">
        <f>I321*J321</f>
        <v>3.5999999999999996</v>
      </c>
    </row>
    <row r="322" spans="1:11">
      <c r="A322" s="11"/>
      <c r="B322" s="13">
        <f ca="1">RAND()</f>
        <v>0.49641685784014611</v>
      </c>
      <c r="C322" s="1">
        <v>43055</v>
      </c>
      <c r="D322" s="1" t="str">
        <f>TEXT(C322, "mmmm")</f>
        <v>November</v>
      </c>
      <c r="E322" t="s">
        <v>5</v>
      </c>
      <c r="F322">
        <v>47.3</v>
      </c>
      <c r="G322" s="2">
        <v>0.87</v>
      </c>
      <c r="H322">
        <v>28</v>
      </c>
      <c r="I322">
        <v>0.3</v>
      </c>
      <c r="J322">
        <v>21</v>
      </c>
      <c r="K322" s="3">
        <f>I322*J322</f>
        <v>6.3</v>
      </c>
    </row>
    <row r="323" spans="1:11">
      <c r="A323" s="10"/>
      <c r="B323" s="13">
        <f ca="1">RAND()</f>
        <v>0.66318705287385227</v>
      </c>
      <c r="C323" s="1">
        <v>42985</v>
      </c>
      <c r="D323" s="1" t="str">
        <f>TEXT(C323, "mmmm")</f>
        <v>September</v>
      </c>
      <c r="E323" t="s">
        <v>5</v>
      </c>
      <c r="F323">
        <v>68.399999999999991</v>
      </c>
      <c r="G323" s="2">
        <v>0.67</v>
      </c>
      <c r="H323">
        <v>49</v>
      </c>
      <c r="I323">
        <v>0.3</v>
      </c>
      <c r="J323">
        <v>28</v>
      </c>
      <c r="K323" s="3">
        <f>I323*J323</f>
        <v>8.4</v>
      </c>
    </row>
    <row r="324" spans="1:11">
      <c r="A324" s="11"/>
      <c r="B324" s="13">
        <f ca="1">RAND()</f>
        <v>0.70359960778038844</v>
      </c>
      <c r="C324" s="1">
        <v>43059</v>
      </c>
      <c r="D324" s="1" t="str">
        <f>TEXT(C324, "mmmm")</f>
        <v>November</v>
      </c>
      <c r="E324" t="s">
        <v>2</v>
      </c>
      <c r="F324">
        <v>55.599999999999994</v>
      </c>
      <c r="G324" s="2">
        <v>0.87</v>
      </c>
      <c r="H324">
        <v>41</v>
      </c>
      <c r="I324">
        <v>0.3</v>
      </c>
      <c r="J324">
        <v>22</v>
      </c>
      <c r="K324" s="3">
        <f>I324*J324</f>
        <v>6.6</v>
      </c>
    </row>
    <row r="325" spans="1:11">
      <c r="A325" s="10"/>
      <c r="B325" s="12">
        <f ca="1">RAND()</f>
        <v>0.84394875454930063</v>
      </c>
      <c r="C325" s="1">
        <v>43040</v>
      </c>
      <c r="D325" s="1" t="str">
        <f>TEXT(C325, "mmmm")</f>
        <v>November</v>
      </c>
      <c r="E325" t="s">
        <v>4</v>
      </c>
      <c r="F325">
        <v>51.9</v>
      </c>
      <c r="G325" s="2">
        <v>0.83</v>
      </c>
      <c r="H325">
        <v>43</v>
      </c>
      <c r="I325">
        <v>0.3</v>
      </c>
      <c r="J325">
        <v>23</v>
      </c>
      <c r="K325" s="3">
        <f>I325*J325</f>
        <v>6.8999999999999995</v>
      </c>
    </row>
    <row r="326" spans="1:11">
      <c r="A326" s="11"/>
      <c r="B326" s="13">
        <f ca="1">RAND()</f>
        <v>0.82484831165521411</v>
      </c>
      <c r="C326" s="1">
        <v>43037</v>
      </c>
      <c r="D326" s="1" t="str">
        <f>TEXT(C326, "mmmm")</f>
        <v>October</v>
      </c>
      <c r="E326" t="s">
        <v>8</v>
      </c>
      <c r="F326">
        <v>61.499999999999993</v>
      </c>
      <c r="G326" s="2">
        <v>0.8</v>
      </c>
      <c r="H326">
        <v>34</v>
      </c>
      <c r="I326">
        <v>0.3</v>
      </c>
      <c r="J326">
        <v>25</v>
      </c>
      <c r="K326" s="3">
        <f>I326*J326</f>
        <v>7.5</v>
      </c>
    </row>
    <row r="327" spans="1:11">
      <c r="A327" s="10"/>
      <c r="B327" s="12">
        <f ca="1">RAND()</f>
        <v>0.95683167494290422</v>
      </c>
      <c r="C327" s="1">
        <v>42776</v>
      </c>
      <c r="D327" s="1" t="str">
        <f>TEXT(C327, "mmmm")</f>
        <v>February</v>
      </c>
      <c r="E327" t="s">
        <v>6</v>
      </c>
      <c r="F327">
        <v>50</v>
      </c>
      <c r="G327" s="2">
        <v>0.91</v>
      </c>
      <c r="H327">
        <v>40</v>
      </c>
      <c r="I327">
        <v>0.3</v>
      </c>
      <c r="J327">
        <v>20</v>
      </c>
      <c r="K327" s="3">
        <f>I327*J327</f>
        <v>6</v>
      </c>
    </row>
    <row r="328" spans="1:11">
      <c r="A328" s="11"/>
      <c r="B328" s="12">
        <f ca="1">RAND()</f>
        <v>0.94592129667296465</v>
      </c>
      <c r="C328" s="1">
        <v>43046</v>
      </c>
      <c r="D328" s="1" t="str">
        <f>TEXT(C328, "mmmm")</f>
        <v>November</v>
      </c>
      <c r="E328" t="s">
        <v>3</v>
      </c>
      <c r="F328">
        <v>52.3</v>
      </c>
      <c r="G328" s="2">
        <v>0.91</v>
      </c>
      <c r="H328">
        <v>34</v>
      </c>
      <c r="I328">
        <v>0.3</v>
      </c>
      <c r="J328">
        <v>21</v>
      </c>
      <c r="K328" s="3">
        <f>I328*J328</f>
        <v>6.3</v>
      </c>
    </row>
    <row r="329" spans="1:11">
      <c r="A329" s="10"/>
      <c r="B329" s="13">
        <f ca="1">RAND()</f>
        <v>0.57815491672954278</v>
      </c>
      <c r="C329" s="1">
        <v>42893</v>
      </c>
      <c r="D329" s="1" t="str">
        <f>TEXT(C329, "mmmm")</f>
        <v>June</v>
      </c>
      <c r="E329" t="s">
        <v>4</v>
      </c>
      <c r="F329">
        <v>86.8</v>
      </c>
      <c r="G329" s="2">
        <v>0.56000000000000005</v>
      </c>
      <c r="H329">
        <v>58</v>
      </c>
      <c r="I329">
        <v>0.3</v>
      </c>
      <c r="J329">
        <v>36</v>
      </c>
      <c r="K329" s="3">
        <f>I329*J329</f>
        <v>10.799999999999999</v>
      </c>
    </row>
    <row r="330" spans="1:11">
      <c r="A330" s="11"/>
      <c r="B330" s="13">
        <f ca="1">RAND()</f>
        <v>0.8629132378561174</v>
      </c>
      <c r="C330" s="1">
        <v>42819</v>
      </c>
      <c r="D330" s="1" t="str">
        <f>TEXT(C330, "mmmm")</f>
        <v>March</v>
      </c>
      <c r="E330" t="s">
        <v>7</v>
      </c>
      <c r="F330">
        <v>58.199999999999996</v>
      </c>
      <c r="G330" s="2">
        <v>0.8</v>
      </c>
      <c r="H330">
        <v>50</v>
      </c>
      <c r="I330">
        <v>0.3</v>
      </c>
      <c r="J330">
        <v>24</v>
      </c>
      <c r="K330" s="3">
        <f>I330*J330</f>
        <v>7.1999999999999993</v>
      </c>
    </row>
    <row r="331" spans="1:11">
      <c r="A331" s="10"/>
      <c r="B331" s="13">
        <f ca="1">RAND()</f>
        <v>7.3388681300931125E-2</v>
      </c>
      <c r="C331" s="1">
        <v>42891</v>
      </c>
      <c r="D331" s="1" t="str">
        <f>TEXT(C331, "mmmm")</f>
        <v>June</v>
      </c>
      <c r="E331" t="s">
        <v>2</v>
      </c>
      <c r="F331">
        <v>78.599999999999994</v>
      </c>
      <c r="G331" s="2">
        <v>0.59</v>
      </c>
      <c r="H331">
        <v>36</v>
      </c>
      <c r="I331">
        <v>0.3</v>
      </c>
      <c r="J331">
        <v>32</v>
      </c>
      <c r="K331" s="3">
        <f>I331*J331</f>
        <v>9.6</v>
      </c>
    </row>
    <row r="332" spans="1:11">
      <c r="A332" s="11"/>
      <c r="B332" s="12">
        <f ca="1">RAND()</f>
        <v>0.54537616502910991</v>
      </c>
      <c r="C332" s="1">
        <v>42798</v>
      </c>
      <c r="D332" s="1" t="str">
        <f>TEXT(C332, "mmmm")</f>
        <v>March</v>
      </c>
      <c r="E332" t="s">
        <v>7</v>
      </c>
      <c r="F332">
        <v>59.499999999999993</v>
      </c>
      <c r="G332" s="2">
        <v>0.77</v>
      </c>
      <c r="H332">
        <v>29</v>
      </c>
      <c r="I332">
        <v>0.3</v>
      </c>
      <c r="J332">
        <v>25</v>
      </c>
      <c r="K332" s="3">
        <f>I332*J332</f>
        <v>7.5</v>
      </c>
    </row>
    <row r="333" spans="1:11">
      <c r="A333" s="10"/>
      <c r="B333" s="13">
        <f ca="1">RAND()</f>
        <v>0.84704209625974392</v>
      </c>
      <c r="C333" s="1">
        <v>42941</v>
      </c>
      <c r="D333" s="1" t="str">
        <f>TEXT(C333, "mmmm")</f>
        <v>July</v>
      </c>
      <c r="E333" t="s">
        <v>3</v>
      </c>
      <c r="F333">
        <v>79.899999999999991</v>
      </c>
      <c r="G333" s="2">
        <v>0.56999999999999995</v>
      </c>
      <c r="H333">
        <v>64</v>
      </c>
      <c r="I333">
        <v>0.5</v>
      </c>
      <c r="J333">
        <v>33</v>
      </c>
      <c r="K333" s="3">
        <f>I333*J333</f>
        <v>16.5</v>
      </c>
    </row>
    <row r="334" spans="1:11">
      <c r="A334" s="11"/>
      <c r="B334" s="12">
        <f ca="1">RAND()</f>
        <v>0.37318428126083969</v>
      </c>
      <c r="C334" s="1">
        <v>42826</v>
      </c>
      <c r="D334" s="1" t="str">
        <f>TEXT(C334, "mmmm")</f>
        <v>April</v>
      </c>
      <c r="E334" t="s">
        <v>7</v>
      </c>
      <c r="F334">
        <v>57.499999999999993</v>
      </c>
      <c r="G334" s="2">
        <v>0.8</v>
      </c>
      <c r="H334">
        <v>33</v>
      </c>
      <c r="I334">
        <v>0.3</v>
      </c>
      <c r="J334">
        <v>25</v>
      </c>
      <c r="K334" s="3">
        <f>I334*J334</f>
        <v>7.5</v>
      </c>
    </row>
    <row r="335" spans="1:11">
      <c r="A335" s="10"/>
      <c r="B335" s="12">
        <f ca="1">RAND()</f>
        <v>0.12982668146589049</v>
      </c>
      <c r="C335" s="1">
        <v>42738</v>
      </c>
      <c r="D335" s="1" t="str">
        <f>TEXT(C335, "mmmm")</f>
        <v>January</v>
      </c>
      <c r="E335" t="s">
        <v>3</v>
      </c>
      <c r="F335">
        <v>34.5</v>
      </c>
      <c r="G335" s="2">
        <v>1.33</v>
      </c>
      <c r="H335">
        <v>27</v>
      </c>
      <c r="I335">
        <v>0.3</v>
      </c>
      <c r="J335">
        <v>15</v>
      </c>
      <c r="K335" s="3">
        <f>I335*J335</f>
        <v>4.5</v>
      </c>
    </row>
    <row r="336" spans="1:11">
      <c r="A336" s="11"/>
      <c r="B336" s="13">
        <f ca="1">RAND()</f>
        <v>0.6701380859833258</v>
      </c>
      <c r="C336" s="1">
        <v>42927</v>
      </c>
      <c r="D336" s="1" t="str">
        <f>TEXT(C336, "mmmm")</f>
        <v>July</v>
      </c>
      <c r="E336" t="s">
        <v>3</v>
      </c>
      <c r="F336">
        <v>83.5</v>
      </c>
      <c r="G336" s="2">
        <v>0.54</v>
      </c>
      <c r="H336">
        <v>40</v>
      </c>
      <c r="I336">
        <v>0.5</v>
      </c>
      <c r="J336">
        <v>35</v>
      </c>
      <c r="K336" s="3">
        <f>I336*J336</f>
        <v>17.5</v>
      </c>
    </row>
    <row r="337" spans="1:11">
      <c r="A337" s="10"/>
      <c r="B337" s="13">
        <f ca="1">RAND()</f>
        <v>5.5524429906188E-2</v>
      </c>
      <c r="C337" s="1">
        <v>42959</v>
      </c>
      <c r="D337" s="1" t="str">
        <f>TEXT(C337, "mmmm")</f>
        <v>August</v>
      </c>
      <c r="E337" t="s">
        <v>7</v>
      </c>
      <c r="F337">
        <v>67.699999999999989</v>
      </c>
      <c r="G337" s="2">
        <v>0.65</v>
      </c>
      <c r="H337">
        <v>43</v>
      </c>
      <c r="I337">
        <v>0.5</v>
      </c>
      <c r="J337">
        <v>29</v>
      </c>
      <c r="K337" s="3">
        <f>I337*J337</f>
        <v>14.5</v>
      </c>
    </row>
    <row r="338" spans="1:11">
      <c r="A338" s="11"/>
      <c r="B338" s="13">
        <f ca="1">RAND()</f>
        <v>7.8074686420539496E-2</v>
      </c>
      <c r="C338" s="1">
        <v>42899</v>
      </c>
      <c r="D338" s="1" t="str">
        <f>TEXT(C338, "mmmm")</f>
        <v>June</v>
      </c>
      <c r="E338" t="s">
        <v>3</v>
      </c>
      <c r="F338">
        <v>75.599999999999994</v>
      </c>
      <c r="G338" s="2">
        <v>0.59</v>
      </c>
      <c r="H338">
        <v>65</v>
      </c>
      <c r="I338">
        <v>0.3</v>
      </c>
      <c r="J338">
        <v>32</v>
      </c>
      <c r="K338" s="3">
        <f>I338*J338</f>
        <v>9.6</v>
      </c>
    </row>
    <row r="339" spans="1:11">
      <c r="A339" s="10"/>
      <c r="B339" s="13">
        <f ca="1">RAND()</f>
        <v>0.2283105599436015</v>
      </c>
      <c r="C339" s="1">
        <v>42757</v>
      </c>
      <c r="D339" s="1" t="str">
        <f>TEXT(C339, "mmmm")</f>
        <v>January</v>
      </c>
      <c r="E339" t="s">
        <v>8</v>
      </c>
      <c r="F339">
        <v>40.799999999999997</v>
      </c>
      <c r="G339" s="2">
        <v>1.1100000000000001</v>
      </c>
      <c r="H339">
        <v>19</v>
      </c>
      <c r="I339">
        <v>0.3</v>
      </c>
      <c r="J339">
        <v>16</v>
      </c>
      <c r="K339" s="3">
        <f>I339*J339</f>
        <v>4.8</v>
      </c>
    </row>
    <row r="340" spans="1:11">
      <c r="A340" s="11"/>
      <c r="B340" s="12">
        <f ca="1">RAND()</f>
        <v>0.37339941116438247</v>
      </c>
      <c r="C340" s="1">
        <v>43030</v>
      </c>
      <c r="D340" s="1" t="str">
        <f>TEXT(C340, "mmmm")</f>
        <v>October</v>
      </c>
      <c r="E340" t="s">
        <v>8</v>
      </c>
      <c r="F340">
        <v>57.499999999999993</v>
      </c>
      <c r="G340" s="2">
        <v>0.77</v>
      </c>
      <c r="H340">
        <v>35</v>
      </c>
      <c r="I340">
        <v>0.3</v>
      </c>
      <c r="J340">
        <v>25</v>
      </c>
      <c r="K340" s="3">
        <f>I340*J340</f>
        <v>7.5</v>
      </c>
    </row>
    <row r="341" spans="1:11">
      <c r="A341" s="10"/>
      <c r="B341" s="12">
        <f ca="1">RAND()</f>
        <v>0.87179534350878407</v>
      </c>
      <c r="C341" s="1">
        <v>42856</v>
      </c>
      <c r="D341" s="1" t="str">
        <f>TEXT(C341, "mmmm")</f>
        <v>May</v>
      </c>
      <c r="E341" t="s">
        <v>2</v>
      </c>
      <c r="F341">
        <v>66.699999999999989</v>
      </c>
      <c r="G341" s="2">
        <v>0.65</v>
      </c>
      <c r="H341">
        <v>56</v>
      </c>
      <c r="I341">
        <v>0.3</v>
      </c>
      <c r="J341">
        <v>29</v>
      </c>
      <c r="K341" s="3">
        <f>I341*J341</f>
        <v>8.6999999999999993</v>
      </c>
    </row>
    <row r="342" spans="1:11">
      <c r="A342" s="11"/>
      <c r="B342" s="13">
        <f ca="1">RAND()</f>
        <v>3.1243849102269738E-2</v>
      </c>
      <c r="C342" s="1">
        <v>43095</v>
      </c>
      <c r="D342" s="1" t="str">
        <f>TEXT(C342, "mmmm")</f>
        <v>December</v>
      </c>
      <c r="E342" t="s">
        <v>3</v>
      </c>
      <c r="F342">
        <v>28.9</v>
      </c>
      <c r="G342" s="2">
        <v>1.43</v>
      </c>
      <c r="H342">
        <v>23</v>
      </c>
      <c r="I342">
        <v>0.3</v>
      </c>
      <c r="J342">
        <v>13</v>
      </c>
      <c r="K342" s="3">
        <f>I342*J342</f>
        <v>3.9</v>
      </c>
    </row>
    <row r="343" spans="1:11">
      <c r="A343" s="10"/>
      <c r="B343" s="12">
        <f ca="1">RAND()</f>
        <v>0.36035618184752027</v>
      </c>
      <c r="C343" s="1">
        <v>42926</v>
      </c>
      <c r="D343" s="1" t="str">
        <f>TEXT(C343, "mmmm")</f>
        <v>July</v>
      </c>
      <c r="E343" t="s">
        <v>2</v>
      </c>
      <c r="F343">
        <v>98</v>
      </c>
      <c r="G343" s="2">
        <v>0.49</v>
      </c>
      <c r="H343">
        <v>66</v>
      </c>
      <c r="I343">
        <v>0.5</v>
      </c>
      <c r="J343">
        <v>40</v>
      </c>
      <c r="K343" s="3">
        <f>I343*J343</f>
        <v>20</v>
      </c>
    </row>
    <row r="344" spans="1:11">
      <c r="A344" s="11"/>
      <c r="B344" s="12">
        <f ca="1">RAND()</f>
        <v>0.78516059156327922</v>
      </c>
      <c r="C344" s="1">
        <v>42974</v>
      </c>
      <c r="D344" s="1" t="str">
        <f>TEXT(C344, "mmmm")</f>
        <v>August</v>
      </c>
      <c r="E344" t="s">
        <v>8</v>
      </c>
      <c r="F344">
        <v>65.699999999999989</v>
      </c>
      <c r="G344" s="2">
        <v>0.65</v>
      </c>
      <c r="H344">
        <v>45</v>
      </c>
      <c r="I344">
        <v>0.5</v>
      </c>
      <c r="J344">
        <v>29</v>
      </c>
      <c r="K344" s="3">
        <f>I344*J344</f>
        <v>14.5</v>
      </c>
    </row>
    <row r="345" spans="1:11">
      <c r="A345" s="10"/>
      <c r="B345" s="12">
        <f ca="1">RAND()</f>
        <v>0.69318331102361719</v>
      </c>
      <c r="C345" s="1">
        <v>42814</v>
      </c>
      <c r="D345" s="1" t="str">
        <f>TEXT(C345, "mmmm")</f>
        <v>March</v>
      </c>
      <c r="E345" t="s">
        <v>2</v>
      </c>
      <c r="F345">
        <v>58.199999999999996</v>
      </c>
      <c r="G345" s="2">
        <v>0.77</v>
      </c>
      <c r="H345">
        <v>33</v>
      </c>
      <c r="I345">
        <v>0.3</v>
      </c>
      <c r="J345">
        <v>24</v>
      </c>
      <c r="K345" s="3">
        <f>I345*J345</f>
        <v>7.1999999999999993</v>
      </c>
    </row>
    <row r="346" spans="1:11">
      <c r="A346" s="11"/>
      <c r="B346" s="13">
        <f ca="1">RAND()</f>
        <v>0.42531679825882029</v>
      </c>
      <c r="C346" s="1">
        <v>42963</v>
      </c>
      <c r="D346" s="1" t="str">
        <f>TEXT(C346, "mmmm")</f>
        <v>August</v>
      </c>
      <c r="E346" t="s">
        <v>4</v>
      </c>
      <c r="F346">
        <v>71</v>
      </c>
      <c r="G346" s="2">
        <v>0.63</v>
      </c>
      <c r="H346">
        <v>49</v>
      </c>
      <c r="I346">
        <v>0.5</v>
      </c>
      <c r="J346">
        <v>30</v>
      </c>
      <c r="K346" s="3">
        <f>I346*J346</f>
        <v>15</v>
      </c>
    </row>
    <row r="347" spans="1:11">
      <c r="A347" s="10"/>
      <c r="B347" s="13">
        <f ca="1">RAND()</f>
        <v>0.42633142520728373</v>
      </c>
      <c r="C347" s="1">
        <v>42831</v>
      </c>
      <c r="D347" s="1" t="str">
        <f>TEXT(C347, "mmmm")</f>
        <v>April</v>
      </c>
      <c r="E347" t="s">
        <v>5</v>
      </c>
      <c r="F347">
        <v>57.499999999999993</v>
      </c>
      <c r="G347" s="2">
        <v>0.8</v>
      </c>
      <c r="H347">
        <v>31</v>
      </c>
      <c r="I347">
        <v>0.3</v>
      </c>
      <c r="J347">
        <v>25</v>
      </c>
      <c r="K347" s="3">
        <f>I347*J347</f>
        <v>7.5</v>
      </c>
    </row>
    <row r="348" spans="1:11">
      <c r="A348" s="11"/>
      <c r="B348" s="12">
        <f ca="1">RAND()</f>
        <v>0.31382230023247293</v>
      </c>
      <c r="C348" s="1">
        <v>43070</v>
      </c>
      <c r="D348" s="1" t="str">
        <f>TEXT(C348, "mmmm")</f>
        <v>December</v>
      </c>
      <c r="E348" t="s">
        <v>6</v>
      </c>
      <c r="F348">
        <v>48.699999999999996</v>
      </c>
      <c r="G348" s="2">
        <v>1</v>
      </c>
      <c r="H348">
        <v>34</v>
      </c>
      <c r="I348">
        <v>0.3</v>
      </c>
      <c r="J348">
        <v>19</v>
      </c>
      <c r="K348" s="3">
        <f>I348*J348</f>
        <v>5.7</v>
      </c>
    </row>
    <row r="349" spans="1:11">
      <c r="A349" s="10"/>
      <c r="B349" s="13">
        <f ca="1">RAND()</f>
        <v>0.17492492549666794</v>
      </c>
      <c r="C349" s="1">
        <v>42925</v>
      </c>
      <c r="D349" s="1" t="str">
        <f>TEXT(C349, "mmmm")</f>
        <v>July</v>
      </c>
      <c r="E349" t="s">
        <v>8</v>
      </c>
      <c r="F349">
        <v>77.899999999999991</v>
      </c>
      <c r="G349" s="2">
        <v>0.59</v>
      </c>
      <c r="H349">
        <v>44</v>
      </c>
      <c r="I349">
        <v>0.5</v>
      </c>
      <c r="J349">
        <v>33</v>
      </c>
      <c r="K349" s="3">
        <f>I349*J349</f>
        <v>16.5</v>
      </c>
    </row>
    <row r="350" spans="1:11">
      <c r="A350" s="11"/>
      <c r="B350" s="13">
        <f ca="1">RAND()</f>
        <v>0.36452675881622809</v>
      </c>
      <c r="C350" s="1">
        <v>42805</v>
      </c>
      <c r="D350" s="1" t="str">
        <f>TEXT(C350, "mmmm")</f>
        <v>March</v>
      </c>
      <c r="E350" t="s">
        <v>7</v>
      </c>
      <c r="F350">
        <v>58.199999999999996</v>
      </c>
      <c r="G350" s="2">
        <v>0.83</v>
      </c>
      <c r="H350">
        <v>30</v>
      </c>
      <c r="I350">
        <v>0.3</v>
      </c>
      <c r="J350">
        <v>24</v>
      </c>
      <c r="K350" s="3">
        <f>I350*J350</f>
        <v>7.1999999999999993</v>
      </c>
    </row>
    <row r="351" spans="1:11">
      <c r="A351" s="10"/>
      <c r="B351" s="12">
        <f ca="1">RAND()</f>
        <v>0.72557000717798015</v>
      </c>
      <c r="C351" s="1">
        <v>42876</v>
      </c>
      <c r="D351" s="1" t="str">
        <f>TEXT(C351, "mmmm")</f>
        <v>May</v>
      </c>
      <c r="E351" t="s">
        <v>8</v>
      </c>
      <c r="F351">
        <v>71.699999999999989</v>
      </c>
      <c r="G351" s="2">
        <v>0.69</v>
      </c>
      <c r="H351">
        <v>47</v>
      </c>
      <c r="I351">
        <v>0.3</v>
      </c>
      <c r="J351">
        <v>29</v>
      </c>
      <c r="K351" s="3">
        <f>I351*J351</f>
        <v>8.6999999999999993</v>
      </c>
    </row>
    <row r="352" spans="1:11">
      <c r="A352" s="11"/>
      <c r="B352" s="13">
        <f ca="1">RAND()</f>
        <v>0.78410051566203265</v>
      </c>
      <c r="C352" s="1">
        <v>43013</v>
      </c>
      <c r="D352" s="1" t="str">
        <f>TEXT(C352, "mmmm")</f>
        <v>October</v>
      </c>
      <c r="E352" t="s">
        <v>5</v>
      </c>
      <c r="F352">
        <v>60.499999999999993</v>
      </c>
      <c r="G352" s="2">
        <v>0.8</v>
      </c>
      <c r="H352">
        <v>33</v>
      </c>
      <c r="I352">
        <v>0.3</v>
      </c>
      <c r="J352">
        <v>25</v>
      </c>
      <c r="K352" s="3">
        <f>I352*J352</f>
        <v>7.5</v>
      </c>
    </row>
    <row r="353" spans="1:11">
      <c r="A353" s="10"/>
      <c r="B353" s="12">
        <f ca="1">RAND()</f>
        <v>0.52131755974276084</v>
      </c>
      <c r="C353" s="1">
        <v>42938</v>
      </c>
      <c r="D353" s="1" t="str">
        <f>TEXT(C353, "mmmm")</f>
        <v>July</v>
      </c>
      <c r="E353" t="s">
        <v>7</v>
      </c>
      <c r="F353">
        <v>99.6</v>
      </c>
      <c r="G353" s="2">
        <v>0.47</v>
      </c>
      <c r="H353">
        <v>49</v>
      </c>
      <c r="I353">
        <v>0.5</v>
      </c>
      <c r="J353">
        <v>42</v>
      </c>
      <c r="K353" s="3">
        <f>I353*J353</f>
        <v>21</v>
      </c>
    </row>
    <row r="354" spans="1:11">
      <c r="A354" s="11"/>
      <c r="B354" s="12">
        <f ca="1">RAND()</f>
        <v>0.14793890548680688</v>
      </c>
      <c r="C354" s="1">
        <v>43086</v>
      </c>
      <c r="D354" s="1" t="str">
        <f>TEXT(C354, "mmmm")</f>
        <v>December</v>
      </c>
      <c r="E354" t="s">
        <v>8</v>
      </c>
      <c r="F354">
        <v>32.199999999999996</v>
      </c>
      <c r="G354" s="2">
        <v>1.33</v>
      </c>
      <c r="H354">
        <v>16</v>
      </c>
      <c r="I354">
        <v>0.3</v>
      </c>
      <c r="J354">
        <v>14</v>
      </c>
      <c r="K354" s="3">
        <f>I354*J354</f>
        <v>4.2</v>
      </c>
    </row>
    <row r="355" spans="1:11">
      <c r="A355" s="10"/>
      <c r="B355" s="12">
        <f ca="1">RAND()</f>
        <v>0.70691368441481173</v>
      </c>
      <c r="C355" s="1">
        <v>42836</v>
      </c>
      <c r="D355" s="1" t="str">
        <f>TEXT(C355, "mmmm")</f>
        <v>April</v>
      </c>
      <c r="E355" t="s">
        <v>3</v>
      </c>
      <c r="F355">
        <v>60.8</v>
      </c>
      <c r="G355" s="2">
        <v>0.74</v>
      </c>
      <c r="H355">
        <v>34</v>
      </c>
      <c r="I355">
        <v>0.3</v>
      </c>
      <c r="J355">
        <v>26</v>
      </c>
      <c r="K355" s="3">
        <f>I355*J355</f>
        <v>7.8</v>
      </c>
    </row>
    <row r="356" spans="1:11">
      <c r="A356" s="11"/>
      <c r="B356" s="13">
        <f ca="1">RAND()</f>
        <v>0.95320920345974436</v>
      </c>
      <c r="C356" s="1">
        <v>42811</v>
      </c>
      <c r="D356" s="1" t="str">
        <f>TEXT(C356, "mmmm")</f>
        <v>March</v>
      </c>
      <c r="E356" t="s">
        <v>6</v>
      </c>
      <c r="F356">
        <v>56.499999999999993</v>
      </c>
      <c r="G356" s="2">
        <v>0.77</v>
      </c>
      <c r="H356">
        <v>50</v>
      </c>
      <c r="I356">
        <v>0.3</v>
      </c>
      <c r="J356">
        <v>25</v>
      </c>
      <c r="K356" s="3">
        <f>I356*J356</f>
        <v>7.5</v>
      </c>
    </row>
    <row r="357" spans="1:11">
      <c r="A357" s="10"/>
      <c r="B357" s="12">
        <f ca="1">RAND()</f>
        <v>0.87968864247886225</v>
      </c>
      <c r="C357" s="1">
        <v>43036</v>
      </c>
      <c r="D357" s="1" t="str">
        <f>TEXT(C357, "mmmm")</f>
        <v>October</v>
      </c>
      <c r="E357" t="s">
        <v>7</v>
      </c>
      <c r="F357">
        <v>57.499999999999993</v>
      </c>
      <c r="G357" s="2">
        <v>0.77</v>
      </c>
      <c r="H357">
        <v>28</v>
      </c>
      <c r="I357">
        <v>0.3</v>
      </c>
      <c r="J357">
        <v>25</v>
      </c>
      <c r="K357" s="3">
        <f>I357*J357</f>
        <v>7.5</v>
      </c>
    </row>
    <row r="358" spans="1:11">
      <c r="A358" s="11"/>
      <c r="B358" s="12">
        <f ca="1">RAND()</f>
        <v>0.24470261938091675</v>
      </c>
      <c r="C358" s="1">
        <v>43074</v>
      </c>
      <c r="D358" s="1" t="str">
        <f>TEXT(C358, "mmmm")</f>
        <v>December</v>
      </c>
      <c r="E358" t="s">
        <v>3</v>
      </c>
      <c r="F358">
        <v>22</v>
      </c>
      <c r="G358" s="2">
        <v>1.82</v>
      </c>
      <c r="H358">
        <v>11</v>
      </c>
      <c r="I358">
        <v>0.3</v>
      </c>
      <c r="J358">
        <v>10</v>
      </c>
      <c r="K358" s="3">
        <f>I358*J358</f>
        <v>3</v>
      </c>
    </row>
    <row r="359" spans="1:11">
      <c r="A359" s="10"/>
      <c r="B359" s="13">
        <f ca="1">RAND()</f>
        <v>0.42550630818763202</v>
      </c>
      <c r="C359" s="1">
        <v>42907</v>
      </c>
      <c r="D359" s="1" t="str">
        <f>TEXT(C359, "mmmm")</f>
        <v>June</v>
      </c>
      <c r="E359" t="s">
        <v>4</v>
      </c>
      <c r="F359">
        <v>94.3</v>
      </c>
      <c r="G359" s="2">
        <v>0.47</v>
      </c>
      <c r="H359">
        <v>76</v>
      </c>
      <c r="I359">
        <v>0.3</v>
      </c>
      <c r="J359">
        <v>41</v>
      </c>
      <c r="K359" s="3">
        <f>I359*J359</f>
        <v>12.299999999999999</v>
      </c>
    </row>
    <row r="360" spans="1:11">
      <c r="A360" s="11"/>
      <c r="B360" s="13">
        <f ca="1">RAND()</f>
        <v>9.6869240994083783E-2</v>
      </c>
      <c r="C360" s="1">
        <v>42909</v>
      </c>
      <c r="D360" s="1" t="str">
        <f>TEXT(C360, "mmmm")</f>
        <v>June</v>
      </c>
      <c r="E360" t="s">
        <v>6</v>
      </c>
      <c r="F360">
        <v>79.899999999999991</v>
      </c>
      <c r="G360" s="2">
        <v>0.61</v>
      </c>
      <c r="H360">
        <v>39</v>
      </c>
      <c r="I360">
        <v>0.3</v>
      </c>
      <c r="J360">
        <v>33</v>
      </c>
      <c r="K360" s="3">
        <f>I360*J360</f>
        <v>9.9</v>
      </c>
    </row>
    <row r="361" spans="1:11">
      <c r="A361" s="10"/>
      <c r="B361" s="12">
        <f ca="1">RAND()</f>
        <v>0.91624832924831656</v>
      </c>
      <c r="C361" s="1">
        <v>42804</v>
      </c>
      <c r="D361" s="1" t="str">
        <f>TEXT(C361, "mmmm")</f>
        <v>March</v>
      </c>
      <c r="E361" t="s">
        <v>6</v>
      </c>
      <c r="F361">
        <v>59.199999999999996</v>
      </c>
      <c r="G361" s="2">
        <v>0.83</v>
      </c>
      <c r="H361">
        <v>31</v>
      </c>
      <c r="I361">
        <v>0.3</v>
      </c>
      <c r="J361">
        <v>24</v>
      </c>
      <c r="K361" s="3">
        <f>I361*J361</f>
        <v>7.1999999999999993</v>
      </c>
    </row>
    <row r="362" spans="1:11">
      <c r="A362" s="11"/>
      <c r="B362" s="13">
        <f ca="1">RAND()</f>
        <v>0.57571420469332868</v>
      </c>
      <c r="C362" s="1">
        <v>42951</v>
      </c>
      <c r="D362" s="1" t="str">
        <f>TEXT(C362, "mmmm")</f>
        <v>August</v>
      </c>
      <c r="E362" t="s">
        <v>6</v>
      </c>
      <c r="F362">
        <v>70.699999999999989</v>
      </c>
      <c r="G362" s="2">
        <v>0.69</v>
      </c>
      <c r="H362">
        <v>34</v>
      </c>
      <c r="I362">
        <v>0.5</v>
      </c>
      <c r="J362">
        <v>29</v>
      </c>
      <c r="K362" s="3">
        <f>I362*J362</f>
        <v>14.5</v>
      </c>
    </row>
    <row r="363" spans="1:11">
      <c r="A363" s="10"/>
      <c r="B363" s="12">
        <f ca="1">RAND()</f>
        <v>0.90407524774266368</v>
      </c>
      <c r="C363" s="1">
        <v>42858</v>
      </c>
      <c r="D363" s="1" t="str">
        <f>TEXT(C363, "mmmm")</f>
        <v>May</v>
      </c>
      <c r="E363" t="s">
        <v>4</v>
      </c>
      <c r="F363">
        <v>71</v>
      </c>
      <c r="G363" s="2">
        <v>0.63</v>
      </c>
      <c r="H363">
        <v>55</v>
      </c>
      <c r="I363">
        <v>0.3</v>
      </c>
      <c r="J363">
        <v>30</v>
      </c>
      <c r="K363" s="3">
        <f>I363*J363</f>
        <v>9</v>
      </c>
    </row>
    <row r="364" spans="1:11">
      <c r="A364" s="11"/>
      <c r="B364" s="12">
        <f ca="1">RAND()</f>
        <v>0.20220101091534981</v>
      </c>
      <c r="C364" s="1">
        <v>42960</v>
      </c>
      <c r="D364" s="1" t="str">
        <f>TEXT(C364, "mmmm")</f>
        <v>August</v>
      </c>
      <c r="E364" t="s">
        <v>8</v>
      </c>
      <c r="F364">
        <v>67.699999999999989</v>
      </c>
      <c r="G364" s="2">
        <v>0.65</v>
      </c>
      <c r="H364">
        <v>54</v>
      </c>
      <c r="I364">
        <v>0.5</v>
      </c>
      <c r="J364">
        <v>29</v>
      </c>
      <c r="K364" s="3">
        <f>I364*J364</f>
        <v>14.5</v>
      </c>
    </row>
    <row r="365" spans="1:11">
      <c r="A365" s="10"/>
      <c r="B365" s="12">
        <f ca="1">RAND()</f>
        <v>0.53688112355308226</v>
      </c>
      <c r="C365" s="1">
        <v>42818</v>
      </c>
      <c r="D365" s="1" t="str">
        <f>TEXT(C365, "mmmm")</f>
        <v>March</v>
      </c>
      <c r="E365" t="s">
        <v>6</v>
      </c>
      <c r="F365">
        <v>56.9</v>
      </c>
      <c r="G365" s="2">
        <v>0.83</v>
      </c>
      <c r="H365">
        <v>41</v>
      </c>
      <c r="I365">
        <v>0.3</v>
      </c>
      <c r="J365">
        <v>23</v>
      </c>
      <c r="K365" s="3">
        <f>I365*J365</f>
        <v>6.8999999999999995</v>
      </c>
    </row>
    <row r="366" spans="1:11">
      <c r="B366" s="13">
        <f ca="1">RAND()</f>
        <v>0.46818523677331214</v>
      </c>
      <c r="C366" s="1">
        <v>43033</v>
      </c>
      <c r="D366" s="1" t="str">
        <f>TEXT(C366, "mmmm")</f>
        <v>October</v>
      </c>
      <c r="E366" t="s">
        <v>4</v>
      </c>
      <c r="F366">
        <v>61.199999999999996</v>
      </c>
      <c r="G366" s="2">
        <v>0.8</v>
      </c>
      <c r="H366">
        <v>44</v>
      </c>
      <c r="I366">
        <v>0.3</v>
      </c>
      <c r="J366">
        <v>24</v>
      </c>
      <c r="K366" s="3">
        <f>I366*J366</f>
        <v>7.1999999999999993</v>
      </c>
    </row>
    <row r="367" spans="1:11">
      <c r="D367" s="1"/>
      <c r="F367"/>
      <c r="G367" s="2"/>
      <c r="H367" s="4">
        <f>SUBTOTAL(109,Table13[Flyers])</f>
        <v>14704</v>
      </c>
      <c r="J367"/>
      <c r="K367" s="3">
        <f>SUBTOTAL(109,Table13[Revenue])</f>
        <v>3183.7000000000003</v>
      </c>
    </row>
  </sheetData>
  <conditionalFormatting sqref="E368:E1048576 F1:F367">
    <cfRule type="colorScale" priority="7">
      <colorScale>
        <cfvo type="min"/>
        <cfvo type="max"/>
        <color rgb="FFFCFCFF"/>
        <color rgb="FFF8696B"/>
      </colorScale>
    </cfRule>
  </conditionalFormatting>
  <conditionalFormatting sqref="F368:F1048576 G1:G367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{47854D9B-1DED-4549-963A-F1E257858935}</x14:id>
        </ext>
      </extLst>
    </cfRule>
  </conditionalFormatting>
  <conditionalFormatting sqref="I368:I1048576 J1:J367">
    <cfRule type="top10" dxfId="27" priority="5" percent="1" rank="10"/>
  </conditionalFormatting>
  <conditionalFormatting sqref="I368:I1048576 J1:J367">
    <cfRule type="top10" dxfId="26" priority="3" percent="1" bottom="1" rank="10"/>
  </conditionalFormatting>
  <conditionalFormatting sqref="I368:I1048576 J1:J367">
    <cfRule type="top10" dxfId="25" priority="2" percent="1" rank="10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54D9B-1DED-4549-963A-F1E257858935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F368:F1048576 G1:G367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27C8-B2AC-4EFF-BF32-0DED4D589C3E}">
  <dimension ref="A1:S475"/>
  <sheetViews>
    <sheetView tabSelected="1" topLeftCell="E1" workbookViewId="0" xr3:uid="{0FA7019D-2738-56B0-879A-11F293F57AA3}">
      <selection activeCell="R1" sqref="R1:R1048576"/>
    </sheetView>
  </sheetViews>
  <sheetFormatPr defaultRowHeight="15"/>
  <cols>
    <col min="1" max="1" width="11.7109375" style="12" customWidth="1"/>
    <col min="2" max="2" width="11.5703125" style="1" customWidth="1"/>
    <col min="3" max="3" width="11.5703125" bestFit="1" customWidth="1"/>
    <col min="4" max="4" width="15" bestFit="1" customWidth="1"/>
    <col min="5" max="5" width="10.140625" style="2" bestFit="1" customWidth="1"/>
    <col min="6" max="6" width="10.140625" bestFit="1" customWidth="1"/>
    <col min="9" max="9" width="14.85546875" style="3" customWidth="1"/>
    <col min="10" max="10" width="12.140625" customWidth="1"/>
    <col min="11" max="11" width="11" customWidth="1"/>
    <col min="12" max="12" width="14.5703125" customWidth="1"/>
    <col min="13" max="13" width="12.28515625" customWidth="1"/>
    <col min="14" max="14" width="12.140625" customWidth="1"/>
    <col min="15" max="15" width="12.42578125" customWidth="1"/>
    <col min="17" max="18" width="9.140625" style="9"/>
  </cols>
  <sheetData>
    <row r="1" spans="1:19">
      <c r="A1" s="13" t="s">
        <v>37</v>
      </c>
      <c r="B1" s="1" t="s">
        <v>19</v>
      </c>
      <c r="C1" s="1" t="s">
        <v>20</v>
      </c>
      <c r="D1" t="s">
        <v>21</v>
      </c>
      <c r="E1" t="s">
        <v>14</v>
      </c>
      <c r="F1" s="2" t="s">
        <v>17</v>
      </c>
      <c r="G1" t="s">
        <v>22</v>
      </c>
      <c r="H1" t="s">
        <v>23</v>
      </c>
      <c r="I1" t="s">
        <v>15</v>
      </c>
      <c r="J1" s="3" t="s">
        <v>24</v>
      </c>
      <c r="L1" s="9"/>
      <c r="M1" s="9" t="s">
        <v>38</v>
      </c>
      <c r="N1" s="9" t="s">
        <v>39</v>
      </c>
      <c r="O1" s="9"/>
      <c r="Q1" s="9" t="s">
        <v>40</v>
      </c>
      <c r="R1" s="9" t="s">
        <v>41</v>
      </c>
    </row>
    <row r="2" spans="1:19">
      <c r="A2" s="13">
        <f ca="1">RAND()</f>
        <v>8.3170291564202303E-2</v>
      </c>
      <c r="B2" s="1">
        <v>42885</v>
      </c>
      <c r="C2" s="1" t="str">
        <f>TEXT(B2, "mmmm")</f>
        <v>May</v>
      </c>
      <c r="D2" t="s">
        <v>3</v>
      </c>
      <c r="E2">
        <v>75</v>
      </c>
      <c r="F2" s="2">
        <v>0.67</v>
      </c>
      <c r="G2">
        <v>43</v>
      </c>
      <c r="H2">
        <v>0.3</v>
      </c>
      <c r="I2">
        <v>30</v>
      </c>
      <c r="J2" s="3">
        <f>H2*I2</f>
        <v>9</v>
      </c>
      <c r="L2" s="9" t="s">
        <v>42</v>
      </c>
      <c r="M2" s="14">
        <f>AVERAGE(F2:F366)</f>
        <v>0.82660273972602794</v>
      </c>
      <c r="N2" s="9">
        <f>_xlfn.STDEV.P(F2:F366)</f>
        <v>0.27279671490640028</v>
      </c>
      <c r="O2" s="9" t="s">
        <v>43</v>
      </c>
      <c r="Q2" s="9">
        <f>AVERAGE(E2:E366)</f>
        <v>60.73123287671234</v>
      </c>
      <c r="R2" s="9">
        <f>_xlfn.STDEV.P(E2:E366)</f>
        <v>16.174063792872346</v>
      </c>
      <c r="S2" s="9" t="s">
        <v>43</v>
      </c>
    </row>
    <row r="3" spans="1:19">
      <c r="A3" s="12">
        <f ca="1">RAND()</f>
        <v>0.57944868666891003</v>
      </c>
      <c r="B3" s="1">
        <v>42896</v>
      </c>
      <c r="C3" s="1" t="str">
        <f>TEXT(B3, "mmmm")</f>
        <v>June</v>
      </c>
      <c r="D3" t="s">
        <v>7</v>
      </c>
      <c r="E3">
        <v>79.5</v>
      </c>
      <c r="F3" s="2">
        <v>0.54</v>
      </c>
      <c r="G3">
        <v>54</v>
      </c>
      <c r="H3">
        <v>0.3</v>
      </c>
      <c r="I3">
        <v>35</v>
      </c>
      <c r="J3" s="3">
        <f>H3*I3</f>
        <v>10.5</v>
      </c>
      <c r="L3" s="9" t="s">
        <v>44</v>
      </c>
      <c r="M3" s="14">
        <f>AVERAGE(F2:F41)</f>
        <v>0.79449999999999998</v>
      </c>
      <c r="N3" s="14">
        <f>_xlfn.STDEV.S(F2:F41)</f>
        <v>0.26342857738790482</v>
      </c>
      <c r="O3" s="14">
        <f>AVERAGE(M3:M292)</f>
        <v>0.8316905172413791</v>
      </c>
      <c r="Q3" s="9">
        <f>AVERAGE(E2:E41)</f>
        <v>63.11999999999999</v>
      </c>
      <c r="R3" s="9">
        <f>_xlfn.STDEV.S(E2:E41)</f>
        <v>16.975520837143961</v>
      </c>
      <c r="S3" s="9">
        <f>AVERAGE(Q3:Q292)</f>
        <v>60.305209840201883</v>
      </c>
    </row>
    <row r="4" spans="1:19">
      <c r="A4" s="13">
        <f ca="1">RAND()</f>
        <v>0.48493231513839286</v>
      </c>
      <c r="B4" s="1">
        <v>43093</v>
      </c>
      <c r="C4" s="1" t="str">
        <f>TEXT(B4, "mmmm")</f>
        <v>December</v>
      </c>
      <c r="D4" t="s">
        <v>8</v>
      </c>
      <c r="E4">
        <v>35.799999999999997</v>
      </c>
      <c r="F4" s="2">
        <v>1.25</v>
      </c>
      <c r="G4">
        <v>26</v>
      </c>
      <c r="H4">
        <v>0.3</v>
      </c>
      <c r="I4">
        <v>16</v>
      </c>
      <c r="J4" s="3">
        <f>H4*I4</f>
        <v>4.8</v>
      </c>
      <c r="L4" s="9" t="s">
        <v>45</v>
      </c>
      <c r="M4" s="14">
        <f>AVERAGE(F35:F74)</f>
        <v>0.81400000000000006</v>
      </c>
      <c r="N4" s="9">
        <f>_xlfn.STDEV.S(F35:F74)</f>
        <v>0.27951239594547339</v>
      </c>
      <c r="O4" s="9"/>
      <c r="Q4" s="9">
        <f>AVERAGE(E35:E75)</f>
        <v>62.012195121951208</v>
      </c>
      <c r="R4" s="9">
        <f>_xlfn.STDEV.S(E35:E75)</f>
        <v>14.781748799143418</v>
      </c>
    </row>
    <row r="5" spans="1:19">
      <c r="A5" s="13">
        <f ca="1">RAND()</f>
        <v>0.83193148817439166</v>
      </c>
      <c r="B5" s="1">
        <v>43075</v>
      </c>
      <c r="C5" s="1" t="str">
        <f>TEXT(B5, "mmmm")</f>
        <v>December</v>
      </c>
      <c r="D5" t="s">
        <v>4</v>
      </c>
      <c r="E5">
        <v>44.699999999999996</v>
      </c>
      <c r="F5" s="2">
        <v>0.95</v>
      </c>
      <c r="G5">
        <v>28</v>
      </c>
      <c r="H5">
        <v>0.3</v>
      </c>
      <c r="I5">
        <v>19</v>
      </c>
      <c r="J5" s="3">
        <f>H5*I5</f>
        <v>5.7</v>
      </c>
      <c r="L5" s="9" t="s">
        <v>46</v>
      </c>
      <c r="M5" s="14">
        <f t="shared" ref="M5" si="0">AVERAGE(F4:F43)</f>
        <v>0.82824999999999993</v>
      </c>
      <c r="N5" s="14">
        <f t="shared" ref="N5" si="1">_xlfn.STDEV.S(F4:F43)</f>
        <v>0.30530260314510832</v>
      </c>
      <c r="O5" s="9"/>
      <c r="Q5" s="9">
        <f t="shared" ref="Q5" si="2">AVERAGE(E4:E43)</f>
        <v>61.602499999999985</v>
      </c>
      <c r="R5" s="9">
        <f t="shared" ref="R5" si="3">_xlfn.STDEV.S(E4:E43)</f>
        <v>17.357411592155337</v>
      </c>
    </row>
    <row r="6" spans="1:19">
      <c r="A6" s="12">
        <f ca="1">RAND()</f>
        <v>0.15138851789131413</v>
      </c>
      <c r="B6" s="1">
        <v>43064</v>
      </c>
      <c r="C6" s="1" t="str">
        <f>TEXT(B6, "mmmm")</f>
        <v>November</v>
      </c>
      <c r="D6" t="s">
        <v>7</v>
      </c>
      <c r="E6">
        <v>49</v>
      </c>
      <c r="F6" s="2">
        <v>0.91</v>
      </c>
      <c r="G6">
        <v>32</v>
      </c>
      <c r="H6">
        <v>0.3</v>
      </c>
      <c r="I6">
        <v>20</v>
      </c>
      <c r="J6" s="3">
        <f>H6*I6</f>
        <v>6</v>
      </c>
      <c r="L6" s="9" t="s">
        <v>47</v>
      </c>
      <c r="M6" s="14">
        <f t="shared" ref="M6" si="4">AVERAGE(F37:F76)</f>
        <v>0.80974999999999997</v>
      </c>
      <c r="N6" s="9">
        <f t="shared" ref="N6" si="5">_xlfn.STDEV.S(F37:F76)</f>
        <v>0.28082741757445656</v>
      </c>
      <c r="O6" s="9"/>
      <c r="Q6" s="9">
        <f t="shared" ref="Q6" si="6">AVERAGE(E37:E77)</f>
        <v>62.702439024390237</v>
      </c>
      <c r="R6" s="9">
        <f t="shared" ref="R6" si="7">_xlfn.STDEV.S(E37:E77)</f>
        <v>15.285622130042359</v>
      </c>
    </row>
    <row r="7" spans="1:19">
      <c r="A7" s="12">
        <f ca="1">RAND()</f>
        <v>0.52143332137000975</v>
      </c>
      <c r="B7" s="1">
        <v>43080</v>
      </c>
      <c r="C7" s="1" t="str">
        <f>TEXT(B7, "mmmm")</f>
        <v>December</v>
      </c>
      <c r="D7" t="s">
        <v>2</v>
      </c>
      <c r="E7">
        <v>45.099999999999994</v>
      </c>
      <c r="F7" s="2">
        <v>1.1100000000000001</v>
      </c>
      <c r="G7">
        <v>33</v>
      </c>
      <c r="H7">
        <v>0.3</v>
      </c>
      <c r="I7">
        <v>17</v>
      </c>
      <c r="J7" s="3">
        <f>H7*I7</f>
        <v>5.0999999999999996</v>
      </c>
      <c r="L7" s="9" t="s">
        <v>48</v>
      </c>
      <c r="M7" s="14">
        <f t="shared" ref="M7" si="8">AVERAGE(F6:F45)</f>
        <v>0.80374999999999996</v>
      </c>
      <c r="N7" s="14">
        <f t="shared" ref="N7" si="9">_xlfn.STDEV.S(F6:F45)</f>
        <v>0.30019384762823864</v>
      </c>
      <c r="O7" s="9"/>
      <c r="Q7" s="9">
        <f t="shared" ref="Q7" si="10">AVERAGE(E6:E45)</f>
        <v>63.204999999999984</v>
      </c>
      <c r="R7" s="9">
        <f t="shared" ref="R7" si="11">_xlfn.STDEV.S(E6:E45)</f>
        <v>16.736861667037275</v>
      </c>
    </row>
    <row r="8" spans="1:19">
      <c r="A8" s="13">
        <f ca="1">RAND()</f>
        <v>0.24402910904444097</v>
      </c>
      <c r="B8" s="1">
        <v>42847</v>
      </c>
      <c r="C8" s="1" t="str">
        <f>TEXT(B8, "mmmm")</f>
        <v>April</v>
      </c>
      <c r="D8" t="s">
        <v>7</v>
      </c>
      <c r="E8">
        <v>57.499999999999993</v>
      </c>
      <c r="F8" s="2">
        <v>0.77</v>
      </c>
      <c r="G8">
        <v>47</v>
      </c>
      <c r="H8">
        <v>0.3</v>
      </c>
      <c r="I8">
        <v>25</v>
      </c>
      <c r="J8" s="3">
        <f>H8*I8</f>
        <v>7.5</v>
      </c>
      <c r="L8" s="9" t="s">
        <v>49</v>
      </c>
      <c r="M8" s="14">
        <f t="shared" ref="M8" si="12">AVERAGE(F39:F78)</f>
        <v>0.80625000000000002</v>
      </c>
      <c r="N8" s="9">
        <f t="shared" ref="N8" si="13">_xlfn.STDEV.S(F39:F78)</f>
        <v>0.28372691366604852</v>
      </c>
      <c r="O8" s="9"/>
      <c r="Q8" s="9">
        <f t="shared" ref="Q8" si="14">AVERAGE(E39:E79)</f>
        <v>62.195121951219512</v>
      </c>
      <c r="R8" s="9">
        <f t="shared" ref="R8" si="15">_xlfn.STDEV.S(E39:E79)</f>
        <v>15.3129022595247</v>
      </c>
    </row>
    <row r="9" spans="1:19">
      <c r="A9" s="13">
        <f ca="1">RAND()</f>
        <v>0.79369352601093035</v>
      </c>
      <c r="B9" s="1">
        <v>43029</v>
      </c>
      <c r="C9" s="1" t="str">
        <f>TEXT(B9, "mmmm")</f>
        <v>October</v>
      </c>
      <c r="D9" t="s">
        <v>7</v>
      </c>
      <c r="E9">
        <v>56.199999999999996</v>
      </c>
      <c r="F9" s="2">
        <v>0.83</v>
      </c>
      <c r="G9">
        <v>28</v>
      </c>
      <c r="H9">
        <v>0.3</v>
      </c>
      <c r="I9">
        <v>24</v>
      </c>
      <c r="J9" s="3">
        <f>H9*I9</f>
        <v>7.1999999999999993</v>
      </c>
      <c r="L9" s="9" t="s">
        <v>50</v>
      </c>
      <c r="M9" s="14">
        <f t="shared" ref="M9" si="16">AVERAGE(F8:F47)</f>
        <v>0.80424999999999991</v>
      </c>
      <c r="N9" s="14">
        <f t="shared" ref="N9" si="17">_xlfn.STDEV.S(F8:F47)</f>
        <v>0.31375220910449181</v>
      </c>
      <c r="O9" s="9"/>
      <c r="Q9" s="9">
        <f t="shared" ref="Q9" si="18">AVERAGE(E8:E47)</f>
        <v>63.564999999999984</v>
      </c>
      <c r="R9" s="9">
        <f t="shared" ref="R9" si="19">_xlfn.STDEV.S(E8:E47)</f>
        <v>17.255999328364492</v>
      </c>
    </row>
    <row r="10" spans="1:19">
      <c r="A10" s="12">
        <f ca="1">RAND()</f>
        <v>0.2935976382920974</v>
      </c>
      <c r="B10" s="1">
        <v>43010</v>
      </c>
      <c r="C10" s="1" t="str">
        <f>TEXT(B10, "mmmm")</f>
        <v>October</v>
      </c>
      <c r="D10" t="s">
        <v>2</v>
      </c>
      <c r="E10">
        <v>58.499999999999993</v>
      </c>
      <c r="F10" s="2">
        <v>0.74</v>
      </c>
      <c r="G10">
        <v>32</v>
      </c>
      <c r="H10">
        <v>0.3</v>
      </c>
      <c r="I10">
        <v>25</v>
      </c>
      <c r="J10" s="3">
        <f>H10*I10</f>
        <v>7.5</v>
      </c>
      <c r="L10" s="9" t="s">
        <v>51</v>
      </c>
      <c r="M10" s="14">
        <f t="shared" ref="M10" si="20">AVERAGE(F41:F80)</f>
        <v>0.8125</v>
      </c>
      <c r="N10" s="9">
        <f t="shared" ref="N10" si="21">_xlfn.STDEV.S(F41:F80)</f>
        <v>0.28122214961822861</v>
      </c>
      <c r="O10" s="9"/>
      <c r="Q10" s="9">
        <f t="shared" ref="Q10" si="22">AVERAGE(E41:E81)</f>
        <v>61.585365853658537</v>
      </c>
      <c r="R10" s="9">
        <f t="shared" ref="R10" si="23">_xlfn.STDEV.S(E41:E81)</f>
        <v>15.049178731339612</v>
      </c>
    </row>
    <row r="11" spans="1:19">
      <c r="A11" s="12">
        <f ca="1">RAND()</f>
        <v>0.75912105144420394</v>
      </c>
      <c r="B11" s="1">
        <v>42948</v>
      </c>
      <c r="C11" s="1" t="str">
        <f>TEXT(B11, "mmmm")</f>
        <v>August</v>
      </c>
      <c r="D11" t="s">
        <v>3</v>
      </c>
      <c r="E11">
        <v>75.599999999999994</v>
      </c>
      <c r="F11" s="2">
        <v>0.63</v>
      </c>
      <c r="G11">
        <v>56</v>
      </c>
      <c r="H11">
        <v>0.5</v>
      </c>
      <c r="I11">
        <v>32</v>
      </c>
      <c r="J11" s="3">
        <f>H11*I11</f>
        <v>16</v>
      </c>
      <c r="L11" s="9" t="s">
        <v>52</v>
      </c>
      <c r="M11" s="14">
        <f t="shared" ref="M11" si="24">AVERAGE(F10:F49)</f>
        <v>0.80049999999999977</v>
      </c>
      <c r="N11" s="14">
        <f t="shared" ref="N11" si="25">_xlfn.STDEV.S(F10:F49)</f>
        <v>0.31462594803907623</v>
      </c>
      <c r="O11" s="9"/>
      <c r="Q11" s="9">
        <f t="shared" ref="Q11" si="26">AVERAGE(E10:E49)</f>
        <v>64.052499999999995</v>
      </c>
      <c r="R11" s="9">
        <f t="shared" ref="R11" si="27">_xlfn.STDEV.S(E10:E49)</f>
        <v>17.364774061447754</v>
      </c>
    </row>
    <row r="12" spans="1:19">
      <c r="A12" s="13">
        <f ca="1">RAND()</f>
        <v>0.55624367064306079</v>
      </c>
      <c r="B12" s="1">
        <v>42975</v>
      </c>
      <c r="C12" s="1" t="str">
        <f>TEXT(B12, "mmmm")</f>
        <v>August</v>
      </c>
      <c r="D12" t="s">
        <v>2</v>
      </c>
      <c r="E12">
        <v>77.599999999999994</v>
      </c>
      <c r="F12" s="2">
        <v>0.63</v>
      </c>
      <c r="G12">
        <v>49</v>
      </c>
      <c r="H12">
        <v>0.5</v>
      </c>
      <c r="I12">
        <v>32</v>
      </c>
      <c r="J12" s="3">
        <f>H12*I12</f>
        <v>16</v>
      </c>
      <c r="L12" s="9" t="s">
        <v>53</v>
      </c>
      <c r="M12" s="14">
        <f t="shared" ref="M12" si="28">AVERAGE(F43:F82)</f>
        <v>0.77549999999999997</v>
      </c>
      <c r="N12" s="9">
        <f t="shared" ref="N12" si="29">_xlfn.STDEV.S(F43:F82)</f>
        <v>0.23045050639440118</v>
      </c>
      <c r="O12" s="9"/>
      <c r="Q12" s="9">
        <f t="shared" ref="Q12" si="30">AVERAGE(E43:E83)</f>
        <v>63.836585365853651</v>
      </c>
      <c r="R12" s="9">
        <f t="shared" ref="R12" si="31">_xlfn.STDEV.S(E43:E83)</f>
        <v>14.471640475384286</v>
      </c>
    </row>
    <row r="13" spans="1:19">
      <c r="A13" s="12">
        <f ca="1">RAND()</f>
        <v>0.2009450015509201</v>
      </c>
      <c r="B13" s="1">
        <v>43058</v>
      </c>
      <c r="C13" s="1" t="str">
        <f>TEXT(B13, "mmmm")</f>
        <v>November</v>
      </c>
      <c r="D13" t="s">
        <v>8</v>
      </c>
      <c r="E13">
        <v>55.9</v>
      </c>
      <c r="F13" s="2">
        <v>0.87</v>
      </c>
      <c r="G13">
        <v>34</v>
      </c>
      <c r="H13">
        <v>0.3</v>
      </c>
      <c r="I13">
        <v>23</v>
      </c>
      <c r="J13" s="3">
        <f>H13*I13</f>
        <v>6.8999999999999995</v>
      </c>
      <c r="L13" s="9" t="s">
        <v>54</v>
      </c>
      <c r="M13" s="14">
        <f t="shared" ref="M13" si="32">AVERAGE(F12:F51)</f>
        <v>0.79974999999999985</v>
      </c>
      <c r="N13" s="14">
        <f t="shared" ref="N13" si="33">_xlfn.STDEV.S(F12:F51)</f>
        <v>0.31471181363435613</v>
      </c>
      <c r="O13" s="9"/>
      <c r="Q13" s="9">
        <f t="shared" ref="Q13" si="34">AVERAGE(E12:E51)</f>
        <v>63.984999999999999</v>
      </c>
      <c r="R13" s="9">
        <f t="shared" ref="R13" si="35">_xlfn.STDEV.S(E12:E51)</f>
        <v>17.254899712909484</v>
      </c>
    </row>
    <row r="14" spans="1:19">
      <c r="A14" s="13">
        <f ca="1">RAND()</f>
        <v>0.62777425099038997</v>
      </c>
      <c r="B14" s="1">
        <v>42903</v>
      </c>
      <c r="C14" s="1" t="str">
        <f>TEXT(B14, "mmmm")</f>
        <v>June</v>
      </c>
      <c r="D14" t="s">
        <v>7</v>
      </c>
      <c r="E14">
        <v>76.3</v>
      </c>
      <c r="F14" s="2">
        <v>0.65</v>
      </c>
      <c r="G14">
        <v>47</v>
      </c>
      <c r="H14">
        <v>0.3</v>
      </c>
      <c r="I14">
        <v>31</v>
      </c>
      <c r="J14" s="3">
        <f>H14*I14</f>
        <v>9.2999999999999989</v>
      </c>
      <c r="L14" s="9" t="s">
        <v>55</v>
      </c>
      <c r="M14" s="14">
        <f t="shared" ref="M14" si="36">AVERAGE(F45:F84)</f>
        <v>0.77175000000000005</v>
      </c>
      <c r="N14" s="9">
        <f t="shared" ref="N14" si="37">_xlfn.STDEV.S(F45:F84)</f>
        <v>0.23230050719063336</v>
      </c>
      <c r="O14" s="9"/>
      <c r="Q14" s="9">
        <f t="shared" ref="Q14" si="38">AVERAGE(E45:E85)</f>
        <v>63.997560975609744</v>
      </c>
      <c r="R14" s="9">
        <f t="shared" ref="R14" si="39">_xlfn.STDEV.S(E45:E85)</f>
        <v>14.748652274104204</v>
      </c>
    </row>
    <row r="15" spans="1:19">
      <c r="A15" s="12">
        <f ca="1">RAND()</f>
        <v>0.741905336882417</v>
      </c>
      <c r="B15" s="1">
        <v>42930</v>
      </c>
      <c r="C15" s="1" t="str">
        <f>TEXT(B15, "mmmm")</f>
        <v>July</v>
      </c>
      <c r="D15" t="s">
        <v>6</v>
      </c>
      <c r="E15">
        <v>92</v>
      </c>
      <c r="F15" s="2">
        <v>0.5</v>
      </c>
      <c r="G15">
        <v>80</v>
      </c>
      <c r="H15">
        <v>0.5</v>
      </c>
      <c r="I15">
        <v>40</v>
      </c>
      <c r="J15" s="3">
        <f>H15*I15</f>
        <v>20</v>
      </c>
      <c r="L15" s="9" t="s">
        <v>56</v>
      </c>
      <c r="M15" s="14">
        <f t="shared" ref="M15" si="40">AVERAGE(F14:F53)</f>
        <v>0.81024999999999991</v>
      </c>
      <c r="N15" s="14">
        <f t="shared" ref="N15:N75" si="41">_xlfn.STDEV.S(F14:F53)</f>
        <v>0.32619396070436341</v>
      </c>
      <c r="O15" s="9"/>
      <c r="Q15" s="9">
        <f t="shared" ref="Q15" si="42">AVERAGE(E14:E53)</f>
        <v>63.499999999999986</v>
      </c>
      <c r="R15" s="9">
        <f t="shared" ref="R15" si="43">_xlfn.STDEV.S(E14:E53)</f>
        <v>17.695414442948017</v>
      </c>
    </row>
    <row r="16" spans="1:19">
      <c r="A16" s="12">
        <f ca="1">RAND()</f>
        <v>0.45342224984603174</v>
      </c>
      <c r="B16" s="1">
        <v>42868</v>
      </c>
      <c r="C16" s="1" t="str">
        <f>TEXT(B16, "mmmm")</f>
        <v>May</v>
      </c>
      <c r="D16" t="s">
        <v>7</v>
      </c>
      <c r="E16">
        <v>70</v>
      </c>
      <c r="F16" s="2">
        <v>0.65</v>
      </c>
      <c r="G16">
        <v>34</v>
      </c>
      <c r="H16">
        <v>0.3</v>
      </c>
      <c r="I16">
        <v>30</v>
      </c>
      <c r="J16" s="3">
        <f>H16*I16</f>
        <v>9</v>
      </c>
      <c r="L16" s="9" t="s">
        <v>57</v>
      </c>
      <c r="M16" s="14">
        <f t="shared" ref="M16" si="44">AVERAGE(F47:F86)</f>
        <v>0.78625000000000012</v>
      </c>
      <c r="N16" s="9">
        <f t="shared" ref="N16:N76" si="45">_xlfn.STDEV.S(F47:F86)</f>
        <v>0.2335532388656068</v>
      </c>
      <c r="O16" s="9"/>
      <c r="Q16" s="9">
        <f t="shared" ref="Q16" si="46">AVERAGE(E47:E87)</f>
        <v>62.263414634146343</v>
      </c>
      <c r="R16" s="9">
        <f t="shared" ref="R16" si="47">_xlfn.STDEV.S(E47:E87)</f>
        <v>15.475605902476957</v>
      </c>
    </row>
    <row r="17" spans="1:18">
      <c r="A17" s="12">
        <f ca="1">RAND()</f>
        <v>0.60312770267503368</v>
      </c>
      <c r="B17" s="1">
        <v>43034</v>
      </c>
      <c r="C17" s="1" t="str">
        <f>TEXT(B17, "mmmm")</f>
        <v>October</v>
      </c>
      <c r="D17" t="s">
        <v>5</v>
      </c>
      <c r="E17">
        <v>54.199999999999996</v>
      </c>
      <c r="F17" s="2">
        <v>0.77</v>
      </c>
      <c r="G17">
        <v>47</v>
      </c>
      <c r="H17">
        <v>0.3</v>
      </c>
      <c r="I17">
        <v>24</v>
      </c>
      <c r="J17" s="3">
        <f>H17*I17</f>
        <v>7.1999999999999993</v>
      </c>
      <c r="L17" s="9" t="s">
        <v>58</v>
      </c>
      <c r="M17" s="14">
        <f t="shared" ref="M17" si="48">AVERAGE(F16:F55)</f>
        <v>0.83299999999999985</v>
      </c>
      <c r="N17" s="14">
        <f t="shared" ref="N17:N77" si="49">_xlfn.STDEV.S(F16:F55)</f>
        <v>0.32488420027718112</v>
      </c>
      <c r="O17" s="9"/>
      <c r="Q17" s="9">
        <f t="shared" ref="Q17" si="50">AVERAGE(E16:E55)</f>
        <v>61.569999999999993</v>
      </c>
      <c r="R17" s="9">
        <f t="shared" ref="R17" si="51">_xlfn.STDEV.S(E16:E55)</f>
        <v>17.344728010078182</v>
      </c>
    </row>
    <row r="18" spans="1:18">
      <c r="A18" s="13">
        <f ca="1">RAND()</f>
        <v>0.11074055211277256</v>
      </c>
      <c r="B18" s="1">
        <v>42931</v>
      </c>
      <c r="C18" s="1" t="str">
        <f>TEXT(B18, "mmmm")</f>
        <v>July</v>
      </c>
      <c r="D18" t="s">
        <v>7</v>
      </c>
      <c r="E18">
        <v>82.5</v>
      </c>
      <c r="F18" s="2">
        <v>0.54</v>
      </c>
      <c r="G18">
        <v>56</v>
      </c>
      <c r="H18">
        <v>0.5</v>
      </c>
      <c r="I18">
        <v>35</v>
      </c>
      <c r="J18" s="3">
        <f>H18*I18</f>
        <v>17.5</v>
      </c>
      <c r="L18" s="9" t="s">
        <v>59</v>
      </c>
      <c r="M18" s="14">
        <f t="shared" ref="M18" si="52">AVERAGE(F49:F88)</f>
        <v>0.78825000000000023</v>
      </c>
      <c r="N18" s="9">
        <f t="shared" ref="N18:N78" si="53">_xlfn.STDEV.S(F49:F88)</f>
        <v>0.22214441479731331</v>
      </c>
      <c r="O18" s="9"/>
      <c r="Q18" s="9">
        <f t="shared" ref="Q18" si="54">AVERAGE(E49:E89)</f>
        <v>62.053658536585374</v>
      </c>
      <c r="R18" s="9">
        <f t="shared" ref="R18" si="55">_xlfn.STDEV.S(E49:E89)</f>
        <v>14.739760811508644</v>
      </c>
    </row>
    <row r="19" spans="1:18">
      <c r="A19" s="13">
        <f ca="1">RAND()</f>
        <v>0.18682399243374803</v>
      </c>
      <c r="B19" s="1">
        <v>42881</v>
      </c>
      <c r="C19" s="1" t="str">
        <f>TEXT(B19, "mmmm")</f>
        <v>May</v>
      </c>
      <c r="D19" t="s">
        <v>6</v>
      </c>
      <c r="E19">
        <v>72</v>
      </c>
      <c r="F19" s="2">
        <v>0.67</v>
      </c>
      <c r="G19">
        <v>63</v>
      </c>
      <c r="H19">
        <v>0.3</v>
      </c>
      <c r="I19">
        <v>30</v>
      </c>
      <c r="J19" s="3">
        <f>H19*I19</f>
        <v>9</v>
      </c>
      <c r="L19" s="9" t="s">
        <v>60</v>
      </c>
      <c r="M19" s="14">
        <f t="shared" ref="M19" si="56">AVERAGE(F18:F57)</f>
        <v>0.84249999999999969</v>
      </c>
      <c r="N19" s="14">
        <f t="shared" ref="N19:N79" si="57">_xlfn.STDEV.S(F18:F57)</f>
        <v>0.32709090714732786</v>
      </c>
      <c r="O19" s="9"/>
      <c r="Q19" s="9">
        <f t="shared" ref="Q19" si="58">AVERAGE(E18:E57)</f>
        <v>61.24499999999999</v>
      </c>
      <c r="R19" s="9">
        <f t="shared" ref="R19" si="59">_xlfn.STDEV.S(E18:E57)</f>
        <v>17.496460447905687</v>
      </c>
    </row>
    <row r="20" spans="1:18">
      <c r="A20" s="13">
        <f ca="1">RAND()</f>
        <v>0.77638683376399742</v>
      </c>
      <c r="B20" s="1">
        <v>42997</v>
      </c>
      <c r="C20" s="1" t="str">
        <f>TEXT(B20, "mmmm")</f>
        <v>September</v>
      </c>
      <c r="D20" t="s">
        <v>3</v>
      </c>
      <c r="E20">
        <v>67.399999999999991</v>
      </c>
      <c r="F20" s="2">
        <v>0.67</v>
      </c>
      <c r="G20">
        <v>48</v>
      </c>
      <c r="H20">
        <v>0.3</v>
      </c>
      <c r="I20">
        <v>28</v>
      </c>
      <c r="J20" s="3">
        <f>H20*I20</f>
        <v>8.4</v>
      </c>
      <c r="L20" s="9" t="s">
        <v>61</v>
      </c>
      <c r="M20" s="14">
        <f t="shared" ref="M20" si="60">AVERAGE(F51:F90)</f>
        <v>0.78800000000000026</v>
      </c>
      <c r="N20" s="9">
        <f t="shared" ref="N20:N80" si="61">_xlfn.STDEV.S(F51:F90)</f>
        <v>0.22415882647618235</v>
      </c>
      <c r="O20" s="9"/>
      <c r="Q20" s="9">
        <f t="shared" ref="Q20" si="62">AVERAGE(E51:E91)</f>
        <v>62.078048780487819</v>
      </c>
      <c r="R20" s="9">
        <f t="shared" ref="R20" si="63">_xlfn.STDEV.S(E51:E91)</f>
        <v>15.347223074470438</v>
      </c>
    </row>
    <row r="21" spans="1:18">
      <c r="A21" s="12">
        <f ca="1">RAND()</f>
        <v>0.82049458074999515</v>
      </c>
      <c r="B21" s="1">
        <v>43066</v>
      </c>
      <c r="C21" s="1" t="str">
        <f>TEXT(B21, "mmmm")</f>
        <v>November</v>
      </c>
      <c r="D21" t="s">
        <v>2</v>
      </c>
      <c r="E21">
        <v>53.9</v>
      </c>
      <c r="F21" s="2">
        <v>0.87</v>
      </c>
      <c r="G21">
        <v>30</v>
      </c>
      <c r="H21">
        <v>0.3</v>
      </c>
      <c r="I21">
        <v>23</v>
      </c>
      <c r="J21" s="3">
        <f>H21*I21</f>
        <v>6.8999999999999995</v>
      </c>
      <c r="L21" s="9" t="s">
        <v>62</v>
      </c>
      <c r="M21" s="14">
        <f t="shared" ref="M21" si="64">AVERAGE(F20:F59)</f>
        <v>0.84924999999999995</v>
      </c>
      <c r="N21" s="14">
        <f t="shared" ref="N21:N81" si="65">_xlfn.STDEV.S(F20:F59)</f>
        <v>0.32313676948758335</v>
      </c>
      <c r="O21" s="9"/>
      <c r="Q21" s="9">
        <f t="shared" ref="Q21" si="66">AVERAGE(E20:E59)</f>
        <v>60.382499999999993</v>
      </c>
      <c r="R21" s="9">
        <f t="shared" ref="R21" si="67">_xlfn.STDEV.S(E20:E59)</f>
        <v>17.060448899916612</v>
      </c>
    </row>
    <row r="22" spans="1:18">
      <c r="A22" s="13">
        <f ca="1">RAND()</f>
        <v>0.66287552671874705</v>
      </c>
      <c r="B22" s="1">
        <v>42751</v>
      </c>
      <c r="C22" s="1" t="str">
        <f>TEXT(B22, "mmmm")</f>
        <v>January</v>
      </c>
      <c r="D22" t="s">
        <v>2</v>
      </c>
      <c r="E22">
        <v>30.599999999999998</v>
      </c>
      <c r="F22" s="2">
        <v>1.67</v>
      </c>
      <c r="G22">
        <v>24</v>
      </c>
      <c r="H22">
        <v>0.3</v>
      </c>
      <c r="I22">
        <v>12</v>
      </c>
      <c r="J22" s="3">
        <f>H22*I22</f>
        <v>3.5999999999999996</v>
      </c>
      <c r="L22" s="9" t="s">
        <v>63</v>
      </c>
      <c r="M22" s="14">
        <f t="shared" ref="M22" si="68">AVERAGE(F53:F92)</f>
        <v>0.80600000000000027</v>
      </c>
      <c r="N22" s="9">
        <f t="shared" ref="N22:N82" si="69">_xlfn.STDEV.S(F53:F92)</f>
        <v>0.2257613898083656</v>
      </c>
      <c r="O22" s="9"/>
      <c r="Q22" s="9">
        <f t="shared" ref="Q22" si="70">AVERAGE(E53:E93)</f>
        <v>61.173170731707316</v>
      </c>
      <c r="R22" s="9">
        <f t="shared" ref="R22" si="71">_xlfn.STDEV.S(E53:E93)</f>
        <v>15.455031937693372</v>
      </c>
    </row>
    <row r="23" spans="1:18">
      <c r="A23" s="13">
        <f ca="1">RAND()</f>
        <v>0.45579805161762299</v>
      </c>
      <c r="B23" s="1">
        <v>42753</v>
      </c>
      <c r="C23" s="1" t="str">
        <f>TEXT(B23, "mmmm")</f>
        <v>January</v>
      </c>
      <c r="D23" t="s">
        <v>4</v>
      </c>
      <c r="E23">
        <v>42.8</v>
      </c>
      <c r="F23" s="2">
        <v>1.18</v>
      </c>
      <c r="G23">
        <v>33</v>
      </c>
      <c r="H23">
        <v>0.3</v>
      </c>
      <c r="I23">
        <v>16</v>
      </c>
      <c r="J23" s="3">
        <f>H23*I23</f>
        <v>4.8</v>
      </c>
      <c r="L23" s="9" t="s">
        <v>64</v>
      </c>
      <c r="M23" s="14">
        <f t="shared" ref="M23" si="72">AVERAGE(F22:F61)</f>
        <v>0.84650000000000003</v>
      </c>
      <c r="N23" s="14">
        <f t="shared" ref="N23" si="73">_xlfn.STDEV.S(F22:F61)</f>
        <v>0.32331258194048901</v>
      </c>
      <c r="O23" s="9"/>
      <c r="Q23" s="9">
        <f t="shared" ref="Q23" si="74">AVERAGE(E22:E61)</f>
        <v>60.572499999999991</v>
      </c>
      <c r="R23" s="9">
        <f t="shared" ref="R23" si="75">_xlfn.STDEV.S(E22:E61)</f>
        <v>17.052467864107228</v>
      </c>
    </row>
    <row r="24" spans="1:18">
      <c r="A24" s="12">
        <f ca="1">RAND()</f>
        <v>0.12605395070922187</v>
      </c>
      <c r="B24" s="1">
        <v>42902</v>
      </c>
      <c r="C24" s="1" t="str">
        <f>TEXT(B24, "mmmm")</f>
        <v>June</v>
      </c>
      <c r="D24" t="s">
        <v>6</v>
      </c>
      <c r="E24">
        <v>99.3</v>
      </c>
      <c r="F24" s="2">
        <v>0.47</v>
      </c>
      <c r="G24">
        <v>77</v>
      </c>
      <c r="H24">
        <v>0.3</v>
      </c>
      <c r="I24">
        <v>41</v>
      </c>
      <c r="J24" s="3">
        <f>H24*I24</f>
        <v>12.299999999999999</v>
      </c>
      <c r="L24" s="9" t="s">
        <v>65</v>
      </c>
      <c r="M24" s="14">
        <f t="shared" ref="M24" si="76">AVERAGE(F55:F94)</f>
        <v>0.78200000000000014</v>
      </c>
      <c r="N24" s="9">
        <f t="shared" ref="N24" si="77">_xlfn.STDEV.S(F55:F94)</f>
        <v>0.20306876440487601</v>
      </c>
      <c r="O24" s="9"/>
      <c r="Q24" s="9">
        <f t="shared" ref="Q24" si="78">AVERAGE(E55:E95)</f>
        <v>62.25365853658537</v>
      </c>
      <c r="R24" s="9">
        <f t="shared" ref="R24" si="79">_xlfn.STDEV.S(E55:E95)</f>
        <v>14.78673556876188</v>
      </c>
    </row>
    <row r="25" spans="1:18">
      <c r="A25" s="12">
        <f ca="1">RAND()</f>
        <v>0.16530738993466465</v>
      </c>
      <c r="B25" s="1">
        <v>42854</v>
      </c>
      <c r="C25" s="1" t="str">
        <f>TEXT(B25, "mmmm")</f>
        <v>April</v>
      </c>
      <c r="D25" t="s">
        <v>7</v>
      </c>
      <c r="E25">
        <v>65.099999999999994</v>
      </c>
      <c r="F25" s="2">
        <v>0.71</v>
      </c>
      <c r="G25">
        <v>32</v>
      </c>
      <c r="H25">
        <v>0.3</v>
      </c>
      <c r="I25">
        <v>27</v>
      </c>
      <c r="J25" s="3">
        <f>H25*I25</f>
        <v>8.1</v>
      </c>
      <c r="L25" s="9" t="s">
        <v>66</v>
      </c>
      <c r="M25" s="14">
        <f t="shared" ref="M25" si="80">AVERAGE(F24:F63)</f>
        <v>0.81099999999999994</v>
      </c>
      <c r="N25" s="14">
        <f t="shared" si="41"/>
        <v>0.29026778087721761</v>
      </c>
      <c r="O25" s="9"/>
      <c r="Q25" s="9">
        <f t="shared" ref="Q25" si="81">AVERAGE(E24:E63)</f>
        <v>62.207500000000003</v>
      </c>
      <c r="R25" s="9">
        <f t="shared" ref="R25" si="82">_xlfn.STDEV.S(E24:E63)</f>
        <v>16.22802873631499</v>
      </c>
    </row>
    <row r="26" spans="1:18">
      <c r="A26" s="13">
        <f ca="1">RAND()</f>
        <v>0.5922073074108084</v>
      </c>
      <c r="B26" s="1">
        <v>42933</v>
      </c>
      <c r="C26" s="1" t="str">
        <f>TEXT(B26, "mmmm")</f>
        <v>July</v>
      </c>
      <c r="D26" t="s">
        <v>2</v>
      </c>
      <c r="E26">
        <v>80.899999999999991</v>
      </c>
      <c r="F26" s="2">
        <v>0.56999999999999995</v>
      </c>
      <c r="G26">
        <v>64</v>
      </c>
      <c r="H26">
        <v>0.5</v>
      </c>
      <c r="I26">
        <v>33</v>
      </c>
      <c r="J26" s="3">
        <f>H26*I26</f>
        <v>16.5</v>
      </c>
      <c r="L26" s="9" t="s">
        <v>67</v>
      </c>
      <c r="M26" s="14">
        <f t="shared" ref="M26" si="83">AVERAGE(F57:F96)</f>
        <v>0.76075000000000004</v>
      </c>
      <c r="N26" s="9">
        <f t="shared" si="45"/>
        <v>0.19958145307181327</v>
      </c>
      <c r="O26" s="9"/>
      <c r="Q26" s="9">
        <f t="shared" ref="Q26" si="84">AVERAGE(E57:E97)</f>
        <v>63.214634146341481</v>
      </c>
      <c r="R26" s="9">
        <f t="shared" ref="R26" si="85">_xlfn.STDEV.S(E57:E97)</f>
        <v>16.649362765217266</v>
      </c>
    </row>
    <row r="27" spans="1:18">
      <c r="A27" s="12">
        <f ca="1">RAND()</f>
        <v>0.2990954054229874</v>
      </c>
      <c r="B27" s="1">
        <v>42994</v>
      </c>
      <c r="C27" s="1" t="str">
        <f>TEXT(B27, "mmmm")</f>
        <v>September</v>
      </c>
      <c r="D27" t="s">
        <v>7</v>
      </c>
      <c r="E27">
        <v>68.099999999999994</v>
      </c>
      <c r="F27" s="2">
        <v>0.69</v>
      </c>
      <c r="G27">
        <v>37</v>
      </c>
      <c r="H27">
        <v>0.3</v>
      </c>
      <c r="I27">
        <v>27</v>
      </c>
      <c r="J27" s="3">
        <f>H27*I27</f>
        <v>8.1</v>
      </c>
      <c r="L27" s="9" t="s">
        <v>68</v>
      </c>
      <c r="M27" s="14">
        <f t="shared" ref="M27" si="86">AVERAGE(F26:F65)</f>
        <v>0.82974999999999999</v>
      </c>
      <c r="N27" s="14">
        <f t="shared" si="49"/>
        <v>0.30488743193815981</v>
      </c>
      <c r="O27" s="9"/>
      <c r="Q27" s="9">
        <f t="shared" ref="Q27" si="87">AVERAGE(E26:E65)</f>
        <v>61.212499999999991</v>
      </c>
      <c r="R27" s="9">
        <f t="shared" ref="R27" si="88">_xlfn.STDEV.S(E26:E65)</f>
        <v>16.588367680627663</v>
      </c>
    </row>
    <row r="28" spans="1:18">
      <c r="A28" s="12">
        <f ca="1">RAND()</f>
        <v>0.2757485281395865</v>
      </c>
      <c r="B28" s="1">
        <v>42906</v>
      </c>
      <c r="C28" s="1" t="str">
        <f>TEXT(B28, "mmmm")</f>
        <v>June</v>
      </c>
      <c r="D28" t="s">
        <v>3</v>
      </c>
      <c r="E28">
        <v>85.1</v>
      </c>
      <c r="F28" s="2">
        <v>0.54</v>
      </c>
      <c r="G28">
        <v>70</v>
      </c>
      <c r="H28">
        <v>0.3</v>
      </c>
      <c r="I28">
        <v>37</v>
      </c>
      <c r="J28" s="3">
        <f>H28*I28</f>
        <v>11.1</v>
      </c>
      <c r="L28" s="9" t="s">
        <v>69</v>
      </c>
      <c r="M28" s="14">
        <f t="shared" ref="M28" si="89">AVERAGE(F59:F98)</f>
        <v>0.78274999999999983</v>
      </c>
      <c r="N28" s="9">
        <f t="shared" si="53"/>
        <v>0.23392950395474482</v>
      </c>
      <c r="O28" s="9"/>
      <c r="Q28" s="9">
        <f t="shared" ref="Q28" si="90">AVERAGE(E59:E99)</f>
        <v>63.334146341463423</v>
      </c>
      <c r="R28" s="9">
        <f t="shared" ref="R28" si="91">_xlfn.STDEV.S(E59:E99)</f>
        <v>16.762049542882536</v>
      </c>
    </row>
    <row r="29" spans="1:18">
      <c r="A29" s="12">
        <f ca="1">RAND()</f>
        <v>0.4984929084188473</v>
      </c>
      <c r="B29" s="1">
        <v>42828</v>
      </c>
      <c r="C29" s="1" t="str">
        <f>TEXT(B29, "mmmm")</f>
        <v>April</v>
      </c>
      <c r="D29" t="s">
        <v>2</v>
      </c>
      <c r="E29">
        <v>60.8</v>
      </c>
      <c r="F29" s="2">
        <v>0.74</v>
      </c>
      <c r="G29">
        <v>51</v>
      </c>
      <c r="H29">
        <v>0.3</v>
      </c>
      <c r="I29">
        <v>26</v>
      </c>
      <c r="J29" s="3">
        <f>H29*I29</f>
        <v>7.8</v>
      </c>
      <c r="L29" s="9" t="s">
        <v>70</v>
      </c>
      <c r="M29" s="14">
        <f t="shared" ref="M29" si="92">AVERAGE(F28:F67)</f>
        <v>0.83474999999999999</v>
      </c>
      <c r="N29" s="14">
        <f t="shared" si="57"/>
        <v>0.30285807372515672</v>
      </c>
      <c r="O29" s="9"/>
      <c r="Q29" s="9">
        <f t="shared" ref="Q29" si="93">AVERAGE(E28:E67)</f>
        <v>60.71</v>
      </c>
      <c r="R29" s="9">
        <f t="shared" ref="R29" si="94">_xlfn.STDEV.S(E28:E67)</f>
        <v>16.431845254308396</v>
      </c>
    </row>
    <row r="30" spans="1:18">
      <c r="A30" s="13">
        <f ca="1">RAND()</f>
        <v>0.88551545586949043</v>
      </c>
      <c r="B30" s="1">
        <v>42761</v>
      </c>
      <c r="C30" s="1" t="str">
        <f>TEXT(B30, "mmmm")</f>
        <v>January</v>
      </c>
      <c r="D30" t="s">
        <v>5</v>
      </c>
      <c r="E30">
        <v>35.799999999999997</v>
      </c>
      <c r="F30" s="2">
        <v>1.25</v>
      </c>
      <c r="G30">
        <v>18</v>
      </c>
      <c r="H30">
        <v>0.3</v>
      </c>
      <c r="I30">
        <v>16</v>
      </c>
      <c r="J30" s="3">
        <f>H30*I30</f>
        <v>4.8</v>
      </c>
      <c r="L30" s="9" t="s">
        <v>71</v>
      </c>
      <c r="M30" s="14">
        <f t="shared" ref="M30" si="95">AVERAGE(F61:F100)</f>
        <v>0.7769999999999998</v>
      </c>
      <c r="N30" s="9">
        <f t="shared" si="61"/>
        <v>0.23598348486325349</v>
      </c>
      <c r="O30" s="9"/>
      <c r="Q30" s="9">
        <f t="shared" ref="Q30" si="96">AVERAGE(E61:E101)</f>
        <v>63.839024390243914</v>
      </c>
      <c r="R30" s="9">
        <f t="shared" ref="R30" si="97">_xlfn.STDEV.S(E61:E101)</f>
        <v>16.784261646685202</v>
      </c>
    </row>
    <row r="31" spans="1:18">
      <c r="A31" s="12">
        <f ca="1">RAND()</f>
        <v>0.75070457512041944</v>
      </c>
      <c r="B31" s="1">
        <v>43042</v>
      </c>
      <c r="C31" s="1" t="str">
        <f>TEXT(B31, "mmmm")</f>
        <v>November</v>
      </c>
      <c r="D31" t="s">
        <v>6</v>
      </c>
      <c r="E31">
        <v>51.3</v>
      </c>
      <c r="F31" s="2">
        <v>0.87</v>
      </c>
      <c r="G31">
        <v>38</v>
      </c>
      <c r="H31">
        <v>0.3</v>
      </c>
      <c r="I31">
        <v>21</v>
      </c>
      <c r="J31" s="3">
        <f>H31*I31</f>
        <v>6.3</v>
      </c>
      <c r="L31" s="9" t="s">
        <v>72</v>
      </c>
      <c r="M31" s="14">
        <f t="shared" ref="M31" si="98">AVERAGE(F30:F69)</f>
        <v>0.84774999999999989</v>
      </c>
      <c r="N31" s="14">
        <f t="shared" si="65"/>
        <v>0.30260821332083931</v>
      </c>
      <c r="O31" s="9"/>
      <c r="Q31" s="9">
        <f t="shared" ref="Q31" si="99">AVERAGE(E30:E69)</f>
        <v>59.989999999999995</v>
      </c>
      <c r="R31" s="9">
        <f t="shared" ref="R31" si="100">_xlfn.STDEV.S(E30:E69)</f>
        <v>16.227371621540872</v>
      </c>
    </row>
    <row r="32" spans="1:18">
      <c r="A32" s="12">
        <f ca="1">RAND()</f>
        <v>0.44794324361496118</v>
      </c>
      <c r="B32" s="1">
        <v>43082</v>
      </c>
      <c r="C32" s="1" t="str">
        <f>TEXT(B32, "mmmm")</f>
        <v>December</v>
      </c>
      <c r="D32" t="s">
        <v>4</v>
      </c>
      <c r="E32">
        <v>32.199999999999996</v>
      </c>
      <c r="F32" s="2">
        <v>1.43</v>
      </c>
      <c r="G32">
        <v>26</v>
      </c>
      <c r="H32">
        <v>0.3</v>
      </c>
      <c r="I32">
        <v>14</v>
      </c>
      <c r="J32" s="3">
        <f>H32*I32</f>
        <v>4.2</v>
      </c>
      <c r="L32" s="9" t="s">
        <v>73</v>
      </c>
      <c r="M32" s="14">
        <f t="shared" ref="M32" si="101">AVERAGE(F63:F102)</f>
        <v>0.79449999999999976</v>
      </c>
      <c r="N32" s="9">
        <f t="shared" si="69"/>
        <v>0.2655323631827885</v>
      </c>
      <c r="O32" s="9"/>
      <c r="Q32" s="9">
        <f t="shared" ref="Q32" si="102">AVERAGE(E63:E103)</f>
        <v>62.868292682926835</v>
      </c>
      <c r="R32" s="9">
        <f t="shared" ref="R32" si="103">_xlfn.STDEV.S(E63:E103)</f>
        <v>17.634489488278167</v>
      </c>
    </row>
    <row r="33" spans="1:18">
      <c r="A33" s="13">
        <f ca="1">RAND()</f>
        <v>0.97335395788226364</v>
      </c>
      <c r="B33" s="1">
        <v>42945</v>
      </c>
      <c r="C33" s="1" t="str">
        <f>TEXT(B33, "mmmm")</f>
        <v>July</v>
      </c>
      <c r="D33" t="s">
        <v>7</v>
      </c>
      <c r="E33">
        <v>85.5</v>
      </c>
      <c r="F33" s="2">
        <v>0.56999999999999995</v>
      </c>
      <c r="G33">
        <v>50</v>
      </c>
      <c r="H33">
        <v>0.5</v>
      </c>
      <c r="I33">
        <v>35</v>
      </c>
      <c r="J33" s="3">
        <f>H33*I33</f>
        <v>17.5</v>
      </c>
      <c r="L33" s="9" t="s">
        <v>74</v>
      </c>
      <c r="M33" s="14">
        <f t="shared" ref="M33" si="104">AVERAGE(F32:F71)</f>
        <v>0.82999999999999985</v>
      </c>
      <c r="N33" s="14">
        <f t="shared" ref="N33" si="105">_xlfn.STDEV.S(F32:F71)</f>
        <v>0.2969762141904157</v>
      </c>
      <c r="O33" s="9"/>
      <c r="Q33" s="9">
        <f t="shared" ref="Q33" si="106">AVERAGE(E32:E71)</f>
        <v>61.125</v>
      </c>
      <c r="R33" s="9">
        <f t="shared" ref="R33" si="107">_xlfn.STDEV.S(E32:E71)</f>
        <v>15.786358115920928</v>
      </c>
    </row>
    <row r="34" spans="1:18">
      <c r="A34" s="13">
        <f ca="1">RAND()</f>
        <v>0.62500052103510584</v>
      </c>
      <c r="B34" s="1">
        <v>42839</v>
      </c>
      <c r="C34" s="1" t="str">
        <f>TEXT(B34, "mmmm")</f>
        <v>April</v>
      </c>
      <c r="D34" t="s">
        <v>6</v>
      </c>
      <c r="E34">
        <v>61.499999999999993</v>
      </c>
      <c r="F34" s="2">
        <v>0.77</v>
      </c>
      <c r="G34">
        <v>49</v>
      </c>
      <c r="H34">
        <v>0.3</v>
      </c>
      <c r="I34">
        <v>25</v>
      </c>
      <c r="J34" s="3">
        <f>H34*I34</f>
        <v>7.5</v>
      </c>
      <c r="L34" s="9" t="s">
        <v>75</v>
      </c>
      <c r="M34" s="14">
        <f t="shared" ref="M34" si="108">AVERAGE(F65:F104)</f>
        <v>0.80199999999999982</v>
      </c>
      <c r="N34" s="9">
        <f t="shared" ref="N34" si="109">_xlfn.STDEV.S(F65:F104)</f>
        <v>0.26055365115116974</v>
      </c>
      <c r="O34" s="9"/>
      <c r="Q34" s="9">
        <f t="shared" ref="Q34" si="110">AVERAGE(E65:E105)</f>
        <v>61.6170731707317</v>
      </c>
      <c r="R34" s="9">
        <f t="shared" ref="R34" si="111">_xlfn.STDEV.S(E65:E105)</f>
        <v>16.826495512123447</v>
      </c>
    </row>
    <row r="35" spans="1:18">
      <c r="A35" s="12">
        <f ca="1">RAND()</f>
        <v>0.14999833653327477</v>
      </c>
      <c r="B35" s="1">
        <v>42864</v>
      </c>
      <c r="C35" s="1" t="str">
        <f>TEXT(B35, "mmmm")</f>
        <v>May</v>
      </c>
      <c r="D35" t="s">
        <v>3</v>
      </c>
      <c r="E35">
        <v>71.3</v>
      </c>
      <c r="F35" s="2">
        <v>0.63</v>
      </c>
      <c r="G35">
        <v>56</v>
      </c>
      <c r="H35">
        <v>0.3</v>
      </c>
      <c r="I35">
        <v>31</v>
      </c>
      <c r="J35" s="3">
        <f>H35*I35</f>
        <v>9.2999999999999989</v>
      </c>
      <c r="L35" s="9" t="s">
        <v>76</v>
      </c>
      <c r="M35" s="14">
        <f t="shared" ref="M35" si="112">AVERAGE(F34:F73)</f>
        <v>0.81399999999999983</v>
      </c>
      <c r="N35" s="14">
        <f t="shared" si="41"/>
        <v>0.27951239594547406</v>
      </c>
      <c r="O35" s="9"/>
      <c r="Q35" s="9">
        <f t="shared" ref="Q35" si="113">AVERAGE(E34:E73)</f>
        <v>61.599999999999987</v>
      </c>
      <c r="R35" s="9">
        <f t="shared" ref="R35" si="114">_xlfn.STDEV.S(E34:E73)</f>
        <v>14.674048259007908</v>
      </c>
    </row>
    <row r="36" spans="1:18">
      <c r="A36" s="13">
        <f ca="1">RAND()</f>
        <v>0.72784602264234366</v>
      </c>
      <c r="B36" s="1">
        <v>42773</v>
      </c>
      <c r="C36" s="1" t="str">
        <f>TEXT(B36, "mmmm")</f>
        <v>February</v>
      </c>
      <c r="D36" t="s">
        <v>3</v>
      </c>
      <c r="E36">
        <v>52.3</v>
      </c>
      <c r="F36" s="2">
        <v>0.87</v>
      </c>
      <c r="G36">
        <v>39</v>
      </c>
      <c r="H36">
        <v>0.3</v>
      </c>
      <c r="I36">
        <v>21</v>
      </c>
      <c r="J36" s="3">
        <f>H36*I36</f>
        <v>6.3</v>
      </c>
      <c r="L36" s="9" t="s">
        <v>77</v>
      </c>
      <c r="M36" s="14">
        <f t="shared" ref="M36" si="115">AVERAGE(F67:F106)</f>
        <v>0.79249999999999976</v>
      </c>
      <c r="N36" s="9">
        <f t="shared" si="45"/>
        <v>0.24343429587931242</v>
      </c>
      <c r="O36" s="9"/>
      <c r="Q36" s="9">
        <f t="shared" ref="Q36" si="116">AVERAGE(E67:E107)</f>
        <v>62.248780487804865</v>
      </c>
      <c r="R36" s="9">
        <f t="shared" ref="R36" si="117">_xlfn.STDEV.S(E67:E107)</f>
        <v>16.325074608577093</v>
      </c>
    </row>
    <row r="37" spans="1:18">
      <c r="A37" s="12">
        <f ca="1">RAND()</f>
        <v>0.35966544978620008</v>
      </c>
      <c r="B37" s="1">
        <v>42862</v>
      </c>
      <c r="C37" s="1" t="str">
        <f>TEXT(B37, "mmmm")</f>
        <v>May</v>
      </c>
      <c r="D37" t="s">
        <v>8</v>
      </c>
      <c r="E37">
        <v>69.699999999999989</v>
      </c>
      <c r="F37" s="2">
        <v>0.65</v>
      </c>
      <c r="G37">
        <v>49</v>
      </c>
      <c r="H37">
        <v>0.3</v>
      </c>
      <c r="I37">
        <v>29</v>
      </c>
      <c r="J37" s="3">
        <f>H37*I37</f>
        <v>8.6999999999999993</v>
      </c>
      <c r="L37" s="9" t="s">
        <v>78</v>
      </c>
      <c r="M37" s="14">
        <f t="shared" ref="M37" si="118">AVERAGE(F36:F75)</f>
        <v>0.81225000000000003</v>
      </c>
      <c r="N37" s="14">
        <f t="shared" si="49"/>
        <v>0.28090958030599833</v>
      </c>
      <c r="O37" s="9"/>
      <c r="Q37" s="9">
        <f t="shared" ref="Q37" si="119">AVERAGE(E36:E75)</f>
        <v>61.779999999999994</v>
      </c>
      <c r="R37" s="9">
        <f t="shared" ref="R37" si="120">_xlfn.STDEV.S(E36:E75)</f>
        <v>14.894142713815009</v>
      </c>
    </row>
    <row r="38" spans="1:18">
      <c r="A38" s="13">
        <f ca="1">RAND()</f>
        <v>0.6937471430638712</v>
      </c>
      <c r="B38" s="1">
        <v>42849</v>
      </c>
      <c r="C38" s="1" t="str">
        <f>TEXT(B38, "mmmm")</f>
        <v>April</v>
      </c>
      <c r="D38" t="s">
        <v>2</v>
      </c>
      <c r="E38">
        <v>65.099999999999994</v>
      </c>
      <c r="F38" s="2">
        <v>0.69</v>
      </c>
      <c r="G38">
        <v>48</v>
      </c>
      <c r="H38">
        <v>0.3</v>
      </c>
      <c r="I38">
        <v>27</v>
      </c>
      <c r="J38" s="3">
        <f>H38*I38</f>
        <v>8.1</v>
      </c>
      <c r="L38" s="9" t="s">
        <v>79</v>
      </c>
      <c r="M38" s="14">
        <f t="shared" ref="M38" si="121">AVERAGE(F69:F108)</f>
        <v>0.79024999999999967</v>
      </c>
      <c r="N38" s="9">
        <f t="shared" si="53"/>
        <v>0.24511104233984118</v>
      </c>
      <c r="O38" s="9"/>
      <c r="Q38" s="9">
        <f t="shared" ref="Q38" si="122">AVERAGE(E69:E109)</f>
        <v>62.126829268292667</v>
      </c>
      <c r="R38" s="9">
        <f t="shared" ref="R38" si="123">_xlfn.STDEV.S(E69:E109)</f>
        <v>16.418435132348048</v>
      </c>
    </row>
    <row r="39" spans="1:18">
      <c r="A39" s="13">
        <f ca="1">RAND()</f>
        <v>0.76174291690106066</v>
      </c>
      <c r="B39" s="1">
        <v>42955</v>
      </c>
      <c r="C39" s="1" t="str">
        <f>TEXT(B39, "mmmm")</f>
        <v>August</v>
      </c>
      <c r="D39" t="s">
        <v>3</v>
      </c>
      <c r="E39">
        <v>68.699999999999989</v>
      </c>
      <c r="F39" s="2">
        <v>0.65</v>
      </c>
      <c r="G39">
        <v>50</v>
      </c>
      <c r="H39">
        <v>0.5</v>
      </c>
      <c r="I39">
        <v>29</v>
      </c>
      <c r="J39" s="3">
        <f>H39*I39</f>
        <v>14.5</v>
      </c>
      <c r="L39" s="9" t="s">
        <v>80</v>
      </c>
      <c r="M39" s="14">
        <f t="shared" ref="M39" si="124">AVERAGE(F38:F77)</f>
        <v>0.80625000000000002</v>
      </c>
      <c r="N39" s="14">
        <f t="shared" si="57"/>
        <v>0.28372691366604869</v>
      </c>
      <c r="O39" s="9"/>
      <c r="Q39" s="9">
        <f t="shared" ref="Q39" si="125">AVERAGE(E38:E77)</f>
        <v>62.527499999999996</v>
      </c>
      <c r="R39" s="9">
        <f t="shared" ref="R39" si="126">_xlfn.STDEV.S(E38:E77)</f>
        <v>15.438728981496581</v>
      </c>
    </row>
    <row r="40" spans="1:18">
      <c r="A40" s="12">
        <f ca="1">RAND()</f>
        <v>0.17838718264017683</v>
      </c>
      <c r="B40" s="1">
        <v>42966</v>
      </c>
      <c r="C40" s="1" t="str">
        <f>TEXT(B40, "mmmm")</f>
        <v>August</v>
      </c>
      <c r="D40" t="s">
        <v>7</v>
      </c>
      <c r="E40">
        <v>79.599999999999994</v>
      </c>
      <c r="F40" s="2">
        <v>0.61</v>
      </c>
      <c r="G40">
        <v>58</v>
      </c>
      <c r="H40">
        <v>0.5</v>
      </c>
      <c r="I40">
        <v>32</v>
      </c>
      <c r="J40" s="3">
        <f>H40*I40</f>
        <v>16</v>
      </c>
      <c r="L40" s="9" t="s">
        <v>81</v>
      </c>
      <c r="M40" s="14">
        <f t="shared" ref="M40" si="127">AVERAGE(F71:F110)</f>
        <v>0.78174999999999983</v>
      </c>
      <c r="N40" s="9">
        <f t="shared" si="61"/>
        <v>0.23976363895324637</v>
      </c>
      <c r="O40" s="9"/>
      <c r="Q40" s="9">
        <f t="shared" ref="Q40" si="128">AVERAGE(E71:E111)</f>
        <v>61.982926829268287</v>
      </c>
      <c r="R40" s="9">
        <f t="shared" ref="R40" si="129">_xlfn.STDEV.S(E71:E111)</f>
        <v>16.765304984386965</v>
      </c>
    </row>
    <row r="41" spans="1:18">
      <c r="A41" s="13">
        <f ca="1">RAND()</f>
        <v>0.84135005353486025</v>
      </c>
      <c r="B41" s="1">
        <v>42783</v>
      </c>
      <c r="C41" s="1" t="str">
        <f>TEXT(B41, "mmmm")</f>
        <v>February</v>
      </c>
      <c r="D41" t="s">
        <v>6</v>
      </c>
      <c r="E41">
        <v>40.4</v>
      </c>
      <c r="F41" s="2">
        <v>1</v>
      </c>
      <c r="G41">
        <v>29</v>
      </c>
      <c r="H41">
        <v>0.3</v>
      </c>
      <c r="I41">
        <v>18</v>
      </c>
      <c r="J41" s="3">
        <f>H41*I41</f>
        <v>5.3999999999999995</v>
      </c>
      <c r="L41" s="9" t="s">
        <v>82</v>
      </c>
      <c r="M41" s="14">
        <f t="shared" ref="M41" si="130">AVERAGE(F40:F79)</f>
        <v>0.80999999999999994</v>
      </c>
      <c r="N41" s="14">
        <f t="shared" si="65"/>
        <v>0.28259783874180328</v>
      </c>
      <c r="O41" s="9"/>
      <c r="Q41" s="9">
        <f t="shared" ref="Q41" si="131">AVERAGE(E40:E79)</f>
        <v>62.032500000000006</v>
      </c>
      <c r="R41" s="9">
        <f t="shared" ref="R41" si="132">_xlfn.STDEV.S(E40:E79)</f>
        <v>15.472082178009385</v>
      </c>
    </row>
    <row r="42" spans="1:18">
      <c r="A42" s="13">
        <f ca="1">RAND()</f>
        <v>0.78180668938879938</v>
      </c>
      <c r="B42" s="1">
        <v>43079</v>
      </c>
      <c r="C42" s="1" t="str">
        <f>TEXT(B42, "mmmm")</f>
        <v>December</v>
      </c>
      <c r="D42" t="s">
        <v>8</v>
      </c>
      <c r="E42">
        <v>31.299999999999997</v>
      </c>
      <c r="F42" s="2">
        <v>1.82</v>
      </c>
      <c r="G42">
        <v>15</v>
      </c>
      <c r="H42">
        <v>0.3</v>
      </c>
      <c r="I42">
        <v>11</v>
      </c>
      <c r="J42" s="3">
        <f>H42*I42</f>
        <v>3.3</v>
      </c>
      <c r="L42" s="9" t="s">
        <v>83</v>
      </c>
      <c r="M42" s="14">
        <f t="shared" ref="M42" si="133">AVERAGE(F73:F112)</f>
        <v>0.8072499999999998</v>
      </c>
      <c r="N42" s="9">
        <f t="shared" si="69"/>
        <v>0.25658494369961282</v>
      </c>
      <c r="O42" s="9"/>
      <c r="Q42" s="9">
        <f t="shared" ref="Q42" si="134">AVERAGE(E73:E113)</f>
        <v>60.7951219512195</v>
      </c>
      <c r="R42" s="9">
        <f t="shared" ref="R42" si="135">_xlfn.STDEV.S(E73:E113)</f>
        <v>17.061373790224398</v>
      </c>
    </row>
    <row r="43" spans="1:18">
      <c r="A43" s="13">
        <f ca="1">RAND()</f>
        <v>3.6492457331125716E-2</v>
      </c>
      <c r="B43" s="1">
        <v>42843</v>
      </c>
      <c r="C43" s="1" t="str">
        <f>TEXT(B43, "mmmm")</f>
        <v>April</v>
      </c>
      <c r="D43" t="s">
        <v>3</v>
      </c>
      <c r="E43">
        <v>62.499999999999993</v>
      </c>
      <c r="F43" s="2">
        <v>0.74</v>
      </c>
      <c r="G43">
        <v>31</v>
      </c>
      <c r="H43">
        <v>0.3</v>
      </c>
      <c r="I43">
        <v>25</v>
      </c>
      <c r="J43" s="3">
        <f>H43*I43</f>
        <v>7.5</v>
      </c>
      <c r="L43" s="9" t="s">
        <v>84</v>
      </c>
      <c r="M43" s="14">
        <f t="shared" ref="M43" si="136">AVERAGE(F42:F81)</f>
        <v>0.80824999999999991</v>
      </c>
      <c r="N43" s="14">
        <f t="shared" ref="N43" si="137">_xlfn.STDEV.S(F42:F81)</f>
        <v>0.27959574755579181</v>
      </c>
      <c r="O43" s="9"/>
      <c r="Q43" s="9">
        <f t="shared" ref="Q43" si="138">AVERAGE(E42:E81)</f>
        <v>62.114999999999995</v>
      </c>
      <c r="R43" s="9">
        <f t="shared" ref="R43" si="139">_xlfn.STDEV.S(E42:E81)</f>
        <v>14.848872011031675</v>
      </c>
    </row>
    <row r="44" spans="1:18">
      <c r="A44" s="13">
        <f ca="1">RAND()</f>
        <v>0.83392478699958006</v>
      </c>
      <c r="B44" s="1">
        <v>42961</v>
      </c>
      <c r="C44" s="1" t="str">
        <f>TEXT(B44, "mmmm")</f>
        <v>August</v>
      </c>
      <c r="D44" t="s">
        <v>2</v>
      </c>
      <c r="E44">
        <v>72.599999999999994</v>
      </c>
      <c r="F44" s="2">
        <v>0.59</v>
      </c>
      <c r="G44">
        <v>43</v>
      </c>
      <c r="H44">
        <v>0.5</v>
      </c>
      <c r="I44">
        <v>32</v>
      </c>
      <c r="J44" s="3">
        <f>H44*I44</f>
        <v>16</v>
      </c>
      <c r="L44" s="9" t="s">
        <v>85</v>
      </c>
      <c r="M44" s="14">
        <f t="shared" ref="M44" si="140">AVERAGE(F75:F114)</f>
        <v>0.82249999999999979</v>
      </c>
      <c r="N44" s="9">
        <f t="shared" ref="N44" si="141">_xlfn.STDEV.S(F75:F114)</f>
        <v>0.259889029572831</v>
      </c>
      <c r="O44" s="9"/>
      <c r="Q44" s="9">
        <f t="shared" ref="Q44" si="142">AVERAGE(E75:E115)</f>
        <v>59.78536585365854</v>
      </c>
      <c r="R44" s="9">
        <f t="shared" ref="R44" si="143">_xlfn.STDEV.S(E75:E115)</f>
        <v>17.340927901580201</v>
      </c>
    </row>
    <row r="45" spans="1:18">
      <c r="A45" s="13">
        <f ca="1">RAND()</f>
        <v>0.82354759071677086</v>
      </c>
      <c r="B45" s="1">
        <v>42977</v>
      </c>
      <c r="C45" s="1" t="str">
        <f>TEXT(B45, "mmmm")</f>
        <v>August</v>
      </c>
      <c r="D45" t="s">
        <v>4</v>
      </c>
      <c r="E45">
        <v>72</v>
      </c>
      <c r="F45" s="2">
        <v>0.63</v>
      </c>
      <c r="G45">
        <v>51</v>
      </c>
      <c r="H45">
        <v>0.5</v>
      </c>
      <c r="I45">
        <v>30</v>
      </c>
      <c r="J45" s="3">
        <f>H45*I45</f>
        <v>15</v>
      </c>
      <c r="L45" s="9" t="s">
        <v>86</v>
      </c>
      <c r="M45" s="14">
        <f t="shared" ref="M45" si="144">AVERAGE(F44:F83)</f>
        <v>0.77224999999999999</v>
      </c>
      <c r="N45" s="14">
        <f t="shared" si="41"/>
        <v>0.23187626563342481</v>
      </c>
      <c r="O45" s="9"/>
      <c r="Q45" s="9">
        <f t="shared" ref="Q45" si="145">AVERAGE(E44:E83)</f>
        <v>63.86999999999999</v>
      </c>
      <c r="R45" s="9">
        <f t="shared" ref="R45" si="146">_xlfn.STDEV.S(E44:E83)</f>
        <v>14.654398132143998</v>
      </c>
    </row>
    <row r="46" spans="1:18">
      <c r="A46" s="13">
        <f ca="1">RAND()</f>
        <v>0.10707551637622503</v>
      </c>
      <c r="B46" s="1">
        <v>42953</v>
      </c>
      <c r="C46" s="1" t="str">
        <f>TEXT(B46, "mmmm")</f>
        <v>August</v>
      </c>
      <c r="D46" t="s">
        <v>8</v>
      </c>
      <c r="E46">
        <v>77.3</v>
      </c>
      <c r="F46" s="2">
        <v>0.61</v>
      </c>
      <c r="G46">
        <v>36</v>
      </c>
      <c r="H46">
        <v>0.5</v>
      </c>
      <c r="I46">
        <v>31</v>
      </c>
      <c r="J46" s="3">
        <f>H46*I46</f>
        <v>15.5</v>
      </c>
      <c r="L46" s="9" t="s">
        <v>87</v>
      </c>
      <c r="M46" s="14">
        <f t="shared" ref="M46" si="147">AVERAGE(F77:F116)</f>
        <v>0.83024999999999982</v>
      </c>
      <c r="N46" s="9">
        <f t="shared" si="45"/>
        <v>0.25645999838031475</v>
      </c>
      <c r="O46" s="9"/>
      <c r="Q46" s="9">
        <f t="shared" ref="Q46" si="148">AVERAGE(E77:E117)</f>
        <v>58.96097560975609</v>
      </c>
      <c r="R46" s="9">
        <f t="shared" ref="R46" si="149">_xlfn.STDEV.S(E77:E117)</f>
        <v>17.091648224334318</v>
      </c>
    </row>
    <row r="47" spans="1:18">
      <c r="A47" s="12">
        <f ca="1">RAND()</f>
        <v>0.13227378568895265</v>
      </c>
      <c r="B47" s="1">
        <v>43078</v>
      </c>
      <c r="C47" s="1" t="str">
        <f>TEXT(B47, "mmmm")</f>
        <v>December</v>
      </c>
      <c r="D47" t="s">
        <v>7</v>
      </c>
      <c r="E47">
        <v>31.199999999999996</v>
      </c>
      <c r="F47" s="2">
        <v>1.43</v>
      </c>
      <c r="G47">
        <v>19</v>
      </c>
      <c r="H47">
        <v>0.3</v>
      </c>
      <c r="I47">
        <v>14</v>
      </c>
      <c r="J47" s="3">
        <f>H47*I47</f>
        <v>4.2</v>
      </c>
      <c r="L47" s="9" t="s">
        <v>88</v>
      </c>
      <c r="M47" s="14">
        <f t="shared" ref="M47" si="150">AVERAGE(F46:F85)</f>
        <v>0.77525000000000011</v>
      </c>
      <c r="N47" s="14">
        <f t="shared" si="49"/>
        <v>0.23116192016275761</v>
      </c>
      <c r="O47" s="9"/>
      <c r="Q47" s="9">
        <f t="shared" ref="Q47" si="151">AVERAGE(E46:E85)</f>
        <v>63.797499999999999</v>
      </c>
      <c r="R47" s="9">
        <f t="shared" ref="R47" si="152">_xlfn.STDEV.S(E46:E85)</f>
        <v>14.88009318105642</v>
      </c>
    </row>
    <row r="48" spans="1:18">
      <c r="A48" s="12">
        <f ca="1">RAND()</f>
        <v>0.58673140646900401</v>
      </c>
      <c r="B48" s="1">
        <v>42886</v>
      </c>
      <c r="C48" s="1" t="str">
        <f>TEXT(B48, "mmmm")</f>
        <v>May</v>
      </c>
      <c r="D48" t="s">
        <v>4</v>
      </c>
      <c r="E48">
        <v>77.3</v>
      </c>
      <c r="F48" s="2">
        <v>0.65</v>
      </c>
      <c r="G48">
        <v>56</v>
      </c>
      <c r="H48">
        <v>0.3</v>
      </c>
      <c r="I48">
        <v>31</v>
      </c>
      <c r="J48" s="3">
        <f>H48*I48</f>
        <v>9.2999999999999989</v>
      </c>
      <c r="L48" s="9" t="s">
        <v>89</v>
      </c>
      <c r="M48" s="14">
        <f t="shared" ref="M48" si="153">AVERAGE(F79:F118)</f>
        <v>0.84224999999999972</v>
      </c>
      <c r="N48" s="9">
        <f t="shared" si="53"/>
        <v>0.25447268252967026</v>
      </c>
      <c r="O48" s="9"/>
      <c r="Q48" s="9">
        <f t="shared" ref="Q48" si="154">AVERAGE(E79:E119)</f>
        <v>58.609756097560989</v>
      </c>
      <c r="R48" s="9">
        <f t="shared" ref="R48" si="155">_xlfn.STDEV.S(E79:E119)</f>
        <v>16.60117171885836</v>
      </c>
    </row>
    <row r="49" spans="1:18">
      <c r="A49" s="13">
        <f ca="1">RAND()</f>
        <v>0.19256159421082197</v>
      </c>
      <c r="B49" s="1">
        <v>43053</v>
      </c>
      <c r="C49" s="1" t="str">
        <f>TEXT(B49, "mmmm")</f>
        <v>November</v>
      </c>
      <c r="D49" t="s">
        <v>3</v>
      </c>
      <c r="E49">
        <v>55.9</v>
      </c>
      <c r="F49" s="2">
        <v>0.8</v>
      </c>
      <c r="G49">
        <v>28</v>
      </c>
      <c r="H49">
        <v>0.3</v>
      </c>
      <c r="I49">
        <v>23</v>
      </c>
      <c r="J49" s="3">
        <f>H49*I49</f>
        <v>6.8999999999999995</v>
      </c>
      <c r="L49" s="9" t="s">
        <v>90</v>
      </c>
      <c r="M49" s="14">
        <f t="shared" ref="M49" si="156">AVERAGE(F48:F87)</f>
        <v>0.78175000000000017</v>
      </c>
      <c r="N49" s="14">
        <f t="shared" si="57"/>
        <v>0.22229441669170955</v>
      </c>
      <c r="O49" s="9"/>
      <c r="Q49" s="9">
        <f t="shared" ref="Q49" si="157">AVERAGE(E48:E87)</f>
        <v>63.04</v>
      </c>
      <c r="R49" s="9">
        <f t="shared" ref="R49" si="158">_xlfn.STDEV.S(E48:E87)</f>
        <v>14.841656552783078</v>
      </c>
    </row>
    <row r="50" spans="1:18">
      <c r="A50" s="12">
        <f ca="1">RAND()</f>
        <v>5.0218306726093176E-2</v>
      </c>
      <c r="B50" s="1">
        <v>42968</v>
      </c>
      <c r="C50" s="1" t="str">
        <f>TEXT(B50, "mmmm")</f>
        <v>August</v>
      </c>
      <c r="D50" t="s">
        <v>2</v>
      </c>
      <c r="E50">
        <v>68</v>
      </c>
      <c r="F50" s="2">
        <v>0.65</v>
      </c>
      <c r="G50">
        <v>58</v>
      </c>
      <c r="H50">
        <v>0.5</v>
      </c>
      <c r="I50">
        <v>30</v>
      </c>
      <c r="J50" s="3">
        <f>H50*I50</f>
        <v>15</v>
      </c>
      <c r="L50" s="9" t="s">
        <v>91</v>
      </c>
      <c r="M50" s="14">
        <f t="shared" ref="M50" si="159">AVERAGE(F81:F120)</f>
        <v>0.84224999999999994</v>
      </c>
      <c r="N50" s="9">
        <f t="shared" si="61"/>
        <v>0.2544726825296697</v>
      </c>
      <c r="O50" s="9"/>
      <c r="Q50" s="9">
        <f t="shared" ref="Q50" si="160">AVERAGE(E81:E121)</f>
        <v>58.74634146341463</v>
      </c>
      <c r="R50" s="9">
        <f t="shared" ref="R50" si="161">_xlfn.STDEV.S(E81:E121)</f>
        <v>16.630199902000196</v>
      </c>
    </row>
    <row r="51" spans="1:18">
      <c r="A51" s="12">
        <f ca="1">RAND()</f>
        <v>0.98992828150219792</v>
      </c>
      <c r="B51" s="1">
        <v>42870</v>
      </c>
      <c r="C51" s="1" t="str">
        <f>TEXT(B51, "mmmm")</f>
        <v>May</v>
      </c>
      <c r="D51" t="s">
        <v>2</v>
      </c>
      <c r="E51">
        <v>63.399999999999991</v>
      </c>
      <c r="F51" s="2">
        <v>0.69</v>
      </c>
      <c r="G51">
        <v>32</v>
      </c>
      <c r="H51">
        <v>0.3</v>
      </c>
      <c r="I51">
        <v>28</v>
      </c>
      <c r="J51" s="3">
        <f>H51*I51</f>
        <v>8.4</v>
      </c>
      <c r="L51" s="9" t="s">
        <v>92</v>
      </c>
      <c r="M51" s="14">
        <f t="shared" ref="M51" si="162">AVERAGE(F50:F89)</f>
        <v>0.79000000000000026</v>
      </c>
      <c r="N51" s="14">
        <f t="shared" si="65"/>
        <v>0.22251476470746914</v>
      </c>
      <c r="O51" s="9"/>
      <c r="Q51" s="9">
        <f t="shared" ref="Q51" si="163">AVERAGE(E50:E89)</f>
        <v>62.207500000000003</v>
      </c>
      <c r="R51" s="9">
        <f t="shared" ref="R51" si="164">_xlfn.STDEV.S(E50:E89)</f>
        <v>14.894163157218511</v>
      </c>
    </row>
    <row r="52" spans="1:18">
      <c r="A52" s="12">
        <f ca="1">RAND()</f>
        <v>0.93510756042943677</v>
      </c>
      <c r="B52" s="1">
        <v>42942</v>
      </c>
      <c r="C52" s="1" t="str">
        <f>TEXT(B52, "mmmm")</f>
        <v>July</v>
      </c>
      <c r="D52" t="s">
        <v>4</v>
      </c>
      <c r="E52">
        <v>76.599999999999994</v>
      </c>
      <c r="F52" s="2">
        <v>0.59</v>
      </c>
      <c r="G52">
        <v>37</v>
      </c>
      <c r="H52">
        <v>0.5</v>
      </c>
      <c r="I52">
        <v>32</v>
      </c>
      <c r="J52" s="3">
        <f>H52*I52</f>
        <v>16</v>
      </c>
      <c r="L52" s="9" t="s">
        <v>93</v>
      </c>
      <c r="M52" s="14">
        <f t="shared" ref="M52" si="165">AVERAGE(F83:F122)</f>
        <v>0.84450000000000003</v>
      </c>
      <c r="N52" s="9">
        <f t="shared" si="69"/>
        <v>0.25055783916938318</v>
      </c>
      <c r="O52" s="9"/>
      <c r="Q52" s="9">
        <f t="shared" ref="Q52" si="166">AVERAGE(E83:E123)</f>
        <v>58.924390243902451</v>
      </c>
      <c r="R52" s="9">
        <f t="shared" ref="R52" si="167">_xlfn.STDEV.S(E83:E123)</f>
        <v>16.726891230706922</v>
      </c>
    </row>
    <row r="53" spans="1:18">
      <c r="A53" s="12">
        <f ca="1">RAND()</f>
        <v>0.47680917194460293</v>
      </c>
      <c r="B53" s="1">
        <v>42748</v>
      </c>
      <c r="C53" s="1" t="str">
        <f>TEXT(B53, "mmmm")</f>
        <v>January</v>
      </c>
      <c r="D53" t="s">
        <v>6</v>
      </c>
      <c r="E53">
        <v>37.5</v>
      </c>
      <c r="F53" s="2">
        <v>1.33</v>
      </c>
      <c r="G53">
        <v>19</v>
      </c>
      <c r="H53">
        <v>0.3</v>
      </c>
      <c r="I53">
        <v>15</v>
      </c>
      <c r="J53" s="3">
        <f>H53*I53</f>
        <v>4.5</v>
      </c>
      <c r="L53" s="9" t="s">
        <v>94</v>
      </c>
      <c r="M53" s="14">
        <f t="shared" ref="M53" si="168">AVERAGE(F52:F91)</f>
        <v>0.79575000000000018</v>
      </c>
      <c r="N53" s="14">
        <f t="shared" ref="N53" si="169">_xlfn.STDEV.S(F52:F91)</f>
        <v>0.22603479990751552</v>
      </c>
      <c r="O53" s="9"/>
      <c r="Q53" s="9">
        <f t="shared" ref="Q53" si="170">AVERAGE(E52:E91)</f>
        <v>62.045000000000016</v>
      </c>
      <c r="R53" s="9">
        <f t="shared" ref="R53" si="171">_xlfn.STDEV.S(E52:E91)</f>
        <v>15.541259395227311</v>
      </c>
    </row>
    <row r="54" spans="1:18">
      <c r="A54" s="13">
        <f ca="1">RAND()</f>
        <v>0.55498150521710488</v>
      </c>
      <c r="B54" s="1">
        <v>42779</v>
      </c>
      <c r="C54" s="1" t="str">
        <f>TEXT(B54, "mmmm")</f>
        <v>February</v>
      </c>
      <c r="D54" t="s">
        <v>2</v>
      </c>
      <c r="E54">
        <v>46.4</v>
      </c>
      <c r="F54" s="2">
        <v>1.1100000000000001</v>
      </c>
      <c r="G54">
        <v>34</v>
      </c>
      <c r="H54">
        <v>0.3</v>
      </c>
      <c r="I54">
        <v>18</v>
      </c>
      <c r="J54" s="3">
        <f>H54*I54</f>
        <v>5.3999999999999995</v>
      </c>
      <c r="L54" s="9" t="s">
        <v>95</v>
      </c>
      <c r="M54" s="14">
        <f t="shared" ref="M54" si="172">AVERAGE(F85:F124)</f>
        <v>0.8500000000000002</v>
      </c>
      <c r="N54" s="9">
        <f t="shared" ref="N54" si="173">_xlfn.STDEV.S(F85:F124)</f>
        <v>0.24891559685759709</v>
      </c>
      <c r="O54" s="9"/>
      <c r="Q54" s="9">
        <f t="shared" ref="Q54" si="174">AVERAGE(E85:E125)</f>
        <v>57.785365853658533</v>
      </c>
      <c r="R54" s="9">
        <f t="shared" ref="R54" si="175">_xlfn.STDEV.S(E85:E125)</f>
        <v>16.012113554674901</v>
      </c>
    </row>
    <row r="55" spans="1:18">
      <c r="A55" s="13">
        <f ca="1">RAND()</f>
        <v>0.87558892205011407</v>
      </c>
      <c r="B55" s="1">
        <v>43047</v>
      </c>
      <c r="C55" s="1" t="str">
        <f>TEXT(B55, "mmmm")</f>
        <v>November</v>
      </c>
      <c r="D55" t="s">
        <v>4</v>
      </c>
      <c r="E55">
        <v>44.699999999999996</v>
      </c>
      <c r="F55" s="2">
        <v>0.95</v>
      </c>
      <c r="G55">
        <v>37</v>
      </c>
      <c r="H55">
        <v>0.3</v>
      </c>
      <c r="I55">
        <v>19</v>
      </c>
      <c r="J55" s="3">
        <f>H55*I55</f>
        <v>5.7</v>
      </c>
      <c r="L55" s="9" t="s">
        <v>96</v>
      </c>
      <c r="M55" s="14">
        <f t="shared" ref="M55" si="176">AVERAGE(F54:F93)</f>
        <v>0.79200000000000004</v>
      </c>
      <c r="N55" s="14">
        <f t="shared" si="41"/>
        <v>0.20918890983988614</v>
      </c>
      <c r="O55" s="9"/>
      <c r="Q55" s="9">
        <f t="shared" ref="Q55" si="177">AVERAGE(E54:E93)</f>
        <v>61.765000000000001</v>
      </c>
      <c r="R55" s="9">
        <f t="shared" ref="R55" si="178">_xlfn.STDEV.S(E54:E93)</f>
        <v>15.174110035999327</v>
      </c>
    </row>
    <row r="56" spans="1:18">
      <c r="A56" s="13">
        <f ca="1">RAND()</f>
        <v>0.3705749928759593</v>
      </c>
      <c r="B56" s="1">
        <v>43071</v>
      </c>
      <c r="C56" s="1" t="str">
        <f>TEXT(B56, "mmmm")</f>
        <v>December</v>
      </c>
      <c r="D56" t="s">
        <v>7</v>
      </c>
      <c r="E56">
        <v>44.099999999999994</v>
      </c>
      <c r="F56" s="2">
        <v>1.1100000000000001</v>
      </c>
      <c r="G56">
        <v>35</v>
      </c>
      <c r="H56">
        <v>0.3</v>
      </c>
      <c r="I56">
        <v>17</v>
      </c>
      <c r="J56" s="3">
        <f>H56*I56</f>
        <v>5.0999999999999996</v>
      </c>
      <c r="L56" s="9" t="s">
        <v>97</v>
      </c>
      <c r="M56" s="14">
        <f t="shared" ref="M56" si="179">AVERAGE(F87:F126)</f>
        <v>0.84075000000000022</v>
      </c>
      <c r="N56" s="9">
        <f t="shared" si="45"/>
        <v>0.24798043243730841</v>
      </c>
      <c r="O56" s="9"/>
      <c r="Q56" s="9">
        <f t="shared" ref="Q56" si="180">AVERAGE(E87:E127)</f>
        <v>58.709756097560977</v>
      </c>
      <c r="R56" s="9">
        <f t="shared" ref="R56" si="181">_xlfn.STDEV.S(E87:E127)</f>
        <v>15.941170046110903</v>
      </c>
    </row>
    <row r="57" spans="1:18">
      <c r="A57" s="12">
        <f ca="1">RAND()</f>
        <v>0.880969559391927</v>
      </c>
      <c r="B57" s="1">
        <v>42998</v>
      </c>
      <c r="C57" s="1" t="str">
        <f>TEXT(B57, "mmmm")</f>
        <v>September</v>
      </c>
      <c r="D57" t="s">
        <v>4</v>
      </c>
      <c r="E57">
        <v>67.099999999999994</v>
      </c>
      <c r="F57" s="2">
        <v>0.69</v>
      </c>
      <c r="G57">
        <v>52</v>
      </c>
      <c r="H57">
        <v>0.3</v>
      </c>
      <c r="I57">
        <v>27</v>
      </c>
      <c r="J57" s="3">
        <f>H57*I57</f>
        <v>8.1</v>
      </c>
      <c r="L57" s="9" t="s">
        <v>98</v>
      </c>
      <c r="M57" s="14">
        <f t="shared" ref="M57" si="182">AVERAGE(F56:F95)</f>
        <v>0.77675000000000005</v>
      </c>
      <c r="N57" s="14">
        <f t="shared" si="49"/>
        <v>0.20132111739132616</v>
      </c>
      <c r="O57" s="9"/>
      <c r="Q57" s="9">
        <f t="shared" ref="Q57" si="183">AVERAGE(E56:E95)</f>
        <v>62.69250000000001</v>
      </c>
      <c r="R57" s="9">
        <f t="shared" ref="R57" si="184">_xlfn.STDEV.S(E56:E95)</f>
        <v>14.702230556392896</v>
      </c>
    </row>
    <row r="58" spans="1:18">
      <c r="A58" s="13">
        <f ca="1">RAND()</f>
        <v>0.39978011559159143</v>
      </c>
      <c r="B58" s="1">
        <v>42983</v>
      </c>
      <c r="C58" s="1" t="str">
        <f>TEXT(B58, "mmmm")</f>
        <v>September</v>
      </c>
      <c r="D58" t="s">
        <v>3</v>
      </c>
      <c r="E58">
        <v>61.8</v>
      </c>
      <c r="F58" s="2">
        <v>0.71</v>
      </c>
      <c r="G58">
        <v>39</v>
      </c>
      <c r="H58">
        <v>0.3</v>
      </c>
      <c r="I58">
        <v>26</v>
      </c>
      <c r="J58" s="3">
        <f>H58*I58</f>
        <v>7.8</v>
      </c>
      <c r="L58" s="9" t="s">
        <v>99</v>
      </c>
      <c r="M58" s="14">
        <f t="shared" ref="M58" si="185">AVERAGE(F89:F128)</f>
        <v>0.82675000000000021</v>
      </c>
      <c r="N58" s="9">
        <f t="shared" si="53"/>
        <v>0.239961401810737</v>
      </c>
      <c r="O58" s="9"/>
      <c r="Q58" s="9">
        <f t="shared" ref="Q58" si="186">AVERAGE(E89:E129)</f>
        <v>59.943902439024384</v>
      </c>
      <c r="R58" s="9">
        <f t="shared" ref="R58" si="187">_xlfn.STDEV.S(E89:E129)</f>
        <v>16.382720298846678</v>
      </c>
    </row>
    <row r="59" spans="1:18">
      <c r="A59" s="12">
        <f ca="1">RAND()</f>
        <v>0.55586744350535244</v>
      </c>
      <c r="B59" s="1">
        <v>43020</v>
      </c>
      <c r="C59" s="1" t="str">
        <f>TEXT(B59, "mmmm")</f>
        <v>October</v>
      </c>
      <c r="D59" t="s">
        <v>5</v>
      </c>
      <c r="E59">
        <v>58.199999999999996</v>
      </c>
      <c r="F59" s="2">
        <v>0.77</v>
      </c>
      <c r="G59">
        <v>39</v>
      </c>
      <c r="H59">
        <v>0.3</v>
      </c>
      <c r="I59">
        <v>24</v>
      </c>
      <c r="J59" s="3">
        <f>H59*I59</f>
        <v>7.1999999999999993</v>
      </c>
      <c r="L59" s="9" t="s">
        <v>100</v>
      </c>
      <c r="M59" s="14">
        <f t="shared" ref="M59" si="188">AVERAGE(F58:F97)</f>
        <v>0.78199999999999992</v>
      </c>
      <c r="N59" s="14">
        <f t="shared" si="57"/>
        <v>0.234118094241522</v>
      </c>
      <c r="O59" s="9"/>
      <c r="Q59" s="9">
        <f t="shared" ref="Q59" si="189">AVERAGE(E58:E97)</f>
        <v>63.117500000000007</v>
      </c>
      <c r="R59" s="9">
        <f t="shared" ref="R59" si="190">_xlfn.STDEV.S(E58:E97)</f>
        <v>16.849695842952134</v>
      </c>
    </row>
    <row r="60" spans="1:18">
      <c r="A60" s="12">
        <f ca="1">RAND()</f>
        <v>0.23547097342017953</v>
      </c>
      <c r="B60" s="1">
        <v>43022</v>
      </c>
      <c r="C60" s="1" t="str">
        <f>TEXT(B60, "mmmm")</f>
        <v>October</v>
      </c>
      <c r="D60" t="s">
        <v>7</v>
      </c>
      <c r="E60">
        <v>59.499999999999993</v>
      </c>
      <c r="F60" s="2">
        <v>0.74</v>
      </c>
      <c r="G60">
        <v>28</v>
      </c>
      <c r="H60">
        <v>0.3</v>
      </c>
      <c r="I60">
        <v>25</v>
      </c>
      <c r="J60" s="3">
        <f>H60*I60</f>
        <v>7.5</v>
      </c>
      <c r="L60" s="9" t="s">
        <v>101</v>
      </c>
      <c r="M60" s="14">
        <f t="shared" ref="M60" si="191">AVERAGE(F91:F130)</f>
        <v>0.82825000000000026</v>
      </c>
      <c r="N60" s="9">
        <f t="shared" si="61"/>
        <v>0.24361473893350652</v>
      </c>
      <c r="O60" s="9"/>
      <c r="Q60" s="9">
        <f t="shared" ref="Q60" si="192">AVERAGE(E91:E131)</f>
        <v>58.765853658536585</v>
      </c>
      <c r="R60" s="9">
        <f t="shared" ref="R60" si="193">_xlfn.STDEV.S(E91:E131)</f>
        <v>16.357912607605147</v>
      </c>
    </row>
    <row r="61" spans="1:18">
      <c r="A61" s="13">
        <f ca="1">RAND()</f>
        <v>0.98907776850517504</v>
      </c>
      <c r="B61" s="1">
        <v>42879</v>
      </c>
      <c r="C61" s="1" t="str">
        <f>TEXT(B61, "mmmm")</f>
        <v>May</v>
      </c>
      <c r="D61" t="s">
        <v>4</v>
      </c>
      <c r="E61">
        <v>69.399999999999991</v>
      </c>
      <c r="F61" s="2">
        <v>0.69</v>
      </c>
      <c r="G61">
        <v>34</v>
      </c>
      <c r="H61">
        <v>0.3</v>
      </c>
      <c r="I61">
        <v>28</v>
      </c>
      <c r="J61" s="3">
        <f>H61*I61</f>
        <v>8.4</v>
      </c>
      <c r="L61" s="9" t="s">
        <v>102</v>
      </c>
      <c r="M61" s="14">
        <f t="shared" ref="M61" si="194">AVERAGE(F60:F99)</f>
        <v>0.77924999999999989</v>
      </c>
      <c r="N61" s="14">
        <f t="shared" si="65"/>
        <v>0.23516919713697956</v>
      </c>
      <c r="O61" s="9"/>
      <c r="Q61" s="9">
        <f t="shared" ref="Q61" si="195">AVERAGE(E60:E99)</f>
        <v>63.462500000000013</v>
      </c>
      <c r="R61" s="9">
        <f t="shared" ref="R61" si="196">_xlfn.STDEV.S(E60:E99)</f>
        <v>16.955169962626066</v>
      </c>
    </row>
    <row r="62" spans="1:18">
      <c r="A62" s="13">
        <f ca="1">RAND()</f>
        <v>0.65060062666203444</v>
      </c>
      <c r="B62" s="1">
        <v>42851</v>
      </c>
      <c r="C62" s="1" t="str">
        <f>TEXT(B62, "mmmm")</f>
        <v>April</v>
      </c>
      <c r="D62" t="s">
        <v>4</v>
      </c>
      <c r="E62">
        <v>62.499999999999993</v>
      </c>
      <c r="F62" s="2">
        <v>0.8</v>
      </c>
      <c r="G62">
        <v>48</v>
      </c>
      <c r="H62">
        <v>0.3</v>
      </c>
      <c r="I62">
        <v>25</v>
      </c>
      <c r="J62" s="3">
        <f>H62*I62</f>
        <v>7.5</v>
      </c>
      <c r="L62" s="9" t="s">
        <v>103</v>
      </c>
      <c r="M62" s="14">
        <f t="shared" ref="M62" si="197">AVERAGE(F93:F132)</f>
        <v>0.82225000000000015</v>
      </c>
      <c r="N62" s="9">
        <f t="shared" si="69"/>
        <v>0.24375784011059853</v>
      </c>
      <c r="O62" s="9"/>
      <c r="Q62" s="9">
        <f t="shared" ref="Q62" si="198">AVERAGE(E93:E133)</f>
        <v>59.431707317073176</v>
      </c>
      <c r="R62" s="9">
        <f t="shared" ref="R62" si="199">_xlfn.STDEV.S(E93:E133)</f>
        <v>15.984608832004394</v>
      </c>
    </row>
    <row r="63" spans="1:18">
      <c r="A63" s="13">
        <f ca="1">RAND()</f>
        <v>0.51250643644154259</v>
      </c>
      <c r="B63" s="1">
        <v>42949</v>
      </c>
      <c r="C63" s="1" t="str">
        <f>TEXT(B63, "mmmm")</f>
        <v>August</v>
      </c>
      <c r="D63" t="s">
        <v>4</v>
      </c>
      <c r="E63">
        <v>76.3</v>
      </c>
      <c r="F63" s="2">
        <v>0.63</v>
      </c>
      <c r="G63">
        <v>48</v>
      </c>
      <c r="H63">
        <v>0.5</v>
      </c>
      <c r="I63">
        <v>31</v>
      </c>
      <c r="J63" s="3">
        <f>H63*I63</f>
        <v>15.5</v>
      </c>
      <c r="L63" s="9" t="s">
        <v>104</v>
      </c>
      <c r="M63" s="14">
        <f t="shared" ref="M63" si="200">AVERAGE(F62:F101)</f>
        <v>0.7759999999999998</v>
      </c>
      <c r="N63" s="14">
        <f t="shared" ref="N63" si="201">_xlfn.STDEV.S(F62:F101)</f>
        <v>0.23644590642822927</v>
      </c>
      <c r="O63" s="9"/>
      <c r="Q63" s="9">
        <f t="shared" ref="Q63" si="202">AVERAGE(E62:E101)</f>
        <v>63.70000000000001</v>
      </c>
      <c r="R63" s="9">
        <f t="shared" ref="R63" si="203">_xlfn.STDEV.S(E62:E101)</f>
        <v>16.974158337957416</v>
      </c>
    </row>
    <row r="64" spans="1:18">
      <c r="A64" s="12">
        <f ca="1">RAND()</f>
        <v>0.56973531112606346</v>
      </c>
      <c r="B64" s="1">
        <v>42898</v>
      </c>
      <c r="C64" s="1" t="str">
        <f>TEXT(B64, "mmmm")</f>
        <v>June</v>
      </c>
      <c r="D64" t="s">
        <v>2</v>
      </c>
      <c r="E64">
        <v>93</v>
      </c>
      <c r="F64" s="2">
        <v>0.5</v>
      </c>
      <c r="G64">
        <v>67</v>
      </c>
      <c r="H64">
        <v>0.3</v>
      </c>
      <c r="I64">
        <v>40</v>
      </c>
      <c r="J64" s="3">
        <f>H64*I64</f>
        <v>12</v>
      </c>
      <c r="L64" s="9" t="s">
        <v>105</v>
      </c>
      <c r="M64" s="14">
        <f t="shared" ref="M64" si="204">AVERAGE(F95:F134)</f>
        <v>0.83925000000000016</v>
      </c>
      <c r="N64" s="9">
        <f t="shared" ref="N64" si="205">_xlfn.STDEV.S(F95:F134)</f>
        <v>0.2522248437304927</v>
      </c>
      <c r="O64" s="9"/>
      <c r="Q64" s="9">
        <f t="shared" ref="Q64" si="206">AVERAGE(E95:E135)</f>
        <v>58.863414634146331</v>
      </c>
      <c r="R64" s="9">
        <f t="shared" ref="R64" si="207">_xlfn.STDEV.S(E95:E135)</f>
        <v>16.588727439100918</v>
      </c>
    </row>
    <row r="65" spans="1:18">
      <c r="A65" s="13">
        <f ca="1">RAND()</f>
        <v>0.95801145898308537</v>
      </c>
      <c r="B65" s="1">
        <v>42755</v>
      </c>
      <c r="C65" s="1" t="str">
        <f>TEXT(B65, "mmmm")</f>
        <v>January</v>
      </c>
      <c r="D65" t="s">
        <v>6</v>
      </c>
      <c r="E65">
        <v>31.599999999999998</v>
      </c>
      <c r="F65" s="2">
        <v>1.43</v>
      </c>
      <c r="G65">
        <v>20</v>
      </c>
      <c r="H65">
        <v>0.3</v>
      </c>
      <c r="I65">
        <v>12</v>
      </c>
      <c r="J65" s="3">
        <f>H65*I65</f>
        <v>3.5999999999999996</v>
      </c>
      <c r="L65" s="9" t="s">
        <v>106</v>
      </c>
      <c r="M65" s="14">
        <f t="shared" ref="M65" si="208">AVERAGE(F64:F103)</f>
        <v>0.79724999999999979</v>
      </c>
      <c r="N65" s="14">
        <f t="shared" si="41"/>
        <v>0.26435201376098411</v>
      </c>
      <c r="O65" s="9"/>
      <c r="Q65" s="9">
        <f t="shared" ref="Q65" si="209">AVERAGE(E64:E103)</f>
        <v>62.532500000000006</v>
      </c>
      <c r="R65" s="9">
        <f t="shared" ref="R65" si="210">_xlfn.STDEV.S(E64:E103)</f>
        <v>17.725895695426097</v>
      </c>
    </row>
    <row r="66" spans="1:18">
      <c r="A66" s="12">
        <f ca="1">RAND()</f>
        <v>0.15943750492126996</v>
      </c>
      <c r="B66" s="1">
        <v>42812</v>
      </c>
      <c r="C66" s="1" t="str">
        <f>TEXT(B66, "mmmm")</f>
        <v>March</v>
      </c>
      <c r="D66" t="s">
        <v>7</v>
      </c>
      <c r="E66">
        <v>53.9</v>
      </c>
      <c r="F66" s="2">
        <v>0.83</v>
      </c>
      <c r="G66">
        <v>32</v>
      </c>
      <c r="H66">
        <v>0.3</v>
      </c>
      <c r="I66">
        <v>23</v>
      </c>
      <c r="J66" s="3">
        <f>H66*I66</f>
        <v>6.8999999999999995</v>
      </c>
      <c r="L66" s="9" t="s">
        <v>107</v>
      </c>
      <c r="M66" s="14">
        <f t="shared" ref="M66" si="211">AVERAGE(F97:F136)</f>
        <v>0.85250000000000004</v>
      </c>
      <c r="N66" s="9">
        <f t="shared" si="45"/>
        <v>0.24778764688482283</v>
      </c>
      <c r="O66" s="9"/>
      <c r="Q66" s="9">
        <f t="shared" ref="Q66" si="212">AVERAGE(E97:E137)</f>
        <v>57.595121951219511</v>
      </c>
      <c r="R66" s="9">
        <f t="shared" ref="R66" si="213">_xlfn.STDEV.S(E97:E137)</f>
        <v>15.43551021540118</v>
      </c>
    </row>
    <row r="67" spans="1:18">
      <c r="A67" s="12">
        <f ca="1">RAND()</f>
        <v>0.71945809511972958</v>
      </c>
      <c r="B67" s="1">
        <v>42950</v>
      </c>
      <c r="C67" s="1" t="str">
        <f>TEXT(B67, "mmmm")</f>
        <v>August</v>
      </c>
      <c r="D67" t="s">
        <v>5</v>
      </c>
      <c r="E67">
        <v>75</v>
      </c>
      <c r="F67" s="2">
        <v>0.63</v>
      </c>
      <c r="G67">
        <v>52</v>
      </c>
      <c r="H67">
        <v>0.5</v>
      </c>
      <c r="I67">
        <v>30</v>
      </c>
      <c r="J67" s="3">
        <f>H67*I67</f>
        <v>15</v>
      </c>
      <c r="L67" s="9" t="s">
        <v>108</v>
      </c>
      <c r="M67" s="14">
        <f t="shared" ref="M67" si="214">AVERAGE(F66:F105)</f>
        <v>0.7869999999999997</v>
      </c>
      <c r="N67" s="14">
        <f t="shared" si="49"/>
        <v>0.23992733942827055</v>
      </c>
      <c r="O67" s="9"/>
      <c r="Q67" s="9">
        <f t="shared" ref="Q67" si="215">AVERAGE(E66:E105)</f>
        <v>62.367499999999993</v>
      </c>
      <c r="R67" s="9">
        <f t="shared" ref="R67" si="216">_xlfn.STDEV.S(E66:E105)</f>
        <v>16.331256605285777</v>
      </c>
    </row>
    <row r="68" spans="1:18">
      <c r="A68" s="12">
        <f ca="1">RAND()</f>
        <v>2.8140390749627375E-2</v>
      </c>
      <c r="B68" s="1">
        <v>42880</v>
      </c>
      <c r="C68" s="1" t="str">
        <f>TEXT(B68, "mmmm")</f>
        <v>May</v>
      </c>
      <c r="D68" t="s">
        <v>5</v>
      </c>
      <c r="E68">
        <v>71.699999999999989</v>
      </c>
      <c r="F68" s="2">
        <v>0.69</v>
      </c>
      <c r="G68">
        <v>53</v>
      </c>
      <c r="H68">
        <v>0.3</v>
      </c>
      <c r="I68">
        <v>29</v>
      </c>
      <c r="J68" s="3">
        <f>H68*I68</f>
        <v>8.6999999999999993</v>
      </c>
      <c r="L68" s="9" t="s">
        <v>109</v>
      </c>
      <c r="M68" s="14">
        <f t="shared" ref="M68" si="217">AVERAGE(F99:F138)</f>
        <v>0.84350000000000025</v>
      </c>
      <c r="N68" s="9">
        <f t="shared" si="53"/>
        <v>0.23766546193099078</v>
      </c>
      <c r="O68" s="9"/>
      <c r="Q68" s="9">
        <f t="shared" ref="Q68" si="218">AVERAGE(E99:E139)</f>
        <v>57.402439024390233</v>
      </c>
      <c r="R68" s="9">
        <f t="shared" ref="R68" si="219">_xlfn.STDEV.S(E99:E139)</f>
        <v>15.244957982967325</v>
      </c>
    </row>
    <row r="69" spans="1:18">
      <c r="A69" s="13">
        <f ca="1">RAND()</f>
        <v>0.25552791649937445</v>
      </c>
      <c r="B69" s="1">
        <v>42771</v>
      </c>
      <c r="C69" s="1" t="str">
        <f>TEXT(B69, "mmmm")</f>
        <v>February</v>
      </c>
      <c r="D69" t="s">
        <v>8</v>
      </c>
      <c r="E69">
        <v>45.4</v>
      </c>
      <c r="F69" s="2">
        <v>1.1100000000000001</v>
      </c>
      <c r="G69">
        <v>32</v>
      </c>
      <c r="H69">
        <v>0.3</v>
      </c>
      <c r="I69">
        <v>18</v>
      </c>
      <c r="J69" s="3">
        <f>H69*I69</f>
        <v>5.3999999999999995</v>
      </c>
      <c r="L69" s="9" t="s">
        <v>110</v>
      </c>
      <c r="M69" s="14">
        <f t="shared" ref="M69" si="220">AVERAGE(F68:F107)</f>
        <v>0.79349999999999976</v>
      </c>
      <c r="N69" s="14">
        <f t="shared" si="57"/>
        <v>0.24283105871556709</v>
      </c>
      <c r="O69" s="9"/>
      <c r="Q69" s="9">
        <f t="shared" ref="Q69" si="221">AVERAGE(E68:E107)</f>
        <v>61.929999999999986</v>
      </c>
      <c r="R69" s="9">
        <f t="shared" ref="R69" si="222">_xlfn.STDEV.S(E68:E107)</f>
        <v>16.403301731429153</v>
      </c>
    </row>
    <row r="70" spans="1:18">
      <c r="A70" s="12">
        <f ca="1">RAND()</f>
        <v>0.88859927746689393</v>
      </c>
      <c r="B70" s="1">
        <v>42982</v>
      </c>
      <c r="C70" s="1" t="str">
        <f>TEXT(B70, "mmmm")</f>
        <v>September</v>
      </c>
      <c r="D70" t="s">
        <v>2</v>
      </c>
      <c r="E70">
        <v>59.8</v>
      </c>
      <c r="F70" s="2">
        <v>0.74</v>
      </c>
      <c r="G70">
        <v>54</v>
      </c>
      <c r="H70">
        <v>0.3</v>
      </c>
      <c r="I70">
        <v>26</v>
      </c>
      <c r="J70" s="3">
        <f>H70*I70</f>
        <v>7.8</v>
      </c>
      <c r="L70" s="9" t="s">
        <v>111</v>
      </c>
      <c r="M70" s="14">
        <f t="shared" ref="M70" si="223">AVERAGE(F101:F140)</f>
        <v>0.87500000000000022</v>
      </c>
      <c r="N70" s="9">
        <f t="shared" si="61"/>
        <v>0.25769192499014726</v>
      </c>
      <c r="O70" s="9"/>
      <c r="Q70" s="9">
        <f t="shared" ref="Q70" si="224">AVERAGE(E101:E141)</f>
        <v>55.841463414634148</v>
      </c>
      <c r="R70" s="9">
        <f t="shared" ref="R70" si="225">_xlfn.STDEV.S(E101:E141)</f>
        <v>15.411521268352395</v>
      </c>
    </row>
    <row r="71" spans="1:18">
      <c r="A71" s="12">
        <f ca="1">RAND()</f>
        <v>0.89647068724195556</v>
      </c>
      <c r="B71" s="1">
        <v>42866</v>
      </c>
      <c r="C71" s="1" t="str">
        <f>TEXT(B71, "mmmm")</f>
        <v>May</v>
      </c>
      <c r="D71" t="s">
        <v>5</v>
      </c>
      <c r="E71">
        <v>72.699999999999989</v>
      </c>
      <c r="F71" s="2">
        <v>0.67</v>
      </c>
      <c r="G71">
        <v>57</v>
      </c>
      <c r="H71">
        <v>0.3</v>
      </c>
      <c r="I71">
        <v>29</v>
      </c>
      <c r="J71" s="3">
        <f>H71*I71</f>
        <v>8.6999999999999993</v>
      </c>
      <c r="L71" s="9" t="s">
        <v>112</v>
      </c>
      <c r="M71" s="14">
        <f t="shared" ref="M71" si="226">AVERAGE(F70:F109)</f>
        <v>0.78249999999999964</v>
      </c>
      <c r="N71" s="14">
        <f t="shared" si="65"/>
        <v>0.23958029540994893</v>
      </c>
      <c r="O71" s="9"/>
      <c r="Q71" s="9">
        <f t="shared" ref="Q71" si="227">AVERAGE(E70:E109)</f>
        <v>62.544999999999995</v>
      </c>
      <c r="R71" s="9">
        <f t="shared" ref="R71" si="228">_xlfn.STDEV.S(E70:E109)</f>
        <v>16.404985952525603</v>
      </c>
    </row>
    <row r="72" spans="1:18">
      <c r="A72" s="13">
        <f ca="1">RAND()</f>
        <v>0.62889627520012081</v>
      </c>
      <c r="B72" s="1">
        <v>42965</v>
      </c>
      <c r="C72" s="1" t="str">
        <f>TEXT(B72, "mmmm")</f>
        <v>August</v>
      </c>
      <c r="D72" t="s">
        <v>6</v>
      </c>
      <c r="E72">
        <v>65.699999999999989</v>
      </c>
      <c r="F72" s="2">
        <v>0.69</v>
      </c>
      <c r="G72">
        <v>45</v>
      </c>
      <c r="H72">
        <v>0.5</v>
      </c>
      <c r="I72">
        <v>29</v>
      </c>
      <c r="J72" s="3">
        <f>H72*I72</f>
        <v>14.5</v>
      </c>
      <c r="L72" s="9" t="s">
        <v>113</v>
      </c>
      <c r="M72" s="14">
        <f t="shared" ref="M72" si="229">AVERAGE(F103:F142)</f>
        <v>0.86375000000000024</v>
      </c>
      <c r="N72" s="9">
        <f t="shared" si="69"/>
        <v>0.24200749617548517</v>
      </c>
      <c r="O72" s="9"/>
      <c r="Q72" s="9">
        <f t="shared" ref="Q72" si="230">AVERAGE(E103:E143)</f>
        <v>57.29999999999999</v>
      </c>
      <c r="R72" s="9">
        <f t="shared" ref="R72" si="231">_xlfn.STDEV.S(E103:E143)</f>
        <v>15.513171822680233</v>
      </c>
    </row>
    <row r="73" spans="1:18">
      <c r="A73" s="13">
        <f ca="1">RAND()</f>
        <v>6.5423484900507201E-2</v>
      </c>
      <c r="B73" s="1">
        <v>42877</v>
      </c>
      <c r="C73" s="1" t="str">
        <f>TEXT(B73, "mmmm")</f>
        <v>May</v>
      </c>
      <c r="D73" t="s">
        <v>2</v>
      </c>
      <c r="E73">
        <v>71</v>
      </c>
      <c r="F73" s="2">
        <v>0.67</v>
      </c>
      <c r="G73">
        <v>34</v>
      </c>
      <c r="H73">
        <v>0.3</v>
      </c>
      <c r="I73">
        <v>30</v>
      </c>
      <c r="J73" s="3">
        <f>H73*I73</f>
        <v>9</v>
      </c>
      <c r="L73" s="9" t="s">
        <v>114</v>
      </c>
      <c r="M73" s="14">
        <f t="shared" ref="M73" si="232">AVERAGE(F72:F111)</f>
        <v>0.79824999999999979</v>
      </c>
      <c r="N73" s="14">
        <f t="shared" ref="N73" si="233">_xlfn.STDEV.S(F72:F111)</f>
        <v>0.25415407703162091</v>
      </c>
      <c r="O73" s="9"/>
      <c r="Q73" s="9">
        <f t="shared" ref="Q73" si="234">AVERAGE(E72:E111)</f>
        <v>61.714999999999996</v>
      </c>
      <c r="R73" s="9">
        <f t="shared" ref="R73" si="235">_xlfn.STDEV.S(E72:E111)</f>
        <v>16.889756416090478</v>
      </c>
    </row>
    <row r="74" spans="1:18">
      <c r="A74" s="12">
        <f ca="1">RAND()</f>
        <v>0.67093186754100553</v>
      </c>
      <c r="B74" s="1">
        <v>42844</v>
      </c>
      <c r="C74" s="1" t="str">
        <f>TEXT(B74, "mmmm")</f>
        <v>April</v>
      </c>
      <c r="D74" t="s">
        <v>4</v>
      </c>
      <c r="E74">
        <v>59.8</v>
      </c>
      <c r="F74" s="2">
        <v>0.77</v>
      </c>
      <c r="G74">
        <v>53</v>
      </c>
      <c r="H74">
        <v>0.3</v>
      </c>
      <c r="I74">
        <v>26</v>
      </c>
      <c r="J74" s="3">
        <f>H74*I74</f>
        <v>7.8</v>
      </c>
      <c r="L74" s="9" t="s">
        <v>115</v>
      </c>
      <c r="M74" s="14">
        <f t="shared" ref="M74" si="236">AVERAGE(F105:F144)</f>
        <v>0.85900000000000021</v>
      </c>
      <c r="N74" s="9">
        <f t="shared" ref="N74" si="237">_xlfn.STDEV.S(F105:F144)</f>
        <v>0.24590805035778862</v>
      </c>
      <c r="O74" s="9"/>
      <c r="Q74" s="9">
        <f t="shared" ref="Q74" si="238">AVERAGE(E105:E145)</f>
        <v>57.860975609756089</v>
      </c>
      <c r="R74" s="9">
        <f t="shared" ref="R74" si="239">_xlfn.STDEV.S(E105:E145)</f>
        <v>15.897765221074025</v>
      </c>
    </row>
    <row r="75" spans="1:18">
      <c r="A75" s="12">
        <f ca="1">RAND()</f>
        <v>0.14471878914331782</v>
      </c>
      <c r="B75" s="1">
        <v>42928</v>
      </c>
      <c r="C75" s="1" t="str">
        <f>TEXT(B75, "mmmm")</f>
        <v>July</v>
      </c>
      <c r="D75" t="s">
        <v>4</v>
      </c>
      <c r="E75">
        <v>80.199999999999989</v>
      </c>
      <c r="F75" s="2">
        <v>0.56000000000000005</v>
      </c>
      <c r="G75">
        <v>39</v>
      </c>
      <c r="H75">
        <v>0.5</v>
      </c>
      <c r="I75">
        <v>34</v>
      </c>
      <c r="J75" s="3">
        <f>H75*I75</f>
        <v>17</v>
      </c>
      <c r="L75" s="9" t="s">
        <v>116</v>
      </c>
      <c r="M75" s="14">
        <f t="shared" ref="M75" si="240">AVERAGE(F74:F113)</f>
        <v>0.81549999999999978</v>
      </c>
      <c r="N75" s="14">
        <f t="shared" si="41"/>
        <v>0.25736285867553083</v>
      </c>
      <c r="O75" s="9"/>
      <c r="Q75" s="9">
        <f t="shared" ref="Q75" si="241">AVERAGE(E74:E113)</f>
        <v>60.54</v>
      </c>
      <c r="R75" s="9">
        <f t="shared" ref="R75" si="242">_xlfn.STDEV.S(E74:E113)</f>
        <v>17.199341072649602</v>
      </c>
    </row>
    <row r="76" spans="1:18">
      <c r="A76" s="13">
        <f ca="1">RAND()</f>
        <v>0.69162442470115382</v>
      </c>
      <c r="B76" s="1">
        <v>43019</v>
      </c>
      <c r="C76" s="1" t="str">
        <f>TEXT(B76, "mmmm")</f>
        <v>October</v>
      </c>
      <c r="D76" t="s">
        <v>4</v>
      </c>
      <c r="E76">
        <v>61.499999999999993</v>
      </c>
      <c r="F76" s="2">
        <v>0.77</v>
      </c>
      <c r="G76">
        <v>47</v>
      </c>
      <c r="H76">
        <v>0.3</v>
      </c>
      <c r="I76">
        <v>25</v>
      </c>
      <c r="J76" s="3">
        <f>H76*I76</f>
        <v>7.5</v>
      </c>
      <c r="L76" s="9" t="s">
        <v>117</v>
      </c>
      <c r="M76" s="14">
        <f t="shared" ref="M76" si="243">AVERAGE(F107:F146)</f>
        <v>0.85224999999999995</v>
      </c>
      <c r="N76" s="9">
        <f t="shared" si="45"/>
        <v>0.24812618274600248</v>
      </c>
      <c r="O76" s="9"/>
      <c r="Q76" s="9">
        <f t="shared" ref="Q76" si="244">AVERAGE(E107:E147)</f>
        <v>58.558536585365843</v>
      </c>
      <c r="R76" s="9">
        <f t="shared" ref="R76" si="245">_xlfn.STDEV.S(E107:E147)</f>
        <v>16.393519689343041</v>
      </c>
    </row>
    <row r="77" spans="1:18">
      <c r="A77" s="12">
        <f ca="1">RAND()</f>
        <v>7.2380487722232045E-2</v>
      </c>
      <c r="B77" s="1">
        <v>42890</v>
      </c>
      <c r="C77" s="1" t="str">
        <f>TEXT(B77, "mmmm")</f>
        <v>June</v>
      </c>
      <c r="D77" t="s">
        <v>8</v>
      </c>
      <c r="E77">
        <v>90.399999999999991</v>
      </c>
      <c r="F77" s="2">
        <v>0.51</v>
      </c>
      <c r="G77">
        <v>43</v>
      </c>
      <c r="H77">
        <v>0.3</v>
      </c>
      <c r="I77">
        <v>38</v>
      </c>
      <c r="J77" s="3">
        <f>H77*I77</f>
        <v>11.4</v>
      </c>
      <c r="L77" s="9" t="s">
        <v>118</v>
      </c>
      <c r="M77" s="14">
        <f t="shared" ref="M77" si="246">AVERAGE(F76:F115)</f>
        <v>0.83024999999999982</v>
      </c>
      <c r="N77" s="14">
        <f t="shared" si="49"/>
        <v>0.25645999838031475</v>
      </c>
      <c r="O77" s="9"/>
      <c r="Q77" s="9">
        <f t="shared" ref="Q77" si="247">AVERAGE(E76:E115)</f>
        <v>59.274999999999999</v>
      </c>
      <c r="R77" s="9">
        <f t="shared" ref="R77" si="248">_xlfn.STDEV.S(E76:E115)</f>
        <v>17.247173681505021</v>
      </c>
    </row>
    <row r="78" spans="1:18">
      <c r="A78" s="13">
        <f ca="1">RAND()</f>
        <v>0.77130430726635768</v>
      </c>
      <c r="B78" s="1">
        <v>42981</v>
      </c>
      <c r="C78" s="1" t="str">
        <f>TEXT(B78, "mmmm")</f>
        <v>September</v>
      </c>
      <c r="D78" t="s">
        <v>8</v>
      </c>
      <c r="E78">
        <v>61.099999999999994</v>
      </c>
      <c r="F78" s="2">
        <v>0.69</v>
      </c>
      <c r="G78">
        <v>50</v>
      </c>
      <c r="H78">
        <v>0.3</v>
      </c>
      <c r="I78">
        <v>27</v>
      </c>
      <c r="J78" s="3">
        <f>H78*I78</f>
        <v>8.1</v>
      </c>
      <c r="L78" s="9" t="s">
        <v>119</v>
      </c>
      <c r="M78" s="14">
        <f t="shared" ref="M78" si="249">AVERAGE(F109:F148)</f>
        <v>0.85799999999999998</v>
      </c>
      <c r="N78" s="9">
        <f t="shared" si="53"/>
        <v>0.24548434594198465</v>
      </c>
      <c r="O78" s="9"/>
      <c r="Q78" s="9">
        <f t="shared" ref="Q78" si="250">AVERAGE(E109:E149)</f>
        <v>57.943902439024384</v>
      </c>
      <c r="R78" s="9">
        <f t="shared" ref="R78" si="251">_xlfn.STDEV.S(E109:E149)</f>
        <v>15.985806967126928</v>
      </c>
    </row>
    <row r="79" spans="1:18">
      <c r="A79" s="13">
        <f ca="1">RAND()</f>
        <v>0.4024792626256537</v>
      </c>
      <c r="B79" s="1">
        <v>42803</v>
      </c>
      <c r="C79" s="1" t="str">
        <f>TEXT(B79, "mmmm")</f>
        <v>March</v>
      </c>
      <c r="D79" t="s">
        <v>5</v>
      </c>
      <c r="E79">
        <v>52.9</v>
      </c>
      <c r="F79" s="2">
        <v>0.8</v>
      </c>
      <c r="G79">
        <v>29</v>
      </c>
      <c r="H79">
        <v>0.3</v>
      </c>
      <c r="I79">
        <v>23</v>
      </c>
      <c r="J79" s="3">
        <f>H79*I79</f>
        <v>6.8999999999999995</v>
      </c>
      <c r="L79" s="9" t="s">
        <v>120</v>
      </c>
      <c r="M79" s="14">
        <f t="shared" ref="M79" si="252">AVERAGE(F78:F117)</f>
        <v>0.84374999999999978</v>
      </c>
      <c r="N79" s="14">
        <f t="shared" si="57"/>
        <v>0.25336390672463477</v>
      </c>
      <c r="O79" s="9"/>
      <c r="Q79" s="9">
        <f t="shared" ref="Q79" si="253">AVERAGE(E78:E117)</f>
        <v>58.174999999999997</v>
      </c>
      <c r="R79" s="9">
        <f t="shared" ref="R79" si="254">_xlfn.STDEV.S(E78:E117)</f>
        <v>16.541986207596331</v>
      </c>
    </row>
    <row r="80" spans="1:18">
      <c r="A80" s="13">
        <f ca="1">RAND()</f>
        <v>0.72366366270416438</v>
      </c>
      <c r="B80" s="1">
        <v>43007</v>
      </c>
      <c r="C80" s="1" t="str">
        <f>TEXT(B80, "mmmm")</f>
        <v>September</v>
      </c>
      <c r="D80" t="s">
        <v>6</v>
      </c>
      <c r="E80">
        <v>66.099999999999994</v>
      </c>
      <c r="F80" s="2">
        <v>0.71</v>
      </c>
      <c r="G80">
        <v>48</v>
      </c>
      <c r="H80">
        <v>0.3</v>
      </c>
      <c r="I80">
        <v>27</v>
      </c>
      <c r="J80" s="3">
        <f>H80*I80</f>
        <v>8.1</v>
      </c>
      <c r="L80" s="9" t="s">
        <v>121</v>
      </c>
      <c r="M80" s="14">
        <f t="shared" ref="M80" si="255">AVERAGE(F111:F150)</f>
        <v>0.87450000000000006</v>
      </c>
      <c r="N80" s="9">
        <f t="shared" si="61"/>
        <v>0.26092488358106908</v>
      </c>
      <c r="O80" s="9"/>
      <c r="Q80" s="9">
        <f t="shared" ref="Q80" si="256">AVERAGE(E111:E151)</f>
        <v>57.404878048780489</v>
      </c>
      <c r="R80" s="9">
        <f t="shared" ref="R80" si="257">_xlfn.STDEV.S(E111:E151)</f>
        <v>16.566969415368515</v>
      </c>
    </row>
    <row r="81" spans="1:18">
      <c r="A81" s="13">
        <f ca="1">RAND()</f>
        <v>0.66895374491267501</v>
      </c>
      <c r="B81" s="1">
        <v>42823</v>
      </c>
      <c r="C81" s="1" t="str">
        <f>TEXT(B81, "mmmm")</f>
        <v>March</v>
      </c>
      <c r="D81" t="s">
        <v>4</v>
      </c>
      <c r="E81">
        <v>57.199999999999996</v>
      </c>
      <c r="F81" s="2">
        <v>0.83</v>
      </c>
      <c r="G81">
        <v>39</v>
      </c>
      <c r="H81">
        <v>0.3</v>
      </c>
      <c r="I81">
        <v>24</v>
      </c>
      <c r="J81" s="3">
        <f>H81*I81</f>
        <v>7.1999999999999993</v>
      </c>
      <c r="L81" s="9" t="s">
        <v>122</v>
      </c>
      <c r="M81" s="14">
        <f t="shared" ref="M81" si="258">AVERAGE(F80:F119)</f>
        <v>0.84000000000000008</v>
      </c>
      <c r="N81" s="14">
        <f t="shared" si="65"/>
        <v>0.25525251449074104</v>
      </c>
      <c r="O81" s="9"/>
      <c r="Q81" s="9">
        <f t="shared" ref="Q81" si="259">AVERAGE(E80:E119)</f>
        <v>58.752500000000012</v>
      </c>
      <c r="R81" s="9">
        <f t="shared" ref="R81" si="260">_xlfn.STDEV.S(E80:E119)</f>
        <v>16.787159126500804</v>
      </c>
    </row>
    <row r="82" spans="1:18">
      <c r="A82" s="12">
        <f ca="1">RAND()</f>
        <v>0.94515836324259106</v>
      </c>
      <c r="B82" s="1">
        <v>42944</v>
      </c>
      <c r="C82" s="1" t="str">
        <f>TEXT(B82, "mmmm")</f>
        <v>July</v>
      </c>
      <c r="D82" t="s">
        <v>6</v>
      </c>
      <c r="E82">
        <v>87.399999999999991</v>
      </c>
      <c r="F82" s="2">
        <v>0.51</v>
      </c>
      <c r="G82">
        <v>58</v>
      </c>
      <c r="H82">
        <v>0.5</v>
      </c>
      <c r="I82">
        <v>38</v>
      </c>
      <c r="J82" s="3">
        <f>H82*I82</f>
        <v>19</v>
      </c>
      <c r="L82" s="9" t="s">
        <v>123</v>
      </c>
      <c r="M82" s="14">
        <f t="shared" ref="M82" si="261">AVERAGE(F113:F152)</f>
        <v>0.86075000000000002</v>
      </c>
      <c r="N82" s="9">
        <f t="shared" si="69"/>
        <v>0.25585840936155563</v>
      </c>
      <c r="O82" s="9"/>
      <c r="Q82" s="9">
        <f t="shared" ref="Q82" si="262">AVERAGE(E113:E153)</f>
        <v>57.814634146341454</v>
      </c>
      <c r="R82" s="9">
        <f t="shared" ref="R82" si="263">_xlfn.STDEV.S(E113:E153)</f>
        <v>16.357147688023264</v>
      </c>
    </row>
    <row r="83" spans="1:18">
      <c r="A83" s="12">
        <f ca="1">RAND()</f>
        <v>0.32118656641747578</v>
      </c>
      <c r="B83" s="1">
        <v>42952</v>
      </c>
      <c r="C83" s="1" t="str">
        <f>TEXT(B83, "mmmm")</f>
        <v>August</v>
      </c>
      <c r="D83" t="s">
        <v>7</v>
      </c>
      <c r="E83">
        <v>76.599999999999994</v>
      </c>
      <c r="F83" s="2">
        <v>0.61</v>
      </c>
      <c r="G83">
        <v>66</v>
      </c>
      <c r="H83">
        <v>0.5</v>
      </c>
      <c r="I83">
        <v>32</v>
      </c>
      <c r="J83" s="3">
        <f>H83*I83</f>
        <v>16</v>
      </c>
      <c r="L83" s="9" t="s">
        <v>124</v>
      </c>
      <c r="M83" s="14">
        <f t="shared" ref="M83" si="264">AVERAGE(F82:F121)</f>
        <v>0.83874999999999988</v>
      </c>
      <c r="N83" s="14">
        <f t="shared" ref="N83" si="265">_xlfn.STDEV.S(F82:F121)</f>
        <v>0.2556057410775332</v>
      </c>
      <c r="O83" s="9"/>
      <c r="Q83" s="9">
        <f t="shared" ref="Q83" si="266">AVERAGE(E82:E121)</f>
        <v>58.785000000000004</v>
      </c>
      <c r="R83" s="9">
        <f t="shared" ref="R83" si="267">_xlfn.STDEV.S(E82:E121)</f>
        <v>16.840192306594261</v>
      </c>
    </row>
    <row r="84" spans="1:18">
      <c r="A84" s="12">
        <f ca="1">RAND()</f>
        <v>0.40271572681644041</v>
      </c>
      <c r="B84" s="1">
        <v>42924</v>
      </c>
      <c r="C84" s="1" t="str">
        <f>TEXT(B84, "mmmm")</f>
        <v>July</v>
      </c>
      <c r="D84" t="s">
        <v>7</v>
      </c>
      <c r="E84">
        <v>83.199999999999989</v>
      </c>
      <c r="F84" s="2">
        <v>0.56999999999999995</v>
      </c>
      <c r="G84">
        <v>44</v>
      </c>
      <c r="H84">
        <v>0.5</v>
      </c>
      <c r="I84">
        <v>34</v>
      </c>
      <c r="J84" s="3">
        <f>H84*I84</f>
        <v>17</v>
      </c>
      <c r="L84" s="9" t="s">
        <v>125</v>
      </c>
      <c r="M84" s="14">
        <f t="shared" ref="M84" si="268">AVERAGE(F115:F154)</f>
        <v>0.84549999999999981</v>
      </c>
      <c r="N84" s="9">
        <f t="shared" ref="N84" si="269">_xlfn.STDEV.S(F115:F154)</f>
        <v>0.25686422633218325</v>
      </c>
      <c r="O84" s="9"/>
      <c r="Q84" s="9">
        <f t="shared" ref="Q84" si="270">AVERAGE(E115:E155)</f>
        <v>58.319512195121959</v>
      </c>
      <c r="R84" s="9">
        <f t="shared" ref="R84" si="271">_xlfn.STDEV.S(E115:E155)</f>
        <v>16.859184729876336</v>
      </c>
    </row>
    <row r="85" spans="1:18">
      <c r="A85" s="13">
        <f ca="1">RAND()</f>
        <v>0.39197513409338414</v>
      </c>
      <c r="B85" s="1">
        <v>43025</v>
      </c>
      <c r="C85" s="1" t="str">
        <f>TEXT(B85, "mmmm")</f>
        <v>October</v>
      </c>
      <c r="D85" t="s">
        <v>3</v>
      </c>
      <c r="E85">
        <v>58.499999999999993</v>
      </c>
      <c r="F85" s="2">
        <v>0.77</v>
      </c>
      <c r="G85">
        <v>46</v>
      </c>
      <c r="H85">
        <v>0.3</v>
      </c>
      <c r="I85">
        <v>25</v>
      </c>
      <c r="J85" s="3">
        <f>H85*I85</f>
        <v>7.5</v>
      </c>
      <c r="L85" s="9" t="s">
        <v>126</v>
      </c>
      <c r="M85" s="14">
        <f t="shared" ref="M85" si="272">AVERAGE(F84:F123)</f>
        <v>0.84250000000000025</v>
      </c>
      <c r="N85" s="14">
        <f t="shared" ref="N85:N145" si="273">_xlfn.STDEV.S(F84:F123)</f>
        <v>0.2527870290408139</v>
      </c>
      <c r="O85" s="9"/>
      <c r="Q85" s="9">
        <f t="shared" ref="Q85" si="274">AVERAGE(E84:E123)</f>
        <v>58.482500000000002</v>
      </c>
      <c r="R85" s="9">
        <f t="shared" ref="R85" si="275">_xlfn.STDEV.S(E84:E123)</f>
        <v>16.695859881404271</v>
      </c>
    </row>
    <row r="86" spans="1:18">
      <c r="A86" s="12">
        <f ca="1">RAND()</f>
        <v>0.94706074534850959</v>
      </c>
      <c r="B86" s="1">
        <v>42766</v>
      </c>
      <c r="C86" s="1" t="str">
        <f>TEXT(B86, "mmmm")</f>
        <v>January</v>
      </c>
      <c r="D86" t="s">
        <v>3</v>
      </c>
      <c r="E86">
        <v>40.4</v>
      </c>
      <c r="F86" s="2">
        <v>1.05</v>
      </c>
      <c r="G86">
        <v>37</v>
      </c>
      <c r="H86">
        <v>0.3</v>
      </c>
      <c r="I86">
        <v>18</v>
      </c>
      <c r="J86" s="3">
        <f>H86*I86</f>
        <v>5.3999999999999995</v>
      </c>
      <c r="L86" s="9" t="s">
        <v>127</v>
      </c>
      <c r="M86" s="14">
        <f t="shared" ref="M86" si="276">AVERAGE(F117:F156)</f>
        <v>0.85949999999999993</v>
      </c>
      <c r="N86" s="9">
        <f t="shared" ref="N86:N146" si="277">_xlfn.STDEV.S(F117:F156)</f>
        <v>0.27298868202330412</v>
      </c>
      <c r="O86" s="9"/>
      <c r="Q86" s="9">
        <f t="shared" ref="Q86" si="278">AVERAGE(E117:E157)</f>
        <v>58.963414634146339</v>
      </c>
      <c r="R86" s="9">
        <f t="shared" ref="R86" si="279">_xlfn.STDEV.S(E117:E157)</f>
        <v>16.876325964165876</v>
      </c>
    </row>
    <row r="87" spans="1:18">
      <c r="A87" s="13">
        <f ca="1">RAND()</f>
        <v>7.1892724561218646E-2</v>
      </c>
      <c r="B87" s="1">
        <v>43097</v>
      </c>
      <c r="C87" s="1" t="str">
        <f>TEXT(B87, "mmmm")</f>
        <v>December</v>
      </c>
      <c r="D87" t="s">
        <v>5</v>
      </c>
      <c r="E87">
        <v>37.799999999999997</v>
      </c>
      <c r="F87" s="2">
        <v>1.25</v>
      </c>
      <c r="G87">
        <v>32</v>
      </c>
      <c r="H87">
        <v>0.3</v>
      </c>
      <c r="I87">
        <v>16</v>
      </c>
      <c r="J87" s="3">
        <f>H87*I87</f>
        <v>4.8</v>
      </c>
      <c r="L87" s="9" t="s">
        <v>128</v>
      </c>
      <c r="M87" s="14">
        <f t="shared" ref="M87" si="280">AVERAGE(F86:F125)</f>
        <v>0.84924999999999995</v>
      </c>
      <c r="N87" s="14">
        <f t="shared" ref="N87:N147" si="281">_xlfn.STDEV.S(F86:F125)</f>
        <v>0.24920784755310435</v>
      </c>
      <c r="O87" s="9"/>
      <c r="Q87" s="9">
        <f t="shared" ref="Q87" si="282">AVERAGE(E86:E125)</f>
        <v>57.767499999999998</v>
      </c>
      <c r="R87" s="9">
        <f t="shared" ref="R87" si="283">_xlfn.STDEV.S(E86:E125)</f>
        <v>16.21568388462704</v>
      </c>
    </row>
    <row r="88" spans="1:18">
      <c r="A88" s="12">
        <f ca="1">RAND()</f>
        <v>0.72620108343766221</v>
      </c>
      <c r="B88" s="1">
        <v>42794</v>
      </c>
      <c r="C88" s="1" t="str">
        <f>TEXT(B88, "mmmm")</f>
        <v>February</v>
      </c>
      <c r="D88" t="s">
        <v>3</v>
      </c>
      <c r="E88">
        <v>49.599999999999994</v>
      </c>
      <c r="F88" s="2">
        <v>0.91</v>
      </c>
      <c r="G88">
        <v>45</v>
      </c>
      <c r="H88">
        <v>0.3</v>
      </c>
      <c r="I88">
        <v>22</v>
      </c>
      <c r="J88" s="3">
        <f>H88*I88</f>
        <v>6.6</v>
      </c>
      <c r="L88" s="9" t="s">
        <v>129</v>
      </c>
      <c r="M88" s="14">
        <f t="shared" ref="M88" si="284">AVERAGE(F119:F158)</f>
        <v>0.85099999999999998</v>
      </c>
      <c r="N88" s="9">
        <f t="shared" ref="N88:N148" si="285">_xlfn.STDEV.S(F119:F158)</f>
        <v>0.27204637613692056</v>
      </c>
      <c r="O88" s="9"/>
      <c r="Q88" s="9">
        <f t="shared" ref="Q88" si="286">AVERAGE(E119:E159)</f>
        <v>59.153658536585368</v>
      </c>
      <c r="R88" s="9">
        <f t="shared" ref="R88" si="287">_xlfn.STDEV.S(E119:E159)</f>
        <v>16.753180258699736</v>
      </c>
    </row>
    <row r="89" spans="1:18">
      <c r="A89" s="13">
        <f ca="1">RAND()</f>
        <v>0.90355784645919945</v>
      </c>
      <c r="B89" s="1">
        <v>42769</v>
      </c>
      <c r="C89" s="1" t="str">
        <f>TEXT(B89, "mmmm")</f>
        <v>February</v>
      </c>
      <c r="D89" t="s">
        <v>6</v>
      </c>
      <c r="E89">
        <v>50.3</v>
      </c>
      <c r="F89" s="2">
        <v>0.87</v>
      </c>
      <c r="G89">
        <v>25</v>
      </c>
      <c r="H89">
        <v>0.3</v>
      </c>
      <c r="I89">
        <v>21</v>
      </c>
      <c r="J89" s="3">
        <f>H89*I89</f>
        <v>6.3</v>
      </c>
      <c r="L89" s="9" t="s">
        <v>130</v>
      </c>
      <c r="M89" s="14">
        <f t="shared" ref="M89" si="288">AVERAGE(F88:F127)</f>
        <v>0.82674999999999998</v>
      </c>
      <c r="N89" s="14">
        <f t="shared" ref="N89:N149" si="289">_xlfn.STDEV.S(F88:F127)</f>
        <v>0.23996140181073758</v>
      </c>
      <c r="O89" s="9"/>
      <c r="Q89" s="9">
        <f t="shared" ref="Q89" si="290">AVERAGE(E88:E127)</f>
        <v>59.232500000000002</v>
      </c>
      <c r="R89" s="9">
        <f t="shared" ref="R89" si="291">_xlfn.STDEV.S(E88:E127)</f>
        <v>15.784354270719717</v>
      </c>
    </row>
    <row r="90" spans="1:18">
      <c r="A90" s="13">
        <f ca="1">RAND()</f>
        <v>0.1490439400163307</v>
      </c>
      <c r="B90" s="1">
        <v>42923</v>
      </c>
      <c r="C90" s="1" t="str">
        <f>TEXT(B90, "mmmm")</f>
        <v>July</v>
      </c>
      <c r="D90" t="s">
        <v>6</v>
      </c>
      <c r="E90">
        <v>82.5</v>
      </c>
      <c r="F90" s="2">
        <v>0.56999999999999995</v>
      </c>
      <c r="G90">
        <v>41</v>
      </c>
      <c r="H90">
        <v>0.5</v>
      </c>
      <c r="I90">
        <v>35</v>
      </c>
      <c r="J90" s="3">
        <f>H90*I90</f>
        <v>17.5</v>
      </c>
      <c r="L90" s="9" t="s">
        <v>131</v>
      </c>
      <c r="M90" s="14">
        <f t="shared" ref="M90" si="292">AVERAGE(F121:F160)</f>
        <v>0.84499999999999997</v>
      </c>
      <c r="N90" s="9">
        <f t="shared" ref="N90:N150" si="293">_xlfn.STDEV.S(F121:F160)</f>
        <v>0.27582045442084807</v>
      </c>
      <c r="O90" s="9"/>
      <c r="Q90" s="9">
        <f t="shared" ref="Q90" si="294">AVERAGE(E121:E161)</f>
        <v>59.853658536585378</v>
      </c>
      <c r="R90" s="9">
        <f t="shared" ref="R90" si="295">_xlfn.STDEV.S(E121:E161)</f>
        <v>17.278788984778011</v>
      </c>
    </row>
    <row r="91" spans="1:18">
      <c r="A91" s="12">
        <f ca="1">RAND()</f>
        <v>0.10866098587037942</v>
      </c>
      <c r="B91" s="1">
        <v>42740</v>
      </c>
      <c r="C91" s="1" t="str">
        <f>TEXT(B91, "mmmm")</f>
        <v>January</v>
      </c>
      <c r="D91" t="s">
        <v>5</v>
      </c>
      <c r="E91">
        <v>42.4</v>
      </c>
      <c r="F91" s="2">
        <v>1</v>
      </c>
      <c r="G91">
        <v>33</v>
      </c>
      <c r="H91">
        <v>0.3</v>
      </c>
      <c r="I91">
        <v>18</v>
      </c>
      <c r="J91" s="3">
        <f>H91*I91</f>
        <v>5.3999999999999995</v>
      </c>
      <c r="L91" s="9" t="s">
        <v>132</v>
      </c>
      <c r="M91" s="14">
        <f t="shared" ref="M91" si="296">AVERAGE(F90:F129)</f>
        <v>0.81750000000000012</v>
      </c>
      <c r="N91" s="14">
        <f t="shared" ref="N91:N151" si="297">_xlfn.STDEV.S(F90:F129)</f>
        <v>0.24532291644551518</v>
      </c>
      <c r="O91" s="9"/>
      <c r="Q91" s="9">
        <f t="shared" ref="Q91" si="298">AVERAGE(E90:E129)</f>
        <v>60.185000000000002</v>
      </c>
      <c r="R91" s="9">
        <f t="shared" ref="R91" si="299">_xlfn.STDEV.S(E90:E129)</f>
        <v>16.517598229828984</v>
      </c>
    </row>
    <row r="92" spans="1:18">
      <c r="A92" s="13">
        <f ca="1">RAND()</f>
        <v>0.72919137329657968</v>
      </c>
      <c r="B92" s="1">
        <v>42775</v>
      </c>
      <c r="C92" s="1" t="str">
        <f>TEXT(B92, "mmmm")</f>
        <v>February</v>
      </c>
      <c r="D92" t="s">
        <v>5</v>
      </c>
      <c r="E92">
        <v>42.699999999999996</v>
      </c>
      <c r="F92" s="2">
        <v>1</v>
      </c>
      <c r="G92">
        <v>39</v>
      </c>
      <c r="H92">
        <v>0.3</v>
      </c>
      <c r="I92">
        <v>19</v>
      </c>
      <c r="J92" s="3">
        <f>H92*I92</f>
        <v>5.7</v>
      </c>
      <c r="L92" s="9" t="s">
        <v>133</v>
      </c>
      <c r="M92" s="14">
        <f t="shared" ref="M92" si="300">AVERAGE(F123:F162)</f>
        <v>0.86124999999999985</v>
      </c>
      <c r="N92" s="9">
        <f t="shared" ref="N92:N152" si="301">_xlfn.STDEV.S(F123:F162)</f>
        <v>0.281280838765122</v>
      </c>
      <c r="O92" s="9"/>
      <c r="Q92" s="9">
        <f t="shared" ref="Q92" si="302">AVERAGE(E123:E163)</f>
        <v>58.51219512195123</v>
      </c>
      <c r="R92" s="9">
        <f t="shared" ref="R92" si="303">_xlfn.STDEV.S(E123:E163)</f>
        <v>17.821324237019365</v>
      </c>
    </row>
    <row r="93" spans="1:18">
      <c r="A93" s="13">
        <f ca="1">RAND()</f>
        <v>0.56303251186346148</v>
      </c>
      <c r="B93" s="1">
        <v>42801</v>
      </c>
      <c r="C93" s="1" t="str">
        <f>TEXT(B93, "mmmm")</f>
        <v>March</v>
      </c>
      <c r="D93" t="s">
        <v>3</v>
      </c>
      <c r="E93">
        <v>60.199999999999996</v>
      </c>
      <c r="F93" s="2">
        <v>0.77</v>
      </c>
      <c r="G93">
        <v>32</v>
      </c>
      <c r="H93">
        <v>0.3</v>
      </c>
      <c r="I93">
        <v>24</v>
      </c>
      <c r="J93" s="3">
        <f>H93*I93</f>
        <v>7.1999999999999993</v>
      </c>
      <c r="L93" s="9" t="s">
        <v>134</v>
      </c>
      <c r="M93" s="14">
        <f t="shared" ref="M93" si="304">AVERAGE(F92:F131)</f>
        <v>0.82950000000000013</v>
      </c>
      <c r="N93" s="14">
        <f t="shared" ref="N93" si="305">_xlfn.STDEV.S(F92:F131)</f>
        <v>0.24464469264839012</v>
      </c>
      <c r="O93" s="9"/>
      <c r="Q93" s="9">
        <f t="shared" ref="Q93" si="306">AVERAGE(E92:E131)</f>
        <v>59.174999999999997</v>
      </c>
      <c r="R93" s="9">
        <f t="shared" ref="R93" si="307">_xlfn.STDEV.S(E92:E131)</f>
        <v>16.352460020374547</v>
      </c>
    </row>
    <row r="94" spans="1:18">
      <c r="A94" s="13">
        <f ca="1">RAND()</f>
        <v>0.93903086407604075</v>
      </c>
      <c r="B94" s="1">
        <v>43001</v>
      </c>
      <c r="C94" s="1" t="str">
        <f>TEXT(B94, "mmmm")</f>
        <v>September</v>
      </c>
      <c r="D94" t="s">
        <v>7</v>
      </c>
      <c r="E94">
        <v>63.399999999999991</v>
      </c>
      <c r="F94" s="2">
        <v>0.71</v>
      </c>
      <c r="G94">
        <v>39</v>
      </c>
      <c r="H94">
        <v>0.3</v>
      </c>
      <c r="I94">
        <v>28</v>
      </c>
      <c r="J94" s="3">
        <f>H94*I94</f>
        <v>8.4</v>
      </c>
      <c r="L94" s="9" t="s">
        <v>135</v>
      </c>
      <c r="M94" s="14">
        <f t="shared" ref="M94" si="308">AVERAGE(F125:F164)</f>
        <v>0.86549999999999994</v>
      </c>
      <c r="N94" s="9">
        <f t="shared" ref="N94" si="309">_xlfn.STDEV.S(F125:F164)</f>
        <v>0.28098681418100357</v>
      </c>
      <c r="O94" s="9"/>
      <c r="Q94" s="9">
        <f t="shared" ref="Q94" si="310">AVERAGE(E125:E165)</f>
        <v>58.551219512195132</v>
      </c>
      <c r="R94" s="9">
        <f t="shared" ref="R94" si="311">_xlfn.STDEV.S(E125:E165)</f>
        <v>17.508156983977724</v>
      </c>
    </row>
    <row r="95" spans="1:18">
      <c r="A95" s="12">
        <f ca="1">RAND()</f>
        <v>0.17419053617369784</v>
      </c>
      <c r="B95" s="1">
        <v>43000</v>
      </c>
      <c r="C95" s="1" t="str">
        <f>TEXT(B95, "mmmm")</f>
        <v>September</v>
      </c>
      <c r="D95" t="s">
        <v>6</v>
      </c>
      <c r="E95">
        <v>64.8</v>
      </c>
      <c r="F95" s="2">
        <v>0.74</v>
      </c>
      <c r="G95">
        <v>34</v>
      </c>
      <c r="H95">
        <v>0.3</v>
      </c>
      <c r="I95">
        <v>26</v>
      </c>
      <c r="J95" s="3">
        <f>H95*I95</f>
        <v>7.8</v>
      </c>
      <c r="L95" s="9" t="s">
        <v>136</v>
      </c>
      <c r="M95" s="14">
        <f t="shared" ref="M95" si="312">AVERAGE(F94:F133)</f>
        <v>0.82574999999999998</v>
      </c>
      <c r="N95" s="14">
        <f t="shared" si="273"/>
        <v>0.24399335320917312</v>
      </c>
      <c r="O95" s="9"/>
      <c r="Q95" s="9">
        <f t="shared" ref="Q95" si="313">AVERAGE(E94:E133)</f>
        <v>59.412500000000001</v>
      </c>
      <c r="R95" s="9">
        <f t="shared" ref="R95" si="314">_xlfn.STDEV.S(E94:E133)</f>
        <v>16.187763461869423</v>
      </c>
    </row>
    <row r="96" spans="1:18">
      <c r="A96" s="13">
        <f ca="1">RAND()</f>
        <v>0.92942614579332206</v>
      </c>
      <c r="B96" s="1">
        <v>42917</v>
      </c>
      <c r="C96" s="1" t="str">
        <f>TEXT(B96, "mmmm")</f>
        <v>July</v>
      </c>
      <c r="D96" t="s">
        <v>7</v>
      </c>
      <c r="E96">
        <v>102.89999999999999</v>
      </c>
      <c r="F96" s="2">
        <v>0.47</v>
      </c>
      <c r="G96">
        <v>59</v>
      </c>
      <c r="H96">
        <v>0.5</v>
      </c>
      <c r="I96">
        <v>43</v>
      </c>
      <c r="J96" s="3">
        <f>H96*I96</f>
        <v>21.5</v>
      </c>
      <c r="L96" s="9" t="s">
        <v>137</v>
      </c>
      <c r="M96" s="14">
        <f t="shared" ref="M96" si="315">AVERAGE(F127:F166)</f>
        <v>0.86625000000000019</v>
      </c>
      <c r="N96" s="9">
        <f t="shared" si="277"/>
        <v>0.28068311816087643</v>
      </c>
      <c r="O96" s="9"/>
      <c r="Q96" s="9">
        <f t="shared" ref="Q96" si="316">AVERAGE(E127:E167)</f>
        <v>58.775609756097573</v>
      </c>
      <c r="R96" s="9">
        <f t="shared" ref="R96" si="317">_xlfn.STDEV.S(E127:E167)</f>
        <v>17.652546282162813</v>
      </c>
    </row>
    <row r="97" spans="1:18">
      <c r="A97" s="13">
        <f ca="1">RAND()</f>
        <v>0.57532394136959442</v>
      </c>
      <c r="B97" s="1">
        <v>42741</v>
      </c>
      <c r="C97" s="1" t="str">
        <f>TEXT(B97, "mmmm")</f>
        <v>January</v>
      </c>
      <c r="D97" t="s">
        <v>6</v>
      </c>
      <c r="E97">
        <v>25.299999999999997</v>
      </c>
      <c r="F97" s="2">
        <v>1.54</v>
      </c>
      <c r="G97">
        <v>23</v>
      </c>
      <c r="H97">
        <v>0.3</v>
      </c>
      <c r="I97">
        <v>11</v>
      </c>
      <c r="J97" s="3">
        <f>H97*I97</f>
        <v>3.3</v>
      </c>
      <c r="L97" s="9" t="s">
        <v>138</v>
      </c>
      <c r="M97" s="14">
        <f t="shared" ref="M97" si="318">AVERAGE(F96:F135)</f>
        <v>0.8380000000000003</v>
      </c>
      <c r="N97" s="14">
        <f t="shared" si="281"/>
        <v>0.25285244506304133</v>
      </c>
      <c r="O97" s="9"/>
      <c r="Q97" s="9">
        <f t="shared" ref="Q97" si="319">AVERAGE(E96:E135)</f>
        <v>58.714999999999996</v>
      </c>
      <c r="R97" s="9">
        <f t="shared" ref="R97" si="320">_xlfn.STDEV.S(E96:E135)</f>
        <v>16.772467518724419</v>
      </c>
    </row>
    <row r="98" spans="1:18">
      <c r="A98" s="13">
        <f ca="1">RAND()</f>
        <v>0.18886825928360951</v>
      </c>
      <c r="B98" s="1">
        <v>42835</v>
      </c>
      <c r="C98" s="1" t="str">
        <f>TEXT(B98, "mmmm")</f>
        <v>April</v>
      </c>
      <c r="D98" t="s">
        <v>2</v>
      </c>
      <c r="E98">
        <v>58.499999999999993</v>
      </c>
      <c r="F98" s="2">
        <v>0.74</v>
      </c>
      <c r="G98">
        <v>48</v>
      </c>
      <c r="H98">
        <v>0.3</v>
      </c>
      <c r="I98">
        <v>25</v>
      </c>
      <c r="J98" s="3">
        <f>H98*I98</f>
        <v>7.5</v>
      </c>
      <c r="L98" s="9" t="s">
        <v>139</v>
      </c>
      <c r="M98" s="14">
        <f t="shared" ref="M98" si="321">AVERAGE(F129:F168)</f>
        <v>0.8567499999999999</v>
      </c>
      <c r="N98" s="9">
        <f t="shared" si="285"/>
        <v>0.28512154403305806</v>
      </c>
      <c r="O98" s="9"/>
      <c r="Q98" s="9">
        <f t="shared" ref="Q98" si="322">AVERAGE(E129:E169)</f>
        <v>59.575609756097577</v>
      </c>
      <c r="R98" s="9">
        <f t="shared" ref="R98" si="323">_xlfn.STDEV.S(E129:E169)</f>
        <v>17.866403953899063</v>
      </c>
    </row>
    <row r="99" spans="1:18">
      <c r="A99" s="13">
        <f ca="1">RAND()</f>
        <v>0.40774233946877692</v>
      </c>
      <c r="B99" s="1">
        <v>42913</v>
      </c>
      <c r="C99" s="1" t="str">
        <f>TEXT(B99, "mmmm")</f>
        <v>June</v>
      </c>
      <c r="D99" t="s">
        <v>3</v>
      </c>
      <c r="E99">
        <v>75.3</v>
      </c>
      <c r="F99" s="2">
        <v>0.63</v>
      </c>
      <c r="G99">
        <v>62</v>
      </c>
      <c r="H99">
        <v>0.3</v>
      </c>
      <c r="I99">
        <v>31</v>
      </c>
      <c r="J99" s="3">
        <f>H99*I99</f>
        <v>9.2999999999999989</v>
      </c>
      <c r="L99" s="9" t="s">
        <v>140</v>
      </c>
      <c r="M99" s="14">
        <f t="shared" ref="M99" si="324">AVERAGE(F98:F137)</f>
        <v>0.82875000000000032</v>
      </c>
      <c r="N99" s="14">
        <f t="shared" si="289"/>
        <v>0.2246500126978131</v>
      </c>
      <c r="O99" s="9"/>
      <c r="Q99" s="9">
        <f t="shared" ref="Q99" si="325">AVERAGE(E98:E137)</f>
        <v>58.402499999999996</v>
      </c>
      <c r="R99" s="9">
        <f t="shared" ref="R99" si="326">_xlfn.STDEV.S(E98:E137)</f>
        <v>14.729309477782945</v>
      </c>
    </row>
    <row r="100" spans="1:18">
      <c r="A100" s="12">
        <f ca="1">RAND()</f>
        <v>0.46063575308094584</v>
      </c>
      <c r="B100" s="1">
        <v>42884</v>
      </c>
      <c r="C100" s="1" t="str">
        <f>TEXT(B100, "mmmm")</f>
        <v>May</v>
      </c>
      <c r="D100" t="s">
        <v>2</v>
      </c>
      <c r="E100">
        <v>66.699999999999989</v>
      </c>
      <c r="F100" s="2">
        <v>0.65</v>
      </c>
      <c r="G100">
        <v>32</v>
      </c>
      <c r="H100">
        <v>0.3</v>
      </c>
      <c r="I100">
        <v>29</v>
      </c>
      <c r="J100" s="3">
        <f>H100*I100</f>
        <v>8.6999999999999993</v>
      </c>
      <c r="L100" s="9" t="s">
        <v>141</v>
      </c>
      <c r="M100" s="14">
        <f t="shared" ref="M100" si="327">AVERAGE(F131:F170)</f>
        <v>0.85624999999999984</v>
      </c>
      <c r="N100" s="9">
        <f t="shared" si="293"/>
        <v>0.28039063867470776</v>
      </c>
      <c r="O100" s="9"/>
      <c r="Q100" s="9">
        <f t="shared" ref="Q100" si="328">AVERAGE(E131:E171)</f>
        <v>59.287804878048782</v>
      </c>
      <c r="R100" s="9">
        <f t="shared" ref="R100" si="329">_xlfn.STDEV.S(E131:E171)</f>
        <v>16.995972980708498</v>
      </c>
    </row>
    <row r="101" spans="1:18">
      <c r="A101" s="13">
        <f ca="1">RAND()</f>
        <v>0.71773385660710731</v>
      </c>
      <c r="B101" s="1">
        <v>42883</v>
      </c>
      <c r="C101" s="1" t="str">
        <f>TEXT(B101, "mmmm")</f>
        <v>May</v>
      </c>
      <c r="D101" t="s">
        <v>8</v>
      </c>
      <c r="E101">
        <v>71.699999999999989</v>
      </c>
      <c r="F101" s="2">
        <v>0.65</v>
      </c>
      <c r="G101">
        <v>45</v>
      </c>
      <c r="H101">
        <v>0.3</v>
      </c>
      <c r="I101">
        <v>29</v>
      </c>
      <c r="J101" s="3">
        <f>H101*I101</f>
        <v>8.6999999999999993</v>
      </c>
      <c r="L101" s="9" t="s">
        <v>142</v>
      </c>
      <c r="M101" s="14">
        <f t="shared" ref="M101" si="330">AVERAGE(F100:F139)</f>
        <v>0.85275000000000012</v>
      </c>
      <c r="N101" s="14">
        <f t="shared" si="297"/>
        <v>0.23633947227208085</v>
      </c>
      <c r="O101" s="9"/>
      <c r="Q101" s="9">
        <f t="shared" ref="Q101" si="331">AVERAGE(E100:E139)</f>
        <v>56.954999999999998</v>
      </c>
      <c r="R101" s="9">
        <f t="shared" ref="R101" si="332">_xlfn.STDEV.S(E100:E139)</f>
        <v>15.164076138301519</v>
      </c>
    </row>
    <row r="102" spans="1:18">
      <c r="A102" s="13">
        <f ca="1">RAND()</f>
        <v>0.25107494933677887</v>
      </c>
      <c r="B102" s="1">
        <v>42759</v>
      </c>
      <c r="C102" s="1" t="str">
        <f>TEXT(B102, "mmmm")</f>
        <v>January</v>
      </c>
      <c r="D102" t="s">
        <v>3</v>
      </c>
      <c r="E102">
        <v>28.599999999999998</v>
      </c>
      <c r="F102" s="2">
        <v>1.54</v>
      </c>
      <c r="G102">
        <v>20</v>
      </c>
      <c r="H102">
        <v>0.3</v>
      </c>
      <c r="I102">
        <v>12</v>
      </c>
      <c r="J102" s="3">
        <f>H102*I102</f>
        <v>3.5999999999999996</v>
      </c>
      <c r="L102" s="9" t="s">
        <v>143</v>
      </c>
      <c r="M102" s="14">
        <f t="shared" ref="M102" si="333">AVERAGE(F133:F172)</f>
        <v>0.85224999999999973</v>
      </c>
      <c r="N102" s="9">
        <f t="shared" si="301"/>
        <v>0.27905966184992659</v>
      </c>
      <c r="O102" s="9"/>
      <c r="Q102" s="9">
        <f t="shared" ref="Q102" si="334">AVERAGE(E133:E173)</f>
        <v>58.734146341463422</v>
      </c>
      <c r="R102" s="9">
        <f t="shared" ref="R102" si="335">_xlfn.STDEV.S(E133:E173)</f>
        <v>17.482685859960011</v>
      </c>
    </row>
    <row r="103" spans="1:18">
      <c r="A103" s="13">
        <f ca="1">RAND()</f>
        <v>0.34382243784139643</v>
      </c>
      <c r="B103" s="1">
        <v>43017</v>
      </c>
      <c r="C103" s="1" t="str">
        <f>TEXT(B103, "mmmm")</f>
        <v>October</v>
      </c>
      <c r="D103" t="s">
        <v>2</v>
      </c>
      <c r="E103">
        <v>63.499999999999993</v>
      </c>
      <c r="F103" s="2">
        <v>0.74</v>
      </c>
      <c r="G103">
        <v>47</v>
      </c>
      <c r="H103">
        <v>0.3</v>
      </c>
      <c r="I103">
        <v>25</v>
      </c>
      <c r="J103" s="3">
        <f>H103*I103</f>
        <v>7.5</v>
      </c>
      <c r="L103" s="9" t="s">
        <v>144</v>
      </c>
      <c r="M103" s="14">
        <f t="shared" ref="M103" si="336">AVERAGE(F102:F141)</f>
        <v>0.88825000000000021</v>
      </c>
      <c r="N103" s="14">
        <f t="shared" ref="N103" si="337">_xlfn.STDEV.S(F102:F141)</f>
        <v>0.25944603213335721</v>
      </c>
      <c r="O103" s="9"/>
      <c r="Q103" s="9">
        <f t="shared" ref="Q103" si="338">AVERAGE(E102:E141)</f>
        <v>55.444999999999993</v>
      </c>
      <c r="R103" s="9">
        <f t="shared" ref="R103" si="339">_xlfn.STDEV.S(E102:E141)</f>
        <v>15.394653584097263</v>
      </c>
    </row>
    <row r="104" spans="1:18">
      <c r="A104" s="12">
        <f ca="1">RAND()</f>
        <v>0.39774640812863293</v>
      </c>
      <c r="B104" s="1">
        <v>42838</v>
      </c>
      <c r="C104" s="1" t="str">
        <f>TEXT(B104, "mmmm")</f>
        <v>April</v>
      </c>
      <c r="D104" t="s">
        <v>5</v>
      </c>
      <c r="E104">
        <v>61.099999999999994</v>
      </c>
      <c r="F104" s="2">
        <v>0.69</v>
      </c>
      <c r="G104">
        <v>46</v>
      </c>
      <c r="H104">
        <v>0.3</v>
      </c>
      <c r="I104">
        <v>27</v>
      </c>
      <c r="J104" s="3">
        <f>H104*I104</f>
        <v>8.1</v>
      </c>
      <c r="L104" s="9" t="s">
        <v>145</v>
      </c>
      <c r="M104" s="14">
        <f t="shared" ref="M104" si="340">AVERAGE(F135:F174)</f>
        <v>0.85525000000000007</v>
      </c>
      <c r="N104" s="9">
        <f t="shared" ref="N104" si="341">_xlfn.STDEV.S(F135:F174)</f>
        <v>0.2825251293565737</v>
      </c>
      <c r="O104" s="9"/>
      <c r="Q104" s="9">
        <f t="shared" ref="Q104" si="342">AVERAGE(E135:E175)</f>
        <v>59.34390243902439</v>
      </c>
      <c r="R104" s="9">
        <f t="shared" ref="R104" si="343">_xlfn.STDEV.S(E135:E175)</f>
        <v>17.075231312935198</v>
      </c>
    </row>
    <row r="105" spans="1:18">
      <c r="A105" s="13">
        <f ca="1">RAND()</f>
        <v>2.9883401125904263E-2</v>
      </c>
      <c r="B105" s="1">
        <v>42813</v>
      </c>
      <c r="C105" s="1" t="str">
        <f>TEXT(B105, "mmmm")</f>
        <v>March</v>
      </c>
      <c r="D105" t="s">
        <v>8</v>
      </c>
      <c r="E105">
        <v>56.9</v>
      </c>
      <c r="F105" s="2">
        <v>0.83</v>
      </c>
      <c r="G105">
        <v>38</v>
      </c>
      <c r="H105">
        <v>0.3</v>
      </c>
      <c r="I105">
        <v>23</v>
      </c>
      <c r="J105" s="3">
        <f>H105*I105</f>
        <v>6.8999999999999995</v>
      </c>
      <c r="L105" s="9" t="s">
        <v>146</v>
      </c>
      <c r="M105" s="14">
        <f t="shared" ref="M105" si="344">AVERAGE(F104:F143)</f>
        <v>0.86000000000000032</v>
      </c>
      <c r="N105" s="14">
        <f t="shared" si="273"/>
        <v>0.24511640353523984</v>
      </c>
      <c r="O105" s="9"/>
      <c r="Q105" s="9">
        <f t="shared" ref="Q105" si="345">AVERAGE(E104:E143)</f>
        <v>57.144999999999982</v>
      </c>
      <c r="R105" s="9">
        <f t="shared" ref="R105" si="346">_xlfn.STDEV.S(E104:E143)</f>
        <v>15.678614374936013</v>
      </c>
    </row>
    <row r="106" spans="1:18">
      <c r="A106" s="13">
        <f ca="1">RAND()</f>
        <v>0.30516169941805782</v>
      </c>
      <c r="B106" s="1">
        <v>43069</v>
      </c>
      <c r="C106" s="1" t="str">
        <f>TEXT(B106, "mmmm")</f>
        <v>November</v>
      </c>
      <c r="D106" t="s">
        <v>5</v>
      </c>
      <c r="E106">
        <v>44.699999999999996</v>
      </c>
      <c r="F106" s="2">
        <v>1.05</v>
      </c>
      <c r="G106">
        <v>28</v>
      </c>
      <c r="H106">
        <v>0.3</v>
      </c>
      <c r="I106">
        <v>19</v>
      </c>
      <c r="J106" s="3">
        <f>H106*I106</f>
        <v>5.7</v>
      </c>
      <c r="L106" s="9" t="s">
        <v>147</v>
      </c>
      <c r="M106" s="14">
        <f t="shared" ref="M106" si="347">AVERAGE(F137:F176)</f>
        <v>0.84899999999999987</v>
      </c>
      <c r="N106" s="9">
        <f t="shared" si="277"/>
        <v>0.2808667902158497</v>
      </c>
      <c r="O106" s="9"/>
      <c r="Q106" s="9">
        <f t="shared" ref="Q106" si="348">AVERAGE(E137:E177)</f>
        <v>60.063414634146341</v>
      </c>
      <c r="R106" s="9">
        <f t="shared" ref="R106" si="349">_xlfn.STDEV.S(E137:E177)</f>
        <v>16.911279610034807</v>
      </c>
    </row>
    <row r="107" spans="1:18">
      <c r="A107" s="13">
        <f ca="1">RAND()</f>
        <v>0.27558435555249672</v>
      </c>
      <c r="B107" s="1">
        <v>42861</v>
      </c>
      <c r="C107" s="1" t="str">
        <f>TEXT(B107, "mmmm")</f>
        <v>May</v>
      </c>
      <c r="D107" t="s">
        <v>7</v>
      </c>
      <c r="E107">
        <v>66.699999999999989</v>
      </c>
      <c r="F107" s="2">
        <v>0.67</v>
      </c>
      <c r="G107">
        <v>51</v>
      </c>
      <c r="H107">
        <v>0.3</v>
      </c>
      <c r="I107">
        <v>29</v>
      </c>
      <c r="J107" s="3">
        <f>H107*I107</f>
        <v>8.6999999999999993</v>
      </c>
      <c r="L107" s="9" t="s">
        <v>148</v>
      </c>
      <c r="M107" s="14">
        <f t="shared" ref="M107" si="350">AVERAGE(F106:F145)</f>
        <v>0.85350000000000015</v>
      </c>
      <c r="N107" s="14">
        <f t="shared" si="281"/>
        <v>0.24901395285796399</v>
      </c>
      <c r="O107" s="9"/>
      <c r="Q107" s="9">
        <f t="shared" ref="Q107" si="351">AVERAGE(E106:E145)</f>
        <v>57.885000000000005</v>
      </c>
      <c r="R107" s="9">
        <f t="shared" ref="R107" si="352">_xlfn.STDEV.S(E106:E145)</f>
        <v>16.099538932719572</v>
      </c>
    </row>
    <row r="108" spans="1:18">
      <c r="A108" s="13">
        <f ca="1">RAND()</f>
        <v>0.39758688940501996</v>
      </c>
      <c r="B108" s="1">
        <v>42889</v>
      </c>
      <c r="C108" s="1" t="str">
        <f>TEXT(B108, "mmmm")</f>
        <v>June</v>
      </c>
      <c r="D108" t="s">
        <v>7</v>
      </c>
      <c r="E108">
        <v>81.5</v>
      </c>
      <c r="F108" s="2">
        <v>0.56000000000000005</v>
      </c>
      <c r="G108">
        <v>59</v>
      </c>
      <c r="H108">
        <v>0.3</v>
      </c>
      <c r="I108">
        <v>35</v>
      </c>
      <c r="J108" s="3">
        <f>H108*I108</f>
        <v>10.5</v>
      </c>
      <c r="L108" s="9" t="s">
        <v>149</v>
      </c>
      <c r="M108" s="14">
        <f t="shared" ref="M108" si="353">AVERAGE(F139:F178)</f>
        <v>0.83525000000000005</v>
      </c>
      <c r="N108" s="9">
        <f t="shared" si="285"/>
        <v>0.26939616714384507</v>
      </c>
      <c r="O108" s="9"/>
      <c r="Q108" s="9">
        <f t="shared" ref="Q108" si="354">AVERAGE(E139:E179)</f>
        <v>60.482926829268294</v>
      </c>
      <c r="R108" s="9">
        <f t="shared" ref="R108" si="355">_xlfn.STDEV.S(E139:E179)</f>
        <v>16.226165635155795</v>
      </c>
    </row>
    <row r="109" spans="1:18">
      <c r="A109" s="12">
        <f ca="1">RAND()</f>
        <v>0.99439348752615719</v>
      </c>
      <c r="B109" s="1">
        <v>43016</v>
      </c>
      <c r="C109" s="1" t="str">
        <f>TEXT(B109, "mmmm")</f>
        <v>October</v>
      </c>
      <c r="D109" t="s">
        <v>8</v>
      </c>
      <c r="E109">
        <v>60.199999999999996</v>
      </c>
      <c r="F109" s="2">
        <v>0.8</v>
      </c>
      <c r="G109">
        <v>47</v>
      </c>
      <c r="H109">
        <v>0.3</v>
      </c>
      <c r="I109">
        <v>24</v>
      </c>
      <c r="J109" s="3">
        <f>H109*I109</f>
        <v>7.1999999999999993</v>
      </c>
      <c r="L109" s="9" t="s">
        <v>150</v>
      </c>
      <c r="M109" s="14">
        <f t="shared" ref="M109" si="356">AVERAGE(F108:F147)</f>
        <v>0.85025000000000017</v>
      </c>
      <c r="N109" s="14">
        <f t="shared" si="289"/>
        <v>0.24994858445647286</v>
      </c>
      <c r="O109" s="9"/>
      <c r="Q109" s="9">
        <f t="shared" ref="Q109" si="357">AVERAGE(E108:E147)</f>
        <v>58.354999999999997</v>
      </c>
      <c r="R109" s="9">
        <f t="shared" ref="R109" si="358">_xlfn.STDEV.S(E108:E147)</f>
        <v>16.549815244146526</v>
      </c>
    </row>
    <row r="110" spans="1:18">
      <c r="A110" s="12">
        <f ca="1">RAND()</f>
        <v>0.37377479126055924</v>
      </c>
      <c r="B110" s="1">
        <v>42830</v>
      </c>
      <c r="C110" s="1" t="str">
        <f>TEXT(B110, "mmmm")</f>
        <v>April</v>
      </c>
      <c r="D110" t="s">
        <v>4</v>
      </c>
      <c r="E110">
        <v>64.399999999999991</v>
      </c>
      <c r="F110" s="2">
        <v>0.71</v>
      </c>
      <c r="G110">
        <v>33</v>
      </c>
      <c r="H110">
        <v>0.3</v>
      </c>
      <c r="I110">
        <v>28</v>
      </c>
      <c r="J110" s="3">
        <f>H110*I110</f>
        <v>8.4</v>
      </c>
      <c r="L110" s="9" t="s">
        <v>151</v>
      </c>
      <c r="M110" s="14">
        <f t="shared" ref="M110" si="359">AVERAGE(F141:F180)</f>
        <v>0.80649999999999977</v>
      </c>
      <c r="N110" s="9">
        <f t="shared" si="293"/>
        <v>0.24373745858597262</v>
      </c>
      <c r="O110" s="9"/>
      <c r="Q110" s="9">
        <f t="shared" ref="Q110" si="360">AVERAGE(E141:E181)</f>
        <v>62.134146341463428</v>
      </c>
      <c r="R110" s="9">
        <f t="shared" ref="R110" si="361">_xlfn.STDEV.S(E141:E181)</f>
        <v>15.604159858129091</v>
      </c>
    </row>
    <row r="111" spans="1:18">
      <c r="A111" s="13">
        <f ca="1">RAND()</f>
        <v>0.48272995967483356</v>
      </c>
      <c r="B111" s="1">
        <v>42763</v>
      </c>
      <c r="C111" s="1" t="str">
        <f>TEXT(B111, "mmmm")</f>
        <v>January</v>
      </c>
      <c r="D111" t="s">
        <v>7</v>
      </c>
      <c r="E111">
        <v>34.9</v>
      </c>
      <c r="F111" s="2">
        <v>1.33</v>
      </c>
      <c r="G111">
        <v>15</v>
      </c>
      <c r="H111">
        <v>0.3</v>
      </c>
      <c r="I111">
        <v>13</v>
      </c>
      <c r="J111" s="3">
        <f>H111*I111</f>
        <v>3.9</v>
      </c>
      <c r="L111" s="9" t="s">
        <v>152</v>
      </c>
      <c r="M111" s="14">
        <f t="shared" ref="M111" si="362">AVERAGE(F110:F149)</f>
        <v>0.85649999999999993</v>
      </c>
      <c r="N111" s="14">
        <f t="shared" si="297"/>
        <v>0.24603053802531402</v>
      </c>
      <c r="O111" s="9"/>
      <c r="Q111" s="9">
        <f t="shared" ref="Q111" si="363">AVERAGE(E110:E149)</f>
        <v>57.887499999999989</v>
      </c>
      <c r="R111" s="9">
        <f t="shared" ref="R111" si="364">_xlfn.STDEV.S(E110:E149)</f>
        <v>16.185323955314033</v>
      </c>
    </row>
    <row r="112" spans="1:18">
      <c r="A112" s="12">
        <f ca="1">RAND()</f>
        <v>0.57537289933973212</v>
      </c>
      <c r="B112" s="1">
        <v>43052</v>
      </c>
      <c r="C112" s="1" t="str">
        <f>TEXT(B112, "mmmm")</f>
        <v>November</v>
      </c>
      <c r="D112" t="s">
        <v>2</v>
      </c>
      <c r="E112">
        <v>44.699999999999996</v>
      </c>
      <c r="F112" s="2">
        <v>1.05</v>
      </c>
      <c r="G112">
        <v>26</v>
      </c>
      <c r="H112">
        <v>0.3</v>
      </c>
      <c r="I112">
        <v>19</v>
      </c>
      <c r="J112" s="3">
        <f>H112*I112</f>
        <v>5.7</v>
      </c>
      <c r="L112" s="9" t="s">
        <v>153</v>
      </c>
      <c r="M112" s="14">
        <f t="shared" ref="M112" si="365">AVERAGE(F143:F182)</f>
        <v>0.79549999999999987</v>
      </c>
      <c r="N112" s="9">
        <f t="shared" si="301"/>
        <v>0.23542596419126</v>
      </c>
      <c r="O112" s="9"/>
      <c r="Q112" s="9">
        <f t="shared" ref="Q112" si="366">AVERAGE(E143:E183)</f>
        <v>61.746341463414645</v>
      </c>
      <c r="R112" s="9">
        <f t="shared" ref="R112" si="367">_xlfn.STDEV.S(E143:E183)</f>
        <v>15.098345895510748</v>
      </c>
    </row>
    <row r="113" spans="1:18">
      <c r="A113" s="13">
        <f ca="1">RAND()</f>
        <v>0.42308812520490302</v>
      </c>
      <c r="B113" s="1">
        <v>42793</v>
      </c>
      <c r="C113" s="1" t="str">
        <f>TEXT(B113, "mmmm")</f>
        <v>February</v>
      </c>
      <c r="D113" t="s">
        <v>2</v>
      </c>
      <c r="E113">
        <v>45</v>
      </c>
      <c r="F113" s="2">
        <v>1</v>
      </c>
      <c r="G113">
        <v>34</v>
      </c>
      <c r="H113">
        <v>0.3</v>
      </c>
      <c r="I113">
        <v>20</v>
      </c>
      <c r="J113" s="3">
        <f>H113*I113</f>
        <v>6</v>
      </c>
      <c r="L113" s="9" t="s">
        <v>154</v>
      </c>
      <c r="M113" s="14">
        <f t="shared" ref="M113" si="368">AVERAGE(F112:F151)</f>
        <v>0.85749999999999993</v>
      </c>
      <c r="N113" s="14">
        <f t="shared" ref="N113" si="369">_xlfn.STDEV.S(F112:F151)</f>
        <v>0.25250285603868378</v>
      </c>
      <c r="O113" s="9"/>
      <c r="Q113" s="9">
        <f t="shared" ref="Q113" si="370">AVERAGE(E112:E151)</f>
        <v>57.967499999999994</v>
      </c>
      <c r="R113" s="9">
        <f t="shared" ref="R113" si="371">_xlfn.STDEV.S(E112:E151)</f>
        <v>16.376537117129423</v>
      </c>
    </row>
    <row r="114" spans="1:18">
      <c r="A114" s="12">
        <f ca="1">RAND()</f>
        <v>6.6288961005620539E-2</v>
      </c>
      <c r="B114" s="1">
        <v>43076</v>
      </c>
      <c r="C114" s="1" t="str">
        <f>TEXT(B114, "mmmm")</f>
        <v>December</v>
      </c>
      <c r="D114" t="s">
        <v>5</v>
      </c>
      <c r="E114">
        <v>42.099999999999994</v>
      </c>
      <c r="F114" s="2">
        <v>1.05</v>
      </c>
      <c r="G114">
        <v>26</v>
      </c>
      <c r="H114">
        <v>0.3</v>
      </c>
      <c r="I114">
        <v>17</v>
      </c>
      <c r="J114" s="3">
        <f>H114*I114</f>
        <v>5.0999999999999996</v>
      </c>
      <c r="L114" s="9" t="s">
        <v>155</v>
      </c>
      <c r="M114" s="14">
        <f t="shared" ref="M114" si="372">AVERAGE(F145:F184)</f>
        <v>0.8082499999999998</v>
      </c>
      <c r="N114" s="9">
        <f t="shared" ref="N114" si="373">_xlfn.STDEV.S(F145:F184)</f>
        <v>0.23290679879101217</v>
      </c>
      <c r="O114" s="9"/>
      <c r="Q114" s="9">
        <f t="shared" ref="Q114" si="374">AVERAGE(E145:E185)</f>
        <v>60.819512195121952</v>
      </c>
      <c r="R114" s="9">
        <f t="shared" ref="R114" si="375">_xlfn.STDEV.S(E145:E185)</f>
        <v>14.898862700088793</v>
      </c>
    </row>
    <row r="115" spans="1:18">
      <c r="A115" s="12">
        <f ca="1">RAND()</f>
        <v>0.97894688850070966</v>
      </c>
      <c r="B115" s="1">
        <v>42782</v>
      </c>
      <c r="C115" s="1" t="str">
        <f>TEXT(B115, "mmmm")</f>
        <v>February</v>
      </c>
      <c r="D115" t="s">
        <v>5</v>
      </c>
      <c r="E115">
        <v>47.3</v>
      </c>
      <c r="F115" s="2">
        <v>0.87</v>
      </c>
      <c r="G115">
        <v>31</v>
      </c>
      <c r="H115">
        <v>0.3</v>
      </c>
      <c r="I115">
        <v>21</v>
      </c>
      <c r="J115" s="3">
        <f>H115*I115</f>
        <v>6.3</v>
      </c>
      <c r="L115" s="9" t="s">
        <v>156</v>
      </c>
      <c r="M115" s="14">
        <f t="shared" ref="M115" si="376">AVERAGE(F114:F153)</f>
        <v>0.85749999999999993</v>
      </c>
      <c r="N115" s="14">
        <f t="shared" si="273"/>
        <v>0.25486798996282833</v>
      </c>
      <c r="O115" s="9"/>
      <c r="Q115" s="9">
        <f t="shared" ref="Q115" si="377">AVERAGE(E114:E153)</f>
        <v>58.134999999999991</v>
      </c>
      <c r="R115" s="9">
        <f t="shared" ref="R115" si="378">_xlfn.STDEV.S(E114:E153)</f>
        <v>16.434743529236933</v>
      </c>
    </row>
    <row r="116" spans="1:18">
      <c r="A116" s="12">
        <f ca="1">RAND()</f>
        <v>0.85045080161764963</v>
      </c>
      <c r="B116" s="1">
        <v>43038</v>
      </c>
      <c r="C116" s="1" t="str">
        <f>TEXT(B116, "mmmm")</f>
        <v>October</v>
      </c>
      <c r="D116" t="s">
        <v>2</v>
      </c>
      <c r="E116">
        <v>58.199999999999996</v>
      </c>
      <c r="F116" s="2">
        <v>0.77</v>
      </c>
      <c r="G116">
        <v>35</v>
      </c>
      <c r="H116">
        <v>0.3</v>
      </c>
      <c r="I116">
        <v>24</v>
      </c>
      <c r="J116" s="3">
        <f>H116*I116</f>
        <v>7.1999999999999993</v>
      </c>
      <c r="L116" s="9" t="s">
        <v>157</v>
      </c>
      <c r="M116" s="14">
        <f t="shared" ref="M116" si="379">AVERAGE(F147:F186)</f>
        <v>0.81024999999999991</v>
      </c>
      <c r="N116" s="9">
        <f t="shared" si="277"/>
        <v>0.23149998615495287</v>
      </c>
      <c r="O116" s="9"/>
      <c r="Q116" s="9">
        <f t="shared" ref="Q116" si="380">AVERAGE(E147:E187)</f>
        <v>60.563414634146341</v>
      </c>
      <c r="R116" s="9">
        <f t="shared" ref="R116" si="381">_xlfn.STDEV.S(E147:E187)</f>
        <v>14.869259499006022</v>
      </c>
    </row>
    <row r="117" spans="1:18">
      <c r="A117" s="13">
        <f ca="1">RAND()</f>
        <v>0.55165450612133304</v>
      </c>
      <c r="B117" s="1">
        <v>43065</v>
      </c>
      <c r="C117" s="1" t="str">
        <f>TEXT(B117, "mmmm")</f>
        <v>November</v>
      </c>
      <c r="D117" t="s">
        <v>8</v>
      </c>
      <c r="E117">
        <v>49.699999999999996</v>
      </c>
      <c r="F117" s="2">
        <v>1.05</v>
      </c>
      <c r="G117">
        <v>30</v>
      </c>
      <c r="H117">
        <v>0.3</v>
      </c>
      <c r="I117">
        <v>19</v>
      </c>
      <c r="J117" s="3">
        <f>H117*I117</f>
        <v>5.7</v>
      </c>
      <c r="L117" s="9" t="s">
        <v>158</v>
      </c>
      <c r="M117" s="14">
        <f t="shared" ref="M117" si="382">AVERAGE(F116:F155)</f>
        <v>0.85949999999999993</v>
      </c>
      <c r="N117" s="14">
        <f t="shared" si="281"/>
        <v>0.27298868202330412</v>
      </c>
      <c r="O117" s="9"/>
      <c r="Q117" s="9">
        <f t="shared" ref="Q117" si="383">AVERAGE(E116:E155)</f>
        <v>58.595000000000006</v>
      </c>
      <c r="R117" s="9">
        <f t="shared" ref="R117" si="384">_xlfn.STDEV.S(E116:E155)</f>
        <v>16.980244176916024</v>
      </c>
    </row>
    <row r="118" spans="1:18">
      <c r="A118" s="13">
        <f ca="1">RAND()</f>
        <v>0.10702769317782179</v>
      </c>
      <c r="B118" s="1">
        <v>42869</v>
      </c>
      <c r="C118" s="1" t="str">
        <f>TEXT(B118, "mmmm")</f>
        <v>May</v>
      </c>
      <c r="D118" t="s">
        <v>8</v>
      </c>
      <c r="E118">
        <v>77.3</v>
      </c>
      <c r="F118" s="2">
        <v>0.63</v>
      </c>
      <c r="G118">
        <v>58</v>
      </c>
      <c r="H118">
        <v>0.3</v>
      </c>
      <c r="I118">
        <v>31</v>
      </c>
      <c r="J118" s="3">
        <f>H118*I118</f>
        <v>9.2999999999999989</v>
      </c>
      <c r="L118" s="9" t="s">
        <v>159</v>
      </c>
      <c r="M118" s="14">
        <f t="shared" ref="M118" si="385">AVERAGE(F149:F188)</f>
        <v>0.81874999999999987</v>
      </c>
      <c r="N118" s="9">
        <f t="shared" si="285"/>
        <v>0.23045314891785232</v>
      </c>
      <c r="O118" s="9"/>
      <c r="Q118" s="9">
        <f t="shared" ref="Q118" si="386">AVERAGE(E149:E189)</f>
        <v>60.256097560975597</v>
      </c>
      <c r="R118" s="9">
        <f t="shared" ref="R118" si="387">_xlfn.STDEV.S(E149:E189)</f>
        <v>14.435131602803107</v>
      </c>
    </row>
    <row r="119" spans="1:18">
      <c r="A119" s="13">
        <f ca="1">RAND()</f>
        <v>0.18150445585181862</v>
      </c>
      <c r="B119" s="1">
        <v>42999</v>
      </c>
      <c r="C119" s="1" t="str">
        <f>TEXT(B119, "mmmm")</f>
        <v>September</v>
      </c>
      <c r="D119" t="s">
        <v>5</v>
      </c>
      <c r="E119">
        <v>59.8</v>
      </c>
      <c r="F119" s="2">
        <v>0.71</v>
      </c>
      <c r="G119">
        <v>42</v>
      </c>
      <c r="H119">
        <v>0.3</v>
      </c>
      <c r="I119">
        <v>26</v>
      </c>
      <c r="J119" s="3">
        <f>H119*I119</f>
        <v>7.8</v>
      </c>
      <c r="L119" s="9" t="s">
        <v>160</v>
      </c>
      <c r="M119" s="14">
        <f t="shared" ref="M119" si="388">AVERAGE(F118:F157)</f>
        <v>0.85</v>
      </c>
      <c r="N119" s="14">
        <f t="shared" si="289"/>
        <v>0.27280123317263949</v>
      </c>
      <c r="O119" s="9"/>
      <c r="Q119" s="9">
        <f t="shared" ref="Q119" si="389">AVERAGE(E118:E157)</f>
        <v>59.194999999999993</v>
      </c>
      <c r="R119" s="9">
        <f t="shared" ref="R119" si="390">_xlfn.STDEV.S(E118:E157)</f>
        <v>17.025214332774858</v>
      </c>
    </row>
    <row r="120" spans="1:18">
      <c r="A120" s="12">
        <f ca="1">RAND()</f>
        <v>0.21866263443795342</v>
      </c>
      <c r="B120" s="1">
        <v>42824</v>
      </c>
      <c r="C120" s="1" t="str">
        <f>TEXT(B120, "mmmm")</f>
        <v>March</v>
      </c>
      <c r="D120" t="s">
        <v>5</v>
      </c>
      <c r="E120">
        <v>55.199999999999996</v>
      </c>
      <c r="F120" s="2">
        <v>0.8</v>
      </c>
      <c r="G120">
        <v>47</v>
      </c>
      <c r="H120">
        <v>0.3</v>
      </c>
      <c r="I120">
        <v>24</v>
      </c>
      <c r="J120" s="3">
        <f>H120*I120</f>
        <v>7.1999999999999993</v>
      </c>
      <c r="L120" s="9" t="s">
        <v>161</v>
      </c>
      <c r="M120" s="14">
        <f t="shared" ref="M120" si="391">AVERAGE(F151:F190)</f>
        <v>0.79600000000000004</v>
      </c>
      <c r="N120" s="9">
        <f t="shared" si="293"/>
        <v>0.21134247331201725</v>
      </c>
      <c r="O120" s="9"/>
      <c r="Q120" s="9">
        <f t="shared" ref="Q120" si="392">AVERAGE(E151:E191)</f>
        <v>60.687804878048787</v>
      </c>
      <c r="R120" s="9">
        <f t="shared" ref="R120" si="393">_xlfn.STDEV.S(E151:E191)</f>
        <v>14.14102533626807</v>
      </c>
    </row>
    <row r="121" spans="1:18">
      <c r="A121" s="13">
        <f ca="1">RAND()</f>
        <v>0.78788192031592696</v>
      </c>
      <c r="B121" s="1">
        <v>42865</v>
      </c>
      <c r="C121" s="1" t="str">
        <f>TEXT(B121, "mmmm")</f>
        <v>May</v>
      </c>
      <c r="D121" t="s">
        <v>4</v>
      </c>
      <c r="E121">
        <v>69.399999999999991</v>
      </c>
      <c r="F121" s="2">
        <v>0.69</v>
      </c>
      <c r="G121">
        <v>40</v>
      </c>
      <c r="H121">
        <v>0.3</v>
      </c>
      <c r="I121">
        <v>28</v>
      </c>
      <c r="J121" s="3">
        <f>H121*I121</f>
        <v>8.4</v>
      </c>
      <c r="L121" s="9" t="s">
        <v>162</v>
      </c>
      <c r="M121" s="14">
        <f t="shared" ref="M121" si="394">AVERAGE(F120:F159)</f>
        <v>0.85099999999999998</v>
      </c>
      <c r="N121" s="14">
        <f t="shared" si="297"/>
        <v>0.27204637613692056</v>
      </c>
      <c r="O121" s="9"/>
      <c r="Q121" s="9">
        <f t="shared" ref="Q121" si="395">AVERAGE(E120:E159)</f>
        <v>59.13750000000001</v>
      </c>
      <c r="R121" s="9">
        <f t="shared" ref="R121" si="396">_xlfn.STDEV.S(E120:E159)</f>
        <v>16.966281606128664</v>
      </c>
    </row>
    <row r="122" spans="1:18">
      <c r="A122" s="12">
        <f ca="1">RAND()</f>
        <v>0.32551894938358172</v>
      </c>
      <c r="B122" s="1">
        <v>43014</v>
      </c>
      <c r="C122" s="1" t="str">
        <f>TEXT(B122, "mmmm")</f>
        <v>October</v>
      </c>
      <c r="D122" t="s">
        <v>6</v>
      </c>
      <c r="E122">
        <v>62.499999999999993</v>
      </c>
      <c r="F122" s="2">
        <v>0.74</v>
      </c>
      <c r="G122">
        <v>42</v>
      </c>
      <c r="H122">
        <v>0.3</v>
      </c>
      <c r="I122">
        <v>25</v>
      </c>
      <c r="J122" s="3">
        <f>H122*I122</f>
        <v>7.5</v>
      </c>
      <c r="L122" s="9" t="s">
        <v>163</v>
      </c>
      <c r="M122" s="14">
        <f t="shared" ref="M122" si="397">AVERAGE(F153:F192)</f>
        <v>0.79199999999999993</v>
      </c>
      <c r="N122" s="9">
        <f t="shared" si="301"/>
        <v>0.20444044960794175</v>
      </c>
      <c r="O122" s="9"/>
      <c r="Q122" s="9">
        <f t="shared" ref="Q122" si="398">AVERAGE(E153:E193)</f>
        <v>61.319512195121952</v>
      </c>
      <c r="R122" s="9">
        <f t="shared" ref="R122" si="399">_xlfn.STDEV.S(E153:E193)</f>
        <v>13.629842616703181</v>
      </c>
    </row>
    <row r="123" spans="1:18">
      <c r="A123" s="12">
        <f ca="1">RAND()</f>
        <v>0.14176185348207182</v>
      </c>
      <c r="B123" s="1">
        <v>42916</v>
      </c>
      <c r="C123" s="1" t="str">
        <f>TEXT(B123, "mmmm")</f>
        <v>June</v>
      </c>
      <c r="D123" t="s">
        <v>6</v>
      </c>
      <c r="E123">
        <v>89.399999999999991</v>
      </c>
      <c r="F123" s="2">
        <v>0.53</v>
      </c>
      <c r="G123">
        <v>47</v>
      </c>
      <c r="H123">
        <v>0.3</v>
      </c>
      <c r="I123">
        <v>38</v>
      </c>
      <c r="J123" s="3">
        <f>H123*I123</f>
        <v>11.4</v>
      </c>
      <c r="L123" s="9" t="s">
        <v>164</v>
      </c>
      <c r="M123" s="14">
        <f t="shared" ref="M123" si="400">AVERAGE(F122:F161)</f>
        <v>0.84849999999999992</v>
      </c>
      <c r="N123" s="14">
        <f t="shared" ref="N123" si="401">_xlfn.STDEV.S(F122:F161)</f>
        <v>0.27468910164784988</v>
      </c>
      <c r="O123" s="9"/>
      <c r="Q123" s="9">
        <f t="shared" ref="Q123" si="402">AVERAGE(E122:E161)</f>
        <v>59.615000000000009</v>
      </c>
      <c r="R123" s="9">
        <f t="shared" ref="R123" si="403">_xlfn.STDEV.S(E122:E161)</f>
        <v>17.430338272899064</v>
      </c>
    </row>
    <row r="124" spans="1:18">
      <c r="A124" s="13">
        <f ca="1">RAND()</f>
        <v>0.76628562220912433</v>
      </c>
      <c r="B124" s="1">
        <v>43049</v>
      </c>
      <c r="C124" s="1" t="str">
        <f>TEXT(B124, "mmmm")</f>
        <v>November</v>
      </c>
      <c r="D124" t="s">
        <v>6</v>
      </c>
      <c r="E124">
        <v>54.599999999999994</v>
      </c>
      <c r="F124" s="2">
        <v>0.87</v>
      </c>
      <c r="G124">
        <v>28</v>
      </c>
      <c r="H124">
        <v>0.3</v>
      </c>
      <c r="I124">
        <v>22</v>
      </c>
      <c r="J124" s="3">
        <f>H124*I124</f>
        <v>6.6</v>
      </c>
      <c r="L124" s="9" t="s">
        <v>165</v>
      </c>
      <c r="M124" s="14">
        <f t="shared" ref="M124" si="404">AVERAGE(F155:F194)</f>
        <v>0.78700000000000014</v>
      </c>
      <c r="N124" s="9">
        <f t="shared" ref="N124" si="405">_xlfn.STDEV.S(F155:F194)</f>
        <v>0.20492900584323631</v>
      </c>
      <c r="O124" s="9"/>
      <c r="Q124" s="9">
        <f t="shared" ref="Q124" si="406">AVERAGE(E155:E195)</f>
        <v>62.353658536585357</v>
      </c>
      <c r="R124" s="9">
        <f t="shared" ref="R124" si="407">_xlfn.STDEV.S(E155:E195)</f>
        <v>14.744051301473718</v>
      </c>
    </row>
    <row r="125" spans="1:18">
      <c r="A125" s="12">
        <f ca="1">RAND()</f>
        <v>0.71640513717928478</v>
      </c>
      <c r="B125" s="1">
        <v>43018</v>
      </c>
      <c r="C125" s="1" t="str">
        <f>TEXT(B125, "mmmm")</f>
        <v>October</v>
      </c>
      <c r="D125" t="s">
        <v>3</v>
      </c>
      <c r="E125">
        <v>58.499999999999993</v>
      </c>
      <c r="F125" s="2">
        <v>0.74</v>
      </c>
      <c r="G125">
        <v>51</v>
      </c>
      <c r="H125">
        <v>0.3</v>
      </c>
      <c r="I125">
        <v>25</v>
      </c>
      <c r="J125" s="3">
        <f>H125*I125</f>
        <v>7.5</v>
      </c>
      <c r="L125" s="9" t="s">
        <v>166</v>
      </c>
      <c r="M125" s="14">
        <f t="shared" ref="M125" si="408">AVERAGE(F124:F163)</f>
        <v>0.87299999999999989</v>
      </c>
      <c r="N125" s="14">
        <f t="shared" si="273"/>
        <v>0.27687079278507548</v>
      </c>
      <c r="O125" s="9"/>
      <c r="Q125" s="9">
        <f t="shared" ref="Q125" si="409">AVERAGE(E124:E163)</f>
        <v>57.740000000000009</v>
      </c>
      <c r="R125" s="9">
        <f t="shared" ref="R125" si="410">_xlfn.STDEV.S(E124:E163)</f>
        <v>17.339798597002595</v>
      </c>
    </row>
    <row r="126" spans="1:18">
      <c r="A126" s="12">
        <f ca="1">RAND()</f>
        <v>0.32705053726587507</v>
      </c>
      <c r="B126" s="1">
        <v>42850</v>
      </c>
      <c r="C126" s="1" t="str">
        <f>TEXT(B126, "mmmm")</f>
        <v>April</v>
      </c>
      <c r="D126" t="s">
        <v>3</v>
      </c>
      <c r="E126">
        <v>65.099999999999994</v>
      </c>
      <c r="F126" s="2">
        <v>0.71</v>
      </c>
      <c r="G126">
        <v>37</v>
      </c>
      <c r="H126">
        <v>0.3</v>
      </c>
      <c r="I126">
        <v>27</v>
      </c>
      <c r="J126" s="3">
        <f>H126*I126</f>
        <v>8.1</v>
      </c>
      <c r="L126" s="9" t="s">
        <v>167</v>
      </c>
      <c r="M126" s="14">
        <f t="shared" ref="M126" si="411">AVERAGE(F157:F196)</f>
        <v>0.76475000000000004</v>
      </c>
      <c r="N126" s="9">
        <f t="shared" si="277"/>
        <v>0.18124904951121204</v>
      </c>
      <c r="O126" s="9"/>
      <c r="Q126" s="9">
        <f t="shared" ref="Q126" si="412">AVERAGE(E157:E197)</f>
        <v>62.85853658536584</v>
      </c>
      <c r="R126" s="9">
        <f t="shared" ref="R126" si="413">_xlfn.STDEV.S(E157:E197)</f>
        <v>13.947167734163074</v>
      </c>
    </row>
    <row r="127" spans="1:18">
      <c r="A127" s="13">
        <f ca="1">RAND()</f>
        <v>0.35483096740195219</v>
      </c>
      <c r="B127" s="1">
        <v>42979</v>
      </c>
      <c r="C127" s="1" t="str">
        <f>TEXT(B127, "mmmm")</f>
        <v>September</v>
      </c>
      <c r="D127" t="s">
        <v>6</v>
      </c>
      <c r="E127">
        <v>71.699999999999989</v>
      </c>
      <c r="F127" s="2">
        <v>0.69</v>
      </c>
      <c r="G127">
        <v>41</v>
      </c>
      <c r="H127">
        <v>0.3</v>
      </c>
      <c r="I127">
        <v>29</v>
      </c>
      <c r="J127" s="3">
        <f>H127*I127</f>
        <v>8.6999999999999993</v>
      </c>
      <c r="L127" s="9" t="s">
        <v>168</v>
      </c>
      <c r="M127" s="14">
        <f t="shared" ref="M127" si="414">AVERAGE(F126:F165)</f>
        <v>0.86475000000000013</v>
      </c>
      <c r="N127" s="14">
        <f t="shared" si="281"/>
        <v>0.28137015951707889</v>
      </c>
      <c r="O127" s="9"/>
      <c r="Q127" s="9">
        <f t="shared" ref="Q127" si="415">AVERAGE(E126:E165)</f>
        <v>58.552500000000009</v>
      </c>
      <c r="R127" s="9">
        <f t="shared" ref="R127" si="416">_xlfn.STDEV.S(E126:E165)</f>
        <v>17.73119787846063</v>
      </c>
    </row>
    <row r="128" spans="1:18">
      <c r="A128" s="12">
        <f ca="1">RAND()</f>
        <v>0.43069271752500815</v>
      </c>
      <c r="B128" s="1">
        <v>43050</v>
      </c>
      <c r="C128" s="1" t="str">
        <f>TEXT(B128, "mmmm")</f>
        <v>November</v>
      </c>
      <c r="D128" t="s">
        <v>7</v>
      </c>
      <c r="E128">
        <v>47.3</v>
      </c>
      <c r="F128" s="2">
        <v>0.91</v>
      </c>
      <c r="G128">
        <v>33</v>
      </c>
      <c r="H128">
        <v>0.3</v>
      </c>
      <c r="I128">
        <v>21</v>
      </c>
      <c r="J128" s="3">
        <f>H128*I128</f>
        <v>6.3</v>
      </c>
      <c r="L128" s="9" t="s">
        <v>169</v>
      </c>
      <c r="M128" s="14">
        <f t="shared" ref="M128" si="417">AVERAGE(F159:F198)</f>
        <v>0.76675000000000015</v>
      </c>
      <c r="N128" s="9">
        <f t="shared" si="285"/>
        <v>0.18242508121530362</v>
      </c>
      <c r="O128" s="9"/>
      <c r="Q128" s="9">
        <f t="shared" ref="Q128" si="418">AVERAGE(E159:E199)</f>
        <v>62.712195121951204</v>
      </c>
      <c r="R128" s="9">
        <f t="shared" ref="R128" si="419">_xlfn.STDEV.S(E159:E199)</f>
        <v>13.971724931481297</v>
      </c>
    </row>
    <row r="129" spans="1:18">
      <c r="A129" s="12">
        <f ca="1">RAND()</f>
        <v>0.65126408770842203</v>
      </c>
      <c r="B129" s="1">
        <v>42894</v>
      </c>
      <c r="C129" s="1" t="str">
        <f>TEXT(B129, "mmmm")</f>
        <v>June</v>
      </c>
      <c r="D129" t="s">
        <v>5</v>
      </c>
      <c r="E129">
        <v>90.699999999999989</v>
      </c>
      <c r="F129" s="2">
        <v>0.5</v>
      </c>
      <c r="G129">
        <v>46</v>
      </c>
      <c r="H129">
        <v>0.3</v>
      </c>
      <c r="I129">
        <v>39</v>
      </c>
      <c r="J129" s="3">
        <f>H129*I129</f>
        <v>11.7</v>
      </c>
      <c r="L129" s="9" t="s">
        <v>170</v>
      </c>
      <c r="M129" s="14">
        <f t="shared" ref="M129" si="420">AVERAGE(F128:F167)</f>
        <v>0.86524999999999996</v>
      </c>
      <c r="N129" s="14">
        <f t="shared" si="289"/>
        <v>0.28139749693636418</v>
      </c>
      <c r="O129" s="9"/>
      <c r="Q129" s="9">
        <f t="shared" ref="Q129" si="421">AVERAGE(E128:E167)</f>
        <v>58.452500000000008</v>
      </c>
      <c r="R129" s="9">
        <f t="shared" ref="R129" si="422">_xlfn.STDEV.S(E128:E167)</f>
        <v>17.754219252956471</v>
      </c>
    </row>
    <row r="130" spans="1:18">
      <c r="A130" s="13">
        <f ca="1">RAND()</f>
        <v>0.33661695859567009</v>
      </c>
      <c r="B130" s="1">
        <v>42787</v>
      </c>
      <c r="C130" s="1" t="str">
        <f>TEXT(B130, "mmmm")</f>
        <v>February</v>
      </c>
      <c r="D130" t="s">
        <v>3</v>
      </c>
      <c r="E130">
        <v>42.4</v>
      </c>
      <c r="F130" s="2">
        <v>1</v>
      </c>
      <c r="G130">
        <v>28</v>
      </c>
      <c r="H130">
        <v>0.3</v>
      </c>
      <c r="I130">
        <v>18</v>
      </c>
      <c r="J130" s="3">
        <f>H130*I130</f>
        <v>5.3999999999999995</v>
      </c>
      <c r="L130" s="9" t="s">
        <v>171</v>
      </c>
      <c r="M130" s="14">
        <f t="shared" ref="M130" si="423">AVERAGE(F161:F200)</f>
        <v>0.77975000000000017</v>
      </c>
      <c r="N130" s="9">
        <f t="shared" si="293"/>
        <v>0.18439766809805325</v>
      </c>
      <c r="O130" s="9"/>
      <c r="Q130" s="9">
        <f t="shared" ref="Q130" si="424">AVERAGE(E161:E201)</f>
        <v>61.758536585365832</v>
      </c>
      <c r="R130" s="9">
        <f t="shared" ref="R130" si="425">_xlfn.STDEV.S(E161:E201)</f>
        <v>13.611410206326175</v>
      </c>
    </row>
    <row r="131" spans="1:18">
      <c r="A131" s="12">
        <f ca="1">RAND()</f>
        <v>0.6715419891359945</v>
      </c>
      <c r="B131" s="1">
        <v>43084</v>
      </c>
      <c r="C131" s="1" t="str">
        <f>TEXT(B131, "mmmm")</f>
        <v>December</v>
      </c>
      <c r="D131" t="s">
        <v>6</v>
      </c>
      <c r="E131">
        <v>42.099999999999994</v>
      </c>
      <c r="F131" s="2">
        <v>1.05</v>
      </c>
      <c r="G131">
        <v>30</v>
      </c>
      <c r="H131">
        <v>0.3</v>
      </c>
      <c r="I131">
        <v>17</v>
      </c>
      <c r="J131" s="3">
        <f>H131*I131</f>
        <v>5.0999999999999996</v>
      </c>
      <c r="L131" s="9" t="s">
        <v>172</v>
      </c>
      <c r="M131" s="14">
        <f t="shared" ref="M131" si="426">AVERAGE(F130:F169)</f>
        <v>0.86049999999999982</v>
      </c>
      <c r="N131" s="14">
        <f t="shared" si="297"/>
        <v>0.28126955772455076</v>
      </c>
      <c r="O131" s="9"/>
      <c r="Q131" s="9">
        <f t="shared" ref="Q131" si="427">AVERAGE(E130:E169)</f>
        <v>58.797500000000014</v>
      </c>
      <c r="R131" s="9">
        <f t="shared" ref="R131" si="428">_xlfn.STDEV.S(E130:E169)</f>
        <v>17.376221410675498</v>
      </c>
    </row>
    <row r="132" spans="1:18">
      <c r="A132" s="13">
        <f ca="1">RAND()</f>
        <v>0.67324190347956403</v>
      </c>
      <c r="B132" s="1">
        <v>43003</v>
      </c>
      <c r="C132" s="1" t="str">
        <f>TEXT(B132, "mmmm")</f>
        <v>September</v>
      </c>
      <c r="D132" t="s">
        <v>2</v>
      </c>
      <c r="E132">
        <v>61.099999999999994</v>
      </c>
      <c r="F132" s="2">
        <v>0.71</v>
      </c>
      <c r="G132">
        <v>33</v>
      </c>
      <c r="H132">
        <v>0.3</v>
      </c>
      <c r="I132">
        <v>27</v>
      </c>
      <c r="J132" s="3">
        <f>H132*I132</f>
        <v>8.1</v>
      </c>
      <c r="L132" s="9" t="s">
        <v>173</v>
      </c>
      <c r="M132" s="14">
        <f t="shared" ref="M132" si="429">AVERAGE(F163:F202)</f>
        <v>0.75975000000000015</v>
      </c>
      <c r="N132" s="9">
        <f t="shared" si="301"/>
        <v>0.1724110696071362</v>
      </c>
      <c r="O132" s="9"/>
      <c r="Q132" s="9">
        <f t="shared" ref="Q132" si="430">AVERAGE(E163:E203)</f>
        <v>63.139024390243897</v>
      </c>
      <c r="R132" s="9">
        <f t="shared" ref="R132" si="431">_xlfn.STDEV.S(E163:E203)</f>
        <v>13.836453267524522</v>
      </c>
    </row>
    <row r="133" spans="1:18">
      <c r="A133" s="13">
        <f ca="1">RAND()</f>
        <v>0.54082919876420976</v>
      </c>
      <c r="B133" s="1">
        <v>42777</v>
      </c>
      <c r="C133" s="1" t="str">
        <f>TEXT(B133, "mmmm")</f>
        <v>February</v>
      </c>
      <c r="D133" t="s">
        <v>7</v>
      </c>
      <c r="E133">
        <v>51.3</v>
      </c>
      <c r="F133" s="2">
        <v>0.91</v>
      </c>
      <c r="G133">
        <v>35</v>
      </c>
      <c r="H133">
        <v>0.3</v>
      </c>
      <c r="I133">
        <v>21</v>
      </c>
      <c r="J133" s="3">
        <f>H133*I133</f>
        <v>6.3</v>
      </c>
      <c r="L133" s="9" t="s">
        <v>174</v>
      </c>
      <c r="M133" s="14">
        <f t="shared" ref="M133" si="432">AVERAGE(F132:F171)</f>
        <v>0.84724999999999984</v>
      </c>
      <c r="N133" s="14">
        <f t="shared" ref="N133" si="433">_xlfn.STDEV.S(F132:F171)</f>
        <v>0.27978918345691539</v>
      </c>
      <c r="O133" s="9"/>
      <c r="Q133" s="9">
        <f t="shared" ref="Q133" si="434">AVERAGE(E132:E171)</f>
        <v>59.717500000000008</v>
      </c>
      <c r="R133" s="9">
        <f t="shared" ref="R133" si="435">_xlfn.STDEV.S(E132:E171)</f>
        <v>16.985452108593758</v>
      </c>
    </row>
    <row r="134" spans="1:18">
      <c r="A134" s="12">
        <f ca="1">RAND()</f>
        <v>0.60765001386360096</v>
      </c>
      <c r="B134" s="1">
        <v>42760</v>
      </c>
      <c r="C134" s="1" t="str">
        <f>TEXT(B134, "mmmm")</f>
        <v>January</v>
      </c>
      <c r="D134" t="s">
        <v>4</v>
      </c>
      <c r="E134">
        <v>32.199999999999996</v>
      </c>
      <c r="F134" s="2">
        <v>1.25</v>
      </c>
      <c r="G134">
        <v>24</v>
      </c>
      <c r="H134">
        <v>0.3</v>
      </c>
      <c r="I134">
        <v>14</v>
      </c>
      <c r="J134" s="3">
        <f>H134*I134</f>
        <v>4.2</v>
      </c>
      <c r="L134" s="9" t="s">
        <v>175</v>
      </c>
      <c r="M134" s="14">
        <f t="shared" ref="M134" si="436">AVERAGE(F165:F204)</f>
        <v>0.75475000000000003</v>
      </c>
      <c r="N134" s="9">
        <f t="shared" ref="N134" si="437">_xlfn.STDEV.S(F165:F204)</f>
        <v>0.16929700044293286</v>
      </c>
      <c r="O134" s="9"/>
      <c r="Q134" s="9">
        <f t="shared" ref="Q134" si="438">AVERAGE(E165:E205)</f>
        <v>63.082926829268295</v>
      </c>
      <c r="R134" s="9">
        <f t="shared" ref="R134" si="439">_xlfn.STDEV.S(E165:E205)</f>
        <v>14.007014357796253</v>
      </c>
    </row>
    <row r="135" spans="1:18">
      <c r="A135" s="13">
        <f ca="1">RAND()</f>
        <v>0.88837143568884047</v>
      </c>
      <c r="B135" s="1">
        <v>42845</v>
      </c>
      <c r="C135" s="1" t="str">
        <f>TEXT(B135, "mmmm")</f>
        <v>April</v>
      </c>
      <c r="D135" t="s">
        <v>5</v>
      </c>
      <c r="E135">
        <v>68.099999999999994</v>
      </c>
      <c r="F135" s="2">
        <v>0.69</v>
      </c>
      <c r="G135">
        <v>42</v>
      </c>
      <c r="H135">
        <v>0.3</v>
      </c>
      <c r="I135">
        <v>27</v>
      </c>
      <c r="J135" s="3">
        <f>H135*I135</f>
        <v>8.1</v>
      </c>
      <c r="L135" s="9" t="s">
        <v>176</v>
      </c>
      <c r="M135" s="14">
        <f t="shared" ref="M135" si="440">AVERAGE(F134:F173)</f>
        <v>0.86274999999999979</v>
      </c>
      <c r="N135" s="14">
        <f t="shared" si="273"/>
        <v>0.28901235445157231</v>
      </c>
      <c r="O135" s="9"/>
      <c r="Q135" s="9">
        <f t="shared" ref="Q135" si="441">AVERAGE(E134:E173)</f>
        <v>58.92</v>
      </c>
      <c r="R135" s="9">
        <f t="shared" ref="R135" si="442">_xlfn.STDEV.S(E134:E173)</f>
        <v>17.664337533935953</v>
      </c>
    </row>
    <row r="136" spans="1:18">
      <c r="A136" s="13">
        <f ca="1">RAND()</f>
        <v>0.47365367146398352</v>
      </c>
      <c r="B136" s="1">
        <v>42765</v>
      </c>
      <c r="C136" s="1" t="str">
        <f>TEXT(B136, "mmmm")</f>
        <v>January</v>
      </c>
      <c r="D136" t="s">
        <v>2</v>
      </c>
      <c r="E136">
        <v>41.099999999999994</v>
      </c>
      <c r="F136" s="2">
        <v>1.05</v>
      </c>
      <c r="G136">
        <v>20</v>
      </c>
      <c r="H136">
        <v>0.3</v>
      </c>
      <c r="I136">
        <v>17</v>
      </c>
      <c r="J136" s="3">
        <f>H136*I136</f>
        <v>5.0999999999999996</v>
      </c>
      <c r="L136" s="9" t="s">
        <v>177</v>
      </c>
      <c r="M136" s="14">
        <f t="shared" ref="M136" si="443">AVERAGE(F167:F206)</f>
        <v>0.77500000000000002</v>
      </c>
      <c r="N136" s="9">
        <f t="shared" si="277"/>
        <v>0.18988525550028973</v>
      </c>
      <c r="O136" s="9"/>
      <c r="Q136" s="9">
        <f t="shared" ref="Q136" si="444">AVERAGE(E167:E207)</f>
        <v>62.763414634146336</v>
      </c>
      <c r="R136" s="9">
        <f t="shared" ref="R136" si="445">_xlfn.STDEV.S(E167:E207)</f>
        <v>14.337150276424573</v>
      </c>
    </row>
    <row r="137" spans="1:18">
      <c r="A137" s="13">
        <f ca="1">RAND()</f>
        <v>0.17210223905448252</v>
      </c>
      <c r="B137" s="1">
        <v>42971</v>
      </c>
      <c r="C137" s="1" t="str">
        <f>TEXT(B137, "mmmm")</f>
        <v>August</v>
      </c>
      <c r="D137" t="s">
        <v>5</v>
      </c>
      <c r="E137">
        <v>74.599999999999994</v>
      </c>
      <c r="F137" s="2">
        <v>0.59</v>
      </c>
      <c r="G137">
        <v>64</v>
      </c>
      <c r="H137">
        <v>0.5</v>
      </c>
      <c r="I137">
        <v>32</v>
      </c>
      <c r="J137" s="3">
        <f>H137*I137</f>
        <v>16</v>
      </c>
      <c r="L137" s="9" t="s">
        <v>178</v>
      </c>
      <c r="M137" s="14">
        <f t="shared" ref="M137" si="446">AVERAGE(F136:F175)</f>
        <v>0.85799999999999998</v>
      </c>
      <c r="N137" s="14">
        <f t="shared" si="281"/>
        <v>0.28140854505641649</v>
      </c>
      <c r="O137" s="9"/>
      <c r="Q137" s="9">
        <f t="shared" ref="Q137" si="447">AVERAGE(E136:E175)</f>
        <v>59.125</v>
      </c>
      <c r="R137" s="9">
        <f t="shared" ref="R137" si="448">_xlfn.STDEV.S(E136:E175)</f>
        <v>17.234398370105215</v>
      </c>
    </row>
    <row r="138" spans="1:18">
      <c r="A138" s="13">
        <f ca="1">RAND()</f>
        <v>0.74602762328235273</v>
      </c>
      <c r="B138" s="1">
        <v>43081</v>
      </c>
      <c r="C138" s="1" t="str">
        <f>TEXT(B138, "mmmm")</f>
        <v>December</v>
      </c>
      <c r="D138" t="s">
        <v>3</v>
      </c>
      <c r="E138">
        <v>33.5</v>
      </c>
      <c r="F138" s="2">
        <v>1.33</v>
      </c>
      <c r="G138">
        <v>22</v>
      </c>
      <c r="H138">
        <v>0.3</v>
      </c>
      <c r="I138">
        <v>15</v>
      </c>
      <c r="J138" s="3">
        <f>H138*I138</f>
        <v>4.5</v>
      </c>
      <c r="L138" s="9" t="s">
        <v>179</v>
      </c>
      <c r="M138" s="14">
        <f t="shared" ref="M138" si="449">AVERAGE(F169:F208)</f>
        <v>0.77474999999999983</v>
      </c>
      <c r="N138" s="9">
        <f t="shared" si="285"/>
        <v>0.19234034338200603</v>
      </c>
      <c r="O138" s="9"/>
      <c r="Q138" s="9">
        <f t="shared" ref="Q138" si="450">AVERAGE(E169:E209)</f>
        <v>62.153658536585368</v>
      </c>
      <c r="R138" s="9">
        <f t="shared" ref="R138" si="451">_xlfn.STDEV.S(E169:E209)</f>
        <v>15.768926684479409</v>
      </c>
    </row>
    <row r="139" spans="1:18">
      <c r="A139" s="13">
        <f ca="1">RAND()</f>
        <v>0.39879139441369438</v>
      </c>
      <c r="B139" s="1">
        <v>42767</v>
      </c>
      <c r="C139" s="1" t="str">
        <f>TEXT(B139, "mmmm")</f>
        <v>February</v>
      </c>
      <c r="D139" t="s">
        <v>4</v>
      </c>
      <c r="E139">
        <v>42.4</v>
      </c>
      <c r="F139" s="2">
        <v>1</v>
      </c>
      <c r="G139">
        <v>35</v>
      </c>
      <c r="H139">
        <v>0.3</v>
      </c>
      <c r="I139">
        <v>18</v>
      </c>
      <c r="J139" s="3">
        <f>H139*I139</f>
        <v>5.3999999999999995</v>
      </c>
      <c r="L139" s="9" t="s">
        <v>180</v>
      </c>
      <c r="M139" s="14">
        <f t="shared" ref="M139" si="452">AVERAGE(F138:F177)</f>
        <v>0.85</v>
      </c>
      <c r="N139" s="14">
        <f t="shared" si="289"/>
        <v>0.27999084234108751</v>
      </c>
      <c r="O139" s="9"/>
      <c r="Q139" s="9">
        <f t="shared" ref="Q139" si="453">AVERAGE(E138:E177)</f>
        <v>59.7</v>
      </c>
      <c r="R139" s="9">
        <f t="shared" ref="R139" si="454">_xlfn.STDEV.S(E138:E177)</f>
        <v>16.963807627734067</v>
      </c>
    </row>
    <row r="140" spans="1:18">
      <c r="A140" s="13">
        <f ca="1">RAND()</f>
        <v>6.8048416590109073E-2</v>
      </c>
      <c r="B140" s="1">
        <v>43073</v>
      </c>
      <c r="C140" s="1" t="str">
        <f>TEXT(B140, "mmmm")</f>
        <v>December</v>
      </c>
      <c r="D140" t="s">
        <v>2</v>
      </c>
      <c r="E140">
        <v>34.9</v>
      </c>
      <c r="F140" s="2">
        <v>1.54</v>
      </c>
      <c r="G140">
        <v>16</v>
      </c>
      <c r="H140">
        <v>0.3</v>
      </c>
      <c r="I140">
        <v>13</v>
      </c>
      <c r="J140" s="3">
        <f>H140*I140</f>
        <v>3.9</v>
      </c>
      <c r="L140" s="9" t="s">
        <v>181</v>
      </c>
      <c r="M140" s="14">
        <f t="shared" ref="M140" si="455">AVERAGE(F171:F210)</f>
        <v>0.79474999999999985</v>
      </c>
      <c r="N140" s="9">
        <f t="shared" si="293"/>
        <v>0.22617201871867845</v>
      </c>
      <c r="O140" s="9"/>
      <c r="Q140" s="9">
        <f t="shared" ref="Q140" si="456">AVERAGE(E171:E211)</f>
        <v>62.024390243902438</v>
      </c>
      <c r="R140" s="9">
        <f t="shared" ref="R140" si="457">_xlfn.STDEV.S(E171:E211)</f>
        <v>15.70009204571433</v>
      </c>
    </row>
    <row r="141" spans="1:18">
      <c r="A141" s="12">
        <f ca="1">RAND()</f>
        <v>0.68575950663087037</v>
      </c>
      <c r="B141" s="1">
        <v>42754</v>
      </c>
      <c r="C141" s="1" t="str">
        <f>TEXT(B141, "mmmm")</f>
        <v>January</v>
      </c>
      <c r="D141" t="s">
        <v>5</v>
      </c>
      <c r="E141">
        <v>43.099999999999994</v>
      </c>
      <c r="F141" s="2">
        <v>1.18</v>
      </c>
      <c r="G141">
        <v>30</v>
      </c>
      <c r="H141">
        <v>0.3</v>
      </c>
      <c r="I141">
        <v>17</v>
      </c>
      <c r="J141" s="3">
        <f>H141*I141</f>
        <v>5.0999999999999996</v>
      </c>
      <c r="L141" s="9" t="s">
        <v>182</v>
      </c>
      <c r="M141" s="14">
        <f t="shared" ref="M141" si="458">AVERAGE(F140:F179)</f>
        <v>0.82874999999999999</v>
      </c>
      <c r="N141" s="14">
        <f t="shared" si="297"/>
        <v>0.26845414544224883</v>
      </c>
      <c r="O141" s="9"/>
      <c r="Q141" s="9">
        <f t="shared" ref="Q141" si="459">AVERAGE(E140:E179)</f>
        <v>60.935000000000002</v>
      </c>
      <c r="R141" s="9">
        <f t="shared" ref="R141" si="460">_xlfn.STDEV.S(E140:E179)</f>
        <v>16.169273646531245</v>
      </c>
    </row>
    <row r="142" spans="1:18">
      <c r="A142" s="12">
        <f ca="1">RAND()</f>
        <v>4.4722793421822282E-2</v>
      </c>
      <c r="B142" s="1">
        <v>42892</v>
      </c>
      <c r="C142" s="1" t="str">
        <f>TEXT(B142, "mmmm")</f>
        <v>June</v>
      </c>
      <c r="D142" t="s">
        <v>3</v>
      </c>
      <c r="E142">
        <v>84.199999999999989</v>
      </c>
      <c r="F142" s="2">
        <v>0.56000000000000005</v>
      </c>
      <c r="G142">
        <v>44</v>
      </c>
      <c r="H142">
        <v>0.3</v>
      </c>
      <c r="I142">
        <v>34</v>
      </c>
      <c r="J142" s="3">
        <f>H142*I142</f>
        <v>10.199999999999999</v>
      </c>
      <c r="L142" s="9" t="s">
        <v>183</v>
      </c>
      <c r="M142" s="14">
        <f t="shared" ref="M142" si="461">AVERAGE(F173:F212)</f>
        <v>0.79825000000000002</v>
      </c>
      <c r="N142" s="9">
        <f t="shared" si="301"/>
        <v>0.22906596855211364</v>
      </c>
      <c r="O142" s="9"/>
      <c r="Q142" s="9">
        <f t="shared" ref="Q142" si="462">AVERAGE(E173:E213)</f>
        <v>61.817073170731717</v>
      </c>
      <c r="R142" s="9">
        <f t="shared" ref="R142" si="463">_xlfn.STDEV.S(E173:E213)</f>
        <v>15.93315572068226</v>
      </c>
    </row>
    <row r="143" spans="1:18">
      <c r="A143" s="12">
        <f ca="1">RAND()</f>
        <v>0.75434582167215958</v>
      </c>
      <c r="B143" s="1">
        <v>42914</v>
      </c>
      <c r="C143" s="1" t="str">
        <f>TEXT(B143, "mmmm")</f>
        <v>June</v>
      </c>
      <c r="D143" t="s">
        <v>4</v>
      </c>
      <c r="E143">
        <v>75.899999999999991</v>
      </c>
      <c r="F143" s="2">
        <v>0.59</v>
      </c>
      <c r="G143">
        <v>65</v>
      </c>
      <c r="H143">
        <v>0.3</v>
      </c>
      <c r="I143">
        <v>33</v>
      </c>
      <c r="J143" s="3">
        <f>H143*I143</f>
        <v>9.9</v>
      </c>
      <c r="L143" s="9" t="s">
        <v>184</v>
      </c>
      <c r="M143" s="14">
        <f t="shared" ref="M143" si="464">AVERAGE(F142:F181)</f>
        <v>0.79274999999999973</v>
      </c>
      <c r="N143" s="14">
        <f t="shared" ref="N143" si="465">_xlfn.STDEV.S(F142:F181)</f>
        <v>0.23756227253782009</v>
      </c>
      <c r="O143" s="9"/>
      <c r="Q143" s="9">
        <f t="shared" ref="Q143" si="466">AVERAGE(E142:E181)</f>
        <v>62.61</v>
      </c>
      <c r="R143" s="9">
        <f t="shared" ref="R143" si="467">_xlfn.STDEV.S(E142:E181)</f>
        <v>15.498747674801974</v>
      </c>
    </row>
    <row r="144" spans="1:18">
      <c r="A144" s="12">
        <f ca="1">RAND()</f>
        <v>7.2779388386607247E-2</v>
      </c>
      <c r="B144" s="1">
        <v>42908</v>
      </c>
      <c r="C144" s="1" t="str">
        <f>TEXT(B144, "mmmm")</f>
        <v>June</v>
      </c>
      <c r="D144" t="s">
        <v>5</v>
      </c>
      <c r="E144">
        <v>72.3</v>
      </c>
      <c r="F144" s="2">
        <v>0.65</v>
      </c>
      <c r="G144">
        <v>36</v>
      </c>
      <c r="H144">
        <v>0.3</v>
      </c>
      <c r="I144">
        <v>31</v>
      </c>
      <c r="J144" s="3">
        <f>H144*I144</f>
        <v>9.2999999999999989</v>
      </c>
      <c r="L144" s="9" t="s">
        <v>185</v>
      </c>
      <c r="M144" s="14">
        <f t="shared" ref="M144" si="468">AVERAGE(F175:F214)</f>
        <v>0.77724999999999989</v>
      </c>
      <c r="N144" s="9">
        <f t="shared" ref="N144" si="469">_xlfn.STDEV.S(F175:F214)</f>
        <v>0.21123552901429379</v>
      </c>
      <c r="O144" s="9"/>
      <c r="Q144" s="9">
        <f t="shared" ref="Q144" si="470">AVERAGE(E175:E215)</f>
        <v>62.139024390243897</v>
      </c>
      <c r="R144" s="9">
        <f t="shared" ref="R144" si="471">_xlfn.STDEV.S(E175:E215)</f>
        <v>15.554932948244769</v>
      </c>
    </row>
    <row r="145" spans="1:18">
      <c r="A145" s="12">
        <f ca="1">RAND()</f>
        <v>0.96893091009553789</v>
      </c>
      <c r="B145" s="1">
        <v>42874</v>
      </c>
      <c r="C145" s="1" t="str">
        <f>TEXT(B145, "mmmm")</f>
        <v>May</v>
      </c>
      <c r="D145" t="s">
        <v>6</v>
      </c>
      <c r="E145">
        <v>75.3</v>
      </c>
      <c r="F145" s="2">
        <v>0.61</v>
      </c>
      <c r="G145">
        <v>58</v>
      </c>
      <c r="H145">
        <v>0.3</v>
      </c>
      <c r="I145">
        <v>31</v>
      </c>
      <c r="J145" s="3">
        <f>H145*I145</f>
        <v>9.2999999999999989</v>
      </c>
      <c r="L145" s="9" t="s">
        <v>186</v>
      </c>
      <c r="M145" s="14">
        <f t="shared" ref="M145" si="472">AVERAGE(F144:F183)</f>
        <v>0.80449999999999977</v>
      </c>
      <c r="N145" s="14">
        <f t="shared" si="273"/>
        <v>0.23424674696041903</v>
      </c>
      <c r="O145" s="9"/>
      <c r="Q145" s="9">
        <f t="shared" ref="Q145" si="473">AVERAGE(E144:E183)</f>
        <v>61.392500000000005</v>
      </c>
      <c r="R145" s="9">
        <f t="shared" ref="R145" si="474">_xlfn.STDEV.S(E144:E183)</f>
        <v>15.117546054765226</v>
      </c>
    </row>
    <row r="146" spans="1:18">
      <c r="A146" s="12">
        <f ca="1">RAND()</f>
        <v>2.477802640396265E-2</v>
      </c>
      <c r="B146" s="1">
        <v>43056</v>
      </c>
      <c r="C146" s="1" t="str">
        <f>TEXT(B146, "mmmm")</f>
        <v>November</v>
      </c>
      <c r="D146" t="s">
        <v>6</v>
      </c>
      <c r="E146">
        <v>46</v>
      </c>
      <c r="F146" s="2">
        <v>1</v>
      </c>
      <c r="G146">
        <v>31</v>
      </c>
      <c r="H146">
        <v>0.3</v>
      </c>
      <c r="I146">
        <v>20</v>
      </c>
      <c r="J146" s="3">
        <f>H146*I146</f>
        <v>6</v>
      </c>
      <c r="L146" s="9" t="s">
        <v>187</v>
      </c>
      <c r="M146" s="14">
        <f t="shared" ref="M146" si="475">AVERAGE(F177:F216)</f>
        <v>0.81174999999999997</v>
      </c>
      <c r="N146" s="9">
        <f t="shared" si="277"/>
        <v>0.25679371647396809</v>
      </c>
      <c r="O146" s="9"/>
      <c r="Q146" s="9">
        <f t="shared" ref="Q146" si="476">AVERAGE(E177:E217)</f>
        <v>60.687804878048766</v>
      </c>
      <c r="R146" s="9">
        <f t="shared" ref="R146" si="477">_xlfn.STDEV.S(E177:E217)</f>
        <v>16.553627927465861</v>
      </c>
    </row>
    <row r="147" spans="1:18">
      <c r="A147" s="12">
        <f ca="1">RAND()</f>
        <v>0.59502875852686632</v>
      </c>
      <c r="B147" s="1">
        <v>42920</v>
      </c>
      <c r="C147" s="1" t="str">
        <f>TEXT(B147, "mmmm")</f>
        <v>July</v>
      </c>
      <c r="D147" t="s">
        <v>3</v>
      </c>
      <c r="E147">
        <v>84.199999999999989</v>
      </c>
      <c r="F147" s="2">
        <v>0.59</v>
      </c>
      <c r="G147">
        <v>49</v>
      </c>
      <c r="H147">
        <v>0.5</v>
      </c>
      <c r="I147">
        <v>34</v>
      </c>
      <c r="J147" s="3">
        <f>H147*I147</f>
        <v>17</v>
      </c>
      <c r="L147" s="9" t="s">
        <v>188</v>
      </c>
      <c r="M147" s="14">
        <f t="shared" ref="M147" si="478">AVERAGE(F146:F185)</f>
        <v>0.81799999999999995</v>
      </c>
      <c r="N147" s="14">
        <f t="shared" si="281"/>
        <v>0.23255768515161312</v>
      </c>
      <c r="O147" s="9"/>
      <c r="Q147" s="9">
        <f t="shared" ref="Q147" si="479">AVERAGE(E146:E185)</f>
        <v>60.457499999999996</v>
      </c>
      <c r="R147" s="9">
        <f t="shared" ref="R147" si="480">_xlfn.STDEV.S(E146:E185)</f>
        <v>14.904927553819761</v>
      </c>
    </row>
    <row r="148" spans="1:18">
      <c r="A148" s="13">
        <f ca="1">RAND()</f>
        <v>5.361221147275097E-2</v>
      </c>
      <c r="B148" s="1">
        <v>42817</v>
      </c>
      <c r="C148" s="1" t="str">
        <f>TEXT(B148, "mmmm")</f>
        <v>March</v>
      </c>
      <c r="D148" t="s">
        <v>5</v>
      </c>
      <c r="E148">
        <v>55.9</v>
      </c>
      <c r="F148" s="2">
        <v>0.87</v>
      </c>
      <c r="G148">
        <v>35</v>
      </c>
      <c r="H148">
        <v>0.3</v>
      </c>
      <c r="I148">
        <v>23</v>
      </c>
      <c r="J148" s="3">
        <f>H148*I148</f>
        <v>6.8999999999999995</v>
      </c>
      <c r="L148" s="9" t="s">
        <v>189</v>
      </c>
      <c r="M148" s="14">
        <f t="shared" ref="M148" si="481">AVERAGE(F179:F218)</f>
        <v>0.82799999999999996</v>
      </c>
      <c r="N148" s="9">
        <f t="shared" si="285"/>
        <v>0.26393666683991474</v>
      </c>
      <c r="O148" s="9"/>
      <c r="Q148" s="9">
        <f t="shared" ref="Q148" si="482">AVERAGE(E179:E219)</f>
        <v>60.55365853658536</v>
      </c>
      <c r="R148" s="9">
        <f t="shared" ref="R148" si="483">_xlfn.STDEV.S(E179:E219)</f>
        <v>16.48262869752541</v>
      </c>
    </row>
    <row r="149" spans="1:18">
      <c r="A149" s="13">
        <f ca="1">RAND()</f>
        <v>0.98846665540359879</v>
      </c>
      <c r="B149" s="1">
        <v>42855</v>
      </c>
      <c r="C149" s="1" t="str">
        <f>TEXT(B149, "mmmm")</f>
        <v>April</v>
      </c>
      <c r="D149" t="s">
        <v>8</v>
      </c>
      <c r="E149">
        <v>67.099999999999994</v>
      </c>
      <c r="F149" s="2">
        <v>0.74</v>
      </c>
      <c r="G149">
        <v>35</v>
      </c>
      <c r="H149">
        <v>0.3</v>
      </c>
      <c r="I149">
        <v>27</v>
      </c>
      <c r="J149" s="3">
        <f>H149*I149</f>
        <v>8.1</v>
      </c>
      <c r="L149" s="9" t="s">
        <v>190</v>
      </c>
      <c r="M149" s="14">
        <f t="shared" ref="M149" si="484">AVERAGE(F148:F187)</f>
        <v>0.82049999999999979</v>
      </c>
      <c r="N149" s="14">
        <f t="shared" si="289"/>
        <v>0.23057286517247894</v>
      </c>
      <c r="O149" s="9"/>
      <c r="Q149" s="9">
        <f t="shared" ref="Q149" si="485">AVERAGE(E148:E187)</f>
        <v>59.972500000000004</v>
      </c>
      <c r="R149" s="9">
        <f t="shared" ref="R149" si="486">_xlfn.STDEV.S(E148:E187)</f>
        <v>14.562984117626982</v>
      </c>
    </row>
    <row r="150" spans="1:18">
      <c r="A150" s="12">
        <f ca="1">RAND()</f>
        <v>0.75597818853514231</v>
      </c>
      <c r="B150" s="1">
        <v>42752</v>
      </c>
      <c r="C150" s="1" t="str">
        <f>TEXT(B150, "mmmm")</f>
        <v>January</v>
      </c>
      <c r="D150" t="s">
        <v>3</v>
      </c>
      <c r="E150">
        <v>32.199999999999996</v>
      </c>
      <c r="F150" s="2">
        <v>1.43</v>
      </c>
      <c r="G150">
        <v>26</v>
      </c>
      <c r="H150">
        <v>0.3</v>
      </c>
      <c r="I150">
        <v>14</v>
      </c>
      <c r="J150" s="3">
        <f>H150*I150</f>
        <v>4.2</v>
      </c>
      <c r="L150" s="9" t="s">
        <v>191</v>
      </c>
      <c r="M150" s="14">
        <f t="shared" ref="M150" si="487">AVERAGE(F181:F220)</f>
        <v>0.86250000000000004</v>
      </c>
      <c r="N150" s="9">
        <f t="shared" si="293"/>
        <v>0.32052640996832005</v>
      </c>
      <c r="O150" s="9"/>
      <c r="Q150" s="9">
        <f t="shared" ref="Q150" si="488">AVERAGE(E181:E221)</f>
        <v>58.814634146341454</v>
      </c>
      <c r="R150" s="9">
        <f t="shared" ref="R150" si="489">_xlfn.STDEV.S(E181:E221)</f>
        <v>17.357888134442099</v>
      </c>
    </row>
    <row r="151" spans="1:18">
      <c r="A151" s="13">
        <f ca="1">RAND()</f>
        <v>9.8006944807310648E-2</v>
      </c>
      <c r="B151" s="1">
        <v>42957</v>
      </c>
      <c r="C151" s="1" t="str">
        <f>TEXT(B151, "mmmm")</f>
        <v>August</v>
      </c>
      <c r="D151" t="s">
        <v>5</v>
      </c>
      <c r="E151">
        <v>70.3</v>
      </c>
      <c r="F151" s="2">
        <v>0.65</v>
      </c>
      <c r="G151">
        <v>56</v>
      </c>
      <c r="H151">
        <v>0.5</v>
      </c>
      <c r="I151">
        <v>31</v>
      </c>
      <c r="J151" s="3">
        <f>H151*I151</f>
        <v>15.5</v>
      </c>
      <c r="L151" s="9" t="s">
        <v>192</v>
      </c>
      <c r="M151" s="14">
        <f t="shared" ref="M151" si="490">AVERAGE(F150:F189)</f>
        <v>0.81600000000000006</v>
      </c>
      <c r="N151" s="14">
        <f t="shared" si="297"/>
        <v>0.23206762940010481</v>
      </c>
      <c r="O151" s="9"/>
      <c r="Q151" s="9">
        <f t="shared" ref="Q151" si="491">AVERAGE(E150:E189)</f>
        <v>60.084999999999994</v>
      </c>
      <c r="R151" s="9">
        <f t="shared" ref="R151" si="492">_xlfn.STDEV.S(E150:E189)</f>
        <v>14.576861714233923</v>
      </c>
    </row>
    <row r="152" spans="1:18">
      <c r="A152" s="13">
        <f ca="1">RAND()</f>
        <v>0.59922852094213452</v>
      </c>
      <c r="B152" s="1">
        <v>42743</v>
      </c>
      <c r="C152" s="1" t="str">
        <f>TEXT(B152, "mmmm")</f>
        <v>January</v>
      </c>
      <c r="D152" t="s">
        <v>8</v>
      </c>
      <c r="E152">
        <v>37.5</v>
      </c>
      <c r="F152" s="2">
        <v>1.18</v>
      </c>
      <c r="G152">
        <v>28</v>
      </c>
      <c r="H152">
        <v>0.3</v>
      </c>
      <c r="I152">
        <v>15</v>
      </c>
      <c r="J152" s="3">
        <f>H152*I152</f>
        <v>4.5</v>
      </c>
      <c r="L152" s="9" t="s">
        <v>193</v>
      </c>
      <c r="M152" s="14">
        <f t="shared" ref="M152" si="493">AVERAGE(F183:F222)</f>
        <v>0.87899999999999989</v>
      </c>
      <c r="N152" s="9">
        <f t="shared" si="301"/>
        <v>0.32337007457123351</v>
      </c>
      <c r="O152" s="9"/>
      <c r="Q152" s="9">
        <f t="shared" ref="Q152" si="494">AVERAGE(E183:E223)</f>
        <v>58.160975609756107</v>
      </c>
      <c r="R152" s="9">
        <f t="shared" ref="R152" si="495">_xlfn.STDEV.S(E183:E223)</f>
        <v>17.617489577814112</v>
      </c>
    </row>
    <row r="153" spans="1:18">
      <c r="A153" s="12">
        <f ca="1">RAND()</f>
        <v>0.94933820392486823</v>
      </c>
      <c r="B153" s="1">
        <v>42808</v>
      </c>
      <c r="C153" s="1" t="str">
        <f>TEXT(B153, "mmmm")</f>
        <v>March</v>
      </c>
      <c r="D153" t="s">
        <v>3</v>
      </c>
      <c r="E153">
        <v>58.9</v>
      </c>
      <c r="F153" s="2">
        <v>0.87</v>
      </c>
      <c r="G153">
        <v>35</v>
      </c>
      <c r="H153">
        <v>0.3</v>
      </c>
      <c r="I153">
        <v>23</v>
      </c>
      <c r="J153" s="3">
        <f>H153*I153</f>
        <v>6.8999999999999995</v>
      </c>
      <c r="L153" s="9" t="s">
        <v>194</v>
      </c>
      <c r="M153" s="14">
        <f t="shared" ref="M153" si="496">AVERAGE(F152:F191)</f>
        <v>0.80474999999999997</v>
      </c>
      <c r="N153" s="14">
        <f t="shared" ref="N153" si="497">_xlfn.STDEV.S(F152:F191)</f>
        <v>0.21238556496411898</v>
      </c>
      <c r="O153" s="9"/>
      <c r="Q153" s="9">
        <f t="shared" ref="Q153" si="498">AVERAGE(E152:E191)</f>
        <v>60.447500000000012</v>
      </c>
      <c r="R153" s="9">
        <f t="shared" ref="R153" si="499">_xlfn.STDEV.S(E152:E191)</f>
        <v>14.23614013338708</v>
      </c>
    </row>
    <row r="154" spans="1:18">
      <c r="A154" s="13">
        <f ca="1">RAND()</f>
        <v>0.71342198286331215</v>
      </c>
      <c r="B154" s="1">
        <v>42937</v>
      </c>
      <c r="C154" s="1" t="str">
        <f>TEXT(B154, "mmmm")</f>
        <v>July</v>
      </c>
      <c r="D154" t="s">
        <v>6</v>
      </c>
      <c r="E154">
        <v>76.899999999999991</v>
      </c>
      <c r="F154" s="2">
        <v>0.56999999999999995</v>
      </c>
      <c r="G154">
        <v>59</v>
      </c>
      <c r="H154">
        <v>0.5</v>
      </c>
      <c r="I154">
        <v>33</v>
      </c>
      <c r="J154" s="3">
        <f>H154*I154</f>
        <v>16.5</v>
      </c>
      <c r="L154" s="9" t="s">
        <v>195</v>
      </c>
      <c r="M154" s="14">
        <f t="shared" ref="M154" si="500">AVERAGE(F185:F224)</f>
        <v>0.88924999999999987</v>
      </c>
      <c r="N154" s="9">
        <f t="shared" ref="N154" si="501">_xlfn.STDEV.S(F185:F224)</f>
        <v>0.33082947423958686</v>
      </c>
      <c r="O154" s="9"/>
      <c r="Q154" s="9">
        <f t="shared" ref="Q154" si="502">AVERAGE(E185:E225)</f>
        <v>58.290243902439038</v>
      </c>
      <c r="R154" s="9">
        <f t="shared" ref="R154" si="503">_xlfn.STDEV.S(E185:E225)</f>
        <v>17.543072776427209</v>
      </c>
    </row>
    <row r="155" spans="1:18">
      <c r="A155" s="13">
        <f ca="1">RAND()</f>
        <v>0.2956783390111265</v>
      </c>
      <c r="B155" s="1">
        <v>43099</v>
      </c>
      <c r="C155" s="1" t="str">
        <f>TEXT(B155, "mmmm")</f>
        <v>December</v>
      </c>
      <c r="D155" t="s">
        <v>7</v>
      </c>
      <c r="E155">
        <v>30.9</v>
      </c>
      <c r="F155" s="2">
        <v>1.43</v>
      </c>
      <c r="G155">
        <v>22</v>
      </c>
      <c r="H155">
        <v>0.3</v>
      </c>
      <c r="I155">
        <v>13</v>
      </c>
      <c r="J155" s="3">
        <f>H155*I155</f>
        <v>3.9</v>
      </c>
      <c r="L155" s="9" t="s">
        <v>196</v>
      </c>
      <c r="M155" s="14">
        <f t="shared" ref="M155" si="504">AVERAGE(F154:F193)</f>
        <v>0.78700000000000003</v>
      </c>
      <c r="N155" s="14">
        <f t="shared" ref="N155:N215" si="505">_xlfn.STDEV.S(F154:F193)</f>
        <v>0.20492900584323676</v>
      </c>
      <c r="O155" s="9"/>
      <c r="Q155" s="9">
        <f t="shared" ref="Q155" si="506">AVERAGE(E154:E193)</f>
        <v>61.379999999999995</v>
      </c>
      <c r="R155" s="9">
        <f t="shared" ref="R155" si="507">_xlfn.STDEV.S(E154:E193)</f>
        <v>13.797903965680977</v>
      </c>
    </row>
    <row r="156" spans="1:18">
      <c r="A156" s="12">
        <f ca="1">RAND()</f>
        <v>5.2169104586556769E-2</v>
      </c>
      <c r="B156" s="1">
        <v>43012</v>
      </c>
      <c r="C156" s="1" t="str">
        <f>TEXT(B156, "mmmm")</f>
        <v>October</v>
      </c>
      <c r="D156" t="s">
        <v>4</v>
      </c>
      <c r="E156">
        <v>61.199999999999996</v>
      </c>
      <c r="F156" s="2">
        <v>0.77</v>
      </c>
      <c r="G156">
        <v>33</v>
      </c>
      <c r="H156">
        <v>0.3</v>
      </c>
      <c r="I156">
        <v>24</v>
      </c>
      <c r="J156" s="3">
        <f>H156*I156</f>
        <v>7.1999999999999993</v>
      </c>
      <c r="L156" s="9" t="s">
        <v>197</v>
      </c>
      <c r="M156" s="14">
        <f t="shared" ref="M156" si="508">AVERAGE(F187:F226)</f>
        <v>0.88249999999999995</v>
      </c>
      <c r="N156" s="9">
        <f t="shared" ref="N156:N216" si="509">_xlfn.STDEV.S(F187:F226)</f>
        <v>0.33234790236306333</v>
      </c>
      <c r="O156" s="9"/>
      <c r="Q156" s="9">
        <f t="shared" ref="Q156" si="510">AVERAGE(E187:E227)</f>
        <v>58.753658536585377</v>
      </c>
      <c r="R156" s="9">
        <f t="shared" ref="R156" si="511">_xlfn.STDEV.S(E187:E227)</f>
        <v>17.768118886941448</v>
      </c>
    </row>
    <row r="157" spans="1:18">
      <c r="A157" s="12">
        <f ca="1">RAND()</f>
        <v>0.39436118767618833</v>
      </c>
      <c r="B157" s="1">
        <v>42970</v>
      </c>
      <c r="C157" s="1" t="str">
        <f>TEXT(B157, "mmmm")</f>
        <v>August</v>
      </c>
      <c r="D157" t="s">
        <v>4</v>
      </c>
      <c r="E157">
        <v>70.699999999999989</v>
      </c>
      <c r="F157" s="2">
        <v>0.67</v>
      </c>
      <c r="G157">
        <v>33</v>
      </c>
      <c r="H157">
        <v>0.5</v>
      </c>
      <c r="I157">
        <v>29</v>
      </c>
      <c r="J157" s="3">
        <f>H157*I157</f>
        <v>14.5</v>
      </c>
      <c r="L157" s="9" t="s">
        <v>198</v>
      </c>
      <c r="M157" s="14">
        <f t="shared" ref="M157" si="512">AVERAGE(F156:F195)</f>
        <v>0.76400000000000001</v>
      </c>
      <c r="N157" s="14">
        <f t="shared" ref="N157:N217" si="513">_xlfn.STDEV.S(F156:F195)</f>
        <v>0.18116149474843476</v>
      </c>
      <c r="O157" s="9"/>
      <c r="Q157" s="9">
        <f t="shared" ref="Q157" si="514">AVERAGE(E156:E195)</f>
        <v>63.14</v>
      </c>
      <c r="R157" s="9">
        <f t="shared" ref="R157" si="515">_xlfn.STDEV.S(E156:E195)</f>
        <v>14.034221909866773</v>
      </c>
    </row>
    <row r="158" spans="1:18">
      <c r="A158" s="12">
        <f ca="1">RAND()</f>
        <v>0.76908901487996983</v>
      </c>
      <c r="B158" s="1">
        <v>42958</v>
      </c>
      <c r="C158" s="1" t="str">
        <f>TEXT(B158, "mmmm")</f>
        <v>August</v>
      </c>
      <c r="D158" t="s">
        <v>6</v>
      </c>
      <c r="E158">
        <v>75</v>
      </c>
      <c r="F158" s="2">
        <v>0.67</v>
      </c>
      <c r="G158">
        <v>49</v>
      </c>
      <c r="H158">
        <v>0.5</v>
      </c>
      <c r="I158">
        <v>30</v>
      </c>
      <c r="J158" s="3">
        <f>H158*I158</f>
        <v>15</v>
      </c>
      <c r="L158" s="9" t="s">
        <v>199</v>
      </c>
      <c r="M158" s="14">
        <f t="shared" ref="M158" si="516">AVERAGE(F189:F228)</f>
        <v>0.87850000000000006</v>
      </c>
      <c r="N158" s="9">
        <f t="shared" ref="N158:N218" si="517">_xlfn.STDEV.S(F189:F228)</f>
        <v>0.33202216484553859</v>
      </c>
      <c r="O158" s="9"/>
      <c r="Q158" s="9">
        <f t="shared" ref="Q158" si="518">AVERAGE(E189:E229)</f>
        <v>58.780487804878057</v>
      </c>
      <c r="R158" s="9">
        <f t="shared" ref="R158" si="519">_xlfn.STDEV.S(E189:E229)</f>
        <v>17.731444096747911</v>
      </c>
    </row>
    <row r="159" spans="1:18">
      <c r="A159" s="13">
        <f ca="1">RAND()</f>
        <v>0.92700202716507307</v>
      </c>
      <c r="B159" s="1">
        <v>42995</v>
      </c>
      <c r="C159" s="1" t="str">
        <f>TEXT(B159, "mmmm")</f>
        <v>September</v>
      </c>
      <c r="D159" t="s">
        <v>8</v>
      </c>
      <c r="E159">
        <v>59.8</v>
      </c>
      <c r="F159" s="2">
        <v>0.71</v>
      </c>
      <c r="G159">
        <v>53</v>
      </c>
      <c r="H159">
        <v>0.3</v>
      </c>
      <c r="I159">
        <v>26</v>
      </c>
      <c r="J159" s="3">
        <f>H159*I159</f>
        <v>7.8</v>
      </c>
      <c r="L159" s="9" t="s">
        <v>200</v>
      </c>
      <c r="M159" s="14">
        <f t="shared" ref="M159" si="520">AVERAGE(F158:F197)</f>
        <v>0.76875000000000004</v>
      </c>
      <c r="N159" s="14">
        <f t="shared" ref="N159:N219" si="521">_xlfn.STDEV.S(F158:F197)</f>
        <v>0.18086951664468531</v>
      </c>
      <c r="O159" s="9"/>
      <c r="Q159" s="9">
        <f t="shared" ref="Q159" si="522">AVERAGE(E158:E197)</f>
        <v>62.662499999999987</v>
      </c>
      <c r="R159" s="9">
        <f t="shared" ref="R159" si="523">_xlfn.STDEV.S(E158:E197)</f>
        <v>14.067523746522477</v>
      </c>
    </row>
    <row r="160" spans="1:18">
      <c r="A160" s="13">
        <f ca="1">RAND()</f>
        <v>0.2593591112842546</v>
      </c>
      <c r="B160" s="1">
        <v>42905</v>
      </c>
      <c r="C160" s="1" t="str">
        <f>TEXT(B160, "mmmm")</f>
        <v>June</v>
      </c>
      <c r="D160" t="s">
        <v>2</v>
      </c>
      <c r="E160">
        <v>86.5</v>
      </c>
      <c r="F160" s="2">
        <v>0.56000000000000005</v>
      </c>
      <c r="G160">
        <v>66</v>
      </c>
      <c r="H160">
        <v>0.3</v>
      </c>
      <c r="I160">
        <v>35</v>
      </c>
      <c r="J160" s="3">
        <f>H160*I160</f>
        <v>10.5</v>
      </c>
      <c r="L160" s="9" t="s">
        <v>201</v>
      </c>
      <c r="M160" s="14">
        <f t="shared" ref="M160" si="524">AVERAGE(F191:F230)</f>
        <v>0.8889999999999999</v>
      </c>
      <c r="N160" s="9">
        <f t="shared" ref="N160:N220" si="525">_xlfn.STDEV.S(F191:F230)</f>
        <v>0.33060007600787167</v>
      </c>
      <c r="O160" s="9"/>
      <c r="Q160" s="9">
        <f t="shared" ref="Q160" si="526">AVERAGE(E191:E231)</f>
        <v>58.621951219512205</v>
      </c>
      <c r="R160" s="9">
        <f t="shared" ref="R160" si="527">_xlfn.STDEV.S(E191:E231)</f>
        <v>17.705740766699364</v>
      </c>
    </row>
    <row r="161" spans="1:18">
      <c r="A161" s="13">
        <f ca="1">RAND()</f>
        <v>0.11722081790487315</v>
      </c>
      <c r="B161" s="1">
        <v>42815</v>
      </c>
      <c r="C161" s="1" t="str">
        <f>TEXT(B161, "mmmm")</f>
        <v>March</v>
      </c>
      <c r="D161" t="s">
        <v>3</v>
      </c>
      <c r="E161">
        <v>57.199999999999996</v>
      </c>
      <c r="F161" s="2">
        <v>0.83</v>
      </c>
      <c r="G161">
        <v>36</v>
      </c>
      <c r="H161">
        <v>0.3</v>
      </c>
      <c r="I161">
        <v>24</v>
      </c>
      <c r="J161" s="3">
        <f>H161*I161</f>
        <v>7.1999999999999993</v>
      </c>
      <c r="L161" s="9" t="s">
        <v>202</v>
      </c>
      <c r="M161" s="14">
        <f t="shared" ref="M161" si="528">AVERAGE(F160:F199)</f>
        <v>0.76750000000000007</v>
      </c>
      <c r="N161" s="14">
        <f t="shared" ref="N161:N221" si="529">_xlfn.STDEV.S(F160:F199)</f>
        <v>0.18224736641198014</v>
      </c>
      <c r="O161" s="9"/>
      <c r="Q161" s="9">
        <f t="shared" ref="Q161" si="530">AVERAGE(E160:E199)</f>
        <v>62.784999999999989</v>
      </c>
      <c r="R161" s="9">
        <f t="shared" ref="R161" si="531">_xlfn.STDEV.S(E160:E199)</f>
        <v>14.141837366571719</v>
      </c>
    </row>
    <row r="162" spans="1:18">
      <c r="A162" s="13">
        <f ca="1">RAND()</f>
        <v>2.7261408801879772E-2</v>
      </c>
      <c r="B162" s="1">
        <v>43085</v>
      </c>
      <c r="C162" s="1" t="str">
        <f>TEXT(B162, "mmmm")</f>
        <v>December</v>
      </c>
      <c r="D162" t="s">
        <v>7</v>
      </c>
      <c r="E162">
        <v>35.5</v>
      </c>
      <c r="F162" s="2">
        <v>1.25</v>
      </c>
      <c r="G162">
        <v>30</v>
      </c>
      <c r="H162">
        <v>0.3</v>
      </c>
      <c r="I162">
        <v>15</v>
      </c>
      <c r="J162" s="3">
        <f>H162*I162</f>
        <v>4.5</v>
      </c>
      <c r="L162" s="9" t="s">
        <v>203</v>
      </c>
      <c r="M162" s="14">
        <f t="shared" ref="M162" si="532">AVERAGE(F193:F232)</f>
        <v>0.88449999999999973</v>
      </c>
      <c r="N162" s="9">
        <f t="shared" ref="N162:N222" si="533">_xlfn.STDEV.S(F193:F232)</f>
        <v>0.33007341840636312</v>
      </c>
      <c r="O162" s="9"/>
      <c r="Q162" s="9">
        <f t="shared" ref="Q162" si="534">AVERAGE(E193:E233)</f>
        <v>59.048780487804876</v>
      </c>
      <c r="R162" s="9">
        <f t="shared" ref="R162" si="535">_xlfn.STDEV.S(E193:E233)</f>
        <v>17.582905362186565</v>
      </c>
    </row>
    <row r="163" spans="1:18">
      <c r="A163" s="12">
        <f ca="1">RAND()</f>
        <v>2.4721947143230283E-2</v>
      </c>
      <c r="B163" s="1">
        <v>43088</v>
      </c>
      <c r="C163" s="1" t="str">
        <f>TEXT(B163, "mmmm")</f>
        <v>December</v>
      </c>
      <c r="D163" t="s">
        <v>3</v>
      </c>
      <c r="E163">
        <v>41.4</v>
      </c>
      <c r="F163" s="2">
        <v>1</v>
      </c>
      <c r="G163">
        <v>33</v>
      </c>
      <c r="H163">
        <v>0.3</v>
      </c>
      <c r="I163">
        <v>18</v>
      </c>
      <c r="J163" s="3">
        <f>H163*I163</f>
        <v>5.3999999999999995</v>
      </c>
      <c r="L163" s="9" t="s">
        <v>204</v>
      </c>
      <c r="M163" s="14">
        <f t="shared" ref="M163" si="536">AVERAGE(F162:F201)</f>
        <v>0.77825000000000011</v>
      </c>
      <c r="N163" s="14">
        <f t="shared" ref="N163" si="537">_xlfn.STDEV.S(F162:F201)</f>
        <v>0.18422237816124379</v>
      </c>
      <c r="O163" s="9"/>
      <c r="Q163" s="9">
        <f t="shared" ref="Q163" si="538">AVERAGE(E162:E201)</f>
        <v>61.872499999999988</v>
      </c>
      <c r="R163" s="9">
        <f t="shared" ref="R163" si="539">_xlfn.STDEV.S(E162:E201)</f>
        <v>13.764986937320947</v>
      </c>
    </row>
    <row r="164" spans="1:18">
      <c r="A164" s="12">
        <f ca="1">RAND()</f>
        <v>0.30322754113254369</v>
      </c>
      <c r="B164" s="1">
        <v>42910</v>
      </c>
      <c r="C164" s="1" t="str">
        <f>TEXT(B164, "mmmm")</f>
        <v>June</v>
      </c>
      <c r="D164" t="s">
        <v>7</v>
      </c>
      <c r="E164">
        <v>80.5</v>
      </c>
      <c r="F164" s="2">
        <v>0.56999999999999995</v>
      </c>
      <c r="G164">
        <v>50</v>
      </c>
      <c r="H164">
        <v>0.3</v>
      </c>
      <c r="I164">
        <v>35</v>
      </c>
      <c r="J164" s="3">
        <f>H164*I164</f>
        <v>10.5</v>
      </c>
      <c r="L164" s="9" t="s">
        <v>205</v>
      </c>
      <c r="M164" s="14">
        <f t="shared" ref="M164" si="540">AVERAGE(F195:F234)</f>
        <v>0.89199999999999979</v>
      </c>
      <c r="N164" s="9">
        <f t="shared" ref="N164" si="541">_xlfn.STDEV.S(F195:F234)</f>
        <v>0.32541255865951735</v>
      </c>
      <c r="O164" s="9"/>
      <c r="Q164" s="9">
        <f t="shared" ref="Q164" si="542">AVERAGE(E195:E235)</f>
        <v>58.207317073170742</v>
      </c>
      <c r="R164" s="9">
        <f t="shared" ref="R164" si="543">_xlfn.STDEV.S(E195:E235)</f>
        <v>17.055928445028989</v>
      </c>
    </row>
    <row r="165" spans="1:18">
      <c r="A165" s="12">
        <f ca="1">RAND()</f>
        <v>0.10097984394414727</v>
      </c>
      <c r="B165" s="1">
        <v>42986</v>
      </c>
      <c r="C165" s="1" t="str">
        <f>TEXT(B165, "mmmm")</f>
        <v>September</v>
      </c>
      <c r="D165" t="s">
        <v>6</v>
      </c>
      <c r="E165">
        <v>65.099999999999994</v>
      </c>
      <c r="F165" s="2">
        <v>0.71</v>
      </c>
      <c r="G165">
        <v>37</v>
      </c>
      <c r="H165">
        <v>0.3</v>
      </c>
      <c r="I165">
        <v>27</v>
      </c>
      <c r="J165" s="3">
        <f>H165*I165</f>
        <v>8.1</v>
      </c>
      <c r="L165" s="9" t="s">
        <v>206</v>
      </c>
      <c r="M165" s="14">
        <f t="shared" ref="M165" si="544">AVERAGE(F164:F203)</f>
        <v>0.75550000000000006</v>
      </c>
      <c r="N165" s="14">
        <f t="shared" si="505"/>
        <v>0.16838524205995523</v>
      </c>
      <c r="O165" s="9"/>
      <c r="Q165" s="9">
        <f t="shared" ref="Q165" si="545">AVERAGE(E164:E203)</f>
        <v>63.682500000000005</v>
      </c>
      <c r="R165" s="9">
        <f t="shared" ref="R165" si="546">_xlfn.STDEV.S(E164:E203)</f>
        <v>13.562294781621159</v>
      </c>
    </row>
    <row r="166" spans="1:18">
      <c r="A166" s="13">
        <f ca="1">RAND()</f>
        <v>0.12016182100635353</v>
      </c>
      <c r="B166" s="1">
        <v>42825</v>
      </c>
      <c r="C166" s="1" t="str">
        <f>TEXT(B166, "mmmm")</f>
        <v>March</v>
      </c>
      <c r="D166" t="s">
        <v>6</v>
      </c>
      <c r="E166">
        <v>58.499999999999993</v>
      </c>
      <c r="F166" s="2">
        <v>0.77</v>
      </c>
      <c r="G166">
        <v>48</v>
      </c>
      <c r="H166">
        <v>0.3</v>
      </c>
      <c r="I166">
        <v>25</v>
      </c>
      <c r="J166" s="3">
        <f>H166*I166</f>
        <v>7.5</v>
      </c>
      <c r="L166" s="9" t="s">
        <v>207</v>
      </c>
      <c r="M166" s="14">
        <f t="shared" ref="M166" si="547">AVERAGE(F197:F236)</f>
        <v>0.89674999999999994</v>
      </c>
      <c r="N166" s="9">
        <f t="shared" si="509"/>
        <v>0.32200005972288087</v>
      </c>
      <c r="O166" s="9"/>
      <c r="Q166" s="9">
        <f t="shared" ref="Q166" si="548">AVERAGE(E197:E237)</f>
        <v>57.82926829268294</v>
      </c>
      <c r="R166" s="9">
        <f t="shared" ref="R166" si="549">_xlfn.STDEV.S(E197:E237)</f>
        <v>16.466803634926187</v>
      </c>
    </row>
    <row r="167" spans="1:18">
      <c r="A167" s="13">
        <f ca="1">RAND()</f>
        <v>0.23812770081078161</v>
      </c>
      <c r="B167" s="1">
        <v>42967</v>
      </c>
      <c r="C167" s="1" t="str">
        <f>TEXT(B167, "mmmm")</f>
        <v>August</v>
      </c>
      <c r="D167" t="s">
        <v>8</v>
      </c>
      <c r="E167">
        <v>74.3</v>
      </c>
      <c r="F167" s="2">
        <v>0.65</v>
      </c>
      <c r="G167">
        <v>53</v>
      </c>
      <c r="H167">
        <v>0.5</v>
      </c>
      <c r="I167">
        <v>31</v>
      </c>
      <c r="J167" s="3">
        <f>H167*I167</f>
        <v>15.5</v>
      </c>
      <c r="L167" s="9" t="s">
        <v>208</v>
      </c>
      <c r="M167" s="14">
        <f t="shared" ref="M167" si="550">AVERAGE(F166:F205)</f>
        <v>0.76650000000000007</v>
      </c>
      <c r="N167" s="14">
        <f t="shared" si="513"/>
        <v>0.18194885164623742</v>
      </c>
      <c r="O167" s="9"/>
      <c r="Q167" s="9">
        <f t="shared" ref="Q167" si="551">AVERAGE(E166:E205)</f>
        <v>63.032499999999992</v>
      </c>
      <c r="R167" s="9">
        <f t="shared" ref="R167" si="552">_xlfn.STDEV.S(E166:E205)</f>
        <v>14.181685327137568</v>
      </c>
    </row>
    <row r="168" spans="1:18">
      <c r="A168" s="12">
        <f ca="1">RAND()</f>
        <v>0.68908736797265768</v>
      </c>
      <c r="B168" s="1">
        <v>42900</v>
      </c>
      <c r="C168" s="1" t="str">
        <f>TEXT(B168, "mmmm")</f>
        <v>June</v>
      </c>
      <c r="D168" t="s">
        <v>4</v>
      </c>
      <c r="E168">
        <v>80.5</v>
      </c>
      <c r="F168" s="2">
        <v>0.56999999999999995</v>
      </c>
      <c r="G168">
        <v>48</v>
      </c>
      <c r="H168">
        <v>0.3</v>
      </c>
      <c r="I168">
        <v>35</v>
      </c>
      <c r="J168" s="3">
        <f>H168*I168</f>
        <v>10.5</v>
      </c>
      <c r="L168" s="9" t="s">
        <v>209</v>
      </c>
      <c r="M168" s="14">
        <f t="shared" ref="M168" si="553">AVERAGE(F199:F238)</f>
        <v>0.89650000000000019</v>
      </c>
      <c r="N168" s="9">
        <f t="shared" si="517"/>
        <v>0.32110027190176066</v>
      </c>
      <c r="O168" s="9"/>
      <c r="Q168" s="9">
        <f t="shared" ref="Q168" si="554">AVERAGE(E199:E239)</f>
        <v>58.407317073170738</v>
      </c>
      <c r="R168" s="9">
        <f t="shared" ref="R168" si="555">_xlfn.STDEV.S(E199:E239)</f>
        <v>16.802341953488224</v>
      </c>
    </row>
    <row r="169" spans="1:18">
      <c r="A169" s="13">
        <f ca="1">RAND()</f>
        <v>0.40927148744612274</v>
      </c>
      <c r="B169" s="1">
        <v>42887</v>
      </c>
      <c r="C169" s="1" t="str">
        <f>TEXT(B169, "mmmm")</f>
        <v>June</v>
      </c>
      <c r="D169" t="s">
        <v>5</v>
      </c>
      <c r="E169">
        <v>71.3</v>
      </c>
      <c r="F169" s="2">
        <v>0.65</v>
      </c>
      <c r="G169">
        <v>42</v>
      </c>
      <c r="H169">
        <v>0.3</v>
      </c>
      <c r="I169">
        <v>31</v>
      </c>
      <c r="J169" s="3">
        <f>H169*I169</f>
        <v>9.2999999999999989</v>
      </c>
      <c r="L169" s="9" t="s">
        <v>210</v>
      </c>
      <c r="M169" s="14">
        <f t="shared" ref="M169" si="556">AVERAGE(F168:F207)</f>
        <v>0.77725</v>
      </c>
      <c r="N169" s="14">
        <f t="shared" si="521"/>
        <v>0.18889676328483573</v>
      </c>
      <c r="O169" s="9"/>
      <c r="Q169" s="9">
        <f t="shared" ref="Q169" si="557">AVERAGE(E168:E207)</f>
        <v>62.475000000000001</v>
      </c>
      <c r="R169" s="9">
        <f t="shared" ref="R169" si="558">_xlfn.STDEV.S(E168:E207)</f>
        <v>14.398838094149752</v>
      </c>
    </row>
    <row r="170" spans="1:18">
      <c r="A170" s="12">
        <f ca="1">RAND()</f>
        <v>0.5725585529129591</v>
      </c>
      <c r="B170" s="1">
        <v>42778</v>
      </c>
      <c r="C170" s="1" t="str">
        <f>TEXT(B170, "mmmm")</f>
        <v>February</v>
      </c>
      <c r="D170" t="s">
        <v>8</v>
      </c>
      <c r="E170">
        <v>55.599999999999994</v>
      </c>
      <c r="F170" s="2">
        <v>0.83</v>
      </c>
      <c r="G170">
        <v>41</v>
      </c>
      <c r="H170">
        <v>0.3</v>
      </c>
      <c r="I170">
        <v>22</v>
      </c>
      <c r="J170" s="3">
        <f>H170*I170</f>
        <v>6.6</v>
      </c>
      <c r="L170" s="9" t="s">
        <v>211</v>
      </c>
      <c r="M170" s="14">
        <f t="shared" ref="M170" si="559">AVERAGE(F201:F240)</f>
        <v>0.88250000000000028</v>
      </c>
      <c r="N170" s="9">
        <f t="shared" si="525"/>
        <v>0.32540901284541185</v>
      </c>
      <c r="O170" s="9"/>
      <c r="Q170" s="9">
        <f t="shared" ref="Q170" si="560">AVERAGE(E201:E241)</f>
        <v>58.51219512195123</v>
      </c>
      <c r="R170" s="9">
        <f t="shared" ref="R170" si="561">_xlfn.STDEV.S(E201:E241)</f>
        <v>17.191061560036793</v>
      </c>
    </row>
    <row r="171" spans="1:18">
      <c r="A171" s="13">
        <f ca="1">RAND()</f>
        <v>0.20846448718590127</v>
      </c>
      <c r="B171" s="1">
        <v>42857</v>
      </c>
      <c r="C171" s="1" t="str">
        <f>TEXT(B171, "mmmm")</f>
        <v>May</v>
      </c>
      <c r="D171" t="s">
        <v>3</v>
      </c>
      <c r="E171">
        <v>65.699999999999989</v>
      </c>
      <c r="F171" s="2">
        <v>0.69</v>
      </c>
      <c r="G171">
        <v>40</v>
      </c>
      <c r="H171">
        <v>0.3</v>
      </c>
      <c r="I171">
        <v>29</v>
      </c>
      <c r="J171" s="3">
        <f>H171*I171</f>
        <v>8.6999999999999993</v>
      </c>
      <c r="L171" s="9" t="s">
        <v>212</v>
      </c>
      <c r="M171" s="14">
        <f t="shared" ref="M171" si="562">AVERAGE(F170:F209)</f>
        <v>0.79699999999999993</v>
      </c>
      <c r="N171" s="14">
        <f t="shared" si="529"/>
        <v>0.22606103101505562</v>
      </c>
      <c r="O171" s="9"/>
      <c r="Q171" s="9">
        <f t="shared" ref="Q171" si="563">AVERAGE(E170:E209)</f>
        <v>61.925000000000011</v>
      </c>
      <c r="R171" s="9">
        <f t="shared" ref="R171" si="564">_xlfn.STDEV.S(E170:E209)</f>
        <v>15.900826458120983</v>
      </c>
    </row>
    <row r="172" spans="1:18">
      <c r="A172" s="13">
        <f ca="1">RAND()</f>
        <v>0.28437696218455688</v>
      </c>
      <c r="B172" s="1">
        <v>43045</v>
      </c>
      <c r="C172" s="1" t="str">
        <f>TEXT(B172, "mmmm")</f>
        <v>November</v>
      </c>
      <c r="D172" t="s">
        <v>2</v>
      </c>
      <c r="E172">
        <v>51.599999999999994</v>
      </c>
      <c r="F172" s="2">
        <v>0.91</v>
      </c>
      <c r="G172">
        <v>28</v>
      </c>
      <c r="H172">
        <v>0.3</v>
      </c>
      <c r="I172">
        <v>22</v>
      </c>
      <c r="J172" s="3">
        <f>H172*I172</f>
        <v>6.6</v>
      </c>
      <c r="L172" s="9" t="s">
        <v>213</v>
      </c>
      <c r="M172" s="14">
        <f t="shared" ref="M172" si="565">AVERAGE(F203:F242)</f>
        <v>0.90349999999999997</v>
      </c>
      <c r="N172" s="9">
        <f t="shared" si="533"/>
        <v>0.32407303703537821</v>
      </c>
      <c r="O172" s="9"/>
      <c r="Q172" s="9">
        <f t="shared" ref="Q172" si="566">AVERAGE(E203:E243)</f>
        <v>57.975609756097569</v>
      </c>
      <c r="R172" s="9">
        <f t="shared" ref="R172" si="567">_xlfn.STDEV.S(E203:E243)</f>
        <v>16.568249462266724</v>
      </c>
    </row>
    <row r="173" spans="1:18">
      <c r="A173" s="13">
        <f ca="1">RAND()</f>
        <v>0.93059164953106233</v>
      </c>
      <c r="B173" s="1">
        <v>42737</v>
      </c>
      <c r="C173" s="1" t="str">
        <f>TEXT(B173, "mmmm")</f>
        <v>January</v>
      </c>
      <c r="D173" t="s">
        <v>2</v>
      </c>
      <c r="E173">
        <v>28.9</v>
      </c>
      <c r="F173" s="2">
        <v>1.33</v>
      </c>
      <c r="G173">
        <v>15</v>
      </c>
      <c r="H173">
        <v>0.3</v>
      </c>
      <c r="I173">
        <v>13</v>
      </c>
      <c r="J173" s="3">
        <f>H173*I173</f>
        <v>3.9</v>
      </c>
      <c r="L173" s="9" t="s">
        <v>214</v>
      </c>
      <c r="M173" s="14">
        <f t="shared" ref="M173" si="568">AVERAGE(F172:F211)</f>
        <v>0.79474999999999996</v>
      </c>
      <c r="N173" s="14">
        <f t="shared" ref="N173" si="569">_xlfn.STDEV.S(F172:F211)</f>
        <v>0.22617201871867787</v>
      </c>
      <c r="O173" s="9"/>
      <c r="Q173" s="9">
        <f t="shared" ref="Q173" si="570">AVERAGE(E172:E211)</f>
        <v>61.932500000000005</v>
      </c>
      <c r="R173" s="9">
        <f t="shared" ref="R173" si="571">_xlfn.STDEV.S(E172:E211)</f>
        <v>15.888931601460687</v>
      </c>
    </row>
    <row r="174" spans="1:18">
      <c r="A174" s="12">
        <f ca="1">RAND()</f>
        <v>0.2601228945674382</v>
      </c>
      <c r="B174" s="1">
        <v>42772</v>
      </c>
      <c r="C174" s="1" t="str">
        <f>TEXT(B174, "mmmm")</f>
        <v>February</v>
      </c>
      <c r="D174" t="s">
        <v>2</v>
      </c>
      <c r="E174">
        <v>45</v>
      </c>
      <c r="F174" s="2">
        <v>0.95</v>
      </c>
      <c r="G174">
        <v>28</v>
      </c>
      <c r="H174">
        <v>0.3</v>
      </c>
      <c r="I174">
        <v>20</v>
      </c>
      <c r="J174" s="3">
        <f>H174*I174</f>
        <v>6</v>
      </c>
      <c r="L174" s="9" t="s">
        <v>215</v>
      </c>
      <c r="M174" s="14">
        <f t="shared" ref="M174" si="572">AVERAGE(F205:F244)</f>
        <v>0.90174999999999983</v>
      </c>
      <c r="N174" s="9">
        <f t="shared" ref="N174" si="573">_xlfn.STDEV.S(F205:F244)</f>
        <v>0.32374323079746431</v>
      </c>
      <c r="O174" s="9"/>
      <c r="Q174" s="9">
        <f t="shared" ref="Q174" si="574">AVERAGE(E205:E245)</f>
        <v>58.458536585365849</v>
      </c>
      <c r="R174" s="9">
        <f t="shared" ref="R174" si="575">_xlfn.STDEV.S(E205:E245)</f>
        <v>16.873469939667974</v>
      </c>
    </row>
    <row r="175" spans="1:18">
      <c r="A175" s="13">
        <f ca="1">RAND()</f>
        <v>0.36821737680956246</v>
      </c>
      <c r="B175" s="1">
        <v>43015</v>
      </c>
      <c r="C175" s="1" t="str">
        <f>TEXT(B175, "mmmm")</f>
        <v>October</v>
      </c>
      <c r="D175" t="s">
        <v>7</v>
      </c>
      <c r="E175">
        <v>63.499999999999993</v>
      </c>
      <c r="F175" s="2">
        <v>0.8</v>
      </c>
      <c r="G175">
        <v>31</v>
      </c>
      <c r="H175">
        <v>0.3</v>
      </c>
      <c r="I175">
        <v>25</v>
      </c>
      <c r="J175" s="3">
        <f>H175*I175</f>
        <v>7.5</v>
      </c>
      <c r="L175" s="9" t="s">
        <v>216</v>
      </c>
      <c r="M175" s="14">
        <f t="shared" ref="M175" si="576">AVERAGE(F174:F213)</f>
        <v>0.78174999999999994</v>
      </c>
      <c r="N175" s="14">
        <f t="shared" si="505"/>
        <v>0.21298714900440727</v>
      </c>
      <c r="O175" s="9"/>
      <c r="Q175" s="9">
        <f t="shared" ref="Q175" si="577">AVERAGE(E174:E213)</f>
        <v>62.64</v>
      </c>
      <c r="R175" s="9">
        <f t="shared" ref="R175" si="578">_xlfn.STDEV.S(E174:E213)</f>
        <v>15.228175640349468</v>
      </c>
    </row>
    <row r="176" spans="1:18">
      <c r="A176" s="12">
        <f ca="1">RAND()</f>
        <v>0.35340643596488985</v>
      </c>
      <c r="B176" s="1">
        <v>42980</v>
      </c>
      <c r="C176" s="1" t="str">
        <f>TEXT(B176, "mmmm")</f>
        <v>September</v>
      </c>
      <c r="D176" t="s">
        <v>7</v>
      </c>
      <c r="E176">
        <v>67.399999999999991</v>
      </c>
      <c r="F176" s="2">
        <v>0.69</v>
      </c>
      <c r="G176">
        <v>53</v>
      </c>
      <c r="H176">
        <v>0.3</v>
      </c>
      <c r="I176">
        <v>28</v>
      </c>
      <c r="J176" s="3">
        <f>H176*I176</f>
        <v>8.4</v>
      </c>
      <c r="L176" s="9" t="s">
        <v>217</v>
      </c>
      <c r="M176" s="14">
        <f t="shared" ref="M176" si="579">AVERAGE(F207:F246)</f>
        <v>0.92049999999999998</v>
      </c>
      <c r="N176" s="9">
        <f t="shared" si="509"/>
        <v>0.41255893129936216</v>
      </c>
      <c r="O176" s="9"/>
      <c r="Q176" s="9">
        <f t="shared" ref="Q176" si="580">AVERAGE(E207:E247)</f>
        <v>57.914634146341463</v>
      </c>
      <c r="R176" s="9">
        <f t="shared" ref="R176" si="581">_xlfn.STDEV.S(E207:E247)</f>
        <v>17.903443257870943</v>
      </c>
    </row>
    <row r="177" spans="1:18">
      <c r="A177" s="13">
        <f ca="1">RAND()</f>
        <v>0.23004259246990466</v>
      </c>
      <c r="B177" s="1">
        <v>42859</v>
      </c>
      <c r="C177" s="1" t="str">
        <f>TEXT(B177, "mmmm")</f>
        <v>May</v>
      </c>
      <c r="D177" t="s">
        <v>5</v>
      </c>
      <c r="E177">
        <v>71.3</v>
      </c>
      <c r="F177" s="2">
        <v>0.63</v>
      </c>
      <c r="G177">
        <v>64</v>
      </c>
      <c r="H177">
        <v>0.3</v>
      </c>
      <c r="I177">
        <v>31</v>
      </c>
      <c r="J177" s="3">
        <f>H177*I177</f>
        <v>9.2999999999999989</v>
      </c>
      <c r="L177" s="9" t="s">
        <v>218</v>
      </c>
      <c r="M177" s="14">
        <f t="shared" ref="M177" si="582">AVERAGE(F176:F215)</f>
        <v>0.79574999999999985</v>
      </c>
      <c r="N177" s="14">
        <f t="shared" si="513"/>
        <v>0.24325661769267873</v>
      </c>
      <c r="O177" s="9"/>
      <c r="Q177" s="9">
        <f t="shared" ref="Q177" si="583">AVERAGE(E176:E215)</f>
        <v>62.104999999999997</v>
      </c>
      <c r="R177" s="9">
        <f t="shared" ref="R177" si="584">_xlfn.STDEV.S(E176:E215)</f>
        <v>15.751547746499599</v>
      </c>
    </row>
    <row r="178" spans="1:18">
      <c r="A178" s="12">
        <f ca="1">RAND()</f>
        <v>0.95009031103427632</v>
      </c>
      <c r="B178" s="1">
        <v>42806</v>
      </c>
      <c r="C178" s="1" t="str">
        <f>TEXT(B178, "mmmm")</f>
        <v>March</v>
      </c>
      <c r="D178" t="s">
        <v>8</v>
      </c>
      <c r="E178">
        <v>61.499999999999993</v>
      </c>
      <c r="F178" s="2">
        <v>0.74</v>
      </c>
      <c r="G178">
        <v>47</v>
      </c>
      <c r="H178">
        <v>0.3</v>
      </c>
      <c r="I178">
        <v>25</v>
      </c>
      <c r="J178" s="3">
        <f>H178*I178</f>
        <v>7.5</v>
      </c>
      <c r="L178" s="9" t="s">
        <v>219</v>
      </c>
      <c r="M178" s="14">
        <f t="shared" ref="M178" si="585">AVERAGE(F209:F248)</f>
        <v>0.94274999999999987</v>
      </c>
      <c r="N178" s="9">
        <f t="shared" si="517"/>
        <v>0.40560804308517484</v>
      </c>
      <c r="O178" s="9"/>
      <c r="Q178" s="9">
        <f t="shared" ref="Q178" si="586">AVERAGE(E209:E249)</f>
        <v>56.721951219512185</v>
      </c>
      <c r="R178" s="9">
        <f t="shared" ref="R178" si="587">_xlfn.STDEV.S(E209:E249)</f>
        <v>16.774005368353812</v>
      </c>
    </row>
    <row r="179" spans="1:18">
      <c r="A179" s="13">
        <f ca="1">RAND()</f>
        <v>0.67982894602363997</v>
      </c>
      <c r="B179" s="1">
        <v>42833</v>
      </c>
      <c r="C179" s="1" t="str">
        <f>TEXT(B179, "mmmm")</f>
        <v>April</v>
      </c>
      <c r="D179" t="s">
        <v>7</v>
      </c>
      <c r="E179">
        <v>63.8</v>
      </c>
      <c r="F179" s="2">
        <v>0.74</v>
      </c>
      <c r="G179">
        <v>37</v>
      </c>
      <c r="H179">
        <v>0.3</v>
      </c>
      <c r="I179">
        <v>26</v>
      </c>
      <c r="J179" s="3">
        <f>H179*I179</f>
        <v>7.8</v>
      </c>
      <c r="L179" s="9" t="s">
        <v>220</v>
      </c>
      <c r="M179" s="14">
        <f t="shared" ref="M179" si="588">AVERAGE(F178:F217)</f>
        <v>0.82724999999999993</v>
      </c>
      <c r="N179" s="14">
        <f t="shared" si="521"/>
        <v>0.2641482441202192</v>
      </c>
      <c r="O179" s="9"/>
      <c r="Q179" s="9">
        <f t="shared" ref="Q179" si="589">AVERAGE(E178:E217)</f>
        <v>60.422499999999978</v>
      </c>
      <c r="R179" s="9">
        <f t="shared" ref="R179" si="590">_xlfn.STDEV.S(E178:E217)</f>
        <v>16.675999758596802</v>
      </c>
    </row>
    <row r="180" spans="1:18">
      <c r="A180" s="12">
        <f ca="1">RAND()</f>
        <v>8.2579965127085431E-2</v>
      </c>
      <c r="B180" s="1">
        <v>42976</v>
      </c>
      <c r="C180" s="1" t="str">
        <f>TEXT(B180, "mmmm")</f>
        <v>August</v>
      </c>
      <c r="D180" t="s">
        <v>3</v>
      </c>
      <c r="E180">
        <v>75</v>
      </c>
      <c r="F180" s="2">
        <v>0.65</v>
      </c>
      <c r="G180">
        <v>40</v>
      </c>
      <c r="H180">
        <v>0.5</v>
      </c>
      <c r="I180">
        <v>30</v>
      </c>
      <c r="J180" s="3">
        <f>H180*I180</f>
        <v>15</v>
      </c>
      <c r="L180" s="9" t="s">
        <v>221</v>
      </c>
      <c r="M180" s="14">
        <f t="shared" ref="M180" si="591">AVERAGE(F211:F250)</f>
        <v>0.92299999999999982</v>
      </c>
      <c r="N180" s="9">
        <f t="shared" si="525"/>
        <v>0.39506701800827254</v>
      </c>
      <c r="O180" s="9"/>
      <c r="Q180" s="9">
        <f t="shared" ref="Q180" si="592">AVERAGE(E211:E251)</f>
        <v>57.692682926829249</v>
      </c>
      <c r="R180" s="9">
        <f t="shared" ref="R180" si="593">_xlfn.STDEV.S(E211:E251)</f>
        <v>16.434694859411092</v>
      </c>
    </row>
    <row r="181" spans="1:18">
      <c r="A181" s="13">
        <f ca="1">RAND()</f>
        <v>0.64658663933833083</v>
      </c>
      <c r="B181" s="1">
        <v>42973</v>
      </c>
      <c r="C181" s="1" t="str">
        <f>TEXT(B181, "mmmm")</f>
        <v>August</v>
      </c>
      <c r="D181" t="s">
        <v>7</v>
      </c>
      <c r="E181">
        <v>70</v>
      </c>
      <c r="F181" s="2">
        <v>0.63</v>
      </c>
      <c r="G181">
        <v>46</v>
      </c>
      <c r="H181">
        <v>0.5</v>
      </c>
      <c r="I181">
        <v>30</v>
      </c>
      <c r="J181" s="3">
        <f>H181*I181</f>
        <v>15</v>
      </c>
      <c r="L181" s="9" t="s">
        <v>222</v>
      </c>
      <c r="M181" s="14">
        <f t="shared" ref="M181" si="594">AVERAGE(F180:F219)</f>
        <v>0.8287500000000001</v>
      </c>
      <c r="N181" s="14">
        <f t="shared" si="529"/>
        <v>0.26372273221544495</v>
      </c>
      <c r="O181" s="9"/>
      <c r="Q181" s="9">
        <f t="shared" ref="Q181" si="595">AVERAGE(E180:E219)</f>
        <v>60.472499999999989</v>
      </c>
      <c r="R181" s="9">
        <f t="shared" ref="R181" si="596">_xlfn.STDEV.S(E180:E219)</f>
        <v>16.684308419467037</v>
      </c>
    </row>
    <row r="182" spans="1:18">
      <c r="A182" s="13">
        <f ca="1">RAND()</f>
        <v>0.23952661690764177</v>
      </c>
      <c r="B182" s="1">
        <v>42875</v>
      </c>
      <c r="C182" s="1" t="str">
        <f>TEXT(B182, "mmmm")</f>
        <v>May</v>
      </c>
      <c r="D182" t="s">
        <v>7</v>
      </c>
      <c r="E182">
        <v>64.399999999999991</v>
      </c>
      <c r="F182" s="2">
        <v>0.67</v>
      </c>
      <c r="G182">
        <v>59</v>
      </c>
      <c r="H182">
        <v>0.3</v>
      </c>
      <c r="I182">
        <v>28</v>
      </c>
      <c r="J182" s="3">
        <f>H182*I182</f>
        <v>8.4</v>
      </c>
      <c r="L182" s="9" t="s">
        <v>223</v>
      </c>
      <c r="M182" s="14">
        <f t="shared" ref="M182" si="597">AVERAGE(F213:F252)</f>
        <v>0.91699999999999982</v>
      </c>
      <c r="N182" s="9">
        <f t="shared" si="533"/>
        <v>0.39561182736202222</v>
      </c>
      <c r="O182" s="9"/>
      <c r="Q182" s="9">
        <f t="shared" ref="Q182" si="598">AVERAGE(E213:E253)</f>
        <v>57.804878048780473</v>
      </c>
      <c r="R182" s="9">
        <f t="shared" ref="R182" si="599">_xlfn.STDEV.S(E213:E253)</f>
        <v>16.211014021638405</v>
      </c>
    </row>
    <row r="183" spans="1:18">
      <c r="A183" s="12">
        <f ca="1">RAND()</f>
        <v>0.15165677358739282</v>
      </c>
      <c r="B183" s="1">
        <v>43060</v>
      </c>
      <c r="C183" s="1" t="str">
        <f>TEXT(B183, "mmmm")</f>
        <v>November</v>
      </c>
      <c r="D183" t="s">
        <v>3</v>
      </c>
      <c r="E183">
        <v>47</v>
      </c>
      <c r="F183" s="2">
        <v>0.95</v>
      </c>
      <c r="G183">
        <v>28</v>
      </c>
      <c r="H183">
        <v>0.3</v>
      </c>
      <c r="I183">
        <v>20</v>
      </c>
      <c r="J183" s="3">
        <f>H183*I183</f>
        <v>6</v>
      </c>
      <c r="L183" s="9" t="s">
        <v>224</v>
      </c>
      <c r="M183" s="14">
        <f t="shared" ref="M183" si="600">AVERAGE(F182:F221)</f>
        <v>0.87799999999999978</v>
      </c>
      <c r="N183" s="14">
        <f t="shared" ref="N183" si="601">_xlfn.STDEV.S(F182:F221)</f>
        <v>0.32396739310441752</v>
      </c>
      <c r="O183" s="9"/>
      <c r="Q183" s="9">
        <f t="shared" ref="Q183" si="602">AVERAGE(E182:E221)</f>
        <v>58.535000000000004</v>
      </c>
      <c r="R183" s="9">
        <f t="shared" ref="R183" si="603">_xlfn.STDEV.S(E182:E221)</f>
        <v>17.485239929283654</v>
      </c>
    </row>
    <row r="184" spans="1:18">
      <c r="A184" s="12">
        <f ca="1">RAND()</f>
        <v>0.171563809866495</v>
      </c>
      <c r="B184" s="1">
        <v>43024</v>
      </c>
      <c r="C184" s="1" t="str">
        <f>TEXT(B184, "mmmm")</f>
        <v>October</v>
      </c>
      <c r="D184" t="s">
        <v>2</v>
      </c>
      <c r="E184">
        <v>58.199999999999996</v>
      </c>
      <c r="F184" s="2">
        <v>0.8</v>
      </c>
      <c r="G184">
        <v>28</v>
      </c>
      <c r="H184">
        <v>0.3</v>
      </c>
      <c r="I184">
        <v>24</v>
      </c>
      <c r="J184" s="3">
        <f>H184*I184</f>
        <v>7.1999999999999993</v>
      </c>
      <c r="L184" s="9" t="s">
        <v>225</v>
      </c>
      <c r="M184" s="14">
        <f t="shared" ref="M184" si="604">AVERAGE(F215:F254)</f>
        <v>0.9322499999999998</v>
      </c>
      <c r="N184" s="9">
        <f t="shared" ref="N184" si="605">_xlfn.STDEV.S(F215:F254)</f>
        <v>0.39494554963879253</v>
      </c>
      <c r="O184" s="9"/>
      <c r="Q184" s="9">
        <f t="shared" ref="Q184" si="606">AVERAGE(E215:E255)</f>
        <v>57.285365853658533</v>
      </c>
      <c r="R184" s="9">
        <f t="shared" ref="R184" si="607">_xlfn.STDEV.S(E215:E255)</f>
        <v>16.634475660140431</v>
      </c>
    </row>
    <row r="185" spans="1:18">
      <c r="A185" s="12">
        <f ca="1">RAND()</f>
        <v>0.45709534399987917</v>
      </c>
      <c r="B185" s="1">
        <v>42768</v>
      </c>
      <c r="C185" s="1" t="str">
        <f>TEXT(B185, "mmmm")</f>
        <v>February</v>
      </c>
      <c r="D185" t="s">
        <v>5</v>
      </c>
      <c r="E185">
        <v>52</v>
      </c>
      <c r="F185" s="2">
        <v>1</v>
      </c>
      <c r="G185">
        <v>22</v>
      </c>
      <c r="H185">
        <v>0.3</v>
      </c>
      <c r="I185">
        <v>20</v>
      </c>
      <c r="J185" s="3">
        <f>H185*I185</f>
        <v>6</v>
      </c>
      <c r="L185" s="9" t="s">
        <v>226</v>
      </c>
      <c r="M185" s="14">
        <f t="shared" ref="M185" si="608">AVERAGE(F184:F223)</f>
        <v>0.88849999999999985</v>
      </c>
      <c r="N185" s="14">
        <f t="shared" si="505"/>
        <v>0.3310012007105041</v>
      </c>
      <c r="O185" s="9"/>
      <c r="Q185" s="9">
        <f t="shared" ref="Q185" si="609">AVERAGE(E184:E223)</f>
        <v>58.440000000000012</v>
      </c>
      <c r="R185" s="9">
        <f t="shared" ref="R185" si="610">_xlfn.STDEV.S(E184:E223)</f>
        <v>17.749941133885713</v>
      </c>
    </row>
    <row r="186" spans="1:18">
      <c r="A186" s="13">
        <f ca="1">RAND()</f>
        <v>0.99504330771364158</v>
      </c>
      <c r="B186" s="1">
        <v>42989</v>
      </c>
      <c r="C186" s="1" t="str">
        <f>TEXT(B186, "mmmm")</f>
        <v>September</v>
      </c>
      <c r="D186" t="s">
        <v>2</v>
      </c>
      <c r="E186">
        <v>68.399999999999991</v>
      </c>
      <c r="F186" s="2">
        <v>0.69</v>
      </c>
      <c r="G186">
        <v>38</v>
      </c>
      <c r="H186">
        <v>0.3</v>
      </c>
      <c r="I186">
        <v>28</v>
      </c>
      <c r="J186" s="3">
        <f>H186*I186</f>
        <v>8.4</v>
      </c>
      <c r="L186" s="9" t="s">
        <v>227</v>
      </c>
      <c r="M186" s="14">
        <f t="shared" ref="M186" si="611">AVERAGE(F217:F256)</f>
        <v>0.90275000000000016</v>
      </c>
      <c r="N186" s="9">
        <f t="shared" si="509"/>
        <v>0.37751540977208459</v>
      </c>
      <c r="O186" s="9"/>
      <c r="Q186" s="9">
        <f t="shared" ref="Q186" si="612">AVERAGE(E217:E257)</f>
        <v>58.158536585365844</v>
      </c>
      <c r="R186" s="9">
        <f t="shared" ref="R186" si="613">_xlfn.STDEV.S(E217:E257)</f>
        <v>15.927664229411626</v>
      </c>
    </row>
    <row r="187" spans="1:18">
      <c r="A187" s="13">
        <f ca="1">RAND()</f>
        <v>0.52405583666013122</v>
      </c>
      <c r="B187" s="1">
        <v>42791</v>
      </c>
      <c r="C187" s="1" t="str">
        <f>TEXT(B187, "mmmm")</f>
        <v>February</v>
      </c>
      <c r="D187" t="s">
        <v>7</v>
      </c>
      <c r="E187">
        <v>42.4</v>
      </c>
      <c r="F187" s="2">
        <v>1</v>
      </c>
      <c r="G187">
        <v>21</v>
      </c>
      <c r="H187">
        <v>0.3</v>
      </c>
      <c r="I187">
        <v>18</v>
      </c>
      <c r="J187" s="3">
        <f>H187*I187</f>
        <v>5.3999999999999995</v>
      </c>
      <c r="L187" s="9" t="s">
        <v>228</v>
      </c>
      <c r="M187" s="14">
        <f t="shared" ref="M187" si="614">AVERAGE(F186:F225)</f>
        <v>0.88499999999999979</v>
      </c>
      <c r="N187" s="14">
        <f t="shared" si="513"/>
        <v>0.33046199207341287</v>
      </c>
      <c r="O187" s="9"/>
      <c r="Q187" s="9">
        <f t="shared" ref="Q187" si="615">AVERAGE(E186:E225)</f>
        <v>58.447500000000012</v>
      </c>
      <c r="R187" s="9">
        <f t="shared" ref="R187" si="616">_xlfn.STDEV.S(E186:E225)</f>
        <v>17.737270444476785</v>
      </c>
    </row>
    <row r="188" spans="1:18">
      <c r="A188" s="13">
        <f ca="1">RAND()</f>
        <v>0.22898569569207194</v>
      </c>
      <c r="B188" s="1">
        <v>43031</v>
      </c>
      <c r="C188" s="1" t="str">
        <f>TEXT(B188, "mmmm")</f>
        <v>October</v>
      </c>
      <c r="D188" t="s">
        <v>2</v>
      </c>
      <c r="E188">
        <v>58.499999999999993</v>
      </c>
      <c r="F188" s="2">
        <v>0.8</v>
      </c>
      <c r="G188">
        <v>50</v>
      </c>
      <c r="H188">
        <v>0.3</v>
      </c>
      <c r="I188">
        <v>25</v>
      </c>
      <c r="J188" s="3">
        <f>H188*I188</f>
        <v>7.5</v>
      </c>
      <c r="L188" s="9" t="s">
        <v>229</v>
      </c>
      <c r="M188" s="14">
        <f t="shared" ref="M188" si="617">AVERAGE(F219:F258)</f>
        <v>0.89225000000000032</v>
      </c>
      <c r="N188" s="9">
        <f t="shared" si="517"/>
        <v>0.3734282445747153</v>
      </c>
      <c r="O188" s="9"/>
      <c r="Q188" s="9">
        <f t="shared" ref="Q188" si="618">AVERAGE(E219:E259)</f>
        <v>58.878048780487781</v>
      </c>
      <c r="R188" s="9">
        <f t="shared" ref="R188" si="619">_xlfn.STDEV.S(E219:E259)</f>
        <v>15.669070045716262</v>
      </c>
    </row>
    <row r="189" spans="1:18">
      <c r="A189" s="13">
        <f ca="1">RAND()</f>
        <v>0.71464511149721877</v>
      </c>
      <c r="B189" s="1">
        <v>42969</v>
      </c>
      <c r="C189" s="1" t="str">
        <f>TEXT(B189, "mmmm")</f>
        <v>August</v>
      </c>
      <c r="D189" t="s">
        <v>3</v>
      </c>
      <c r="E189">
        <v>69</v>
      </c>
      <c r="F189" s="2">
        <v>0.63</v>
      </c>
      <c r="G189">
        <v>55</v>
      </c>
      <c r="H189">
        <v>0.5</v>
      </c>
      <c r="I189">
        <v>30</v>
      </c>
      <c r="J189" s="3">
        <f>H189*I189</f>
        <v>15</v>
      </c>
      <c r="L189" s="9" t="s">
        <v>230</v>
      </c>
      <c r="M189" s="14">
        <f t="shared" ref="M189" si="620">AVERAGE(F188:F227)</f>
        <v>0.87675000000000003</v>
      </c>
      <c r="N189" s="14">
        <f t="shared" si="521"/>
        <v>0.33225251055369143</v>
      </c>
      <c r="O189" s="9"/>
      <c r="Q189" s="9">
        <f t="shared" ref="Q189" si="621">AVERAGE(E188:E227)</f>
        <v>59.162500000000001</v>
      </c>
      <c r="R189" s="9">
        <f t="shared" ref="R189" si="622">_xlfn.STDEV.S(E188:E227)</f>
        <v>17.798093927044469</v>
      </c>
    </row>
    <row r="190" spans="1:18">
      <c r="A190" s="12">
        <f ca="1">RAND()</f>
        <v>0.38710732551738869</v>
      </c>
      <c r="B190" s="1">
        <v>42962</v>
      </c>
      <c r="C190" s="1" t="str">
        <f>TEXT(B190, "mmmm")</f>
        <v>August</v>
      </c>
      <c r="D190" t="s">
        <v>3</v>
      </c>
      <c r="E190">
        <v>74.3</v>
      </c>
      <c r="F190" s="2">
        <v>0.63</v>
      </c>
      <c r="G190">
        <v>44</v>
      </c>
      <c r="H190">
        <v>0.5</v>
      </c>
      <c r="I190">
        <v>31</v>
      </c>
      <c r="J190" s="3">
        <f>H190*I190</f>
        <v>15.5</v>
      </c>
      <c r="L190" s="9" t="s">
        <v>231</v>
      </c>
      <c r="M190" s="14">
        <f t="shared" ref="M190" si="623">AVERAGE(F221:F260)</f>
        <v>0.85250000000000026</v>
      </c>
      <c r="N190" s="9">
        <f t="shared" si="525"/>
        <v>0.33315700464434062</v>
      </c>
      <c r="O190" s="9"/>
      <c r="Q190" s="9">
        <f t="shared" ref="Q190" si="624">AVERAGE(E221:E261)</f>
        <v>60.28780487804876</v>
      </c>
      <c r="R190" s="9">
        <f t="shared" ref="R190" si="625">_xlfn.STDEV.S(E221:E261)</f>
        <v>15.495179816993957</v>
      </c>
    </row>
    <row r="191" spans="1:18">
      <c r="A191" s="12">
        <f ca="1">RAND()</f>
        <v>0.67549775832431858</v>
      </c>
      <c r="B191" s="1">
        <v>43096</v>
      </c>
      <c r="C191" s="1" t="str">
        <f>TEXT(B191, "mmmm")</f>
        <v>December</v>
      </c>
      <c r="D191" t="s">
        <v>4</v>
      </c>
      <c r="E191">
        <v>42.699999999999996</v>
      </c>
      <c r="F191" s="2">
        <v>1</v>
      </c>
      <c r="G191">
        <v>33</v>
      </c>
      <c r="H191">
        <v>0.3</v>
      </c>
      <c r="I191">
        <v>19</v>
      </c>
      <c r="J191" s="3">
        <f>H191*I191</f>
        <v>5.7</v>
      </c>
      <c r="L191" s="9" t="s">
        <v>232</v>
      </c>
      <c r="M191" s="14">
        <f t="shared" ref="M191" si="626">AVERAGE(F190:F229)</f>
        <v>0.8889999999999999</v>
      </c>
      <c r="N191" s="14">
        <f t="shared" si="529"/>
        <v>0.33060007600787145</v>
      </c>
      <c r="O191" s="9"/>
      <c r="Q191" s="9">
        <f t="shared" ref="Q191" si="627">AVERAGE(E190:E229)</f>
        <v>58.525000000000013</v>
      </c>
      <c r="R191" s="9">
        <f t="shared" ref="R191" si="628">_xlfn.STDEV.S(E190:E229)</f>
        <v>17.88074096439788</v>
      </c>
    </row>
    <row r="192" spans="1:18">
      <c r="A192" s="12">
        <f ca="1">RAND()</f>
        <v>8.6191703657553131E-2</v>
      </c>
      <c r="B192" s="1">
        <v>42964</v>
      </c>
      <c r="C192" s="1" t="str">
        <f>TEXT(B192, "mmmm")</f>
        <v>August</v>
      </c>
      <c r="D192" t="s">
        <v>5</v>
      </c>
      <c r="E192">
        <v>68</v>
      </c>
      <c r="F192" s="2">
        <v>0.67</v>
      </c>
      <c r="G192">
        <v>42</v>
      </c>
      <c r="H192">
        <v>0.5</v>
      </c>
      <c r="I192">
        <v>30</v>
      </c>
      <c r="J192" s="3">
        <f>H192*I192</f>
        <v>15</v>
      </c>
      <c r="L192" s="9" t="s">
        <v>233</v>
      </c>
      <c r="M192" s="14">
        <f t="shared" ref="M192" si="629">AVERAGE(F223:F262)</f>
        <v>0.83600000000000008</v>
      </c>
      <c r="N192" s="9">
        <f t="shared" si="533"/>
        <v>0.32963694092214935</v>
      </c>
      <c r="O192" s="9"/>
      <c r="Q192" s="9">
        <f t="shared" ref="Q192" si="630">AVERAGE(E223:E263)</f>
        <v>61.014634146341464</v>
      </c>
      <c r="R192" s="9">
        <f t="shared" ref="R192" si="631">_xlfn.STDEV.S(E223:E263)</f>
        <v>15.556229635994844</v>
      </c>
    </row>
    <row r="193" spans="1:18">
      <c r="A193" s="13">
        <f ca="1">RAND()</f>
        <v>0.29136062467423662</v>
      </c>
      <c r="B193" s="1">
        <v>42871</v>
      </c>
      <c r="C193" s="1" t="str">
        <f>TEXT(B193, "mmmm")</f>
        <v>May</v>
      </c>
      <c r="D193" t="s">
        <v>3</v>
      </c>
      <c r="E193">
        <v>65.699999999999989</v>
      </c>
      <c r="F193" s="2">
        <v>0.67</v>
      </c>
      <c r="G193">
        <v>55</v>
      </c>
      <c r="H193">
        <v>0.3</v>
      </c>
      <c r="I193">
        <v>29</v>
      </c>
      <c r="J193" s="3">
        <f>H193*I193</f>
        <v>8.6999999999999993</v>
      </c>
      <c r="L193" s="9" t="s">
        <v>234</v>
      </c>
      <c r="M193" s="14">
        <f t="shared" ref="M193" si="632">AVERAGE(F192:F231)</f>
        <v>0.88399999999999967</v>
      </c>
      <c r="N193" s="14">
        <f t="shared" ref="N193" si="633">_xlfn.STDEV.S(F192:F231)</f>
        <v>0.33039060022638295</v>
      </c>
      <c r="O193" s="9"/>
      <c r="Q193" s="9">
        <f t="shared" ref="Q193" si="634">AVERAGE(E192:E231)</f>
        <v>59.02</v>
      </c>
      <c r="R193" s="9">
        <f t="shared" ref="R193" si="635">_xlfn.STDEV.S(E192:E231)</f>
        <v>17.744543401080218</v>
      </c>
    </row>
    <row r="194" spans="1:18">
      <c r="A194" s="12">
        <f ca="1">RAND()</f>
        <v>0.71174746096831742</v>
      </c>
      <c r="B194" s="1">
        <v>42936</v>
      </c>
      <c r="C194" s="1" t="str">
        <f>TEXT(B194, "mmmm")</f>
        <v>July</v>
      </c>
      <c r="D194" t="s">
        <v>5</v>
      </c>
      <c r="E194">
        <v>86.5</v>
      </c>
      <c r="F194" s="2">
        <v>0.56999999999999995</v>
      </c>
      <c r="G194">
        <v>44</v>
      </c>
      <c r="H194">
        <v>0.5</v>
      </c>
      <c r="I194">
        <v>35</v>
      </c>
      <c r="J194" s="3">
        <f>H194*I194</f>
        <v>17.5</v>
      </c>
      <c r="L194" s="9" t="s">
        <v>235</v>
      </c>
      <c r="M194" s="14">
        <f t="shared" ref="M194" si="636">AVERAGE(F225:F264)</f>
        <v>0.82225000000000004</v>
      </c>
      <c r="N194" s="9">
        <f t="shared" ref="N194" si="637">_xlfn.STDEV.S(F225:F264)</f>
        <v>0.32011606468872345</v>
      </c>
      <c r="O194" s="9"/>
      <c r="Q194" s="9">
        <f t="shared" ref="Q194" si="638">AVERAGE(E225:E265)</f>
        <v>62.024390243902438</v>
      </c>
      <c r="R194" s="9">
        <f t="shared" ref="R194" si="639">_xlfn.STDEV.S(E225:E265)</f>
        <v>15.111680589659819</v>
      </c>
    </row>
    <row r="195" spans="1:18">
      <c r="A195" s="12">
        <f ca="1">RAND()</f>
        <v>0.85246018243191757</v>
      </c>
      <c r="B195" s="1">
        <v>42922</v>
      </c>
      <c r="C195" s="1" t="str">
        <f>TEXT(B195, "mmmm")</f>
        <v>July</v>
      </c>
      <c r="D195" t="s">
        <v>5</v>
      </c>
      <c r="E195">
        <v>91.699999999999989</v>
      </c>
      <c r="F195" s="2">
        <v>0.51</v>
      </c>
      <c r="G195">
        <v>46</v>
      </c>
      <c r="H195">
        <v>0.5</v>
      </c>
      <c r="I195">
        <v>39</v>
      </c>
      <c r="J195" s="3">
        <f>H195*I195</f>
        <v>19.5</v>
      </c>
      <c r="L195" s="9" t="s">
        <v>236</v>
      </c>
      <c r="M195" s="14">
        <f t="shared" ref="M195" si="640">AVERAGE(F194:F233)</f>
        <v>0.88774999999999982</v>
      </c>
      <c r="N195" s="14">
        <f t="shared" si="505"/>
        <v>0.32854369806535949</v>
      </c>
      <c r="O195" s="9"/>
      <c r="Q195" s="9">
        <f t="shared" ref="Q195" si="641">AVERAGE(E194:E233)</f>
        <v>58.882500000000007</v>
      </c>
      <c r="R195" s="9">
        <f t="shared" ref="R195" si="642">_xlfn.STDEV.S(E194:E233)</f>
        <v>17.774223449444065</v>
      </c>
    </row>
    <row r="196" spans="1:18">
      <c r="A196" s="13">
        <f ca="1">RAND()</f>
        <v>0.70420125697101732</v>
      </c>
      <c r="B196" s="1">
        <v>43011</v>
      </c>
      <c r="C196" s="1" t="str">
        <f>TEXT(B196, "mmmm")</f>
        <v>October</v>
      </c>
      <c r="D196" t="s">
        <v>3</v>
      </c>
      <c r="E196">
        <v>59.199999999999996</v>
      </c>
      <c r="F196" s="2">
        <v>0.8</v>
      </c>
      <c r="G196">
        <v>34</v>
      </c>
      <c r="H196">
        <v>0.3</v>
      </c>
      <c r="I196">
        <v>24</v>
      </c>
      <c r="J196" s="3">
        <f>H196*I196</f>
        <v>7.1999999999999993</v>
      </c>
      <c r="L196" s="9" t="s">
        <v>237</v>
      </c>
      <c r="M196" s="14">
        <f t="shared" ref="M196" si="643">AVERAGE(F227:F266)</f>
        <v>0.81574999999999986</v>
      </c>
      <c r="N196" s="9">
        <f t="shared" si="509"/>
        <v>0.32353724075266271</v>
      </c>
      <c r="O196" s="9"/>
      <c r="Q196" s="9">
        <f t="shared" ref="Q196" si="644">AVERAGE(E227:E267)</f>
        <v>62.631707317073186</v>
      </c>
      <c r="R196" s="9">
        <f t="shared" ref="R196" si="645">_xlfn.STDEV.S(E227:E267)</f>
        <v>15.937305905082985</v>
      </c>
    </row>
    <row r="197" spans="1:18">
      <c r="A197" s="13">
        <f ca="1">RAND()</f>
        <v>0.26630053631846107</v>
      </c>
      <c r="B197" s="1">
        <v>43063</v>
      </c>
      <c r="C197" s="1" t="str">
        <f>TEXT(B197, "mmmm")</f>
        <v>November</v>
      </c>
      <c r="D197" t="s">
        <v>6</v>
      </c>
      <c r="E197">
        <v>53.599999999999994</v>
      </c>
      <c r="F197" s="2">
        <v>0.83</v>
      </c>
      <c r="G197">
        <v>46</v>
      </c>
      <c r="H197">
        <v>0.3</v>
      </c>
      <c r="I197">
        <v>22</v>
      </c>
      <c r="J197" s="3">
        <f>H197*I197</f>
        <v>6.6</v>
      </c>
      <c r="L197" s="9" t="s">
        <v>238</v>
      </c>
      <c r="M197" s="14">
        <f t="shared" ref="M197" si="646">AVERAGE(F196:F235)</f>
        <v>0.9009999999999998</v>
      </c>
      <c r="N197" s="14">
        <f t="shared" si="513"/>
        <v>0.31950121383341606</v>
      </c>
      <c r="O197" s="9"/>
      <c r="Q197" s="9">
        <f t="shared" ref="Q197" si="647">AVERAGE(E196:E235)</f>
        <v>57.370000000000005</v>
      </c>
      <c r="R197" s="9">
        <f t="shared" ref="R197" si="648">_xlfn.STDEV.S(E196:E235)</f>
        <v>16.397610832851186</v>
      </c>
    </row>
    <row r="198" spans="1:18">
      <c r="A198" s="12">
        <f ca="1">RAND()</f>
        <v>0.5196012265326847</v>
      </c>
      <c r="B198" s="1">
        <v>42946</v>
      </c>
      <c r="C198" s="1" t="str">
        <f>TEXT(B198, "mmmm")</f>
        <v>July</v>
      </c>
      <c r="D198" t="s">
        <v>8</v>
      </c>
      <c r="E198">
        <v>78.199999999999989</v>
      </c>
      <c r="F198" s="2">
        <v>0.59</v>
      </c>
      <c r="G198">
        <v>52</v>
      </c>
      <c r="H198">
        <v>0.5</v>
      </c>
      <c r="I198">
        <v>34</v>
      </c>
      <c r="J198" s="3">
        <f>H198*I198</f>
        <v>17</v>
      </c>
      <c r="L198" s="9" t="s">
        <v>239</v>
      </c>
      <c r="M198" s="14">
        <f t="shared" ref="M198" si="649">AVERAGE(F229:F268)</f>
        <v>0.81874999999999998</v>
      </c>
      <c r="N198" s="9">
        <f t="shared" si="517"/>
        <v>0.32593209533464301</v>
      </c>
      <c r="O198" s="9"/>
      <c r="Q198" s="9">
        <f t="shared" ref="Q198" si="650">AVERAGE(E229:E269)</f>
        <v>61.851219512195122</v>
      </c>
      <c r="R198" s="9">
        <f t="shared" ref="R198" si="651">_xlfn.STDEV.S(E229:E269)</f>
        <v>16.537534912302029</v>
      </c>
    </row>
    <row r="199" spans="1:18">
      <c r="A199" s="12">
        <f ca="1">RAND()</f>
        <v>0.893304617408607</v>
      </c>
      <c r="B199" s="1">
        <v>43032</v>
      </c>
      <c r="C199" s="1" t="str">
        <f>TEXT(B199, "mmmm")</f>
        <v>October</v>
      </c>
      <c r="D199" t="s">
        <v>3</v>
      </c>
      <c r="E199">
        <v>61.499999999999993</v>
      </c>
      <c r="F199" s="2">
        <v>0.74</v>
      </c>
      <c r="G199">
        <v>48</v>
      </c>
      <c r="H199">
        <v>0.3</v>
      </c>
      <c r="I199">
        <v>25</v>
      </c>
      <c r="J199" s="3">
        <f>H199*I199</f>
        <v>7.5</v>
      </c>
      <c r="L199" s="9" t="s">
        <v>240</v>
      </c>
      <c r="M199" s="14">
        <f t="shared" ref="M199" si="652">AVERAGE(F198:F237)</f>
        <v>0.89450000000000007</v>
      </c>
      <c r="N199" s="14">
        <f t="shared" si="521"/>
        <v>0.32279190724771228</v>
      </c>
      <c r="O199" s="9"/>
      <c r="Q199" s="9">
        <f t="shared" ref="Q199" si="653">AVERAGE(E198:E237)</f>
        <v>57.935000000000016</v>
      </c>
      <c r="R199" s="9">
        <f t="shared" ref="R199" si="654">_xlfn.STDEV.S(E198:E237)</f>
        <v>16.662479730497132</v>
      </c>
    </row>
    <row r="200" spans="1:18">
      <c r="A200" s="12">
        <f ca="1">RAND()</f>
        <v>0.7059166200980832</v>
      </c>
      <c r="B200" s="1">
        <v>42792</v>
      </c>
      <c r="C200" s="1" t="str">
        <f>TEXT(B200, "mmmm")</f>
        <v>February</v>
      </c>
      <c r="D200" t="s">
        <v>8</v>
      </c>
      <c r="E200">
        <v>48.699999999999996</v>
      </c>
      <c r="F200" s="2">
        <v>1.05</v>
      </c>
      <c r="G200">
        <v>32</v>
      </c>
      <c r="H200">
        <v>0.3</v>
      </c>
      <c r="I200">
        <v>19</v>
      </c>
      <c r="J200" s="3">
        <f>H200*I200</f>
        <v>5.7</v>
      </c>
      <c r="L200" s="9" t="s">
        <v>241</v>
      </c>
      <c r="M200" s="14">
        <f t="shared" ref="M200" si="655">AVERAGE(F231:F270)</f>
        <v>0.81624999999999992</v>
      </c>
      <c r="N200" s="9">
        <f t="shared" si="525"/>
        <v>0.32297247243181282</v>
      </c>
      <c r="O200" s="9"/>
      <c r="Q200" s="9">
        <f t="shared" ref="Q200" si="656">AVERAGE(E231:E271)</f>
        <v>62.570731707317087</v>
      </c>
      <c r="R200" s="9">
        <f t="shared" ref="R200" si="657">_xlfn.STDEV.S(E231:E271)</f>
        <v>16.540635476039515</v>
      </c>
    </row>
    <row r="201" spans="1:18">
      <c r="A201" s="12">
        <f ca="1">RAND()</f>
        <v>0.71347475349007139</v>
      </c>
      <c r="B201" s="1">
        <v>42802</v>
      </c>
      <c r="C201" s="1" t="str">
        <f>TEXT(B201, "mmmm")</f>
        <v>March</v>
      </c>
      <c r="D201" t="s">
        <v>4</v>
      </c>
      <c r="E201">
        <v>58.499999999999993</v>
      </c>
      <c r="F201" s="2">
        <v>0.77</v>
      </c>
      <c r="G201">
        <v>43</v>
      </c>
      <c r="H201">
        <v>0.3</v>
      </c>
      <c r="I201">
        <v>25</v>
      </c>
      <c r="J201" s="3">
        <f>H201*I201</f>
        <v>7.5</v>
      </c>
      <c r="L201" s="9" t="s">
        <v>242</v>
      </c>
      <c r="M201" s="14">
        <f t="shared" ref="M201" si="658">AVERAGE(F200:F239)</f>
        <v>0.89200000000000013</v>
      </c>
      <c r="N201" s="14">
        <f t="shared" si="529"/>
        <v>0.3245920516586937</v>
      </c>
      <c r="O201" s="9"/>
      <c r="Q201" s="9">
        <f t="shared" ref="Q201" si="659">AVERAGE(E200:E239)</f>
        <v>58.330000000000005</v>
      </c>
      <c r="R201" s="9">
        <f t="shared" ref="R201" si="660">_xlfn.STDEV.S(E200:E239)</f>
        <v>17.009005156394519</v>
      </c>
    </row>
    <row r="202" spans="1:18">
      <c r="A202" s="12">
        <f ca="1">RAND()</f>
        <v>0.21497439351237557</v>
      </c>
      <c r="B202" s="1">
        <v>42918</v>
      </c>
      <c r="C202" s="1" t="str">
        <f>TEXT(B202, "mmmm")</f>
        <v>July</v>
      </c>
      <c r="D202" t="s">
        <v>8</v>
      </c>
      <c r="E202">
        <v>93.399999999999991</v>
      </c>
      <c r="F202" s="2">
        <v>0.51</v>
      </c>
      <c r="G202">
        <v>68</v>
      </c>
      <c r="H202">
        <v>0.5</v>
      </c>
      <c r="I202">
        <v>38</v>
      </c>
      <c r="J202" s="3">
        <f>H202*I202</f>
        <v>19</v>
      </c>
      <c r="L202" s="9" t="s">
        <v>243</v>
      </c>
      <c r="M202" s="14">
        <f t="shared" ref="M202" si="661">AVERAGE(F233:F272)</f>
        <v>0.81250000000000022</v>
      </c>
      <c r="N202" s="9">
        <f t="shared" si="533"/>
        <v>0.32602304464719295</v>
      </c>
      <c r="O202" s="9"/>
      <c r="Q202" s="9">
        <f t="shared" ref="Q202" si="662">AVERAGE(E233:E273)</f>
        <v>62.314634146341469</v>
      </c>
      <c r="R202" s="9">
        <f t="shared" ref="R202" si="663">_xlfn.STDEV.S(E233:E273)</f>
        <v>16.477371771244467</v>
      </c>
    </row>
    <row r="203" spans="1:18">
      <c r="A203" s="12">
        <f ca="1">RAND()</f>
        <v>0.16464516153375031</v>
      </c>
      <c r="B203" s="1">
        <v>42822</v>
      </c>
      <c r="C203" s="1" t="str">
        <f>TEXT(B203, "mmmm")</f>
        <v>March</v>
      </c>
      <c r="D203" t="s">
        <v>3</v>
      </c>
      <c r="E203">
        <v>55.9</v>
      </c>
      <c r="F203" s="2">
        <v>0.83</v>
      </c>
      <c r="G203">
        <v>48</v>
      </c>
      <c r="H203">
        <v>0.3</v>
      </c>
      <c r="I203">
        <v>23</v>
      </c>
      <c r="J203" s="3">
        <f>H203*I203</f>
        <v>6.8999999999999995</v>
      </c>
      <c r="L203" s="9" t="s">
        <v>244</v>
      </c>
      <c r="M203" s="14">
        <f t="shared" ref="M203" si="664">AVERAGE(F202:F241)</f>
        <v>0.89450000000000007</v>
      </c>
      <c r="N203" s="14">
        <f t="shared" ref="N203" si="665">_xlfn.STDEV.S(F202:F241)</f>
        <v>0.32997241531951577</v>
      </c>
      <c r="O203" s="9"/>
      <c r="Q203" s="9">
        <f t="shared" ref="Q203" si="666">AVERAGE(E202:E241)</f>
        <v>58.51250000000001</v>
      </c>
      <c r="R203" s="9">
        <f t="shared" ref="R203" si="667">_xlfn.STDEV.S(E202:E241)</f>
        <v>17.410064691554183</v>
      </c>
    </row>
    <row r="204" spans="1:18">
      <c r="A204" s="13">
        <f ca="1">RAND()</f>
        <v>3.7667201770702707E-2</v>
      </c>
      <c r="B204" s="1">
        <v>42919</v>
      </c>
      <c r="C204" s="1" t="str">
        <f>TEXT(B204, "mmmm")</f>
        <v>July</v>
      </c>
      <c r="D204" t="s">
        <v>2</v>
      </c>
      <c r="E204">
        <v>81.5</v>
      </c>
      <c r="F204" s="2">
        <v>0.54</v>
      </c>
      <c r="G204">
        <v>68</v>
      </c>
      <c r="H204">
        <v>0.5</v>
      </c>
      <c r="I204">
        <v>35</v>
      </c>
      <c r="J204" s="3">
        <f>H204*I204</f>
        <v>17.5</v>
      </c>
      <c r="L204" s="9" t="s">
        <v>245</v>
      </c>
      <c r="M204" s="14">
        <f t="shared" ref="M204" si="668">AVERAGE(F235:F274)</f>
        <v>0.82175000000000009</v>
      </c>
      <c r="N204" s="9">
        <f t="shared" ref="N204" si="669">_xlfn.STDEV.S(F235:F274)</f>
        <v>0.32914720812333292</v>
      </c>
      <c r="O204" s="9"/>
      <c r="Q204" s="9">
        <f t="shared" ref="Q204" si="670">AVERAGE(E235:E275)</f>
        <v>61.824390243902457</v>
      </c>
      <c r="R204" s="9">
        <f t="shared" ref="R204" si="671">_xlfn.STDEV.S(E235:E275)</f>
        <v>16.738619723379259</v>
      </c>
    </row>
    <row r="205" spans="1:18">
      <c r="A205" s="12">
        <f ca="1">RAND()</f>
        <v>0.60722508265003572</v>
      </c>
      <c r="B205" s="1">
        <v>42744</v>
      </c>
      <c r="C205" s="1" t="str">
        <f>TEXT(B205, "mmmm")</f>
        <v>January</v>
      </c>
      <c r="D205" t="s">
        <v>2</v>
      </c>
      <c r="E205">
        <v>38.099999999999994</v>
      </c>
      <c r="F205" s="2">
        <v>1.18</v>
      </c>
      <c r="G205">
        <v>20</v>
      </c>
      <c r="H205">
        <v>0.3</v>
      </c>
      <c r="I205">
        <v>17</v>
      </c>
      <c r="J205" s="3">
        <f>H205*I205</f>
        <v>5.0999999999999996</v>
      </c>
      <c r="L205" s="9" t="s">
        <v>246</v>
      </c>
      <c r="M205" s="14">
        <f t="shared" ref="M205" si="672">AVERAGE(F204:F243)</f>
        <v>0.89849999999999997</v>
      </c>
      <c r="N205" s="14">
        <f t="shared" si="505"/>
        <v>0.32676777608445401</v>
      </c>
      <c r="O205" s="9"/>
      <c r="Q205" s="9">
        <f t="shared" ref="Q205" si="673">AVERAGE(E204:E243)</f>
        <v>58.027500000000011</v>
      </c>
      <c r="R205" s="9">
        <f t="shared" ref="R205" si="674">_xlfn.STDEV.S(E204:E243)</f>
        <v>16.77594412490846</v>
      </c>
    </row>
    <row r="206" spans="1:18">
      <c r="A206" s="12">
        <f ca="1">RAND()</f>
        <v>0.43600313533585577</v>
      </c>
      <c r="B206" s="1">
        <v>42750</v>
      </c>
      <c r="C206" s="1" t="str">
        <f>TEXT(B206, "mmmm")</f>
        <v>January</v>
      </c>
      <c r="D206" t="s">
        <v>8</v>
      </c>
      <c r="E206">
        <v>43.4</v>
      </c>
      <c r="F206" s="2">
        <v>1.1100000000000001</v>
      </c>
      <c r="G206">
        <v>33</v>
      </c>
      <c r="H206">
        <v>0.3</v>
      </c>
      <c r="I206">
        <v>18</v>
      </c>
      <c r="J206" s="3">
        <f>H206*I206</f>
        <v>5.3999999999999995</v>
      </c>
      <c r="L206" s="9" t="s">
        <v>247</v>
      </c>
      <c r="M206" s="14">
        <f t="shared" ref="M206" si="675">AVERAGE(F237:F276)</f>
        <v>0.83599999999999997</v>
      </c>
      <c r="N206" s="9">
        <f t="shared" si="509"/>
        <v>0.33752340849495405</v>
      </c>
      <c r="O206" s="9"/>
      <c r="Q206" s="9">
        <f t="shared" ref="Q206" si="676">AVERAGE(E237:E277)</f>
        <v>60.431707317073169</v>
      </c>
      <c r="R206" s="9">
        <f t="shared" ref="R206" si="677">_xlfn.STDEV.S(E237:E277)</f>
        <v>17.479966233153768</v>
      </c>
    </row>
    <row r="207" spans="1:18">
      <c r="A207" s="12">
        <f ca="1">RAND()</f>
        <v>0.36000985411864395</v>
      </c>
      <c r="B207" s="1">
        <v>42846</v>
      </c>
      <c r="C207" s="1" t="str">
        <f>TEXT(B207, "mmmm")</f>
        <v>April</v>
      </c>
      <c r="D207" t="s">
        <v>6</v>
      </c>
      <c r="E207">
        <v>67.099999999999994</v>
      </c>
      <c r="F207" s="2">
        <v>0.74</v>
      </c>
      <c r="G207">
        <v>48</v>
      </c>
      <c r="H207">
        <v>0.3</v>
      </c>
      <c r="I207">
        <v>27</v>
      </c>
      <c r="J207" s="3">
        <f>H207*I207</f>
        <v>8.1</v>
      </c>
      <c r="L207" s="9" t="s">
        <v>248</v>
      </c>
      <c r="M207" s="14">
        <f t="shared" ref="M207" si="678">AVERAGE(F206:F245)</f>
        <v>0.88575000000000004</v>
      </c>
      <c r="N207" s="14">
        <f t="shared" si="513"/>
        <v>0.32544949192597011</v>
      </c>
      <c r="O207" s="9"/>
      <c r="Q207" s="9">
        <f t="shared" ref="Q207" si="679">AVERAGE(E206:E245)</f>
        <v>58.967499999999994</v>
      </c>
      <c r="R207" s="9">
        <f t="shared" ref="R207" si="680">_xlfn.STDEV.S(E206:E245)</f>
        <v>16.766670043839181</v>
      </c>
    </row>
    <row r="208" spans="1:18">
      <c r="A208" s="13">
        <f ca="1">RAND()</f>
        <v>0.849965165920614</v>
      </c>
      <c r="B208" s="1">
        <v>42943</v>
      </c>
      <c r="C208" s="1" t="str">
        <f>TEXT(B208, "mmmm")</f>
        <v>July</v>
      </c>
      <c r="D208" t="s">
        <v>5</v>
      </c>
      <c r="E208">
        <v>97.899999999999991</v>
      </c>
      <c r="F208" s="2">
        <v>0.47</v>
      </c>
      <c r="G208">
        <v>74</v>
      </c>
      <c r="H208">
        <v>0.5</v>
      </c>
      <c r="I208">
        <v>43</v>
      </c>
      <c r="J208" s="3">
        <f>H208*I208</f>
        <v>21.5</v>
      </c>
      <c r="L208" s="9" t="s">
        <v>249</v>
      </c>
      <c r="M208" s="14">
        <f t="shared" ref="M208" si="681">AVERAGE(F239:F278)</f>
        <v>0.8630000000000001</v>
      </c>
      <c r="N208" s="9">
        <f t="shared" si="517"/>
        <v>0.35393900676927426</v>
      </c>
      <c r="O208" s="9"/>
      <c r="Q208" s="9">
        <f t="shared" ref="Q208" si="682">AVERAGE(E239:E279)</f>
        <v>59.831707317073167</v>
      </c>
      <c r="R208" s="9">
        <f t="shared" ref="R208" si="683">_xlfn.STDEV.S(E239:E279)</f>
        <v>17.489831889191947</v>
      </c>
    </row>
    <row r="209" spans="1:18">
      <c r="A209" s="13">
        <f ca="1">RAND()</f>
        <v>0.8266870413290095</v>
      </c>
      <c r="B209" s="1">
        <v>43083</v>
      </c>
      <c r="C209" s="1" t="str">
        <f>TEXT(B209, "mmmm")</f>
        <v>December</v>
      </c>
      <c r="D209" t="s">
        <v>5</v>
      </c>
      <c r="E209">
        <v>31.9</v>
      </c>
      <c r="F209" s="2">
        <v>1.54</v>
      </c>
      <c r="G209">
        <v>24</v>
      </c>
      <c r="H209">
        <v>0.3</v>
      </c>
      <c r="I209">
        <v>13</v>
      </c>
      <c r="J209" s="3">
        <f>H209*I209</f>
        <v>3.9</v>
      </c>
      <c r="L209" s="9" t="s">
        <v>250</v>
      </c>
      <c r="M209" s="14">
        <f t="shared" ref="M209" si="684">AVERAGE(F208:F247)</f>
        <v>0.92825000000000002</v>
      </c>
      <c r="N209" s="14">
        <f t="shared" si="521"/>
        <v>0.41199257834988334</v>
      </c>
      <c r="O209" s="9"/>
      <c r="Q209" s="9">
        <f t="shared" ref="Q209" si="685">AVERAGE(E208:E247)</f>
        <v>57.684999999999981</v>
      </c>
      <c r="R209" s="9">
        <f t="shared" ref="R209" si="686">_xlfn.STDEV.S(E208:E247)</f>
        <v>18.07026953384047</v>
      </c>
    </row>
    <row r="210" spans="1:18">
      <c r="A210" s="12">
        <f ca="1">RAND()</f>
        <v>0.34109597260621771</v>
      </c>
      <c r="B210" s="1">
        <v>42816</v>
      </c>
      <c r="C210" s="1" t="str">
        <f>TEXT(B210, "mmmm")</f>
        <v>March</v>
      </c>
      <c r="D210" t="s">
        <v>4</v>
      </c>
      <c r="E210">
        <v>56.499999999999993</v>
      </c>
      <c r="F210" s="2">
        <v>0.74</v>
      </c>
      <c r="G210">
        <v>38</v>
      </c>
      <c r="H210">
        <v>0.3</v>
      </c>
      <c r="I210">
        <v>25</v>
      </c>
      <c r="J210" s="3">
        <f>H210*I210</f>
        <v>7.5</v>
      </c>
      <c r="L210" s="9" t="s">
        <v>251</v>
      </c>
      <c r="M210" s="14">
        <f t="shared" ref="M210" si="687">AVERAGE(F241:F280)</f>
        <v>0.87574999999999981</v>
      </c>
      <c r="N210" s="9">
        <f t="shared" si="525"/>
        <v>0.34911527374060075</v>
      </c>
      <c r="O210" s="9"/>
      <c r="Q210" s="9">
        <f t="shared" ref="Q210" si="688">AVERAGE(E241:E281)</f>
        <v>58.787804878048775</v>
      </c>
      <c r="R210" s="9">
        <f t="shared" ref="R210" si="689">_xlfn.STDEV.S(E241:E281)</f>
        <v>16.848341092255218</v>
      </c>
    </row>
    <row r="211" spans="1:18">
      <c r="A211" s="13">
        <f ca="1">RAND()</f>
        <v>0.31279769254579415</v>
      </c>
      <c r="B211" s="1">
        <v>42841</v>
      </c>
      <c r="C211" s="1" t="str">
        <f>TEXT(B211, "mmmm")</f>
        <v>April</v>
      </c>
      <c r="D211" t="s">
        <v>8</v>
      </c>
      <c r="E211">
        <v>65.099999999999994</v>
      </c>
      <c r="F211" s="2">
        <v>0.69</v>
      </c>
      <c r="G211">
        <v>43</v>
      </c>
      <c r="H211">
        <v>0.3</v>
      </c>
      <c r="I211">
        <v>27</v>
      </c>
      <c r="J211" s="3">
        <f>H211*I211</f>
        <v>8.1</v>
      </c>
      <c r="L211" s="9" t="s">
        <v>252</v>
      </c>
      <c r="M211" s="14">
        <f t="shared" ref="M211" si="690">AVERAGE(F210:F249)</f>
        <v>0.92149999999999976</v>
      </c>
      <c r="N211" s="14">
        <f t="shared" si="529"/>
        <v>0.39565946248814837</v>
      </c>
      <c r="O211" s="9"/>
      <c r="Q211" s="9">
        <f t="shared" ref="Q211" si="691">AVERAGE(E210:E249)</f>
        <v>57.342499999999987</v>
      </c>
      <c r="R211" s="9">
        <f t="shared" ref="R211" si="692">_xlfn.STDEV.S(E210:E249)</f>
        <v>16.504201291077738</v>
      </c>
    </row>
    <row r="212" spans="1:18">
      <c r="A212" s="12">
        <f ca="1">RAND()</f>
        <v>0.13685138356131377</v>
      </c>
      <c r="B212" s="1">
        <v>42762</v>
      </c>
      <c r="C212" s="1" t="str">
        <f>TEXT(B212, "mmmm")</f>
        <v>January</v>
      </c>
      <c r="D212" t="s">
        <v>6</v>
      </c>
      <c r="E212">
        <v>42.099999999999994</v>
      </c>
      <c r="F212" s="2">
        <v>1.05</v>
      </c>
      <c r="G212">
        <v>22</v>
      </c>
      <c r="H212">
        <v>0.3</v>
      </c>
      <c r="I212">
        <v>17</v>
      </c>
      <c r="J212" s="3">
        <f>H212*I212</f>
        <v>5.0999999999999996</v>
      </c>
      <c r="L212" s="9" t="s">
        <v>253</v>
      </c>
      <c r="M212" s="14">
        <f t="shared" ref="M212" si="693">AVERAGE(F243:F282)</f>
        <v>0.85974999999999979</v>
      </c>
      <c r="N212" s="9">
        <f t="shared" si="533"/>
        <v>0.3449896876942628</v>
      </c>
      <c r="O212" s="9"/>
      <c r="Q212" s="9">
        <f t="shared" ref="Q212" si="694">AVERAGE(E243:E283)</f>
        <v>59.573170731707307</v>
      </c>
      <c r="R212" s="9">
        <f t="shared" ref="R212" si="695">_xlfn.STDEV.S(E243:E283)</f>
        <v>16.540465900183168</v>
      </c>
    </row>
    <row r="213" spans="1:18">
      <c r="A213" s="13">
        <f ca="1">RAND()</f>
        <v>0.40980154588983297</v>
      </c>
      <c r="B213" s="1">
        <v>42867</v>
      </c>
      <c r="C213" s="1" t="str">
        <f>TEXT(B213, "mmmm")</f>
        <v>May</v>
      </c>
      <c r="D213" t="s">
        <v>6</v>
      </c>
      <c r="E213">
        <v>66.699999999999989</v>
      </c>
      <c r="F213" s="2">
        <v>0.67</v>
      </c>
      <c r="G213">
        <v>40</v>
      </c>
      <c r="H213">
        <v>0.3</v>
      </c>
      <c r="I213">
        <v>29</v>
      </c>
      <c r="J213" s="3">
        <f>H213*I213</f>
        <v>8.6999999999999993</v>
      </c>
      <c r="L213" s="9" t="s">
        <v>254</v>
      </c>
      <c r="M213" s="14">
        <f t="shared" ref="M213" si="696">AVERAGE(F212:F251)</f>
        <v>0.92149999999999976</v>
      </c>
      <c r="N213" s="14">
        <f t="shared" ref="N213" si="697">_xlfn.STDEV.S(F212:F251)</f>
        <v>0.39608694979116937</v>
      </c>
      <c r="O213" s="9"/>
      <c r="Q213" s="9">
        <f t="shared" ref="Q213" si="698">AVERAGE(E212:E251)</f>
        <v>57.507499999999979</v>
      </c>
      <c r="R213" s="9">
        <f t="shared" ref="R213" si="699">_xlfn.STDEV.S(E212:E251)</f>
        <v>16.600685612965307</v>
      </c>
    </row>
    <row r="214" spans="1:18">
      <c r="A214" s="13">
        <f ca="1">RAND()</f>
        <v>0.88367411036874643</v>
      </c>
      <c r="B214" s="1">
        <v>43039</v>
      </c>
      <c r="C214" s="1" t="str">
        <f>TEXT(B214, "mmmm")</f>
        <v>October</v>
      </c>
      <c r="D214" t="s">
        <v>3</v>
      </c>
      <c r="E214">
        <v>54.199999999999996</v>
      </c>
      <c r="F214" s="2">
        <v>0.77</v>
      </c>
      <c r="G214">
        <v>38</v>
      </c>
      <c r="H214">
        <v>0.3</v>
      </c>
      <c r="I214">
        <v>24</v>
      </c>
      <c r="J214" s="3">
        <f>H214*I214</f>
        <v>7.1999999999999993</v>
      </c>
      <c r="L214" s="9" t="s">
        <v>255</v>
      </c>
      <c r="M214" s="14">
        <f t="shared" ref="M214" si="700">AVERAGE(F245:F284)</f>
        <v>0.87574999999999981</v>
      </c>
      <c r="N214" s="9">
        <f t="shared" ref="N214" si="701">_xlfn.STDEV.S(F245:F284)</f>
        <v>0.34802657944473203</v>
      </c>
      <c r="O214" s="9"/>
      <c r="Q214" s="9">
        <f t="shared" ref="Q214" si="702">AVERAGE(E245:E285)</f>
        <v>58.34390243902439</v>
      </c>
      <c r="R214" s="9">
        <f t="shared" ref="R214" si="703">_xlfn.STDEV.S(E245:E285)</f>
        <v>16.555664420078202</v>
      </c>
    </row>
    <row r="215" spans="1:18">
      <c r="A215" s="12">
        <f ca="1">RAND()</f>
        <v>0.92213718578737014</v>
      </c>
      <c r="B215" s="1">
        <v>42742</v>
      </c>
      <c r="C215" s="1" t="str">
        <f>TEXT(B215, "mmmm")</f>
        <v>January</v>
      </c>
      <c r="D215" t="s">
        <v>7</v>
      </c>
      <c r="E215">
        <v>32.9</v>
      </c>
      <c r="F215" s="2">
        <v>1.54</v>
      </c>
      <c r="G215">
        <v>19</v>
      </c>
      <c r="H215">
        <v>0.3</v>
      </c>
      <c r="I215">
        <v>13</v>
      </c>
      <c r="J215" s="3">
        <f>H215*I215</f>
        <v>3.9</v>
      </c>
      <c r="L215" s="9" t="s">
        <v>256</v>
      </c>
      <c r="M215" s="14">
        <f t="shared" ref="M215" si="704">AVERAGE(F214:F253)</f>
        <v>0.92199999999999993</v>
      </c>
      <c r="N215" s="14">
        <f t="shared" si="505"/>
        <v>0.39366913088961525</v>
      </c>
      <c r="O215" s="9"/>
      <c r="Q215" s="9">
        <f t="shared" ref="Q215" si="705">AVERAGE(E214:E253)</f>
        <v>57.582499999999996</v>
      </c>
      <c r="R215" s="9">
        <f t="shared" ref="R215" si="706">_xlfn.STDEV.S(E214:E253)</f>
        <v>16.354077159643989</v>
      </c>
    </row>
    <row r="216" spans="1:18">
      <c r="A216" s="12">
        <f ca="1">RAND()</f>
        <v>0.84015705789673478</v>
      </c>
      <c r="B216" s="1">
        <v>42764</v>
      </c>
      <c r="C216" s="1" t="str">
        <f>TEXT(B216, "mmmm")</f>
        <v>January</v>
      </c>
      <c r="D216" t="s">
        <v>8</v>
      </c>
      <c r="E216">
        <v>35.199999999999996</v>
      </c>
      <c r="F216" s="2">
        <v>1.33</v>
      </c>
      <c r="G216">
        <v>27</v>
      </c>
      <c r="H216">
        <v>0.3</v>
      </c>
      <c r="I216">
        <v>14</v>
      </c>
      <c r="J216" s="3">
        <f>H216*I216</f>
        <v>4.2</v>
      </c>
      <c r="L216" s="9" t="s">
        <v>257</v>
      </c>
      <c r="M216" s="14">
        <f t="shared" ref="M216" si="707">AVERAGE(F247:F286)</f>
        <v>0.84275000000000022</v>
      </c>
      <c r="N216" s="9">
        <f t="shared" si="509"/>
        <v>0.22337719622842311</v>
      </c>
      <c r="O216" s="9"/>
      <c r="Q216" s="9">
        <f t="shared" ref="Q216" si="708">AVERAGE(E247:E287)</f>
        <v>59.121951219512198</v>
      </c>
      <c r="R216" s="9">
        <f t="shared" ref="R216" si="709">_xlfn.STDEV.S(E247:E287)</f>
        <v>15.057315700268768</v>
      </c>
    </row>
    <row r="217" spans="1:18">
      <c r="A217" s="12">
        <f ca="1">RAND()</f>
        <v>0.86462222906061703</v>
      </c>
      <c r="B217" s="1">
        <v>42756</v>
      </c>
      <c r="C217" s="1" t="str">
        <f>TEXT(B217, "mmmm")</f>
        <v>January</v>
      </c>
      <c r="D217" t="s">
        <v>7</v>
      </c>
      <c r="E217">
        <v>36.199999999999996</v>
      </c>
      <c r="F217" s="2">
        <v>1.25</v>
      </c>
      <c r="G217">
        <v>16</v>
      </c>
      <c r="H217">
        <v>0.3</v>
      </c>
      <c r="I217">
        <v>14</v>
      </c>
      <c r="J217" s="3">
        <f>H217*I217</f>
        <v>4.2</v>
      </c>
      <c r="L217" s="9" t="s">
        <v>258</v>
      </c>
      <c r="M217" s="14">
        <f t="shared" ref="M217" si="710">AVERAGE(F216:F255)</f>
        <v>0.91225000000000001</v>
      </c>
      <c r="N217" s="14">
        <f t="shared" si="513"/>
        <v>0.3834692345497277</v>
      </c>
      <c r="O217" s="9"/>
      <c r="Q217" s="9">
        <f t="shared" ref="Q217" si="711">AVERAGE(E216:E255)</f>
        <v>57.894999999999996</v>
      </c>
      <c r="R217" s="9">
        <f t="shared" ref="R217" si="712">_xlfn.STDEV.S(E216:E255)</f>
        <v>16.375966598991369</v>
      </c>
    </row>
    <row r="218" spans="1:18">
      <c r="A218" s="12">
        <f ca="1">RAND()</f>
        <v>0.48031706244856343</v>
      </c>
      <c r="B218" s="1">
        <v>43026</v>
      </c>
      <c r="C218" s="1" t="str">
        <f>TEXT(B218, "mmmm")</f>
        <v>October</v>
      </c>
      <c r="D218" t="s">
        <v>4</v>
      </c>
      <c r="E218">
        <v>62.499999999999993</v>
      </c>
      <c r="F218" s="2">
        <v>0.77</v>
      </c>
      <c r="G218">
        <v>33</v>
      </c>
      <c r="H218">
        <v>0.3</v>
      </c>
      <c r="I218">
        <v>25</v>
      </c>
      <c r="J218" s="3">
        <f>H218*I218</f>
        <v>7.5</v>
      </c>
      <c r="L218" s="9" t="s">
        <v>259</v>
      </c>
      <c r="M218" s="14">
        <f t="shared" ref="M218" si="713">AVERAGE(F249:F288)</f>
        <v>0.82025000000000003</v>
      </c>
      <c r="N218" s="9">
        <f t="shared" si="517"/>
        <v>0.22460777779532426</v>
      </c>
      <c r="O218" s="9"/>
      <c r="Q218" s="9">
        <f t="shared" ref="Q218" si="714">AVERAGE(E249:E289)</f>
        <v>59.912195121951221</v>
      </c>
      <c r="R218" s="9">
        <f t="shared" ref="R218" si="715">_xlfn.STDEV.S(E249:E289)</f>
        <v>14.777097061364032</v>
      </c>
    </row>
    <row r="219" spans="1:18">
      <c r="A219" s="13">
        <f ca="1">RAND()</f>
        <v>0.79750428392622597</v>
      </c>
      <c r="B219" s="1">
        <v>42987</v>
      </c>
      <c r="C219" s="1" t="str">
        <f>TEXT(B219, "mmmm")</f>
        <v>September</v>
      </c>
      <c r="D219" t="s">
        <v>7</v>
      </c>
      <c r="E219">
        <v>64.8</v>
      </c>
      <c r="F219" s="2">
        <v>0.77</v>
      </c>
      <c r="G219">
        <v>45</v>
      </c>
      <c r="H219">
        <v>0.3</v>
      </c>
      <c r="I219">
        <v>26</v>
      </c>
      <c r="J219" s="3">
        <f>H219*I219</f>
        <v>7.8</v>
      </c>
      <c r="L219" s="9" t="s">
        <v>260</v>
      </c>
      <c r="M219" s="14">
        <f t="shared" ref="M219" si="716">AVERAGE(F218:F257)</f>
        <v>0.89075000000000037</v>
      </c>
      <c r="N219" s="14">
        <f t="shared" si="521"/>
        <v>0.37380501910446834</v>
      </c>
      <c r="O219" s="9"/>
      <c r="Q219" s="9">
        <f t="shared" ref="Q219" si="717">AVERAGE(E218:E257)</f>
        <v>58.707499999999982</v>
      </c>
      <c r="R219" s="9">
        <f t="shared" ref="R219" si="718">_xlfn.STDEV.S(E218:E257)</f>
        <v>15.732856155845136</v>
      </c>
    </row>
    <row r="220" spans="1:18">
      <c r="A220" s="12">
        <f ca="1">RAND()</f>
        <v>8.7714914277495448E-2</v>
      </c>
      <c r="B220" s="1">
        <v>42736</v>
      </c>
      <c r="C220" s="1" t="str">
        <f>TEXT(B220, "mmmm")</f>
        <v>January</v>
      </c>
      <c r="D220" t="s">
        <v>8</v>
      </c>
      <c r="E220">
        <v>27</v>
      </c>
      <c r="F220" s="2">
        <v>2</v>
      </c>
      <c r="G220">
        <v>15</v>
      </c>
      <c r="H220">
        <v>0.3</v>
      </c>
      <c r="I220">
        <v>10</v>
      </c>
      <c r="J220" s="3">
        <f>H220*I220</f>
        <v>3</v>
      </c>
      <c r="L220" s="9" t="s">
        <v>261</v>
      </c>
      <c r="M220" s="14">
        <f t="shared" ref="M220" si="719">AVERAGE(F251:F290)</f>
        <v>0.82600000000000018</v>
      </c>
      <c r="N220" s="9">
        <f t="shared" si="525"/>
        <v>0.22464558982014468</v>
      </c>
      <c r="O220" s="9"/>
      <c r="Q220" s="9">
        <f t="shared" ref="Q220" si="720">AVERAGE(E251:E291)</f>
        <v>59.543902439024386</v>
      </c>
      <c r="R220" s="9">
        <f t="shared" ref="R220" si="721">_xlfn.STDEV.S(E251:E291)</f>
        <v>14.847744757714661</v>
      </c>
    </row>
    <row r="221" spans="1:18">
      <c r="A221" s="13">
        <f ca="1">RAND()</f>
        <v>0.7501044352674977</v>
      </c>
      <c r="B221" s="1">
        <v>43077</v>
      </c>
      <c r="C221" s="1" t="str">
        <f>TEXT(B221, "mmmm")</f>
        <v>December</v>
      </c>
      <c r="D221" t="s">
        <v>6</v>
      </c>
      <c r="E221">
        <v>40.5</v>
      </c>
      <c r="F221" s="2">
        <v>1.25</v>
      </c>
      <c r="G221">
        <v>30</v>
      </c>
      <c r="H221">
        <v>0.3</v>
      </c>
      <c r="I221">
        <v>15</v>
      </c>
      <c r="J221" s="3">
        <f>H221*I221</f>
        <v>4.5</v>
      </c>
      <c r="L221" s="9" t="s">
        <v>262</v>
      </c>
      <c r="M221" s="14">
        <f t="shared" ref="M221" si="722">AVERAGE(F220:F259)</f>
        <v>0.88975000000000048</v>
      </c>
      <c r="N221" s="14">
        <f t="shared" si="529"/>
        <v>0.37460055649061208</v>
      </c>
      <c r="O221" s="9"/>
      <c r="Q221" s="9">
        <f t="shared" ref="Q221" si="723">AVERAGE(E220:E259)</f>
        <v>58.729999999999983</v>
      </c>
      <c r="R221" s="9">
        <f t="shared" ref="R221" si="724">_xlfn.STDEV.S(E220:E259)</f>
        <v>15.839616027462185</v>
      </c>
    </row>
    <row r="222" spans="1:18">
      <c r="A222" s="12">
        <f ca="1">RAND()</f>
        <v>0.5455633761239973</v>
      </c>
      <c r="B222" s="1">
        <v>42860</v>
      </c>
      <c r="C222" s="1" t="str">
        <f>TEXT(B222, "mmmm")</f>
        <v>May</v>
      </c>
      <c r="D222" t="s">
        <v>6</v>
      </c>
      <c r="E222">
        <v>69.399999999999991</v>
      </c>
      <c r="F222" s="2">
        <v>0.71</v>
      </c>
      <c r="G222">
        <v>31</v>
      </c>
      <c r="H222">
        <v>0.3</v>
      </c>
      <c r="I222">
        <v>28</v>
      </c>
      <c r="J222" s="3">
        <f>H222*I222</f>
        <v>8.4</v>
      </c>
      <c r="L222" s="9" t="s">
        <v>263</v>
      </c>
      <c r="M222" s="14">
        <f t="shared" ref="M222" si="725">AVERAGE(F253:F292)</f>
        <v>0.82225000000000004</v>
      </c>
      <c r="N222" s="9">
        <f t="shared" si="533"/>
        <v>0.22539409930164545</v>
      </c>
      <c r="O222" s="9"/>
      <c r="Q222" s="9">
        <f t="shared" ref="Q222" si="726">AVERAGE(E253:E293)</f>
        <v>59.873170731707319</v>
      </c>
      <c r="R222" s="9">
        <f t="shared" ref="R222" si="727">_xlfn.STDEV.S(E253:E293)</f>
        <v>15.039731121104511</v>
      </c>
    </row>
    <row r="223" spans="1:18">
      <c r="A223" s="13">
        <f ca="1">RAND()</f>
        <v>0.87106693699228743</v>
      </c>
      <c r="B223" s="1">
        <v>42747</v>
      </c>
      <c r="C223" s="1" t="str">
        <f>TEXT(B223, "mmmm")</f>
        <v>January</v>
      </c>
      <c r="D223" t="s">
        <v>5</v>
      </c>
      <c r="E223">
        <v>38.199999999999996</v>
      </c>
      <c r="F223" s="2">
        <v>1.33</v>
      </c>
      <c r="G223">
        <v>16</v>
      </c>
      <c r="H223">
        <v>0.3</v>
      </c>
      <c r="I223">
        <v>14</v>
      </c>
      <c r="J223" s="3">
        <f>H223*I223</f>
        <v>4.2</v>
      </c>
      <c r="L223" s="9" t="s">
        <v>264</v>
      </c>
      <c r="M223" s="14">
        <f t="shared" ref="M223" si="728">AVERAGE(F222:F261)</f>
        <v>0.83975000000000011</v>
      </c>
      <c r="N223" s="14">
        <f t="shared" ref="N223" si="729">_xlfn.STDEV.S(F222:F261)</f>
        <v>0.32726126550118312</v>
      </c>
      <c r="O223" s="9"/>
      <c r="Q223" s="9">
        <f t="shared" ref="Q223" si="730">AVERAGE(E222:E261)</f>
        <v>60.782499999999985</v>
      </c>
      <c r="R223" s="9">
        <f t="shared" ref="R223" si="731">_xlfn.STDEV.S(E222:E261)</f>
        <v>15.361187979900739</v>
      </c>
    </row>
    <row r="224" spans="1:18">
      <c r="A224" s="12">
        <f ca="1">RAND()</f>
        <v>0.49221307158689598</v>
      </c>
      <c r="B224" s="1">
        <v>43048</v>
      </c>
      <c r="C224" s="1" t="str">
        <f>TEXT(B224, "mmmm")</f>
        <v>November</v>
      </c>
      <c r="D224" t="s">
        <v>5</v>
      </c>
      <c r="E224">
        <v>53.9</v>
      </c>
      <c r="F224" s="2">
        <v>0.83</v>
      </c>
      <c r="G224">
        <v>33</v>
      </c>
      <c r="H224">
        <v>0.3</v>
      </c>
      <c r="I224">
        <v>23</v>
      </c>
      <c r="J224" s="3">
        <f>H224*I224</f>
        <v>6.8999999999999995</v>
      </c>
      <c r="L224" s="9" t="s">
        <v>265</v>
      </c>
      <c r="M224" s="14">
        <f t="shared" ref="M224" si="732">AVERAGE(F255:F294)</f>
        <v>0.8145</v>
      </c>
      <c r="N224" s="9">
        <f t="shared" ref="N224" si="733">_xlfn.STDEV.S(F255:F294)</f>
        <v>0.21996444934206774</v>
      </c>
      <c r="O224" s="9"/>
      <c r="Q224" s="9">
        <f t="shared" ref="Q224" si="734">AVERAGE(E255:E295)</f>
        <v>60.619512195121942</v>
      </c>
      <c r="R224" s="9">
        <f t="shared" ref="R224" si="735">_xlfn.STDEV.S(E255:E295)</f>
        <v>14.801692800355543</v>
      </c>
    </row>
    <row r="225" spans="1:18">
      <c r="A225" s="12">
        <f ca="1">RAND()</f>
        <v>0.50578553201355503</v>
      </c>
      <c r="B225" s="1">
        <v>42770</v>
      </c>
      <c r="C225" s="1" t="str">
        <f>TEXT(B225, "mmmm")</f>
        <v>February</v>
      </c>
      <c r="D225" t="s">
        <v>7</v>
      </c>
      <c r="E225">
        <v>56.599999999999994</v>
      </c>
      <c r="F225" s="2">
        <v>0.83</v>
      </c>
      <c r="G225">
        <v>46</v>
      </c>
      <c r="H225">
        <v>0.3</v>
      </c>
      <c r="I225">
        <v>22</v>
      </c>
      <c r="J225" s="3">
        <f>H225*I225</f>
        <v>6.6</v>
      </c>
      <c r="L225" s="9" t="s">
        <v>266</v>
      </c>
      <c r="M225" s="14">
        <f t="shared" ref="M225" si="736">AVERAGE(F224:F263)</f>
        <v>0.8244999999999999</v>
      </c>
      <c r="N225" s="14">
        <f t="shared" ref="N225:N285" si="737">_xlfn.STDEV.S(F224:F263)</f>
        <v>0.31983930259925791</v>
      </c>
      <c r="O225" s="9"/>
      <c r="Q225" s="9">
        <f t="shared" ref="Q225" si="738">AVERAGE(E224:E263)</f>
        <v>61.585000000000001</v>
      </c>
      <c r="R225" s="9">
        <f t="shared" ref="R225" si="739">_xlfn.STDEV.S(E224:E263)</f>
        <v>15.314088536125993</v>
      </c>
    </row>
    <row r="226" spans="1:18">
      <c r="A226" s="12">
        <f ca="1">RAND()</f>
        <v>0.33546562235976241</v>
      </c>
      <c r="B226" s="1">
        <v>42888</v>
      </c>
      <c r="C226" s="1" t="str">
        <f>TEXT(B226, "mmmm")</f>
        <v>June</v>
      </c>
      <c r="D226" t="s">
        <v>6</v>
      </c>
      <c r="E226">
        <v>79.899999999999991</v>
      </c>
      <c r="F226" s="2">
        <v>0.59</v>
      </c>
      <c r="G226">
        <v>48</v>
      </c>
      <c r="H226">
        <v>0.3</v>
      </c>
      <c r="I226">
        <v>33</v>
      </c>
      <c r="J226" s="3">
        <f>H226*I226</f>
        <v>9.9</v>
      </c>
      <c r="L226" s="9" t="s">
        <v>267</v>
      </c>
      <c r="M226" s="14">
        <f t="shared" ref="M226" si="740">AVERAGE(F257:F296)</f>
        <v>0.80824999999999991</v>
      </c>
      <c r="N226" s="9">
        <f t="shared" ref="N226:N286" si="741">_xlfn.STDEV.S(F257:F296)</f>
        <v>0.21981212840712852</v>
      </c>
      <c r="O226" s="9"/>
      <c r="Q226" s="9">
        <f t="shared" ref="Q226" si="742">AVERAGE(E257:E297)</f>
        <v>61.382926829268285</v>
      </c>
      <c r="R226" s="9">
        <f t="shared" ref="R226" si="743">_xlfn.STDEV.S(E257:E297)</f>
        <v>14.764855272555556</v>
      </c>
    </row>
    <row r="227" spans="1:18">
      <c r="A227" s="12">
        <f ca="1">RAND()</f>
        <v>0.81053362726378653</v>
      </c>
      <c r="B227" s="1">
        <v>42820</v>
      </c>
      <c r="C227" s="1" t="str">
        <f>TEXT(B227, "mmmm")</f>
        <v>March</v>
      </c>
      <c r="D227" t="s">
        <v>8</v>
      </c>
      <c r="E227">
        <v>59.499999999999993</v>
      </c>
      <c r="F227" s="2">
        <v>0.77</v>
      </c>
      <c r="G227">
        <v>39</v>
      </c>
      <c r="H227">
        <v>0.3</v>
      </c>
      <c r="I227">
        <v>25</v>
      </c>
      <c r="J227" s="3">
        <f>H227*I227</f>
        <v>7.5</v>
      </c>
      <c r="L227" s="9" t="s">
        <v>268</v>
      </c>
      <c r="M227" s="14">
        <f t="shared" ref="M227" si="744">AVERAGE(F226:F265)</f>
        <v>0.81874999999999998</v>
      </c>
      <c r="N227" s="14">
        <f t="shared" ref="N227:N287" si="745">_xlfn.STDEV.S(F226:F265)</f>
        <v>0.32079378710653667</v>
      </c>
      <c r="O227" s="9"/>
      <c r="Q227" s="9">
        <f t="shared" ref="Q227" si="746">AVERAGE(E226:E265)</f>
        <v>62.160000000000004</v>
      </c>
      <c r="R227" s="9">
        <f t="shared" ref="R227" si="747">_xlfn.STDEV.S(E226:E265)</f>
        <v>15.278907868071727</v>
      </c>
    </row>
    <row r="228" spans="1:18">
      <c r="A228" s="13">
        <f ca="1">RAND()</f>
        <v>0.70924337853070163</v>
      </c>
      <c r="B228" s="1">
        <v>42795</v>
      </c>
      <c r="C228" s="1" t="str">
        <f>TEXT(B228, "mmmm")</f>
        <v>March</v>
      </c>
      <c r="D228" t="s">
        <v>4</v>
      </c>
      <c r="E228">
        <v>57.9</v>
      </c>
      <c r="F228" s="2">
        <v>0.87</v>
      </c>
      <c r="G228">
        <v>46</v>
      </c>
      <c r="H228">
        <v>0.3</v>
      </c>
      <c r="I228">
        <v>23</v>
      </c>
      <c r="J228" s="3">
        <f>H228*I228</f>
        <v>6.8999999999999995</v>
      </c>
      <c r="L228" s="9" t="s">
        <v>269</v>
      </c>
      <c r="M228" s="14">
        <f t="shared" ref="M228" si="748">AVERAGE(F259:F298)</f>
        <v>0.80124999999999991</v>
      </c>
      <c r="N228" s="9">
        <f t="shared" ref="N228:N288" si="749">_xlfn.STDEV.S(F259:F298)</f>
        <v>0.22242472077144768</v>
      </c>
      <c r="O228" s="9"/>
      <c r="Q228" s="9">
        <f t="shared" ref="Q228" si="750">AVERAGE(E259:E299)</f>
        <v>61.407317073170731</v>
      </c>
      <c r="R228" s="9">
        <f t="shared" ref="R228" si="751">_xlfn.STDEV.S(E259:E299)</f>
        <v>14.797100902607628</v>
      </c>
    </row>
    <row r="229" spans="1:18">
      <c r="A229" s="13">
        <f ca="1">RAND()</f>
        <v>0.12172261225564884</v>
      </c>
      <c r="B229" s="1">
        <v>42739</v>
      </c>
      <c r="C229" s="1" t="str">
        <f>TEXT(B229, "mmmm")</f>
        <v>January</v>
      </c>
      <c r="D229" t="s">
        <v>4</v>
      </c>
      <c r="E229">
        <v>44.099999999999994</v>
      </c>
      <c r="F229" s="2">
        <v>1.05</v>
      </c>
      <c r="G229">
        <v>28</v>
      </c>
      <c r="H229">
        <v>0.3</v>
      </c>
      <c r="I229">
        <v>17</v>
      </c>
      <c r="J229" s="3">
        <f>H229*I229</f>
        <v>5.0999999999999996</v>
      </c>
      <c r="L229" s="9" t="s">
        <v>270</v>
      </c>
      <c r="M229" s="14">
        <f t="shared" ref="M229" si="752">AVERAGE(F228:F267)</f>
        <v>0.81425000000000003</v>
      </c>
      <c r="N229" s="14">
        <f t="shared" ref="N229:N289" si="753">_xlfn.STDEV.S(F228:F267)</f>
        <v>0.3238936791365577</v>
      </c>
      <c r="O229" s="9"/>
      <c r="Q229" s="9">
        <f t="shared" ref="Q229" si="754">AVERAGE(E228:E267)</f>
        <v>62.71</v>
      </c>
      <c r="R229" s="9">
        <f t="shared" ref="R229" si="755">_xlfn.STDEV.S(E228:E267)</f>
        <v>16.132350044203594</v>
      </c>
    </row>
    <row r="230" spans="1:18">
      <c r="A230" s="12">
        <f ca="1">RAND()</f>
        <v>0.12948661112601534</v>
      </c>
      <c r="B230" s="1">
        <v>42878</v>
      </c>
      <c r="C230" s="1" t="str">
        <f>TEXT(B230, "mmmm")</f>
        <v>May</v>
      </c>
      <c r="D230" t="s">
        <v>3</v>
      </c>
      <c r="E230">
        <v>76.3</v>
      </c>
      <c r="F230" s="2">
        <v>0.63</v>
      </c>
      <c r="G230">
        <v>45</v>
      </c>
      <c r="H230">
        <v>0.3</v>
      </c>
      <c r="I230">
        <v>31</v>
      </c>
      <c r="J230" s="3">
        <f>H230*I230</f>
        <v>9.2999999999999989</v>
      </c>
      <c r="L230" s="9" t="s">
        <v>271</v>
      </c>
      <c r="M230" s="14">
        <f t="shared" ref="M230" si="756">AVERAGE(F261:F300)</f>
        <v>0.82074999999999998</v>
      </c>
      <c r="N230" s="9">
        <f t="shared" ref="N230:N290" si="757">_xlfn.STDEV.S(F261:F300)</f>
        <v>0.21989959830189146</v>
      </c>
      <c r="O230" s="9"/>
      <c r="Q230" s="9">
        <f t="shared" ref="Q230" si="758">AVERAGE(E261:E301)</f>
        <v>59.909756097560972</v>
      </c>
      <c r="R230" s="9">
        <f t="shared" ref="R230" si="759">_xlfn.STDEV.S(E261:E301)</f>
        <v>14.190063510746683</v>
      </c>
    </row>
    <row r="231" spans="1:18">
      <c r="A231" s="13">
        <f ca="1">RAND()</f>
        <v>0.53138557921210883</v>
      </c>
      <c r="B231" s="1">
        <v>43027</v>
      </c>
      <c r="C231" s="1" t="str">
        <f>TEXT(B231, "mmmm")</f>
        <v>October</v>
      </c>
      <c r="D231" t="s">
        <v>5</v>
      </c>
      <c r="E231">
        <v>60.499999999999993</v>
      </c>
      <c r="F231" s="2">
        <v>0.8</v>
      </c>
      <c r="G231">
        <v>41</v>
      </c>
      <c r="H231">
        <v>0.3</v>
      </c>
      <c r="I231">
        <v>25</v>
      </c>
      <c r="J231" s="3">
        <f>H231*I231</f>
        <v>7.5</v>
      </c>
      <c r="L231" s="9" t="s">
        <v>272</v>
      </c>
      <c r="M231" s="14">
        <f t="shared" ref="M231" si="760">AVERAGE(F230:F269)</f>
        <v>0.81425000000000003</v>
      </c>
      <c r="N231" s="14">
        <f t="shared" ref="N231:N291" si="761">_xlfn.STDEV.S(F230:F269)</f>
        <v>0.3238936791365577</v>
      </c>
      <c r="O231" s="9"/>
      <c r="Q231" s="9">
        <f t="shared" ref="Q231" si="762">AVERAGE(E230:E269)</f>
        <v>62.295000000000002</v>
      </c>
      <c r="R231" s="9">
        <f t="shared" ref="R231" si="763">_xlfn.STDEV.S(E230:E269)</f>
        <v>16.499121188717837</v>
      </c>
    </row>
    <row r="232" spans="1:18">
      <c r="A232" s="12">
        <f ca="1">RAND()</f>
        <v>5.4882128337843561E-2</v>
      </c>
      <c r="B232" s="1">
        <v>42984</v>
      </c>
      <c r="C232" s="1" t="str">
        <f>TEXT(B232, "mmmm")</f>
        <v>September</v>
      </c>
      <c r="D232" t="s">
        <v>4</v>
      </c>
      <c r="E232">
        <v>71.699999999999989</v>
      </c>
      <c r="F232" s="2">
        <v>0.69</v>
      </c>
      <c r="G232">
        <v>60</v>
      </c>
      <c r="H232">
        <v>0.3</v>
      </c>
      <c r="I232">
        <v>29</v>
      </c>
      <c r="J232" s="3">
        <f>H232*I232</f>
        <v>8.6999999999999993</v>
      </c>
      <c r="L232" s="9" t="s">
        <v>273</v>
      </c>
      <c r="M232" s="14">
        <f t="shared" ref="M232" si="764">AVERAGE(F263:F302)</f>
        <v>0.82624999999999993</v>
      </c>
      <c r="N232" s="9">
        <f t="shared" ref="N232:N292" si="765">_xlfn.STDEV.S(F263:F302)</f>
        <v>0.2201245276935484</v>
      </c>
      <c r="O232" s="9"/>
      <c r="Q232" s="9">
        <f t="shared" ref="Q232" si="766">AVERAGE(E263:E303)</f>
        <v>59.59024390243902</v>
      </c>
      <c r="R232" s="9">
        <f t="shared" ref="R232" si="767">_xlfn.STDEV.S(E263:E303)</f>
        <v>14.304384028647448</v>
      </c>
    </row>
    <row r="233" spans="1:18">
      <c r="A233" s="13">
        <f ca="1">RAND()</f>
        <v>0.85943210210747023</v>
      </c>
      <c r="B233" s="1">
        <v>43009</v>
      </c>
      <c r="C233" s="1" t="str">
        <f>TEXT(B233, "mmmm")</f>
        <v>October</v>
      </c>
      <c r="D233" t="s">
        <v>8</v>
      </c>
      <c r="E233">
        <v>56.499999999999993</v>
      </c>
      <c r="F233" s="2">
        <v>0.8</v>
      </c>
      <c r="G233">
        <v>43</v>
      </c>
      <c r="H233">
        <v>0.3</v>
      </c>
      <c r="I233">
        <v>25</v>
      </c>
      <c r="J233" s="3">
        <f>H233*I233</f>
        <v>7.5</v>
      </c>
      <c r="L233" s="9" t="s">
        <v>274</v>
      </c>
      <c r="M233" s="14">
        <f t="shared" ref="M233" si="768">AVERAGE(F232:F271)</f>
        <v>0.80899999999999994</v>
      </c>
      <c r="N233" s="14">
        <f t="shared" ref="N233" si="769">_xlfn.STDEV.S(F232:F271)</f>
        <v>0.32658135987129561</v>
      </c>
      <c r="O233" s="9"/>
      <c r="Q233" s="9">
        <f t="shared" ref="Q233" si="770">AVERAGE(E232:E271)</f>
        <v>62.622500000000016</v>
      </c>
      <c r="R233" s="9">
        <f t="shared" ref="R233" si="771">_xlfn.STDEV.S(E232:E271)</f>
        <v>16.74798858952531</v>
      </c>
    </row>
    <row r="234" spans="1:18">
      <c r="A234" s="13">
        <f ca="1">RAND()</f>
        <v>0.43376542020602293</v>
      </c>
      <c r="B234" s="1">
        <v>42827</v>
      </c>
      <c r="C234" s="1" t="str">
        <f>TEXT(B234, "mmmm")</f>
        <v>April</v>
      </c>
      <c r="D234" t="s">
        <v>8</v>
      </c>
      <c r="E234">
        <v>65.8</v>
      </c>
      <c r="F234" s="2">
        <v>0.74</v>
      </c>
      <c r="G234">
        <v>47</v>
      </c>
      <c r="H234">
        <v>0.3</v>
      </c>
      <c r="I234">
        <v>26</v>
      </c>
      <c r="J234" s="3">
        <f>H234*I234</f>
        <v>7.8</v>
      </c>
      <c r="L234" s="9" t="s">
        <v>275</v>
      </c>
      <c r="M234" s="14">
        <f t="shared" ref="M234" si="772">AVERAGE(F265:F304)</f>
        <v>0.82150000000000001</v>
      </c>
      <c r="N234" s="9">
        <f t="shared" ref="N234" si="773">_xlfn.STDEV.S(F265:F304)</f>
        <v>0.2276811760965709</v>
      </c>
      <c r="O234" s="9"/>
      <c r="Q234" s="9">
        <f t="shared" ref="Q234" si="774">AVERAGE(E265:E305)</f>
        <v>60.704878048780479</v>
      </c>
      <c r="R234" s="9">
        <f t="shared" ref="R234" si="775">_xlfn.STDEV.S(E265:E305)</f>
        <v>15.778528943147935</v>
      </c>
    </row>
    <row r="235" spans="1:18">
      <c r="A235" s="12">
        <f ca="1">RAND()</f>
        <v>0.64571857995877613</v>
      </c>
      <c r="B235" s="1">
        <v>43062</v>
      </c>
      <c r="C235" s="1" t="str">
        <f>TEXT(B235, "mmmm")</f>
        <v>November</v>
      </c>
      <c r="D235" t="s">
        <v>5</v>
      </c>
      <c r="E235">
        <v>51.9</v>
      </c>
      <c r="F235" s="2">
        <v>0.87</v>
      </c>
      <c r="G235">
        <v>47</v>
      </c>
      <c r="H235">
        <v>0.3</v>
      </c>
      <c r="I235">
        <v>23</v>
      </c>
      <c r="J235" s="3">
        <f>H235*I235</f>
        <v>6.8999999999999995</v>
      </c>
      <c r="L235" s="9" t="s">
        <v>276</v>
      </c>
      <c r="M235" s="14">
        <f t="shared" ref="M235" si="776">AVERAGE(F234:F273)</f>
        <v>0.8125</v>
      </c>
      <c r="N235" s="14">
        <f t="shared" si="737"/>
        <v>0.32602304464719339</v>
      </c>
      <c r="O235" s="9"/>
      <c r="Q235" s="9">
        <f t="shared" ref="Q235" si="777">AVERAGE(E234:E273)</f>
        <v>62.46</v>
      </c>
      <c r="R235" s="9">
        <f t="shared" ref="R235" si="778">_xlfn.STDEV.S(E234:E273)</f>
        <v>16.660636857960146</v>
      </c>
    </row>
    <row r="236" spans="1:18">
      <c r="A236" s="12">
        <f ca="1">RAND()</f>
        <v>0.25277915440614951</v>
      </c>
      <c r="B236" s="1">
        <v>42956</v>
      </c>
      <c r="C236" s="1" t="str">
        <f>TEXT(B236, "mmmm")</f>
        <v>August</v>
      </c>
      <c r="D236" t="s">
        <v>4</v>
      </c>
      <c r="E236">
        <v>76.599999999999994</v>
      </c>
      <c r="F236" s="2">
        <v>0.63</v>
      </c>
      <c r="G236">
        <v>55</v>
      </c>
      <c r="H236">
        <v>0.5</v>
      </c>
      <c r="I236">
        <v>32</v>
      </c>
      <c r="J236" s="3">
        <f>H236*I236</f>
        <v>16</v>
      </c>
      <c r="L236" s="9" t="s">
        <v>277</v>
      </c>
      <c r="M236" s="14">
        <f t="shared" ref="M236" si="779">AVERAGE(F267:F306)</f>
        <v>0.84599999999999975</v>
      </c>
      <c r="N236" s="9">
        <f t="shared" si="741"/>
        <v>0.23963433682303498</v>
      </c>
      <c r="O236" s="9"/>
      <c r="Q236" s="9">
        <f t="shared" ref="Q236" si="780">AVERAGE(E267:E307)</f>
        <v>59.204878048780493</v>
      </c>
      <c r="R236" s="9">
        <f t="shared" ref="R236" si="781">_xlfn.STDEV.S(E267:E307)</f>
        <v>15.337143658770232</v>
      </c>
    </row>
    <row r="237" spans="1:18">
      <c r="A237" s="13">
        <f ca="1">RAND()</f>
        <v>0.49381160879691266</v>
      </c>
      <c r="B237" s="1">
        <v>42853</v>
      </c>
      <c r="C237" s="1" t="str">
        <f>TEXT(B237, "mmmm")</f>
        <v>April</v>
      </c>
      <c r="D237" t="s">
        <v>6</v>
      </c>
      <c r="E237">
        <v>58.8</v>
      </c>
      <c r="F237" s="2">
        <v>0.74</v>
      </c>
      <c r="G237">
        <v>32</v>
      </c>
      <c r="H237">
        <v>0.3</v>
      </c>
      <c r="I237">
        <v>26</v>
      </c>
      <c r="J237" s="3">
        <f>H237*I237</f>
        <v>7.8</v>
      </c>
      <c r="L237" s="9" t="s">
        <v>278</v>
      </c>
      <c r="M237" s="14">
        <f t="shared" ref="M237" si="782">AVERAGE(F236:F275)</f>
        <v>0.81850000000000001</v>
      </c>
      <c r="N237" s="14">
        <f t="shared" si="745"/>
        <v>0.32930034611083847</v>
      </c>
      <c r="O237" s="9"/>
      <c r="Q237" s="9">
        <f t="shared" ref="Q237" si="783">AVERAGE(E236:E275)</f>
        <v>62.072500000000012</v>
      </c>
      <c r="R237" s="9">
        <f t="shared" ref="R237" si="784">_xlfn.STDEV.S(E236:E275)</f>
        <v>16.875334564584648</v>
      </c>
    </row>
    <row r="238" spans="1:18">
      <c r="A238" s="12">
        <f ca="1">RAND()</f>
        <v>0.92340439386987072</v>
      </c>
      <c r="B238" s="1">
        <v>42872</v>
      </c>
      <c r="C238" s="1" t="str">
        <f>TEXT(B238, "mmmm")</f>
        <v>May</v>
      </c>
      <c r="D238" t="s">
        <v>4</v>
      </c>
      <c r="E238">
        <v>70.699999999999989</v>
      </c>
      <c r="F238" s="2">
        <v>0.67</v>
      </c>
      <c r="G238">
        <v>43</v>
      </c>
      <c r="H238">
        <v>0.3</v>
      </c>
      <c r="I238">
        <v>29</v>
      </c>
      <c r="J238" s="3">
        <f>H238*I238</f>
        <v>8.6999999999999993</v>
      </c>
      <c r="L238" s="9" t="s">
        <v>279</v>
      </c>
      <c r="M238" s="14">
        <f t="shared" ref="M238" si="785">AVERAGE(F269:F308)</f>
        <v>0.83499999999999996</v>
      </c>
      <c r="N238" s="9">
        <f t="shared" si="749"/>
        <v>0.24012817090366229</v>
      </c>
      <c r="O238" s="9"/>
      <c r="Q238" s="9">
        <f t="shared" ref="Q238" si="786">AVERAGE(E269:E309)</f>
        <v>59.856097560975606</v>
      </c>
      <c r="R238" s="9">
        <f t="shared" ref="R238" si="787">_xlfn.STDEV.S(E269:E309)</f>
        <v>14.979002783571545</v>
      </c>
    </row>
    <row r="239" spans="1:18">
      <c r="A239" s="13">
        <f ca="1">RAND()</f>
        <v>0.88848483467567096</v>
      </c>
      <c r="B239" s="1">
        <v>42901</v>
      </c>
      <c r="C239" s="1" t="str">
        <f>TEXT(B239, "mmmm")</f>
        <v>June</v>
      </c>
      <c r="D239" t="s">
        <v>5</v>
      </c>
      <c r="E239">
        <v>84.8</v>
      </c>
      <c r="F239" s="2">
        <v>0.56000000000000005</v>
      </c>
      <c r="G239">
        <v>50</v>
      </c>
      <c r="H239">
        <v>0.3</v>
      </c>
      <c r="I239">
        <v>36</v>
      </c>
      <c r="J239" s="3">
        <f>H239*I239</f>
        <v>10.799999999999999</v>
      </c>
      <c r="L239" s="9" t="s">
        <v>280</v>
      </c>
      <c r="M239" s="14">
        <f t="shared" ref="M239" si="788">AVERAGE(F238:F277)</f>
        <v>0.85599999999999987</v>
      </c>
      <c r="N239" s="14">
        <f t="shared" si="753"/>
        <v>0.35494167090324857</v>
      </c>
      <c r="O239" s="9"/>
      <c r="Q239" s="9">
        <f t="shared" ref="Q239" si="789">AVERAGE(E238:E277)</f>
        <v>60.472500000000004</v>
      </c>
      <c r="R239" s="9">
        <f t="shared" ref="R239" si="790">_xlfn.STDEV.S(E238:E277)</f>
        <v>17.700673426273625</v>
      </c>
    </row>
    <row r="240" spans="1:18">
      <c r="A240" s="12">
        <f ca="1">RAND()</f>
        <v>9.3080477321040966E-2</v>
      </c>
      <c r="B240" s="1">
        <v>42954</v>
      </c>
      <c r="C240" s="1" t="str">
        <f>TEXT(B240, "mmmm")</f>
        <v>August</v>
      </c>
      <c r="D240" t="s">
        <v>2</v>
      </c>
      <c r="E240">
        <v>75</v>
      </c>
      <c r="F240" s="2">
        <v>0.67</v>
      </c>
      <c r="G240">
        <v>38</v>
      </c>
      <c r="H240">
        <v>0.5</v>
      </c>
      <c r="I240">
        <v>30</v>
      </c>
      <c r="J240" s="3">
        <f>H240*I240</f>
        <v>15</v>
      </c>
      <c r="L240" s="9" t="s">
        <v>281</v>
      </c>
      <c r="M240" s="14">
        <f t="shared" ref="M240" si="791">AVERAGE(F271:F310)</f>
        <v>0.83824999999999983</v>
      </c>
      <c r="N240" s="9">
        <f t="shared" si="757"/>
        <v>0.24148989998522125</v>
      </c>
      <c r="O240" s="9"/>
      <c r="Q240" s="9">
        <f t="shared" ref="Q240" si="792">AVERAGE(E271:E311)</f>
        <v>59.856097560975606</v>
      </c>
      <c r="R240" s="9">
        <f t="shared" ref="R240" si="793">_xlfn.STDEV.S(E271:E311)</f>
        <v>14.941336097894448</v>
      </c>
    </row>
    <row r="241" spans="1:18">
      <c r="A241" s="12">
        <f ca="1">RAND()</f>
        <v>0.97707375434553734</v>
      </c>
      <c r="B241" s="1">
        <v>43098</v>
      </c>
      <c r="C241" s="1" t="str">
        <f>TEXT(B241, "mmmm")</f>
        <v>December</v>
      </c>
      <c r="D241" t="s">
        <v>6</v>
      </c>
      <c r="E241">
        <v>39.5</v>
      </c>
      <c r="F241" s="2">
        <v>1.25</v>
      </c>
      <c r="G241">
        <v>17</v>
      </c>
      <c r="H241">
        <v>0.3</v>
      </c>
      <c r="I241">
        <v>15</v>
      </c>
      <c r="J241" s="3">
        <f>H241*I241</f>
        <v>4.5</v>
      </c>
      <c r="L241" s="9" t="s">
        <v>282</v>
      </c>
      <c r="M241" s="14">
        <f t="shared" ref="M241" si="794">AVERAGE(F240:F279)</f>
        <v>0.87174999999999991</v>
      </c>
      <c r="N241" s="14">
        <f t="shared" si="761"/>
        <v>0.35056648295916587</v>
      </c>
      <c r="O241" s="9"/>
      <c r="Q241" s="9">
        <f t="shared" ref="Q241" si="795">AVERAGE(E240:E279)</f>
        <v>59.207500000000003</v>
      </c>
      <c r="R241" s="9">
        <f t="shared" ref="R241" si="796">_xlfn.STDEV.S(E240:E279)</f>
        <v>17.243927024630104</v>
      </c>
    </row>
    <row r="242" spans="1:18">
      <c r="A242" s="12">
        <f ca="1">RAND()</f>
        <v>0.388369317419197</v>
      </c>
      <c r="B242" s="1">
        <v>42774</v>
      </c>
      <c r="C242" s="1" t="str">
        <f>TEXT(B242, "mmmm")</f>
        <v>February</v>
      </c>
      <c r="D242" t="s">
        <v>4</v>
      </c>
      <c r="E242">
        <v>52.599999999999994</v>
      </c>
      <c r="F242" s="2">
        <v>0.87</v>
      </c>
      <c r="G242">
        <v>31</v>
      </c>
      <c r="H242">
        <v>0.3</v>
      </c>
      <c r="I242">
        <v>22</v>
      </c>
      <c r="J242" s="3">
        <f>H242*I242</f>
        <v>6.6</v>
      </c>
      <c r="L242" s="9" t="s">
        <v>283</v>
      </c>
      <c r="M242" s="14">
        <f t="shared" ref="M242" si="797">AVERAGE(F273:F312)</f>
        <v>0.84249999999999992</v>
      </c>
      <c r="N242" s="9">
        <f t="shared" si="765"/>
        <v>0.2366296467976699</v>
      </c>
      <c r="O242" s="9"/>
      <c r="Q242" s="9">
        <f t="shared" ref="Q242" si="798">AVERAGE(E273:E313)</f>
        <v>59.712195121951204</v>
      </c>
      <c r="R242" s="9">
        <f t="shared" ref="R242" si="799">_xlfn.STDEV.S(E273:E313)</f>
        <v>14.718885744545249</v>
      </c>
    </row>
    <row r="243" spans="1:18">
      <c r="A243" s="12">
        <f ca="1">RAND()</f>
        <v>0.40606884346096206</v>
      </c>
      <c r="B243" s="1">
        <v>42882</v>
      </c>
      <c r="C243" s="1" t="str">
        <f>TEXT(B243, "mmmm")</f>
        <v>May</v>
      </c>
      <c r="D243" t="s">
        <v>7</v>
      </c>
      <c r="E243">
        <v>77.3</v>
      </c>
      <c r="F243" s="2">
        <v>0.63</v>
      </c>
      <c r="G243">
        <v>56</v>
      </c>
      <c r="H243">
        <v>0.3</v>
      </c>
      <c r="I243">
        <v>31</v>
      </c>
      <c r="J243" s="3">
        <f>H243*I243</f>
        <v>9.2999999999999989</v>
      </c>
      <c r="L243" s="9" t="s">
        <v>284</v>
      </c>
      <c r="M243" s="14">
        <f t="shared" ref="M243" si="800">AVERAGE(F242:F281)</f>
        <v>0.86224999999999985</v>
      </c>
      <c r="N243" s="14">
        <f t="shared" ref="N243" si="801">_xlfn.STDEV.S(F242:F281)</f>
        <v>0.34468482444855109</v>
      </c>
      <c r="O243" s="9"/>
      <c r="Q243" s="9">
        <f t="shared" ref="Q243" si="802">AVERAGE(E242:E281)</f>
        <v>59.269999999999996</v>
      </c>
      <c r="R243" s="9">
        <f t="shared" ref="R243" si="803">_xlfn.STDEV.S(E242:E281)</f>
        <v>16.774021428142841</v>
      </c>
    </row>
    <row r="244" spans="1:18">
      <c r="A244" s="13">
        <f ca="1">RAND()</f>
        <v>0.76255075018027718</v>
      </c>
      <c r="B244" s="1">
        <v>43005</v>
      </c>
      <c r="C244" s="1" t="str">
        <f>TEXT(B244, "mmmm")</f>
        <v>September</v>
      </c>
      <c r="D244" t="s">
        <v>4</v>
      </c>
      <c r="E244">
        <v>70.699999999999989</v>
      </c>
      <c r="F244" s="2">
        <v>0.67</v>
      </c>
      <c r="G244">
        <v>51</v>
      </c>
      <c r="H244">
        <v>0.3</v>
      </c>
      <c r="I244">
        <v>29</v>
      </c>
      <c r="J244" s="3">
        <f>H244*I244</f>
        <v>8.6999999999999993</v>
      </c>
      <c r="L244" s="9" t="s">
        <v>285</v>
      </c>
      <c r="M244" s="14">
        <f t="shared" ref="M244" si="804">AVERAGE(F275:F314)</f>
        <v>0.82525000000000015</v>
      </c>
      <c r="N244" s="9">
        <f t="shared" ref="N244" si="805">_xlfn.STDEV.S(F275:F314)</f>
        <v>0.23790741034578092</v>
      </c>
      <c r="O244" s="9"/>
      <c r="Q244" s="9">
        <f t="shared" ref="Q244" si="806">AVERAGE(E275:E315)</f>
        <v>60.031707317073142</v>
      </c>
      <c r="R244" s="9">
        <f t="shared" ref="R244" si="807">_xlfn.STDEV.S(E275:E315)</f>
        <v>14.847296707219039</v>
      </c>
    </row>
    <row r="245" spans="1:18">
      <c r="A245" s="13">
        <f ca="1">RAND()</f>
        <v>0.44070353709795562</v>
      </c>
      <c r="B245" s="1">
        <v>42915</v>
      </c>
      <c r="C245" s="1" t="str">
        <f>TEXT(B245, "mmmm")</f>
        <v>June</v>
      </c>
      <c r="D245" t="s">
        <v>5</v>
      </c>
      <c r="E245">
        <v>86.5</v>
      </c>
      <c r="F245" s="2">
        <v>0.54</v>
      </c>
      <c r="G245">
        <v>64</v>
      </c>
      <c r="H245">
        <v>0.3</v>
      </c>
      <c r="I245">
        <v>35</v>
      </c>
      <c r="J245" s="3">
        <f>H245*I245</f>
        <v>10.5</v>
      </c>
      <c r="L245" s="9" t="s">
        <v>286</v>
      </c>
      <c r="M245" s="14">
        <f t="shared" ref="M245" si="808">AVERAGE(F244:F283)</f>
        <v>0.86124999999999985</v>
      </c>
      <c r="N245" s="14">
        <f t="shared" si="737"/>
        <v>0.3440944078860651</v>
      </c>
      <c r="O245" s="9"/>
      <c r="Q245" s="9">
        <f t="shared" ref="Q245" si="809">AVERAGE(E244:E283)</f>
        <v>59.129999999999981</v>
      </c>
      <c r="R245" s="9">
        <f t="shared" ref="R245" si="810">_xlfn.STDEV.S(E244:E283)</f>
        <v>16.502823379263926</v>
      </c>
    </row>
    <row r="246" spans="1:18">
      <c r="A246" s="12">
        <f ca="1">RAND()</f>
        <v>0.28452026375735928</v>
      </c>
      <c r="B246" s="1">
        <v>43100</v>
      </c>
      <c r="C246" s="1" t="str">
        <f>TEXT(B246, "mmmm")</f>
        <v>December</v>
      </c>
      <c r="D246" t="s">
        <v>8</v>
      </c>
      <c r="E246">
        <v>15.099999999999998</v>
      </c>
      <c r="F246" s="2">
        <v>2.5</v>
      </c>
      <c r="G246">
        <v>9</v>
      </c>
      <c r="H246">
        <v>0.3</v>
      </c>
      <c r="I246">
        <v>7</v>
      </c>
      <c r="J246" s="3">
        <f>H246*I246</f>
        <v>2.1</v>
      </c>
      <c r="L246" s="9" t="s">
        <v>287</v>
      </c>
      <c r="M246" s="14">
        <f t="shared" ref="M246" si="811">AVERAGE(F277:F316)</f>
        <v>0.83099999999999985</v>
      </c>
      <c r="N246" s="9">
        <f t="shared" si="741"/>
        <v>0.23615292741824156</v>
      </c>
      <c r="O246" s="9"/>
      <c r="Q246" s="9">
        <f t="shared" ref="Q246" si="812">AVERAGE(E277:E317)</f>
        <v>59.670731707317053</v>
      </c>
      <c r="R246" s="9">
        <f t="shared" ref="R246" si="813">_xlfn.STDEV.S(E277:E317)</f>
        <v>15.110629435970589</v>
      </c>
    </row>
    <row r="247" spans="1:18">
      <c r="A247" s="13">
        <f ca="1">RAND()</f>
        <v>0.73339170948796073</v>
      </c>
      <c r="B247" s="1">
        <v>42749</v>
      </c>
      <c r="C247" s="1" t="str">
        <f>TEXT(B247, "mmmm")</f>
        <v>January</v>
      </c>
      <c r="D247" t="s">
        <v>7</v>
      </c>
      <c r="E247">
        <v>44.099999999999994</v>
      </c>
      <c r="F247" s="2">
        <v>1.05</v>
      </c>
      <c r="G247">
        <v>23</v>
      </c>
      <c r="H247">
        <v>0.3</v>
      </c>
      <c r="I247">
        <v>17</v>
      </c>
      <c r="J247" s="3">
        <f>H247*I247</f>
        <v>5.0999999999999996</v>
      </c>
      <c r="L247" s="9" t="s">
        <v>288</v>
      </c>
      <c r="M247" s="14">
        <f t="shared" ref="M247" si="814">AVERAGE(F246:F285)</f>
        <v>0.88149999999999995</v>
      </c>
      <c r="N247" s="14">
        <f t="shared" si="745"/>
        <v>0.34421631541063236</v>
      </c>
      <c r="O247" s="9"/>
      <c r="Q247" s="9">
        <f t="shared" ref="Q247" si="815">AVERAGE(E246:E285)</f>
        <v>57.64</v>
      </c>
      <c r="R247" s="9">
        <f t="shared" ref="R247" si="816">_xlfn.STDEV.S(E246:E285)</f>
        <v>16.133271879518453</v>
      </c>
    </row>
    <row r="248" spans="1:18">
      <c r="A248" s="13">
        <f ca="1">RAND()</f>
        <v>0.7395618314503476</v>
      </c>
      <c r="B248" s="1">
        <v>43057</v>
      </c>
      <c r="C248" s="1" t="str">
        <f>TEXT(B248, "mmmm")</f>
        <v>November</v>
      </c>
      <c r="D248" t="s">
        <v>7</v>
      </c>
      <c r="E248">
        <v>48.699999999999996</v>
      </c>
      <c r="F248" s="2">
        <v>1.05</v>
      </c>
      <c r="G248">
        <v>37</v>
      </c>
      <c r="H248">
        <v>0.3</v>
      </c>
      <c r="I248">
        <v>19</v>
      </c>
      <c r="J248" s="3">
        <f>H248*I248</f>
        <v>5.7</v>
      </c>
      <c r="L248" s="9" t="s">
        <v>289</v>
      </c>
      <c r="M248" s="14">
        <f t="shared" ref="M248" si="817">AVERAGE(F279:F318)</f>
        <v>0.81525000000000003</v>
      </c>
      <c r="N248" s="9">
        <f t="shared" si="749"/>
        <v>0.20684426818756935</v>
      </c>
      <c r="O248" s="9"/>
      <c r="Q248" s="9">
        <f t="shared" ref="Q248" si="818">AVERAGE(E279:E319)</f>
        <v>60.72926829268291</v>
      </c>
      <c r="R248" s="9">
        <f t="shared" ref="R248" si="819">_xlfn.STDEV.S(E279:E319)</f>
        <v>14.489431388126341</v>
      </c>
    </row>
    <row r="249" spans="1:18">
      <c r="A249" s="12">
        <f ca="1">RAND()</f>
        <v>0.56480493453836833</v>
      </c>
      <c r="B249" s="1">
        <v>43006</v>
      </c>
      <c r="C249" s="1" t="str">
        <f>TEXT(B249, "mmmm")</f>
        <v>September</v>
      </c>
      <c r="D249" t="s">
        <v>5</v>
      </c>
      <c r="E249">
        <v>67.399999999999991</v>
      </c>
      <c r="F249" s="2">
        <v>0.69</v>
      </c>
      <c r="G249">
        <v>38</v>
      </c>
      <c r="H249">
        <v>0.3</v>
      </c>
      <c r="I249">
        <v>28</v>
      </c>
      <c r="J249" s="3">
        <f>H249*I249</f>
        <v>8.4</v>
      </c>
      <c r="L249" s="9" t="s">
        <v>290</v>
      </c>
      <c r="M249" s="14">
        <f t="shared" ref="M249" si="820">AVERAGE(F248:F287)</f>
        <v>0.82974999999999999</v>
      </c>
      <c r="N249" s="14">
        <f t="shared" si="753"/>
        <v>0.22612099665489957</v>
      </c>
      <c r="O249" s="9"/>
      <c r="Q249" s="9">
        <f t="shared" ref="Q249" si="821">AVERAGE(E248:E287)</f>
        <v>59.497499999999988</v>
      </c>
      <c r="R249" s="9">
        <f t="shared" ref="R249" si="822">_xlfn.STDEV.S(E248:E287)</f>
        <v>15.053417492553917</v>
      </c>
    </row>
    <row r="250" spans="1:18">
      <c r="A250" s="12">
        <f ca="1">RAND()</f>
        <v>0.33190894720392106</v>
      </c>
      <c r="B250" s="1">
        <v>42796</v>
      </c>
      <c r="C250" s="1" t="str">
        <f>TEXT(B250, "mmmm")</f>
        <v>March</v>
      </c>
      <c r="D250" t="s">
        <v>5</v>
      </c>
      <c r="E250">
        <v>57.199999999999996</v>
      </c>
      <c r="F250" s="2">
        <v>0.8</v>
      </c>
      <c r="G250">
        <v>31</v>
      </c>
      <c r="H250">
        <v>0.3</v>
      </c>
      <c r="I250">
        <v>24</v>
      </c>
      <c r="J250" s="3">
        <f>H250*I250</f>
        <v>7.1999999999999993</v>
      </c>
      <c r="L250" s="9" t="s">
        <v>291</v>
      </c>
      <c r="M250" s="14">
        <f t="shared" ref="M250" si="823">AVERAGE(F281:F320)</f>
        <v>0.80499999999999994</v>
      </c>
      <c r="N250" s="9">
        <f t="shared" si="757"/>
        <v>0.20949267167893845</v>
      </c>
      <c r="O250" s="9"/>
      <c r="Q250" s="9">
        <f t="shared" ref="Q250" si="824">AVERAGE(E281:E321)</f>
        <v>60.409756097560972</v>
      </c>
      <c r="R250" s="9">
        <f t="shared" ref="R250" si="825">_xlfn.STDEV.S(E281:E321)</f>
        <v>15.116626688485267</v>
      </c>
    </row>
    <row r="251" spans="1:18">
      <c r="A251" s="12">
        <f ca="1">RAND()</f>
        <v>9.6362046222972508E-2</v>
      </c>
      <c r="B251" s="1">
        <v>42972</v>
      </c>
      <c r="C251" s="1" t="str">
        <f>TEXT(B251, "mmmm")</f>
        <v>August</v>
      </c>
      <c r="D251" t="s">
        <v>6</v>
      </c>
      <c r="E251">
        <v>71</v>
      </c>
      <c r="F251" s="2">
        <v>0.63</v>
      </c>
      <c r="G251">
        <v>55</v>
      </c>
      <c r="H251">
        <v>0.5</v>
      </c>
      <c r="I251">
        <v>30</v>
      </c>
      <c r="J251" s="3">
        <f>H251*I251</f>
        <v>15</v>
      </c>
      <c r="L251" s="9" t="s">
        <v>292</v>
      </c>
      <c r="M251" s="14">
        <f t="shared" ref="M251" si="826">AVERAGE(F250:F289)</f>
        <v>0.82225000000000004</v>
      </c>
      <c r="N251" s="14">
        <f t="shared" si="761"/>
        <v>0.22377286446706365</v>
      </c>
      <c r="O251" s="9"/>
      <c r="Q251" s="9">
        <f t="shared" ref="Q251" si="827">AVERAGE(E250:E289)</f>
        <v>59.725000000000001</v>
      </c>
      <c r="R251" s="9">
        <f t="shared" ref="R251" si="828">_xlfn.STDEV.S(E250:E289)</f>
        <v>14.916034222375472</v>
      </c>
    </row>
    <row r="252" spans="1:18">
      <c r="A252" s="12">
        <f ca="1">RAND()</f>
        <v>0.3356241491794586</v>
      </c>
      <c r="B252" s="1">
        <v>43044</v>
      </c>
      <c r="C252" s="1" t="str">
        <f>TEXT(B252, "mmmm")</f>
        <v>November</v>
      </c>
      <c r="D252" t="s">
        <v>8</v>
      </c>
      <c r="E252">
        <v>55.9</v>
      </c>
      <c r="F252" s="2">
        <v>0.87</v>
      </c>
      <c r="G252">
        <v>45</v>
      </c>
      <c r="H252">
        <v>0.3</v>
      </c>
      <c r="I252">
        <v>23</v>
      </c>
      <c r="J252" s="3">
        <f>H252*I252</f>
        <v>6.8999999999999995</v>
      </c>
      <c r="L252" s="9" t="s">
        <v>293</v>
      </c>
      <c r="M252" s="14">
        <f t="shared" ref="M252" si="829">AVERAGE(F283:F322)</f>
        <v>0.82824999999999993</v>
      </c>
      <c r="N252" s="9">
        <f t="shared" si="765"/>
        <v>0.23880995018569137</v>
      </c>
      <c r="O252" s="9"/>
      <c r="Q252" s="9">
        <f t="shared" ref="Q252" si="830">AVERAGE(E283:E323)</f>
        <v>60.248780487804886</v>
      </c>
      <c r="R252" s="9">
        <f t="shared" ref="R252" si="831">_xlfn.STDEV.S(E283:E323)</f>
        <v>15.308529027166802</v>
      </c>
    </row>
    <row r="253" spans="1:18">
      <c r="A253" s="13">
        <f ca="1">RAND()</f>
        <v>0.59922261273541122</v>
      </c>
      <c r="B253" s="1">
        <v>42799</v>
      </c>
      <c r="C253" s="1" t="str">
        <f>TEXT(B253, "mmmm")</f>
        <v>March</v>
      </c>
      <c r="D253" t="s">
        <v>8</v>
      </c>
      <c r="E253">
        <v>55.9</v>
      </c>
      <c r="F253" s="2">
        <v>0.87</v>
      </c>
      <c r="G253">
        <v>32</v>
      </c>
      <c r="H253">
        <v>0.3</v>
      </c>
      <c r="I253">
        <v>23</v>
      </c>
      <c r="J253" s="3">
        <f>H253*I253</f>
        <v>6.8999999999999995</v>
      </c>
      <c r="L253" s="9" t="s">
        <v>294</v>
      </c>
      <c r="M253" s="14">
        <f t="shared" ref="M253" si="832">AVERAGE(F252:F291)</f>
        <v>0.82874999999999999</v>
      </c>
      <c r="N253" s="14">
        <f t="shared" ref="N253" si="833">_xlfn.STDEV.S(F252:F291)</f>
        <v>0.22285084698066568</v>
      </c>
      <c r="O253" s="9"/>
      <c r="Q253" s="9">
        <f t="shared" ref="Q253" si="834">AVERAGE(E252:E291)</f>
        <v>59.257499999999993</v>
      </c>
      <c r="R253" s="9">
        <f t="shared" ref="R253" si="835">_xlfn.STDEV.S(E252:E291)</f>
        <v>14.921759838124514</v>
      </c>
    </row>
    <row r="254" spans="1:18">
      <c r="A254" s="12">
        <f ca="1">RAND()</f>
        <v>0.52008865408316618</v>
      </c>
      <c r="B254" s="1">
        <v>43072</v>
      </c>
      <c r="C254" s="1" t="str">
        <f>TEXT(B254, "mmmm")</f>
        <v>December</v>
      </c>
      <c r="D254" t="s">
        <v>8</v>
      </c>
      <c r="E254">
        <v>33.5</v>
      </c>
      <c r="F254" s="2">
        <v>1.18</v>
      </c>
      <c r="G254">
        <v>19</v>
      </c>
      <c r="H254">
        <v>0.3</v>
      </c>
      <c r="I254">
        <v>15</v>
      </c>
      <c r="J254" s="3">
        <f>H254*I254</f>
        <v>4.5</v>
      </c>
      <c r="L254" s="9" t="s">
        <v>295</v>
      </c>
      <c r="M254" s="14">
        <f t="shared" ref="M254" si="836">AVERAGE(F285:F324)</f>
        <v>0.81824999999999992</v>
      </c>
      <c r="N254" s="9">
        <f t="shared" ref="N254" si="837">_xlfn.STDEV.S(F285:F324)</f>
        <v>0.22926736715247059</v>
      </c>
      <c r="O254" s="9"/>
      <c r="Q254" s="9">
        <f t="shared" ref="Q254" si="838">AVERAGE(E285:E325)</f>
        <v>60.434146341463418</v>
      </c>
      <c r="R254" s="9">
        <f t="shared" ref="R254" si="839">_xlfn.STDEV.S(E285:E325)</f>
        <v>14.921437761759023</v>
      </c>
    </row>
    <row r="255" spans="1:18">
      <c r="A255" s="13">
        <f ca="1">RAND()</f>
        <v>0.60473912950089437</v>
      </c>
      <c r="B255" s="1">
        <v>42837</v>
      </c>
      <c r="C255" s="1" t="str">
        <f>TEXT(B255, "mmmm")</f>
        <v>April</v>
      </c>
      <c r="D255" t="s">
        <v>4</v>
      </c>
      <c r="E255">
        <v>66.099999999999994</v>
      </c>
      <c r="F255" s="2">
        <v>0.74</v>
      </c>
      <c r="G255">
        <v>30</v>
      </c>
      <c r="H255">
        <v>0.3</v>
      </c>
      <c r="I255">
        <v>27</v>
      </c>
      <c r="J255" s="3">
        <f>H255*I255</f>
        <v>8.1</v>
      </c>
      <c r="L255" s="9" t="s">
        <v>296</v>
      </c>
      <c r="M255" s="14">
        <f t="shared" ref="M255" si="840">AVERAGE(F254:F293)</f>
        <v>0.81899999999999995</v>
      </c>
      <c r="N255" s="14">
        <f t="shared" si="737"/>
        <v>0.22562505771005706</v>
      </c>
      <c r="O255" s="9"/>
      <c r="Q255" s="9">
        <f t="shared" ref="Q255" si="841">AVERAGE(E254:E293)</f>
        <v>59.972499999999989</v>
      </c>
      <c r="R255" s="9">
        <f t="shared" ref="R255" si="842">_xlfn.STDEV.S(E254:E293)</f>
        <v>15.217702031785375</v>
      </c>
    </row>
    <row r="256" spans="1:18">
      <c r="A256" s="12">
        <f ca="1">RAND()</f>
        <v>5.1313690979749915E-2</v>
      </c>
      <c r="B256" s="1">
        <v>42784</v>
      </c>
      <c r="C256" s="1" t="str">
        <f>TEXT(B256, "mmmm")</f>
        <v>February</v>
      </c>
      <c r="D256" t="s">
        <v>7</v>
      </c>
      <c r="E256">
        <v>43.699999999999996</v>
      </c>
      <c r="F256" s="2">
        <v>0.95</v>
      </c>
      <c r="G256">
        <v>25</v>
      </c>
      <c r="H256">
        <v>0.3</v>
      </c>
      <c r="I256">
        <v>19</v>
      </c>
      <c r="J256" s="3">
        <f>H256*I256</f>
        <v>5.7</v>
      </c>
      <c r="L256" s="9" t="s">
        <v>297</v>
      </c>
      <c r="M256" s="14">
        <f t="shared" ref="M256" si="843">AVERAGE(F287:F326)</f>
        <v>0.81600000000000006</v>
      </c>
      <c r="N256" s="9">
        <f t="shared" si="741"/>
        <v>0.22817896709741012</v>
      </c>
      <c r="O256" s="9"/>
      <c r="Q256" s="9">
        <f t="shared" ref="Q256" si="844">AVERAGE(E287:E327)</f>
        <v>60.482926829268294</v>
      </c>
      <c r="R256" s="9">
        <f t="shared" ref="R256" si="845">_xlfn.STDEV.S(E287:E327)</f>
        <v>14.898035146270486</v>
      </c>
    </row>
    <row r="257" spans="1:18">
      <c r="A257" s="13">
        <f ca="1">RAND()</f>
        <v>0.65212590999669195</v>
      </c>
      <c r="B257" s="1">
        <v>42797</v>
      </c>
      <c r="C257" s="1" t="str">
        <f>TEXT(B257, "mmmm")</f>
        <v>March</v>
      </c>
      <c r="D257" t="s">
        <v>6</v>
      </c>
      <c r="E257">
        <v>60.199999999999996</v>
      </c>
      <c r="F257" s="2">
        <v>0.77</v>
      </c>
      <c r="G257">
        <v>28</v>
      </c>
      <c r="H257">
        <v>0.3</v>
      </c>
      <c r="I257">
        <v>24</v>
      </c>
      <c r="J257" s="3">
        <f>H257*I257</f>
        <v>7.1999999999999993</v>
      </c>
      <c r="L257" s="9" t="s">
        <v>298</v>
      </c>
      <c r="M257" s="14">
        <f t="shared" ref="M257" si="846">AVERAGE(F256:F295)</f>
        <v>0.81274999999999997</v>
      </c>
      <c r="N257" s="14">
        <f t="shared" si="745"/>
        <v>0.22084903185614141</v>
      </c>
      <c r="O257" s="9"/>
      <c r="Q257" s="9">
        <f t="shared" ref="Q257" si="847">AVERAGE(E256:E295)</f>
        <v>60.482499999999995</v>
      </c>
      <c r="R257" s="9">
        <f t="shared" ref="R257" si="848">_xlfn.STDEV.S(E256:E295)</f>
        <v>14.963903362630806</v>
      </c>
    </row>
    <row r="258" spans="1:18">
      <c r="A258" s="13">
        <f ca="1">RAND()</f>
        <v>0.24648208990723652</v>
      </c>
      <c r="B258" s="1">
        <v>42809</v>
      </c>
      <c r="C258" s="1" t="str">
        <f>TEXT(B258, "mmmm")</f>
        <v>March</v>
      </c>
      <c r="D258" t="s">
        <v>4</v>
      </c>
      <c r="E258">
        <v>56.199999999999996</v>
      </c>
      <c r="F258" s="2">
        <v>0.83</v>
      </c>
      <c r="G258">
        <v>30</v>
      </c>
      <c r="H258">
        <v>0.3</v>
      </c>
      <c r="I258">
        <v>24</v>
      </c>
      <c r="J258" s="3">
        <f>H258*I258</f>
        <v>7.1999999999999993</v>
      </c>
      <c r="L258" s="9" t="s">
        <v>299</v>
      </c>
      <c r="M258" s="14">
        <f t="shared" ref="M258" si="849">AVERAGE(F289:F328)</f>
        <v>0.83149999999999991</v>
      </c>
      <c r="N258" s="9">
        <f t="shared" si="749"/>
        <v>0.22277446338945914</v>
      </c>
      <c r="O258" s="9"/>
      <c r="Q258" s="9">
        <f t="shared" ref="Q258" si="850">AVERAGE(E289:E329)</f>
        <v>60.260975609756102</v>
      </c>
      <c r="R258" s="9">
        <f t="shared" ref="R258" si="851">_xlfn.STDEV.S(E289:E329)</f>
        <v>15.029768428834409</v>
      </c>
    </row>
    <row r="259" spans="1:18">
      <c r="A259" s="13">
        <f ca="1">RAND()</f>
        <v>0.90344493648087865</v>
      </c>
      <c r="B259" s="1">
        <v>42873</v>
      </c>
      <c r="C259" s="1" t="str">
        <f>TEXT(B259, "mmmm")</f>
        <v>May</v>
      </c>
      <c r="D259" t="s">
        <v>5</v>
      </c>
      <c r="E259">
        <v>72</v>
      </c>
      <c r="F259" s="2">
        <v>0.67</v>
      </c>
      <c r="G259">
        <v>53</v>
      </c>
      <c r="H259">
        <v>0.3</v>
      </c>
      <c r="I259">
        <v>30</v>
      </c>
      <c r="J259" s="3">
        <f>H259*I259</f>
        <v>9</v>
      </c>
      <c r="L259" s="9" t="s">
        <v>300</v>
      </c>
      <c r="M259" s="14">
        <f t="shared" ref="M259" si="852">AVERAGE(F258:F297)</f>
        <v>0.80424999999999991</v>
      </c>
      <c r="N259" s="14">
        <f t="shared" si="753"/>
        <v>0.22197120972936618</v>
      </c>
      <c r="O259" s="9"/>
      <c r="Q259" s="9">
        <f t="shared" ref="Q259" si="853">AVERAGE(E258:E297)</f>
        <v>61.412500000000001</v>
      </c>
      <c r="R259" s="9">
        <f t="shared" ref="R259" si="854">_xlfn.STDEV.S(E258:E297)</f>
        <v>14.951720379531308</v>
      </c>
    </row>
    <row r="260" spans="1:18">
      <c r="A260" s="13">
        <f ca="1">RAND()</f>
        <v>0.94867034238646508</v>
      </c>
      <c r="B260" s="1">
        <v>42939</v>
      </c>
      <c r="C260" s="1" t="str">
        <f>TEXT(B260, "mmmm")</f>
        <v>July</v>
      </c>
      <c r="D260" t="s">
        <v>8</v>
      </c>
      <c r="E260">
        <v>89.1</v>
      </c>
      <c r="F260" s="2">
        <v>0.51</v>
      </c>
      <c r="G260">
        <v>72</v>
      </c>
      <c r="H260">
        <v>0.5</v>
      </c>
      <c r="I260">
        <v>37</v>
      </c>
      <c r="J260" s="3">
        <f>H260*I260</f>
        <v>18.5</v>
      </c>
      <c r="L260" s="9" t="s">
        <v>301</v>
      </c>
      <c r="M260" s="14">
        <f t="shared" ref="M260" si="855">AVERAGE(F291:F330)</f>
        <v>0.82250000000000001</v>
      </c>
      <c r="N260" s="9">
        <f t="shared" si="757"/>
        <v>0.22584031117992709</v>
      </c>
      <c r="O260" s="9"/>
      <c r="Q260" s="9">
        <f t="shared" ref="Q260" si="856">AVERAGE(E291:E331)</f>
        <v>60.926829268292686</v>
      </c>
      <c r="R260" s="9">
        <f t="shared" ref="R260" si="857">_xlfn.STDEV.S(E291:E331)</f>
        <v>15.164102749425007</v>
      </c>
    </row>
    <row r="261" spans="1:18">
      <c r="A261" s="13">
        <f ca="1">RAND()</f>
        <v>0.52060625816357509</v>
      </c>
      <c r="B261" s="1">
        <v>42821</v>
      </c>
      <c r="C261" s="1" t="str">
        <f>TEXT(B261, "mmmm")</f>
        <v>March</v>
      </c>
      <c r="D261" t="s">
        <v>2</v>
      </c>
      <c r="E261">
        <v>60.499999999999993</v>
      </c>
      <c r="F261" s="2">
        <v>0.74</v>
      </c>
      <c r="G261">
        <v>30</v>
      </c>
      <c r="H261">
        <v>0.3</v>
      </c>
      <c r="I261">
        <v>25</v>
      </c>
      <c r="J261" s="3">
        <f>H261*I261</f>
        <v>7.5</v>
      </c>
      <c r="L261" s="9" t="s">
        <v>302</v>
      </c>
      <c r="M261" s="14">
        <f t="shared" ref="M261" si="858">AVERAGE(F260:F299)</f>
        <v>0.80725000000000002</v>
      </c>
      <c r="N261" s="14">
        <f t="shared" si="761"/>
        <v>0.22203011461257177</v>
      </c>
      <c r="O261" s="9"/>
      <c r="Q261" s="9">
        <f t="shared" ref="Q261" si="859">AVERAGE(E260:E299)</f>
        <v>61.142499999999998</v>
      </c>
      <c r="R261" s="9">
        <f t="shared" ref="R261" si="860">_xlfn.STDEV.S(E260:E299)</f>
        <v>14.886887837529343</v>
      </c>
    </row>
    <row r="262" spans="1:18">
      <c r="A262" s="13">
        <f ca="1">RAND()</f>
        <v>0.33623261796086867</v>
      </c>
      <c r="B262" s="1">
        <v>42935</v>
      </c>
      <c r="C262" s="1" t="str">
        <f>TEXT(B262, "mmmm")</f>
        <v>July</v>
      </c>
      <c r="D262" t="s">
        <v>4</v>
      </c>
      <c r="E262">
        <v>83.8</v>
      </c>
      <c r="F262" s="2">
        <v>0.56000000000000005</v>
      </c>
      <c r="G262">
        <v>44</v>
      </c>
      <c r="H262">
        <v>0.5</v>
      </c>
      <c r="I262">
        <v>36</v>
      </c>
      <c r="J262" s="3">
        <f>H262*I262</f>
        <v>18</v>
      </c>
      <c r="L262" s="9" t="s">
        <v>303</v>
      </c>
      <c r="M262" s="14">
        <f t="shared" ref="M262" si="861">AVERAGE(F293:F332)</f>
        <v>0.82275000000000009</v>
      </c>
      <c r="N262" s="9">
        <f t="shared" si="765"/>
        <v>0.22611532682602697</v>
      </c>
      <c r="O262" s="9"/>
      <c r="Q262" s="9">
        <f t="shared" ref="Q262" si="862">AVERAGE(E293:E333)</f>
        <v>60.895121951219522</v>
      </c>
      <c r="R262" s="9">
        <f t="shared" ref="R262" si="863">_xlfn.STDEV.S(E293:E333)</f>
        <v>15.19554130690163</v>
      </c>
    </row>
    <row r="263" spans="1:18">
      <c r="A263" s="13">
        <f ca="1">RAND()</f>
        <v>0.86254235944372859</v>
      </c>
      <c r="B263" s="1">
        <v>42807</v>
      </c>
      <c r="C263" s="1" t="str">
        <f>TEXT(B263, "mmmm")</f>
        <v>March</v>
      </c>
      <c r="D263" t="s">
        <v>2</v>
      </c>
      <c r="E263">
        <v>55.9</v>
      </c>
      <c r="F263" s="2">
        <v>0.87</v>
      </c>
      <c r="G263">
        <v>48</v>
      </c>
      <c r="H263">
        <v>0.3</v>
      </c>
      <c r="I263">
        <v>23</v>
      </c>
      <c r="J263" s="3">
        <f>H263*I263</f>
        <v>6.8999999999999995</v>
      </c>
      <c r="L263" s="9" t="s">
        <v>304</v>
      </c>
      <c r="M263" s="14">
        <f t="shared" ref="M263" si="864">AVERAGE(F262:F301)</f>
        <v>0.82599999999999996</v>
      </c>
      <c r="N263" s="14">
        <f t="shared" ref="N263" si="865">_xlfn.STDEV.S(F262:F301)</f>
        <v>0.22042848715335728</v>
      </c>
      <c r="O263" s="9"/>
      <c r="Q263" s="9">
        <f t="shared" ref="Q263" si="866">AVERAGE(E262:E301)</f>
        <v>59.894999999999996</v>
      </c>
      <c r="R263" s="9">
        <f t="shared" ref="R263" si="867">_xlfn.STDEV.S(E262:E301)</f>
        <v>14.370517361277223</v>
      </c>
    </row>
    <row r="264" spans="1:18">
      <c r="A264" s="12">
        <f ca="1">RAND()</f>
        <v>0.46377797050473835</v>
      </c>
      <c r="B264" s="1">
        <v>42840</v>
      </c>
      <c r="C264" s="1" t="str">
        <f>TEXT(B264, "mmmm")</f>
        <v>April</v>
      </c>
      <c r="D264" t="s">
        <v>7</v>
      </c>
      <c r="E264">
        <v>65.8</v>
      </c>
      <c r="F264" s="2">
        <v>0.74</v>
      </c>
      <c r="G264">
        <v>41</v>
      </c>
      <c r="H264">
        <v>0.3</v>
      </c>
      <c r="I264">
        <v>26</v>
      </c>
      <c r="J264" s="3">
        <f>H264*I264</f>
        <v>7.8</v>
      </c>
      <c r="L264" s="9" t="s">
        <v>305</v>
      </c>
      <c r="M264" s="14">
        <f t="shared" ref="M264" si="868">AVERAGE(F295:F334)</f>
        <v>0.8135</v>
      </c>
      <c r="N264" s="9">
        <f t="shared" ref="N264" si="869">_xlfn.STDEV.S(F295:F334)</f>
        <v>0.22739945650883342</v>
      </c>
      <c r="O264" s="9"/>
      <c r="Q264" s="9">
        <f t="shared" ref="Q264" si="870">AVERAGE(E295:E335)</f>
        <v>60.541463414634144</v>
      </c>
      <c r="R264" s="9">
        <f t="shared" ref="R264" si="871">_xlfn.STDEV.S(E295:E335)</f>
        <v>15.561378081804888</v>
      </c>
    </row>
    <row r="265" spans="1:18">
      <c r="A265" s="12">
        <f ca="1">RAND()</f>
        <v>0.99360324902453356</v>
      </c>
      <c r="B265" s="1">
        <v>42978</v>
      </c>
      <c r="C265" s="1" t="str">
        <f>TEXT(B265, "mmmm")</f>
        <v>August</v>
      </c>
      <c r="D265" t="s">
        <v>5</v>
      </c>
      <c r="E265">
        <v>67.699999999999989</v>
      </c>
      <c r="F265" s="2">
        <v>0.69</v>
      </c>
      <c r="G265">
        <v>58</v>
      </c>
      <c r="H265">
        <v>0.5</v>
      </c>
      <c r="I265">
        <v>29</v>
      </c>
      <c r="J265" s="3">
        <f>H265*I265</f>
        <v>14.5</v>
      </c>
      <c r="L265" s="9" t="s">
        <v>306</v>
      </c>
      <c r="M265" s="14">
        <f t="shared" ref="M265" si="872">AVERAGE(F264:F303)</f>
        <v>0.82825000000000004</v>
      </c>
      <c r="N265" s="14">
        <f t="shared" si="737"/>
        <v>0.22089430701535667</v>
      </c>
      <c r="O265" s="9"/>
      <c r="Q265" s="9">
        <f t="shared" ref="Q265" si="873">AVERAGE(E264:E303)</f>
        <v>59.682499999999983</v>
      </c>
      <c r="R265" s="9">
        <f t="shared" ref="R265" si="874">_xlfn.STDEV.S(E264:E303)</f>
        <v>14.474254553233362</v>
      </c>
    </row>
    <row r="266" spans="1:18">
      <c r="A266" s="12">
        <f ca="1">RAND()</f>
        <v>6.4692392301341606E-2</v>
      </c>
      <c r="B266" s="1">
        <v>42934</v>
      </c>
      <c r="C266" s="1" t="str">
        <f>TEXT(B266, "mmmm")</f>
        <v>July</v>
      </c>
      <c r="D266" t="s">
        <v>3</v>
      </c>
      <c r="E266">
        <v>99.3</v>
      </c>
      <c r="F266" s="2">
        <v>0.47</v>
      </c>
      <c r="G266">
        <v>76</v>
      </c>
      <c r="H266">
        <v>0.5</v>
      </c>
      <c r="I266">
        <v>41</v>
      </c>
      <c r="J266" s="3">
        <f>H266*I266</f>
        <v>20.5</v>
      </c>
      <c r="L266" s="9" t="s">
        <v>307</v>
      </c>
      <c r="M266" s="14">
        <f t="shared" ref="M266" si="875">AVERAGE(F297:F336)</f>
        <v>0.82424999999999993</v>
      </c>
      <c r="N266" s="9">
        <f t="shared" si="741"/>
        <v>0.24448677275321448</v>
      </c>
      <c r="O266" s="9"/>
      <c r="Q266" s="9">
        <f t="shared" ref="Q266" si="876">AVERAGE(E297:E337)</f>
        <v>60.851219512195115</v>
      </c>
      <c r="R266" s="9">
        <f t="shared" ref="R266" si="877">_xlfn.STDEV.S(E297:E337)</f>
        <v>15.84523780116948</v>
      </c>
    </row>
    <row r="267" spans="1:18">
      <c r="A267" s="13">
        <f ca="1">RAND()</f>
        <v>0.52524871985393395</v>
      </c>
      <c r="B267" s="1">
        <v>42829</v>
      </c>
      <c r="C267" s="1" t="str">
        <f>TEXT(B267, "mmmm")</f>
        <v>April</v>
      </c>
      <c r="D267" t="s">
        <v>3</v>
      </c>
      <c r="E267">
        <v>62.099999999999994</v>
      </c>
      <c r="F267" s="2">
        <v>0.71</v>
      </c>
      <c r="G267">
        <v>31</v>
      </c>
      <c r="H267">
        <v>0.3</v>
      </c>
      <c r="I267">
        <v>27</v>
      </c>
      <c r="J267" s="3">
        <f>H267*I267</f>
        <v>8.1</v>
      </c>
      <c r="L267" s="9" t="s">
        <v>308</v>
      </c>
      <c r="M267" s="14">
        <f t="shared" ref="M267" si="878">AVERAGE(F266:F305)</f>
        <v>0.82200000000000006</v>
      </c>
      <c r="N267" s="14">
        <f t="shared" si="745"/>
        <v>0.22740678563720568</v>
      </c>
      <c r="O267" s="9"/>
      <c r="Q267" s="9">
        <f t="shared" ref="Q267" si="879">AVERAGE(E266:E305)</f>
        <v>60.529999999999987</v>
      </c>
      <c r="R267" s="9">
        <f t="shared" ref="R267" si="880">_xlfn.STDEV.S(E266:E305)</f>
        <v>15.939246837400812</v>
      </c>
    </row>
    <row r="268" spans="1:18">
      <c r="A268" s="12">
        <f ca="1">RAND()</f>
        <v>3.1575427927108213E-2</v>
      </c>
      <c r="B268" s="1">
        <v>42758</v>
      </c>
      <c r="C268" s="1" t="str">
        <f>TEXT(B268, "mmmm")</f>
        <v>January</v>
      </c>
      <c r="D268" t="s">
        <v>2</v>
      </c>
      <c r="E268">
        <v>38.099999999999994</v>
      </c>
      <c r="F268" s="2">
        <v>1.05</v>
      </c>
      <c r="G268">
        <v>21</v>
      </c>
      <c r="H268">
        <v>0.3</v>
      </c>
      <c r="I268">
        <v>17</v>
      </c>
      <c r="J268" s="3">
        <f>H268*I268</f>
        <v>5.0999999999999996</v>
      </c>
      <c r="L268" s="9" t="s">
        <v>309</v>
      </c>
      <c r="M268" s="14">
        <f t="shared" ref="M268" si="881">AVERAGE(F299:F338)</f>
        <v>0.82225000000000015</v>
      </c>
      <c r="N268" s="9">
        <f t="shared" si="749"/>
        <v>0.245852650262358</v>
      </c>
      <c r="O268" s="9"/>
      <c r="Q268" s="9">
        <f t="shared" ref="Q268" si="882">AVERAGE(E299:E339)</f>
        <v>60.24146341463414</v>
      </c>
      <c r="R268" s="9">
        <f t="shared" ref="R268" si="883">_xlfn.STDEV.S(E299:E339)</f>
        <v>16.091907525364388</v>
      </c>
    </row>
    <row r="269" spans="1:18">
      <c r="A269" s="12">
        <f ca="1">RAND()</f>
        <v>0.85400836867338514</v>
      </c>
      <c r="B269" s="1">
        <v>42790</v>
      </c>
      <c r="C269" s="1" t="str">
        <f>TEXT(B269, "mmmm")</f>
        <v>February</v>
      </c>
      <c r="D269" t="s">
        <v>6</v>
      </c>
      <c r="E269">
        <v>47.3</v>
      </c>
      <c r="F269" s="2">
        <v>0.87</v>
      </c>
      <c r="G269">
        <v>36</v>
      </c>
      <c r="H269">
        <v>0.3</v>
      </c>
      <c r="I269">
        <v>21</v>
      </c>
      <c r="J269" s="3">
        <f>H269*I269</f>
        <v>6.3</v>
      </c>
      <c r="L269" s="9" t="s">
        <v>310</v>
      </c>
      <c r="M269" s="14">
        <f t="shared" ref="M269" si="884">AVERAGE(F268:F307)</f>
        <v>0.84350000000000003</v>
      </c>
      <c r="N269" s="14">
        <f t="shared" si="753"/>
        <v>0.24160308624281077</v>
      </c>
      <c r="O269" s="9"/>
      <c r="Q269" s="9">
        <f t="shared" ref="Q269" si="885">AVERAGE(E268:E307)</f>
        <v>59.132500000000007</v>
      </c>
      <c r="R269" s="9">
        <f t="shared" ref="R269" si="886">_xlfn.STDEV.S(E268:E307)</f>
        <v>15.52543632484841</v>
      </c>
    </row>
    <row r="270" spans="1:18">
      <c r="A270" s="12">
        <f ca="1">RAND()</f>
        <v>0.74484515607062562</v>
      </c>
      <c r="B270" s="1">
        <v>42996</v>
      </c>
      <c r="C270" s="1" t="str">
        <f>TEXT(B270, "mmmm")</f>
        <v>September</v>
      </c>
      <c r="D270" t="s">
        <v>2</v>
      </c>
      <c r="E270">
        <v>64.8</v>
      </c>
      <c r="F270" s="2">
        <v>0.71</v>
      </c>
      <c r="G270">
        <v>37</v>
      </c>
      <c r="H270">
        <v>0.3</v>
      </c>
      <c r="I270">
        <v>26</v>
      </c>
      <c r="J270" s="3">
        <f>H270*I270</f>
        <v>7.8</v>
      </c>
      <c r="L270" s="9" t="s">
        <v>311</v>
      </c>
      <c r="M270" s="14">
        <f t="shared" ref="M270" si="887">AVERAGE(F301:F340)</f>
        <v>0.82025000000000026</v>
      </c>
      <c r="N270" s="9">
        <f t="shared" si="757"/>
        <v>0.24719438525695459</v>
      </c>
      <c r="O270" s="9"/>
      <c r="Q270" s="9">
        <f t="shared" ref="Q270" si="888">AVERAGE(E301:E341)</f>
        <v>60.751219512195107</v>
      </c>
      <c r="R270" s="9">
        <f t="shared" ref="R270" si="889">_xlfn.STDEV.S(E301:E341)</f>
        <v>16.001033122133418</v>
      </c>
    </row>
    <row r="271" spans="1:18">
      <c r="A271" s="13">
        <f ca="1">RAND()</f>
        <v>0.26068442594434194</v>
      </c>
      <c r="B271" s="1">
        <v>42911</v>
      </c>
      <c r="C271" s="1" t="str">
        <f>TEXT(B271, "mmmm")</f>
        <v>June</v>
      </c>
      <c r="D271" t="s">
        <v>8</v>
      </c>
      <c r="E271">
        <v>85.1</v>
      </c>
      <c r="F271" s="2">
        <v>0.51</v>
      </c>
      <c r="G271">
        <v>58</v>
      </c>
      <c r="H271">
        <v>0.3</v>
      </c>
      <c r="I271">
        <v>37</v>
      </c>
      <c r="J271" s="3">
        <f>H271*I271</f>
        <v>11.1</v>
      </c>
      <c r="L271" s="9" t="s">
        <v>312</v>
      </c>
      <c r="M271" s="14">
        <f t="shared" ref="M271" si="890">AVERAGE(F270:F309)</f>
        <v>0.83099999999999985</v>
      </c>
      <c r="N271" s="14">
        <f t="shared" si="761"/>
        <v>0.24086170092889234</v>
      </c>
      <c r="O271" s="9"/>
      <c r="Q271" s="9">
        <f t="shared" ref="Q271" si="891">AVERAGE(E270:E309)</f>
        <v>60.17</v>
      </c>
      <c r="R271" s="9">
        <f t="shared" ref="R271" si="892">_xlfn.STDEV.S(E270:E309)</f>
        <v>15.032634584932286</v>
      </c>
    </row>
    <row r="272" spans="1:18">
      <c r="A272" s="12">
        <f ca="1">RAND()</f>
        <v>0.18138579401127308</v>
      </c>
      <c r="B272" s="1">
        <v>42810</v>
      </c>
      <c r="C272" s="1" t="str">
        <f>TEXT(B272, "mmmm")</f>
        <v>March</v>
      </c>
      <c r="D272" t="s">
        <v>5</v>
      </c>
      <c r="E272">
        <v>60.199999999999996</v>
      </c>
      <c r="F272" s="2">
        <v>0.83</v>
      </c>
      <c r="G272">
        <v>39</v>
      </c>
      <c r="H272">
        <v>0.3</v>
      </c>
      <c r="I272">
        <v>24</v>
      </c>
      <c r="J272" s="3">
        <f>H272*I272</f>
        <v>7.1999999999999993</v>
      </c>
      <c r="L272" s="9" t="s">
        <v>313</v>
      </c>
      <c r="M272" s="14">
        <f t="shared" ref="M272" si="893">AVERAGE(F303:F342)</f>
        <v>0.83424999999999994</v>
      </c>
      <c r="N272" s="9">
        <f t="shared" si="765"/>
        <v>0.26295059007447147</v>
      </c>
      <c r="O272" s="9"/>
      <c r="Q272" s="9">
        <f t="shared" ref="Q272" si="894">AVERAGE(E303:E343)</f>
        <v>60.59024390243902</v>
      </c>
      <c r="R272" s="9">
        <f t="shared" ref="R272" si="895">_xlfn.STDEV.S(E303:E343)</f>
        <v>17.327100231689776</v>
      </c>
    </row>
    <row r="273" spans="1:18">
      <c r="A273" s="13">
        <f ca="1">RAND()</f>
        <v>0.71800693378633629</v>
      </c>
      <c r="B273" s="1">
        <v>43021</v>
      </c>
      <c r="C273" s="1" t="str">
        <f>TEXT(B273, "mmmm")</f>
        <v>October</v>
      </c>
      <c r="D273" t="s">
        <v>6</v>
      </c>
      <c r="E273">
        <v>61.499999999999993</v>
      </c>
      <c r="F273" s="2">
        <v>0.8</v>
      </c>
      <c r="G273">
        <v>28</v>
      </c>
      <c r="H273">
        <v>0.3</v>
      </c>
      <c r="I273">
        <v>25</v>
      </c>
      <c r="J273" s="3">
        <f>H273*I273</f>
        <v>7.5</v>
      </c>
      <c r="L273" s="9" t="s">
        <v>314</v>
      </c>
      <c r="M273" s="14">
        <f t="shared" ref="M273" si="896">AVERAGE(F272:F311)</f>
        <v>0.84324999999999994</v>
      </c>
      <c r="N273" s="14">
        <f t="shared" ref="N273" si="897">_xlfn.STDEV.S(F272:F311)</f>
        <v>0.23653901396641816</v>
      </c>
      <c r="O273" s="9"/>
      <c r="Q273" s="9">
        <f t="shared" ref="Q273" si="898">AVERAGE(E272:E311)</f>
        <v>59.224999999999987</v>
      </c>
      <c r="R273" s="9">
        <f t="shared" ref="R273" si="899">_xlfn.STDEV.S(E272:E311)</f>
        <v>14.567750649100182</v>
      </c>
    </row>
    <row r="274" spans="1:18">
      <c r="A274" s="12">
        <f ca="1">RAND()</f>
        <v>0.18191499049382964</v>
      </c>
      <c r="B274" s="1">
        <v>43092</v>
      </c>
      <c r="C274" s="1" t="str">
        <f>TEXT(B274, "mmmm")</f>
        <v>December</v>
      </c>
      <c r="D274" t="s">
        <v>7</v>
      </c>
      <c r="E274">
        <v>42.4</v>
      </c>
      <c r="F274" s="2">
        <v>1.1100000000000001</v>
      </c>
      <c r="G274">
        <v>20</v>
      </c>
      <c r="H274">
        <v>0.3</v>
      </c>
      <c r="I274">
        <v>18</v>
      </c>
      <c r="J274" s="3">
        <f>H274*I274</f>
        <v>5.3999999999999995</v>
      </c>
      <c r="L274" s="9" t="s">
        <v>315</v>
      </c>
      <c r="M274" s="14">
        <f t="shared" ref="M274" si="900">AVERAGE(F305:F344)</f>
        <v>0.82724999999999993</v>
      </c>
      <c r="N274" s="9">
        <f t="shared" ref="N274" si="901">_xlfn.STDEV.S(F305:F344)</f>
        <v>0.26316600493575543</v>
      </c>
      <c r="O274" s="9"/>
      <c r="Q274" s="9">
        <f t="shared" ref="Q274" si="902">AVERAGE(E305:E345)</f>
        <v>59.946341463414619</v>
      </c>
      <c r="R274" s="9">
        <f t="shared" ref="R274" si="903">_xlfn.STDEV.S(E305:E345)</f>
        <v>15.884726902924356</v>
      </c>
    </row>
    <row r="275" spans="1:18">
      <c r="A275" s="12">
        <f ca="1">RAND()</f>
        <v>0.85997313954208698</v>
      </c>
      <c r="B275" s="1">
        <v>42832</v>
      </c>
      <c r="C275" s="1" t="str">
        <f>TEXT(B275, "mmmm")</f>
        <v>April</v>
      </c>
      <c r="D275" t="s">
        <v>6</v>
      </c>
      <c r="E275">
        <v>59.8</v>
      </c>
      <c r="F275" s="2">
        <v>0.74</v>
      </c>
      <c r="G275">
        <v>44</v>
      </c>
      <c r="H275">
        <v>0.3</v>
      </c>
      <c r="I275">
        <v>26</v>
      </c>
      <c r="J275" s="3">
        <f>H275*I275</f>
        <v>7.8</v>
      </c>
      <c r="L275" s="9" t="s">
        <v>316</v>
      </c>
      <c r="M275" s="14">
        <f t="shared" ref="M275" si="904">AVERAGE(F274:F313)</f>
        <v>0.83724999999999983</v>
      </c>
      <c r="N275" s="14">
        <f t="shared" si="737"/>
        <v>0.23990369328395564</v>
      </c>
      <c r="O275" s="9"/>
      <c r="Q275" s="9">
        <f t="shared" ref="Q275" si="905">AVERAGE(E274:E313)</f>
        <v>59.667499999999976</v>
      </c>
      <c r="R275" s="9">
        <f t="shared" ref="R275" si="906">_xlfn.STDEV.S(E274:E313)</f>
        <v>14.903577052988359</v>
      </c>
    </row>
    <row r="276" spans="1:18">
      <c r="A276" s="12">
        <f ca="1">RAND()</f>
        <v>3.5767624081352145E-2</v>
      </c>
      <c r="B276" s="1">
        <v>43090</v>
      </c>
      <c r="C276" s="1" t="str">
        <f>TEXT(B276, "mmmm")</f>
        <v>December</v>
      </c>
      <c r="D276" t="s">
        <v>5</v>
      </c>
      <c r="E276">
        <v>40.5</v>
      </c>
      <c r="F276" s="2">
        <v>1.33</v>
      </c>
      <c r="G276">
        <v>23</v>
      </c>
      <c r="H276">
        <v>0.3</v>
      </c>
      <c r="I276">
        <v>15</v>
      </c>
      <c r="J276" s="3">
        <f>H276*I276</f>
        <v>4.5</v>
      </c>
      <c r="L276" s="9" t="s">
        <v>317</v>
      </c>
      <c r="M276" s="14">
        <f t="shared" ref="M276" si="907">AVERAGE(F307:F346)</f>
        <v>0.80874999999999986</v>
      </c>
      <c r="N276" s="9">
        <f t="shared" si="741"/>
        <v>0.24559908439652287</v>
      </c>
      <c r="O276" s="9"/>
      <c r="Q276" s="9">
        <f t="shared" ref="Q276" si="908">AVERAGE(E307:E347)</f>
        <v>60.746341463414623</v>
      </c>
      <c r="R276" s="9">
        <f t="shared" ref="R276" si="909">_xlfn.STDEV.S(E307:E347)</f>
        <v>15.270610622384684</v>
      </c>
    </row>
    <row r="277" spans="1:18">
      <c r="A277" s="13">
        <f ca="1">RAND()</f>
        <v>0.96912522601371398</v>
      </c>
      <c r="B277" s="1">
        <v>43091</v>
      </c>
      <c r="C277" s="1" t="str">
        <f>TEXT(B277, "mmmm")</f>
        <v>December</v>
      </c>
      <c r="D277" t="s">
        <v>6</v>
      </c>
      <c r="E277">
        <v>30.9</v>
      </c>
      <c r="F277" s="2">
        <v>1.54</v>
      </c>
      <c r="G277">
        <v>17</v>
      </c>
      <c r="H277">
        <v>0.3</v>
      </c>
      <c r="I277">
        <v>13</v>
      </c>
      <c r="J277" s="3">
        <f>H277*I277</f>
        <v>3.9</v>
      </c>
      <c r="L277" s="9" t="s">
        <v>318</v>
      </c>
      <c r="M277" s="14">
        <f t="shared" ref="M277" si="910">AVERAGE(F276:F315)</f>
        <v>0.83299999999999996</v>
      </c>
      <c r="N277" s="14">
        <f t="shared" si="745"/>
        <v>0.24009827047935886</v>
      </c>
      <c r="O277" s="9"/>
      <c r="Q277" s="9">
        <f t="shared" ref="Q277" si="911">AVERAGE(E276:E315)</f>
        <v>60.03749999999998</v>
      </c>
      <c r="R277" s="9">
        <f t="shared" ref="R277" si="912">_xlfn.STDEV.S(E276:E315)</f>
        <v>15.03639494948589</v>
      </c>
    </row>
    <row r="278" spans="1:18">
      <c r="A278" s="12">
        <f ca="1">RAND()</f>
        <v>0.56507563360673163</v>
      </c>
      <c r="B278" s="1">
        <v>42786</v>
      </c>
      <c r="C278" s="1" t="str">
        <f>TEXT(B278, "mmmm")</f>
        <v>February</v>
      </c>
      <c r="D278" t="s">
        <v>2</v>
      </c>
      <c r="E278">
        <v>50.3</v>
      </c>
      <c r="F278" s="2">
        <v>0.95</v>
      </c>
      <c r="G278">
        <v>25</v>
      </c>
      <c r="H278">
        <v>0.3</v>
      </c>
      <c r="I278">
        <v>21</v>
      </c>
      <c r="J278" s="3">
        <f>H278*I278</f>
        <v>6.3</v>
      </c>
      <c r="L278" s="9" t="s">
        <v>319</v>
      </c>
      <c r="M278" s="14">
        <f t="shared" ref="M278" si="913">AVERAGE(F309:F348)</f>
        <v>0.82074999999999976</v>
      </c>
      <c r="N278" s="9">
        <f t="shared" si="749"/>
        <v>0.24463879705729705</v>
      </c>
      <c r="O278" s="9"/>
      <c r="Q278" s="9">
        <f t="shared" ref="Q278" si="914">AVERAGE(E309:E349)</f>
        <v>60.482926829268273</v>
      </c>
      <c r="R278" s="9">
        <f t="shared" ref="R278" si="915">_xlfn.STDEV.S(E309:E349)</f>
        <v>15.466122695087925</v>
      </c>
    </row>
    <row r="279" spans="1:18">
      <c r="A279" s="13">
        <f ca="1">RAND()</f>
        <v>0.46075110586807655</v>
      </c>
      <c r="B279" s="1">
        <v>43067</v>
      </c>
      <c r="C279" s="1" t="str">
        <f>TEXT(B279, "mmmm")</f>
        <v>November</v>
      </c>
      <c r="D279" t="s">
        <v>3</v>
      </c>
      <c r="E279">
        <v>54.599999999999994</v>
      </c>
      <c r="F279" s="2">
        <v>0.91</v>
      </c>
      <c r="G279">
        <v>37</v>
      </c>
      <c r="H279">
        <v>0.3</v>
      </c>
      <c r="I279">
        <v>22</v>
      </c>
      <c r="J279" s="3">
        <f>H279*I279</f>
        <v>6.6</v>
      </c>
      <c r="L279" s="9" t="s">
        <v>320</v>
      </c>
      <c r="M279" s="14">
        <f t="shared" ref="M279" si="916">AVERAGE(F278:F317)</f>
        <v>0.81624999999999992</v>
      </c>
      <c r="N279" s="14">
        <f t="shared" si="753"/>
        <v>0.20741000519842392</v>
      </c>
      <c r="O279" s="9"/>
      <c r="Q279" s="9">
        <f t="shared" ref="Q279" si="917">AVERAGE(E278:E317)</f>
        <v>60.389999999999972</v>
      </c>
      <c r="R279" s="9">
        <f t="shared" ref="R279" si="918">_xlfn.STDEV.S(E278:E317)</f>
        <v>14.57500142938823</v>
      </c>
    </row>
    <row r="280" spans="1:18">
      <c r="A280" s="12">
        <f ca="1">RAND()</f>
        <v>0.41188194217767893</v>
      </c>
      <c r="B280" s="1">
        <v>43054</v>
      </c>
      <c r="C280" s="1" t="str">
        <f>TEXT(B280, "mmmm")</f>
        <v>November</v>
      </c>
      <c r="D280" t="s">
        <v>4</v>
      </c>
      <c r="E280">
        <v>55.9</v>
      </c>
      <c r="F280" s="2">
        <v>0.83</v>
      </c>
      <c r="G280">
        <v>47</v>
      </c>
      <c r="H280">
        <v>0.3</v>
      </c>
      <c r="I280">
        <v>23</v>
      </c>
      <c r="J280" s="3">
        <f>H280*I280</f>
        <v>6.8999999999999995</v>
      </c>
      <c r="L280" s="9" t="s">
        <v>321</v>
      </c>
      <c r="M280" s="14">
        <f t="shared" ref="M280" si="919">AVERAGE(F311:F350)</f>
        <v>0.81349999999999978</v>
      </c>
      <c r="N280" s="9">
        <f t="shared" si="757"/>
        <v>0.24499659861584497</v>
      </c>
      <c r="O280" s="9"/>
      <c r="Q280" s="9">
        <f t="shared" ref="Q280" si="920">AVERAGE(E311:E351)</f>
        <v>60.899999999999977</v>
      </c>
      <c r="R280" s="9">
        <f t="shared" ref="R280" si="921">_xlfn.STDEV.S(E311:E351)</f>
        <v>15.44346139956976</v>
      </c>
    </row>
    <row r="281" spans="1:18">
      <c r="A281" s="12">
        <f ca="1">RAND()</f>
        <v>0.11561211032094676</v>
      </c>
      <c r="B281" s="1">
        <v>42990</v>
      </c>
      <c r="C281" s="1" t="str">
        <f>TEXT(B281, "mmmm")</f>
        <v>September</v>
      </c>
      <c r="D281" t="s">
        <v>3</v>
      </c>
      <c r="E281">
        <v>61.099999999999994</v>
      </c>
      <c r="F281" s="2">
        <v>0.71</v>
      </c>
      <c r="G281">
        <v>36</v>
      </c>
      <c r="H281">
        <v>0.3</v>
      </c>
      <c r="I281">
        <v>27</v>
      </c>
      <c r="J281" s="3">
        <f>H281*I281</f>
        <v>8.1</v>
      </c>
      <c r="L281" s="9" t="s">
        <v>322</v>
      </c>
      <c r="M281" s="14">
        <f t="shared" ref="M281" si="922">AVERAGE(F280:F319)</f>
        <v>0.80725000000000002</v>
      </c>
      <c r="N281" s="14">
        <f t="shared" si="761"/>
        <v>0.20925983725306521</v>
      </c>
      <c r="O281" s="9"/>
      <c r="Q281" s="9">
        <f t="shared" ref="Q281" si="923">AVERAGE(E280:E319)</f>
        <v>60.882499999999979</v>
      </c>
      <c r="R281" s="9">
        <f t="shared" ref="R281" si="924">_xlfn.STDEV.S(E280:E319)</f>
        <v>14.640335702680488</v>
      </c>
    </row>
    <row r="282" spans="1:18">
      <c r="A282" s="12">
        <f ca="1">RAND()</f>
        <v>0.55550778753995156</v>
      </c>
      <c r="B282" s="1">
        <v>42800</v>
      </c>
      <c r="C282" s="1" t="str">
        <f>TEXT(B282, "mmmm")</f>
        <v>March</v>
      </c>
      <c r="D282" t="s">
        <v>2</v>
      </c>
      <c r="E282">
        <v>61.199999999999996</v>
      </c>
      <c r="F282" s="2">
        <v>0.77</v>
      </c>
      <c r="G282">
        <v>28</v>
      </c>
      <c r="H282">
        <v>0.3</v>
      </c>
      <c r="I282">
        <v>24</v>
      </c>
      <c r="J282" s="3">
        <f>H282*I282</f>
        <v>7.1999999999999993</v>
      </c>
      <c r="L282" s="9" t="s">
        <v>323</v>
      </c>
      <c r="M282" s="14">
        <f t="shared" ref="M282" si="925">AVERAGE(F313:F352)</f>
        <v>0.81299999999999972</v>
      </c>
      <c r="N282" s="9">
        <f t="shared" si="765"/>
        <v>0.24523353600086481</v>
      </c>
      <c r="O282" s="9"/>
      <c r="Q282" s="9">
        <f t="shared" ref="Q282" si="926">AVERAGE(E313:E353)</f>
        <v>61.790243902439016</v>
      </c>
      <c r="R282" s="9">
        <f t="shared" ref="R282" si="927">_xlfn.STDEV.S(E313:E353)</f>
        <v>16.582095839761191</v>
      </c>
    </row>
    <row r="283" spans="1:18">
      <c r="A283" s="12">
        <f ca="1">RAND()</f>
        <v>0.61030649446160823</v>
      </c>
      <c r="B283" s="1">
        <v>42834</v>
      </c>
      <c r="C283" s="1" t="str">
        <f>TEXT(B283, "mmmm")</f>
        <v>April</v>
      </c>
      <c r="D283" t="s">
        <v>8</v>
      </c>
      <c r="E283">
        <v>63.099999999999994</v>
      </c>
      <c r="F283" s="2">
        <v>0.69</v>
      </c>
      <c r="G283">
        <v>52</v>
      </c>
      <c r="H283">
        <v>0.3</v>
      </c>
      <c r="I283">
        <v>27</v>
      </c>
      <c r="J283" s="3">
        <f>H283*I283</f>
        <v>8.1</v>
      </c>
      <c r="L283" s="9" t="s">
        <v>324</v>
      </c>
      <c r="M283" s="14">
        <f t="shared" ref="M283" si="928">AVERAGE(F282:F321)</f>
        <v>0.82574999999999998</v>
      </c>
      <c r="N283" s="14">
        <f t="shared" ref="N283" si="929">_xlfn.STDEV.S(F282:F321)</f>
        <v>0.23888509736605518</v>
      </c>
      <c r="O283" s="9"/>
      <c r="Q283" s="9">
        <f t="shared" ref="Q283" si="930">AVERAGE(E282:E321)</f>
        <v>60.392499999999998</v>
      </c>
      <c r="R283" s="9">
        <f t="shared" ref="R283" si="931">_xlfn.STDEV.S(E282:E321)</f>
        <v>15.308793978524983</v>
      </c>
    </row>
    <row r="284" spans="1:18">
      <c r="A284" s="13">
        <f ca="1">RAND()</f>
        <v>0.95724140248381218</v>
      </c>
      <c r="B284" s="1">
        <v>43089</v>
      </c>
      <c r="C284" s="1" t="str">
        <f>TEXT(B284, "mmmm")</f>
        <v>December</v>
      </c>
      <c r="D284" t="s">
        <v>4</v>
      </c>
      <c r="E284">
        <v>36.799999999999997</v>
      </c>
      <c r="F284" s="2">
        <v>1.25</v>
      </c>
      <c r="G284">
        <v>20</v>
      </c>
      <c r="H284">
        <v>0.3</v>
      </c>
      <c r="I284">
        <v>16</v>
      </c>
      <c r="J284" s="3">
        <f>H284*I284</f>
        <v>4.8</v>
      </c>
      <c r="L284" s="9" t="s">
        <v>325</v>
      </c>
      <c r="M284" s="14">
        <f t="shared" ref="M284" si="932">AVERAGE(F315:F354)</f>
        <v>0.8274999999999999</v>
      </c>
      <c r="N284" s="9">
        <f t="shared" ref="N284" si="933">_xlfn.STDEV.S(F315:F354)</f>
        <v>0.26011585190114128</v>
      </c>
      <c r="O284" s="9"/>
      <c r="Q284" s="9">
        <f t="shared" ref="Q284" si="934">AVERAGE(E315:E355)</f>
        <v>60.33170731707316</v>
      </c>
      <c r="R284" s="9">
        <f t="shared" ref="R284" si="935">_xlfn.STDEV.S(E315:E355)</f>
        <v>16.841473198986975</v>
      </c>
    </row>
    <row r="285" spans="1:18">
      <c r="A285" s="12">
        <f ca="1">RAND()</f>
        <v>0.15391648371824429</v>
      </c>
      <c r="B285" s="1">
        <v>42848</v>
      </c>
      <c r="C285" s="1" t="str">
        <f>TEXT(B285, "mmmm")</f>
        <v>April</v>
      </c>
      <c r="D285" t="s">
        <v>8</v>
      </c>
      <c r="E285">
        <v>60.8</v>
      </c>
      <c r="F285" s="2">
        <v>0.77</v>
      </c>
      <c r="G285">
        <v>50</v>
      </c>
      <c r="H285">
        <v>0.3</v>
      </c>
      <c r="I285">
        <v>26</v>
      </c>
      <c r="J285" s="3">
        <f>H285*I285</f>
        <v>7.8</v>
      </c>
      <c r="L285" s="9" t="s">
        <v>326</v>
      </c>
      <c r="M285" s="14">
        <f t="shared" ref="M285" si="936">AVERAGE(F284:F323)</f>
        <v>0.82774999999999999</v>
      </c>
      <c r="N285" s="14">
        <f t="shared" si="737"/>
        <v>0.23912755420379134</v>
      </c>
      <c r="O285" s="9"/>
      <c r="Q285" s="9">
        <f t="shared" ref="Q285" si="937">AVERAGE(E284:E323)</f>
        <v>60.177499999999995</v>
      </c>
      <c r="R285" s="9">
        <f t="shared" ref="R285" si="938">_xlfn.STDEV.S(E284:E323)</f>
        <v>15.496657828259423</v>
      </c>
    </row>
    <row r="286" spans="1:18">
      <c r="A286" s="13">
        <f ca="1">RAND()</f>
        <v>0.20288994335402899</v>
      </c>
      <c r="B286" s="1">
        <v>43043</v>
      </c>
      <c r="C286" s="1" t="str">
        <f>TEXT(B286, "mmmm")</f>
        <v>November</v>
      </c>
      <c r="D286" t="s">
        <v>7</v>
      </c>
      <c r="E286">
        <v>48.699999999999996</v>
      </c>
      <c r="F286" s="2">
        <v>0.95</v>
      </c>
      <c r="G286">
        <v>39</v>
      </c>
      <c r="H286">
        <v>0.3</v>
      </c>
      <c r="I286">
        <v>19</v>
      </c>
      <c r="J286" s="3">
        <f>H286*I286</f>
        <v>5.7</v>
      </c>
      <c r="L286" s="9" t="s">
        <v>327</v>
      </c>
      <c r="M286" s="14">
        <f t="shared" ref="M286" si="939">AVERAGE(F317:F356)</f>
        <v>0.80774999999999975</v>
      </c>
      <c r="N286" s="9">
        <f t="shared" si="741"/>
        <v>0.24838439502575035</v>
      </c>
      <c r="O286" s="9"/>
      <c r="Q286" s="9">
        <f t="shared" ref="Q286" si="940">AVERAGE(E317:E357)</f>
        <v>61.187804878048773</v>
      </c>
      <c r="R286" s="9">
        <f t="shared" ref="R286" si="941">_xlfn.STDEV.S(E317:E357)</f>
        <v>16.151442584517852</v>
      </c>
    </row>
    <row r="287" spans="1:18">
      <c r="A287" s="13">
        <f ca="1">RAND()</f>
        <v>0.38798470934008733</v>
      </c>
      <c r="B287" s="1">
        <v>42897</v>
      </c>
      <c r="C287" s="1" t="str">
        <f>TEXT(B287, "mmmm")</f>
        <v>June</v>
      </c>
      <c r="D287" t="s">
        <v>8</v>
      </c>
      <c r="E287">
        <v>84.8</v>
      </c>
      <c r="F287" s="2">
        <v>0.53</v>
      </c>
      <c r="G287">
        <v>42</v>
      </c>
      <c r="H287">
        <v>0.3</v>
      </c>
      <c r="I287">
        <v>36</v>
      </c>
      <c r="J287" s="3">
        <f>H287*I287</f>
        <v>10.799999999999999</v>
      </c>
      <c r="L287" s="9" t="s">
        <v>328</v>
      </c>
      <c r="M287" s="14">
        <f t="shared" ref="M287" si="942">AVERAGE(F286:F325)</f>
        <v>0.81974999999999998</v>
      </c>
      <c r="N287" s="14">
        <f t="shared" si="745"/>
        <v>0.22913983525909271</v>
      </c>
      <c r="O287" s="9"/>
      <c r="Q287" s="9">
        <f t="shared" ref="Q287" si="943">AVERAGE(E286:E325)</f>
        <v>60.425000000000011</v>
      </c>
      <c r="R287" s="9">
        <f t="shared" ref="R287" si="944">_xlfn.STDEV.S(E286:E325)</f>
        <v>15.111411039004329</v>
      </c>
    </row>
    <row r="288" spans="1:18">
      <c r="A288" s="13">
        <f ca="1">RAND()</f>
        <v>8.0543268709046822E-2</v>
      </c>
      <c r="B288" s="1">
        <v>42993</v>
      </c>
      <c r="C288" s="1" t="str">
        <f>TEXT(B288, "mmmm")</f>
        <v>September</v>
      </c>
      <c r="D288" t="s">
        <v>6</v>
      </c>
      <c r="E288">
        <v>63.399999999999991</v>
      </c>
      <c r="F288" s="2">
        <v>0.67</v>
      </c>
      <c r="G288">
        <v>41</v>
      </c>
      <c r="H288">
        <v>0.3</v>
      </c>
      <c r="I288">
        <v>28</v>
      </c>
      <c r="J288" s="3">
        <f>H288*I288</f>
        <v>8.4</v>
      </c>
      <c r="L288" s="9" t="s">
        <v>329</v>
      </c>
      <c r="M288" s="14">
        <f t="shared" ref="M288" si="945">AVERAGE(F319:F358)</f>
        <v>0.82599999999999985</v>
      </c>
      <c r="N288" s="9">
        <f t="shared" si="749"/>
        <v>0.29474717545024531</v>
      </c>
      <c r="O288" s="9"/>
      <c r="Q288" s="9">
        <f t="shared" ref="Q288" si="946">AVERAGE(E319:E359)</f>
        <v>61.536585365853668</v>
      </c>
      <c r="R288" s="9">
        <f t="shared" ref="R288" si="947">_xlfn.STDEV.S(E319:E359)</f>
        <v>17.925048899480842</v>
      </c>
    </row>
    <row r="289" spans="1:18">
      <c r="A289" s="12">
        <f ca="1">RAND()</f>
        <v>0.27102011335682963</v>
      </c>
      <c r="B289" s="1">
        <v>43004</v>
      </c>
      <c r="C289" s="1" t="str">
        <f>TEXT(B289, "mmmm")</f>
        <v>September</v>
      </c>
      <c r="D289" t="s">
        <v>3</v>
      </c>
      <c r="E289">
        <v>61.8</v>
      </c>
      <c r="F289" s="2">
        <v>0.77</v>
      </c>
      <c r="G289">
        <v>51</v>
      </c>
      <c r="H289">
        <v>0.3</v>
      </c>
      <c r="I289">
        <v>26</v>
      </c>
      <c r="J289" s="3">
        <f>H289*I289</f>
        <v>7.8</v>
      </c>
      <c r="L289" s="9" t="s">
        <v>330</v>
      </c>
      <c r="M289" s="14">
        <f t="shared" ref="M289" si="948">AVERAGE(F288:F327)</f>
        <v>0.8254999999999999</v>
      </c>
      <c r="N289" s="14">
        <f t="shared" si="753"/>
        <v>0.22383544780107509</v>
      </c>
      <c r="O289" s="9"/>
      <c r="Q289" s="9">
        <f t="shared" ref="Q289" si="949">AVERAGE(E288:E327)</f>
        <v>59.875</v>
      </c>
      <c r="R289" s="9">
        <f t="shared" ref="R289" si="950">_xlfn.STDEV.S(E288:E327)</f>
        <v>14.563701804706426</v>
      </c>
    </row>
    <row r="290" spans="1:18">
      <c r="A290" s="12">
        <f ca="1">RAND()</f>
        <v>0.78105816895773261</v>
      </c>
      <c r="B290" s="1">
        <v>42780</v>
      </c>
      <c r="C290" s="1" t="str">
        <f>TEXT(B290, "mmmm")</f>
        <v>February</v>
      </c>
      <c r="D290" t="s">
        <v>3</v>
      </c>
      <c r="E290">
        <v>47.699999999999996</v>
      </c>
      <c r="F290" s="2">
        <v>0.95</v>
      </c>
      <c r="G290">
        <v>35</v>
      </c>
      <c r="H290">
        <v>0.3</v>
      </c>
      <c r="I290">
        <v>19</v>
      </c>
      <c r="J290" s="3">
        <f>H290*I290</f>
        <v>5.7</v>
      </c>
      <c r="L290" s="9" t="s">
        <v>331</v>
      </c>
      <c r="M290" s="14">
        <f t="shared" ref="M290:M291" si="951">AVERAGE(F321:F360)</f>
        <v>0.81974999999999998</v>
      </c>
      <c r="N290" s="9">
        <f t="shared" si="757"/>
        <v>0.29943954057795796</v>
      </c>
      <c r="O290" s="9"/>
      <c r="Q290" s="9">
        <f t="shared" ref="Q290" si="952">AVERAGE(E321:E361)</f>
        <v>61.578048780487812</v>
      </c>
      <c r="R290" s="9">
        <f t="shared" ref="R290" si="953">_xlfn.STDEV.S(E321:E361)</f>
        <v>18.070590917221285</v>
      </c>
    </row>
    <row r="291" spans="1:18">
      <c r="A291" s="12">
        <f ca="1">RAND()</f>
        <v>0.90144600134976938</v>
      </c>
      <c r="B291" s="1">
        <v>42988</v>
      </c>
      <c r="C291" s="1" t="str">
        <f>TEXT(B291, "mmmm")</f>
        <v>September</v>
      </c>
      <c r="D291" t="s">
        <v>8</v>
      </c>
      <c r="E291">
        <v>61.8</v>
      </c>
      <c r="F291" s="2">
        <v>0.74</v>
      </c>
      <c r="G291">
        <v>50</v>
      </c>
      <c r="H291">
        <v>0.3</v>
      </c>
      <c r="I291">
        <v>26</v>
      </c>
      <c r="J291" s="3">
        <f>H291*I291</f>
        <v>7.8</v>
      </c>
      <c r="L291" s="9" t="s">
        <v>332</v>
      </c>
      <c r="M291" s="14">
        <f t="shared" si="951"/>
        <v>0.80199999999999982</v>
      </c>
      <c r="N291" s="14">
        <f t="shared" si="761"/>
        <v>0.22670083641391578</v>
      </c>
      <c r="O291" s="9"/>
      <c r="Q291" s="9">
        <f t="shared" ref="Q291" si="954">AVERAGE(E290:E329)</f>
        <v>60.222500000000004</v>
      </c>
      <c r="R291" s="9">
        <f t="shared" ref="R291" si="955">_xlfn.STDEV.S(E290:E329)</f>
        <v>15.219193137074871</v>
      </c>
    </row>
    <row r="292" spans="1:18">
      <c r="A292" s="13">
        <f ca="1">RAND()</f>
        <v>0.28672160429592819</v>
      </c>
      <c r="B292" s="1">
        <v>42929</v>
      </c>
      <c r="C292" s="1" t="str">
        <f>TEXT(B292, "mmmm")</f>
        <v>July</v>
      </c>
      <c r="D292" t="s">
        <v>5</v>
      </c>
      <c r="E292">
        <v>78.899999999999991</v>
      </c>
      <c r="F292" s="2">
        <v>0.61</v>
      </c>
      <c r="G292">
        <v>49</v>
      </c>
      <c r="H292">
        <v>0.5</v>
      </c>
      <c r="I292">
        <v>33</v>
      </c>
      <c r="J292" s="3">
        <f>H292*I292</f>
        <v>16.5</v>
      </c>
      <c r="L292" s="9" t="s">
        <v>333</v>
      </c>
      <c r="M292" s="14">
        <f t="shared" ref="M292" si="956">AVERAGE(F323:F362)</f>
        <v>0.79749999999999976</v>
      </c>
      <c r="N292" s="9">
        <f t="shared" si="765"/>
        <v>0.27608759293810975</v>
      </c>
      <c r="O292" s="9"/>
      <c r="Q292" s="9">
        <f t="shared" ref="Q292" si="957">AVERAGE(E323:E363)</f>
        <v>63.085365853658544</v>
      </c>
      <c r="R292" s="9">
        <f t="shared" ref="R292" si="958">_xlfn.STDEV.S(E323:E363)</f>
        <v>17.390436466282363</v>
      </c>
    </row>
    <row r="293" spans="1:18">
      <c r="A293" s="13">
        <f ca="1">RAND()</f>
        <v>0.70102287164467991</v>
      </c>
      <c r="B293" s="1">
        <v>43023</v>
      </c>
      <c r="C293" s="1" t="str">
        <f>TEXT(B293, "mmmm")</f>
        <v>October</v>
      </c>
      <c r="D293" t="s">
        <v>8</v>
      </c>
      <c r="E293">
        <v>61.499999999999993</v>
      </c>
      <c r="F293" s="2">
        <v>0.74</v>
      </c>
      <c r="G293">
        <v>36</v>
      </c>
      <c r="H293">
        <v>0.3</v>
      </c>
      <c r="I293">
        <v>25</v>
      </c>
      <c r="J293" s="3">
        <f>H293*I293</f>
        <v>7.5</v>
      </c>
      <c r="L293" s="9"/>
      <c r="M293" s="14"/>
      <c r="N293" s="14"/>
    </row>
    <row r="294" spans="1:18">
      <c r="A294" s="13">
        <f ca="1">RAND()</f>
        <v>0.20510796393491604</v>
      </c>
      <c r="B294" s="1">
        <v>42789</v>
      </c>
      <c r="C294" s="1" t="str">
        <f>TEXT(B294, "mmmm")</f>
        <v>February</v>
      </c>
      <c r="D294" t="s">
        <v>5</v>
      </c>
      <c r="E294">
        <v>45</v>
      </c>
      <c r="F294" s="2">
        <v>1</v>
      </c>
      <c r="G294">
        <v>23</v>
      </c>
      <c r="H294">
        <v>0.3</v>
      </c>
      <c r="I294">
        <v>20</v>
      </c>
      <c r="J294" s="3">
        <f>H294*I294</f>
        <v>6</v>
      </c>
      <c r="L294" s="9"/>
      <c r="M294" s="14"/>
      <c r="N294" s="9"/>
    </row>
    <row r="295" spans="1:18">
      <c r="A295" s="13">
        <f ca="1">RAND()</f>
        <v>0.19428915246138934</v>
      </c>
      <c r="B295" s="1">
        <v>42863</v>
      </c>
      <c r="C295" s="1" t="str">
        <f>TEXT(B295, "mmmm")</f>
        <v>May</v>
      </c>
      <c r="D295" t="s">
        <v>2</v>
      </c>
      <c r="E295">
        <v>75</v>
      </c>
      <c r="F295" s="2">
        <v>0.67</v>
      </c>
      <c r="G295">
        <v>56</v>
      </c>
      <c r="H295">
        <v>0.3</v>
      </c>
      <c r="I295">
        <v>30</v>
      </c>
      <c r="J295" s="3">
        <f>H295*I295</f>
        <v>9</v>
      </c>
      <c r="L295" s="9"/>
      <c r="M295" s="14"/>
      <c r="N295" s="14"/>
    </row>
    <row r="296" spans="1:18">
      <c r="A296" s="12">
        <f ca="1">RAND()</f>
        <v>0.57836599549247092</v>
      </c>
      <c r="B296" s="1">
        <v>42852</v>
      </c>
      <c r="C296" s="1" t="str">
        <f>TEXT(B296, "mmmm")</f>
        <v>April</v>
      </c>
      <c r="D296" t="s">
        <v>5</v>
      </c>
      <c r="E296">
        <v>63.499999999999993</v>
      </c>
      <c r="F296" s="2">
        <v>0.77</v>
      </c>
      <c r="G296">
        <v>50</v>
      </c>
      <c r="H296">
        <v>0.3</v>
      </c>
      <c r="I296">
        <v>25</v>
      </c>
      <c r="J296" s="3">
        <f>H296*I296</f>
        <v>7.5</v>
      </c>
      <c r="L296" s="9"/>
      <c r="M296" s="14"/>
      <c r="N296" s="9"/>
    </row>
    <row r="297" spans="1:18">
      <c r="A297" s="13">
        <f ca="1">RAND()</f>
        <v>0.59949859422449181</v>
      </c>
      <c r="B297" s="1">
        <v>42895</v>
      </c>
      <c r="C297" s="1" t="str">
        <f>TEXT(B297, "mmmm")</f>
        <v>June</v>
      </c>
      <c r="D297" t="s">
        <v>6</v>
      </c>
      <c r="E297">
        <v>77.599999999999994</v>
      </c>
      <c r="F297" s="2">
        <v>0.61</v>
      </c>
      <c r="G297">
        <v>44</v>
      </c>
      <c r="H297">
        <v>0.3</v>
      </c>
      <c r="I297">
        <v>32</v>
      </c>
      <c r="J297" s="3">
        <f>H297*I297</f>
        <v>9.6</v>
      </c>
      <c r="L297" s="9"/>
      <c r="M297" s="14"/>
      <c r="N297" s="14"/>
    </row>
    <row r="298" spans="1:18">
      <c r="A298" s="12">
        <f ca="1">RAND()</f>
        <v>0.83046741247744349</v>
      </c>
      <c r="B298" s="1">
        <v>42992</v>
      </c>
      <c r="C298" s="1" t="str">
        <f>TEXT(B298, "mmmm")</f>
        <v>September</v>
      </c>
      <c r="D298" t="s">
        <v>5</v>
      </c>
      <c r="E298">
        <v>63.8</v>
      </c>
      <c r="F298" s="2">
        <v>0.71</v>
      </c>
      <c r="G298">
        <v>29</v>
      </c>
      <c r="H298">
        <v>0.3</v>
      </c>
      <c r="I298">
        <v>26</v>
      </c>
      <c r="J298" s="3">
        <f>H298*I298</f>
        <v>7.8</v>
      </c>
      <c r="L298" s="9"/>
      <c r="M298" s="14"/>
      <c r="N298" s="9"/>
    </row>
    <row r="299" spans="1:18">
      <c r="A299" s="13">
        <f ca="1">RAND()</f>
        <v>0.86396338353891766</v>
      </c>
      <c r="B299" s="1">
        <v>43041</v>
      </c>
      <c r="C299" s="1" t="str">
        <f>TEXT(B299, "mmmm")</f>
        <v>November</v>
      </c>
      <c r="D299" t="s">
        <v>5</v>
      </c>
      <c r="E299">
        <v>53.599999999999994</v>
      </c>
      <c r="F299" s="2">
        <v>0.91</v>
      </c>
      <c r="G299">
        <v>46</v>
      </c>
      <c r="H299">
        <v>0.3</v>
      </c>
      <c r="I299">
        <v>22</v>
      </c>
      <c r="J299" s="3">
        <f>H299*I299</f>
        <v>6.6</v>
      </c>
      <c r="L299" s="9"/>
      <c r="M299" s="14"/>
      <c r="N299" s="14"/>
    </row>
    <row r="300" spans="1:18">
      <c r="A300" s="13">
        <f ca="1">RAND()</f>
        <v>0.94464900332622237</v>
      </c>
      <c r="B300" s="1">
        <v>43051</v>
      </c>
      <c r="C300" s="1" t="str">
        <f>TEXT(B300, "mmmm")</f>
        <v>November</v>
      </c>
      <c r="D300" t="s">
        <v>8</v>
      </c>
      <c r="E300">
        <v>49.699999999999996</v>
      </c>
      <c r="F300" s="2">
        <v>1.05</v>
      </c>
      <c r="G300">
        <v>38</v>
      </c>
      <c r="H300">
        <v>0.3</v>
      </c>
      <c r="I300">
        <v>19</v>
      </c>
      <c r="J300" s="3">
        <f>H300*I300</f>
        <v>5.7</v>
      </c>
      <c r="L300" s="9"/>
      <c r="M300" s="14"/>
      <c r="N300" s="9"/>
    </row>
    <row r="301" spans="1:18">
      <c r="A301" s="13">
        <f ca="1">RAND()</f>
        <v>0.98923686032542468</v>
      </c>
      <c r="B301" s="1">
        <v>42785</v>
      </c>
      <c r="C301" s="1" t="str">
        <f>TEXT(B301, "mmmm")</f>
        <v>February</v>
      </c>
      <c r="D301" t="s">
        <v>8</v>
      </c>
      <c r="E301">
        <v>50</v>
      </c>
      <c r="F301" s="2">
        <v>0.95</v>
      </c>
      <c r="G301">
        <v>28</v>
      </c>
      <c r="H301">
        <v>0.3</v>
      </c>
      <c r="I301">
        <v>20</v>
      </c>
      <c r="J301" s="3">
        <f>H301*I301</f>
        <v>6</v>
      </c>
      <c r="L301" s="9"/>
      <c r="M301" s="14"/>
      <c r="N301" s="14"/>
    </row>
    <row r="302" spans="1:18">
      <c r="A302" s="12">
        <f ca="1">RAND()</f>
        <v>0.97594149162144572</v>
      </c>
      <c r="B302" s="1">
        <v>42940</v>
      </c>
      <c r="C302" s="1" t="str">
        <f>TEXT(B302, "mmmm")</f>
        <v>July</v>
      </c>
      <c r="D302" t="s">
        <v>2</v>
      </c>
      <c r="E302">
        <v>83.5</v>
      </c>
      <c r="F302" s="2">
        <v>0.56999999999999995</v>
      </c>
      <c r="G302">
        <v>69</v>
      </c>
      <c r="H302">
        <v>0.5</v>
      </c>
      <c r="I302">
        <v>35</v>
      </c>
      <c r="J302" s="3">
        <f>H302*I302</f>
        <v>17.5</v>
      </c>
      <c r="L302" s="9"/>
      <c r="M302" s="14"/>
      <c r="N302" s="9"/>
    </row>
    <row r="303" spans="1:18">
      <c r="A303" s="12">
        <f ca="1">RAND()</f>
        <v>0.90248359601761174</v>
      </c>
      <c r="B303" s="1">
        <v>42788</v>
      </c>
      <c r="C303" s="1" t="str">
        <f>TEXT(B303, "mmmm")</f>
        <v>February</v>
      </c>
      <c r="D303" t="s">
        <v>4</v>
      </c>
      <c r="E303">
        <v>47.699999999999996</v>
      </c>
      <c r="F303" s="2">
        <v>0.95</v>
      </c>
      <c r="G303">
        <v>36</v>
      </c>
      <c r="H303">
        <v>0.3</v>
      </c>
      <c r="I303">
        <v>19</v>
      </c>
      <c r="J303" s="3">
        <f>H303*I303</f>
        <v>5.7</v>
      </c>
      <c r="L303" s="9"/>
      <c r="M303" s="14"/>
      <c r="N303" s="14"/>
    </row>
    <row r="304" spans="1:18">
      <c r="A304" s="12">
        <f ca="1">RAND()</f>
        <v>0.4413038260130987</v>
      </c>
      <c r="B304" s="1">
        <v>42912</v>
      </c>
      <c r="C304" s="1" t="str">
        <f>TEXT(B304, "mmmm")</f>
        <v>June</v>
      </c>
      <c r="D304" t="s">
        <v>2</v>
      </c>
      <c r="E304">
        <v>102.6</v>
      </c>
      <c r="F304" s="2">
        <v>0.47</v>
      </c>
      <c r="G304">
        <v>60</v>
      </c>
      <c r="H304">
        <v>0.3</v>
      </c>
      <c r="I304">
        <v>42</v>
      </c>
      <c r="J304" s="3">
        <f>H304*I304</f>
        <v>12.6</v>
      </c>
      <c r="L304" s="9"/>
      <c r="M304" s="14"/>
      <c r="N304" s="9"/>
    </row>
    <row r="305" spans="1:14">
      <c r="A305" s="13">
        <f ca="1">RAND()</f>
        <v>0.21563132946853147</v>
      </c>
      <c r="B305" s="1">
        <v>42991</v>
      </c>
      <c r="C305" s="1" t="str">
        <f>TEXT(B305, "mmmm")</f>
        <v>September</v>
      </c>
      <c r="D305" t="s">
        <v>4</v>
      </c>
      <c r="E305">
        <v>64.8</v>
      </c>
      <c r="F305" s="2">
        <v>0.71</v>
      </c>
      <c r="G305">
        <v>42</v>
      </c>
      <c r="H305">
        <v>0.3</v>
      </c>
      <c r="I305">
        <v>26</v>
      </c>
      <c r="J305" s="3">
        <f>H305*I305</f>
        <v>7.8</v>
      </c>
      <c r="L305" s="9"/>
      <c r="M305" s="14"/>
      <c r="N305" s="14"/>
    </row>
    <row r="306" spans="1:14">
      <c r="A306" s="13">
        <f ca="1">RAND()</f>
        <v>0.24487159318000129</v>
      </c>
      <c r="B306" s="1">
        <v>43087</v>
      </c>
      <c r="C306" s="1" t="str">
        <f>TEXT(B306, "mmmm")</f>
        <v>December</v>
      </c>
      <c r="D306" t="s">
        <v>2</v>
      </c>
      <c r="E306">
        <v>30.9</v>
      </c>
      <c r="F306" s="2">
        <v>1.43</v>
      </c>
      <c r="G306">
        <v>27</v>
      </c>
      <c r="H306">
        <v>0.3</v>
      </c>
      <c r="I306">
        <v>13</v>
      </c>
      <c r="J306" s="3">
        <f>H306*I306</f>
        <v>3.9</v>
      </c>
      <c r="L306" s="9"/>
      <c r="M306" s="14"/>
      <c r="N306" s="9"/>
    </row>
    <row r="307" spans="1:14">
      <c r="A307" s="13">
        <f ca="1">RAND()</f>
        <v>3.9444723816716709E-2</v>
      </c>
      <c r="B307" s="1">
        <v>42947</v>
      </c>
      <c r="C307" s="1" t="str">
        <f>TEXT(B307, "mmmm")</f>
        <v>July</v>
      </c>
      <c r="D307" t="s">
        <v>2</v>
      </c>
      <c r="E307">
        <v>74.599999999999994</v>
      </c>
      <c r="F307" s="2">
        <v>0.61</v>
      </c>
      <c r="G307">
        <v>38</v>
      </c>
      <c r="H307">
        <v>0.5</v>
      </c>
      <c r="I307">
        <v>32</v>
      </c>
      <c r="J307" s="3">
        <f>H307*I307</f>
        <v>16</v>
      </c>
      <c r="L307" s="9"/>
      <c r="M307" s="14"/>
      <c r="N307" s="14"/>
    </row>
    <row r="308" spans="1:14">
      <c r="A308" s="13">
        <f ca="1">RAND()</f>
        <v>0.53192352035179769</v>
      </c>
      <c r="B308" s="1">
        <v>43035</v>
      </c>
      <c r="C308" s="1" t="str">
        <f>TEXT(B308, "mmmm")</f>
        <v>October</v>
      </c>
      <c r="D308" t="s">
        <v>6</v>
      </c>
      <c r="E308">
        <v>62.8</v>
      </c>
      <c r="F308" s="2">
        <v>0.71</v>
      </c>
      <c r="G308">
        <v>52</v>
      </c>
      <c r="H308">
        <v>0.3</v>
      </c>
      <c r="I308">
        <v>26</v>
      </c>
      <c r="J308" s="3">
        <f>H308*I308</f>
        <v>7.8</v>
      </c>
      <c r="L308" s="9"/>
      <c r="M308" s="14"/>
      <c r="N308" s="9"/>
    </row>
    <row r="309" spans="1:14">
      <c r="A309" s="12">
        <f ca="1">RAND()</f>
        <v>0.44503731533022794</v>
      </c>
      <c r="B309" s="1">
        <v>42842</v>
      </c>
      <c r="C309" s="1" t="str">
        <f>TEXT(B309, "mmmm")</f>
        <v>April</v>
      </c>
      <c r="D309" t="s">
        <v>2</v>
      </c>
      <c r="E309">
        <v>64.099999999999994</v>
      </c>
      <c r="F309" s="2">
        <v>0.71</v>
      </c>
      <c r="G309">
        <v>56</v>
      </c>
      <c r="H309">
        <v>0.3</v>
      </c>
      <c r="I309">
        <v>27</v>
      </c>
      <c r="J309" s="3">
        <f>H309*I309</f>
        <v>8.1</v>
      </c>
      <c r="L309" s="9"/>
      <c r="M309" s="14"/>
      <c r="N309" s="14"/>
    </row>
    <row r="310" spans="1:14">
      <c r="A310" s="13">
        <f ca="1">RAND()</f>
        <v>0.38914931607300729</v>
      </c>
      <c r="B310" s="1">
        <v>43061</v>
      </c>
      <c r="C310" s="1" t="str">
        <f>TEXT(B310, "mmmm")</f>
        <v>November</v>
      </c>
      <c r="D310" t="s">
        <v>4</v>
      </c>
      <c r="E310">
        <v>48.699999999999996</v>
      </c>
      <c r="F310" s="2">
        <v>1</v>
      </c>
      <c r="G310">
        <v>40</v>
      </c>
      <c r="H310">
        <v>0.3</v>
      </c>
      <c r="I310">
        <v>19</v>
      </c>
      <c r="J310" s="3">
        <f>H310*I310</f>
        <v>5.7</v>
      </c>
      <c r="L310" s="9"/>
      <c r="M310" s="14"/>
      <c r="N310" s="9"/>
    </row>
    <row r="311" spans="1:14">
      <c r="A311" s="12">
        <f ca="1">RAND()</f>
        <v>0.35821148547738357</v>
      </c>
      <c r="B311" s="1">
        <v>43002</v>
      </c>
      <c r="C311" s="1" t="str">
        <f>TEXT(B311, "mmmm")</f>
        <v>September</v>
      </c>
      <c r="D311" t="s">
        <v>8</v>
      </c>
      <c r="E311">
        <v>63.399999999999991</v>
      </c>
      <c r="F311" s="2">
        <v>0.71</v>
      </c>
      <c r="G311">
        <v>43</v>
      </c>
      <c r="H311">
        <v>0.3</v>
      </c>
      <c r="I311">
        <v>28</v>
      </c>
      <c r="J311" s="3">
        <f>H311*I311</f>
        <v>8.4</v>
      </c>
      <c r="L311" s="9"/>
      <c r="M311" s="14"/>
      <c r="N311" s="14"/>
    </row>
    <row r="312" spans="1:14">
      <c r="A312" s="12">
        <f ca="1">RAND()</f>
        <v>0.11631094469703762</v>
      </c>
      <c r="B312" s="1">
        <v>43028</v>
      </c>
      <c r="C312" s="1" t="str">
        <f>TEXT(B312, "mmmm")</f>
        <v>October</v>
      </c>
      <c r="D312" t="s">
        <v>6</v>
      </c>
      <c r="E312">
        <v>60.199999999999996</v>
      </c>
      <c r="F312" s="2">
        <v>0.8</v>
      </c>
      <c r="G312">
        <v>50</v>
      </c>
      <c r="H312">
        <v>0.3</v>
      </c>
      <c r="I312">
        <v>24</v>
      </c>
      <c r="J312" s="3">
        <f>H312*I312</f>
        <v>7.1999999999999993</v>
      </c>
      <c r="L312" s="9"/>
      <c r="M312" s="14"/>
      <c r="N312" s="9"/>
    </row>
    <row r="313" spans="1:14">
      <c r="A313" s="12">
        <f ca="1">RAND()</f>
        <v>0.60373044429072087</v>
      </c>
      <c r="B313" s="1">
        <v>42932</v>
      </c>
      <c r="C313" s="1" t="str">
        <f>TEXT(B313, "mmmm")</f>
        <v>July</v>
      </c>
      <c r="D313" t="s">
        <v>8</v>
      </c>
      <c r="E313">
        <v>79.199999999999989</v>
      </c>
      <c r="F313" s="2">
        <v>0.59</v>
      </c>
      <c r="G313">
        <v>50</v>
      </c>
      <c r="H313">
        <v>0.5</v>
      </c>
      <c r="I313">
        <v>34</v>
      </c>
      <c r="J313" s="3">
        <f>H313*I313</f>
        <v>17</v>
      </c>
      <c r="L313" s="9"/>
      <c r="M313" s="14"/>
      <c r="N313" s="14"/>
    </row>
    <row r="314" spans="1:14">
      <c r="A314" s="13">
        <f ca="1">RAND()</f>
        <v>0.70964610749797352</v>
      </c>
      <c r="B314" s="1">
        <v>42921</v>
      </c>
      <c r="C314" s="1" t="str">
        <f>TEXT(B314, "mmmm")</f>
        <v>July</v>
      </c>
      <c r="D314" t="s">
        <v>4</v>
      </c>
      <c r="E314">
        <v>73.599999999999994</v>
      </c>
      <c r="F314" s="2">
        <v>0.63</v>
      </c>
      <c r="G314">
        <v>55</v>
      </c>
      <c r="H314">
        <v>0.5</v>
      </c>
      <c r="I314">
        <v>32</v>
      </c>
      <c r="J314" s="3">
        <f>H314*I314</f>
        <v>16</v>
      </c>
      <c r="L314" s="9"/>
      <c r="M314" s="14"/>
      <c r="N314" s="9"/>
    </row>
    <row r="315" spans="1:14">
      <c r="A315" s="13">
        <f ca="1">RAND()</f>
        <v>0.40160123850761487</v>
      </c>
      <c r="B315" s="1">
        <v>42745</v>
      </c>
      <c r="C315" s="1" t="str">
        <f>TEXT(B315, "mmmm")</f>
        <v>January</v>
      </c>
      <c r="D315" t="s">
        <v>3</v>
      </c>
      <c r="E315">
        <v>43.4</v>
      </c>
      <c r="F315" s="2">
        <v>1.05</v>
      </c>
      <c r="G315">
        <v>33</v>
      </c>
      <c r="H315">
        <v>0.3</v>
      </c>
      <c r="I315">
        <v>18</v>
      </c>
      <c r="J315" s="3">
        <f>H315*I315</f>
        <v>5.3999999999999995</v>
      </c>
      <c r="L315" s="9"/>
      <c r="M315" s="14"/>
      <c r="N315" s="14"/>
    </row>
    <row r="316" spans="1:14">
      <c r="A316" s="12">
        <f ca="1">RAND()</f>
        <v>0.57917121206173794</v>
      </c>
      <c r="B316" s="1">
        <v>43094</v>
      </c>
      <c r="C316" s="1" t="str">
        <f>TEXT(B316, "mmmm")</f>
        <v>December</v>
      </c>
      <c r="D316" t="s">
        <v>2</v>
      </c>
      <c r="E316">
        <v>35.5</v>
      </c>
      <c r="F316" s="2">
        <v>1.25</v>
      </c>
      <c r="G316">
        <v>19</v>
      </c>
      <c r="H316">
        <v>0.3</v>
      </c>
      <c r="I316">
        <v>15</v>
      </c>
      <c r="J316" s="3">
        <f>H316*I316</f>
        <v>4.5</v>
      </c>
      <c r="L316" s="9"/>
      <c r="M316" s="14"/>
      <c r="N316" s="9"/>
    </row>
    <row r="317" spans="1:14">
      <c r="A317" s="12">
        <f ca="1">RAND()</f>
        <v>0.34566000891984361</v>
      </c>
      <c r="B317" s="1">
        <v>43068</v>
      </c>
      <c r="C317" s="1" t="str">
        <f>TEXT(B317, "mmmm")</f>
        <v>November</v>
      </c>
      <c r="D317" t="s">
        <v>4</v>
      </c>
      <c r="E317">
        <v>50</v>
      </c>
      <c r="F317" s="2">
        <v>0.95</v>
      </c>
      <c r="G317">
        <v>27</v>
      </c>
      <c r="H317">
        <v>0.3</v>
      </c>
      <c r="I317">
        <v>20</v>
      </c>
      <c r="J317" s="3">
        <f>H317*I317</f>
        <v>6</v>
      </c>
      <c r="L317" s="9"/>
      <c r="M317" s="14"/>
      <c r="N317" s="14"/>
    </row>
    <row r="318" spans="1:14">
      <c r="A318" s="13">
        <f ca="1">RAND()</f>
        <v>0.1775265843788838</v>
      </c>
      <c r="B318" s="1">
        <v>42781</v>
      </c>
      <c r="C318" s="1" t="str">
        <f>TEXT(B318, "mmmm")</f>
        <v>February</v>
      </c>
      <c r="D318" t="s">
        <v>4</v>
      </c>
      <c r="E318">
        <v>52</v>
      </c>
      <c r="F318" s="2">
        <v>0.91</v>
      </c>
      <c r="G318">
        <v>33</v>
      </c>
      <c r="H318">
        <v>0.3</v>
      </c>
      <c r="I318">
        <v>20</v>
      </c>
      <c r="J318" s="3">
        <f>H318*I318</f>
        <v>6</v>
      </c>
      <c r="L318" s="9"/>
      <c r="M318" s="14"/>
      <c r="N318" s="9"/>
    </row>
    <row r="319" spans="1:14">
      <c r="A319" s="12">
        <f ca="1">RAND()</f>
        <v>0.48352534570294126</v>
      </c>
      <c r="B319" s="1">
        <v>42904</v>
      </c>
      <c r="C319" s="1" t="str">
        <f>TEXT(B319, "mmmm")</f>
        <v>June</v>
      </c>
      <c r="D319" t="s">
        <v>8</v>
      </c>
      <c r="E319">
        <v>72.599999999999994</v>
      </c>
      <c r="F319" s="2">
        <v>0.59</v>
      </c>
      <c r="G319">
        <v>60</v>
      </c>
      <c r="H319">
        <v>0.3</v>
      </c>
      <c r="I319">
        <v>32</v>
      </c>
      <c r="J319" s="3">
        <f>H319*I319</f>
        <v>9.6</v>
      </c>
      <c r="L319" s="9"/>
      <c r="N319" s="14"/>
    </row>
    <row r="320" spans="1:14">
      <c r="A320" s="12">
        <f ca="1">RAND()</f>
        <v>0.25422060063661345</v>
      </c>
      <c r="B320" s="1">
        <v>43008</v>
      </c>
      <c r="C320" s="1" t="str">
        <f>TEXT(B320, "mmmm")</f>
        <v>September</v>
      </c>
      <c r="D320" t="s">
        <v>7</v>
      </c>
      <c r="E320">
        <v>64.8</v>
      </c>
      <c r="F320" s="2">
        <v>0.74</v>
      </c>
      <c r="G320">
        <v>29</v>
      </c>
      <c r="H320">
        <v>0.3</v>
      </c>
      <c r="I320">
        <v>26</v>
      </c>
      <c r="J320" s="3">
        <f>H320*I320</f>
        <v>7.8</v>
      </c>
      <c r="L320" s="9"/>
      <c r="N320" s="9"/>
    </row>
    <row r="321" spans="1:14">
      <c r="A321" s="12">
        <f ca="1">RAND()</f>
        <v>0.56939190025260134</v>
      </c>
      <c r="B321" s="1">
        <v>42746</v>
      </c>
      <c r="C321" s="1" t="str">
        <f>TEXT(B321, "mmmm")</f>
        <v>January</v>
      </c>
      <c r="D321" t="s">
        <v>4</v>
      </c>
      <c r="E321">
        <v>32.599999999999994</v>
      </c>
      <c r="F321" s="2">
        <v>1.54</v>
      </c>
      <c r="G321">
        <v>23</v>
      </c>
      <c r="H321">
        <v>0.3</v>
      </c>
      <c r="I321">
        <v>12</v>
      </c>
      <c r="J321" s="3">
        <f>H321*I321</f>
        <v>3.5999999999999996</v>
      </c>
      <c r="L321" s="9"/>
      <c r="N321" s="14"/>
    </row>
    <row r="322" spans="1:14">
      <c r="A322" s="13">
        <f ca="1">RAND()</f>
        <v>0.12172753233340994</v>
      </c>
      <c r="B322" s="1">
        <v>43055</v>
      </c>
      <c r="C322" s="1" t="str">
        <f>TEXT(B322, "mmmm")</f>
        <v>November</v>
      </c>
      <c r="D322" t="s">
        <v>5</v>
      </c>
      <c r="E322">
        <v>47.3</v>
      </c>
      <c r="F322" s="2">
        <v>0.87</v>
      </c>
      <c r="G322">
        <v>28</v>
      </c>
      <c r="H322">
        <v>0.3</v>
      </c>
      <c r="I322">
        <v>21</v>
      </c>
      <c r="J322" s="3">
        <f>H322*I322</f>
        <v>6.3</v>
      </c>
      <c r="L322" s="9"/>
      <c r="N322" s="9"/>
    </row>
    <row r="323" spans="1:14">
      <c r="A323" s="13">
        <f ca="1">RAND()</f>
        <v>5.3599209431724137E-2</v>
      </c>
      <c r="B323" s="1">
        <v>42985</v>
      </c>
      <c r="C323" s="1" t="str">
        <f>TEXT(B323, "mmmm")</f>
        <v>September</v>
      </c>
      <c r="D323" t="s">
        <v>5</v>
      </c>
      <c r="E323">
        <v>68.399999999999991</v>
      </c>
      <c r="F323" s="2">
        <v>0.67</v>
      </c>
      <c r="G323">
        <v>49</v>
      </c>
      <c r="H323">
        <v>0.3</v>
      </c>
      <c r="I323">
        <v>28</v>
      </c>
      <c r="J323" s="3">
        <f>H323*I323</f>
        <v>8.4</v>
      </c>
      <c r="L323" s="9"/>
      <c r="N323" s="14"/>
    </row>
    <row r="324" spans="1:14">
      <c r="A324" s="13">
        <f ca="1">RAND()</f>
        <v>0.35453307300606374</v>
      </c>
      <c r="B324" s="1">
        <v>43059</v>
      </c>
      <c r="C324" s="1" t="str">
        <f>TEXT(B324, "mmmm")</f>
        <v>November</v>
      </c>
      <c r="D324" t="s">
        <v>2</v>
      </c>
      <c r="E324">
        <v>55.599999999999994</v>
      </c>
      <c r="F324" s="2">
        <v>0.87</v>
      </c>
      <c r="G324">
        <v>41</v>
      </c>
      <c r="H324">
        <v>0.3</v>
      </c>
      <c r="I324">
        <v>22</v>
      </c>
      <c r="J324" s="3">
        <f>H324*I324</f>
        <v>6.6</v>
      </c>
      <c r="L324" s="9"/>
      <c r="N324" s="9"/>
    </row>
    <row r="325" spans="1:14">
      <c r="A325" s="12">
        <f ca="1">RAND()</f>
        <v>0.6302522992806977</v>
      </c>
      <c r="B325" s="1">
        <v>43040</v>
      </c>
      <c r="C325" s="1" t="str">
        <f>TEXT(B325, "mmmm")</f>
        <v>November</v>
      </c>
      <c r="D325" t="s">
        <v>4</v>
      </c>
      <c r="E325">
        <v>51.9</v>
      </c>
      <c r="F325" s="2">
        <v>0.83</v>
      </c>
      <c r="G325">
        <v>43</v>
      </c>
      <c r="H325">
        <v>0.3</v>
      </c>
      <c r="I325">
        <v>23</v>
      </c>
      <c r="J325" s="3">
        <f>H325*I325</f>
        <v>6.8999999999999995</v>
      </c>
      <c r="L325" s="9"/>
      <c r="N325" s="14"/>
    </row>
    <row r="326" spans="1:14">
      <c r="A326" s="13">
        <f ca="1">RAND()</f>
        <v>0.70554231990461291</v>
      </c>
      <c r="B326" s="1">
        <v>43037</v>
      </c>
      <c r="C326" s="1" t="str">
        <f>TEXT(B326, "mmmm")</f>
        <v>October</v>
      </c>
      <c r="D326" t="s">
        <v>8</v>
      </c>
      <c r="E326">
        <v>61.499999999999993</v>
      </c>
      <c r="F326" s="2">
        <v>0.8</v>
      </c>
      <c r="G326">
        <v>34</v>
      </c>
      <c r="H326">
        <v>0.3</v>
      </c>
      <c r="I326">
        <v>25</v>
      </c>
      <c r="J326" s="3">
        <f>H326*I326</f>
        <v>7.5</v>
      </c>
      <c r="L326" s="9"/>
      <c r="N326" s="9"/>
    </row>
    <row r="327" spans="1:14">
      <c r="A327" s="12">
        <f ca="1">RAND()</f>
        <v>0.78646054564402623</v>
      </c>
      <c r="B327" s="1">
        <v>42776</v>
      </c>
      <c r="C327" s="1" t="str">
        <f>TEXT(B327, "mmmm")</f>
        <v>February</v>
      </c>
      <c r="D327" t="s">
        <v>6</v>
      </c>
      <c r="E327">
        <v>50</v>
      </c>
      <c r="F327" s="2">
        <v>0.91</v>
      </c>
      <c r="G327">
        <v>40</v>
      </c>
      <c r="H327">
        <v>0.3</v>
      </c>
      <c r="I327">
        <v>20</v>
      </c>
      <c r="J327" s="3">
        <f>H327*I327</f>
        <v>6</v>
      </c>
      <c r="L327" s="9"/>
      <c r="N327" s="14"/>
    </row>
    <row r="328" spans="1:14">
      <c r="A328" s="12">
        <f ca="1">RAND()</f>
        <v>0.20533178871814306</v>
      </c>
      <c r="B328" s="1">
        <v>43046</v>
      </c>
      <c r="C328" s="1" t="str">
        <f>TEXT(B328, "mmmm")</f>
        <v>November</v>
      </c>
      <c r="D328" t="s">
        <v>3</v>
      </c>
      <c r="E328">
        <v>52.3</v>
      </c>
      <c r="F328" s="2">
        <v>0.91</v>
      </c>
      <c r="G328">
        <v>34</v>
      </c>
      <c r="H328">
        <v>0.3</v>
      </c>
      <c r="I328">
        <v>21</v>
      </c>
      <c r="J328" s="3">
        <f>H328*I328</f>
        <v>6.3</v>
      </c>
      <c r="L328" s="9"/>
      <c r="N328" s="9"/>
    </row>
    <row r="329" spans="1:14">
      <c r="A329" s="13">
        <f ca="1">RAND()</f>
        <v>0.66995120210803283</v>
      </c>
      <c r="B329" s="1">
        <v>42893</v>
      </c>
      <c r="C329" s="1" t="str">
        <f>TEXT(B329, "mmmm")</f>
        <v>June</v>
      </c>
      <c r="D329" t="s">
        <v>4</v>
      </c>
      <c r="E329">
        <v>86.8</v>
      </c>
      <c r="F329" s="2">
        <v>0.56000000000000005</v>
      </c>
      <c r="G329">
        <v>58</v>
      </c>
      <c r="H329">
        <v>0.3</v>
      </c>
      <c r="I329">
        <v>36</v>
      </c>
      <c r="J329" s="3">
        <f>H329*I329</f>
        <v>10.799999999999999</v>
      </c>
      <c r="L329" s="9"/>
      <c r="N329" s="14"/>
    </row>
    <row r="330" spans="1:14">
      <c r="A330" s="13">
        <f ca="1">RAND()</f>
        <v>0.28279524856371807</v>
      </c>
      <c r="B330" s="1">
        <v>42819</v>
      </c>
      <c r="C330" s="1" t="str">
        <f>TEXT(B330, "mmmm")</f>
        <v>March</v>
      </c>
      <c r="D330" t="s">
        <v>7</v>
      </c>
      <c r="E330">
        <v>58.199999999999996</v>
      </c>
      <c r="F330" s="2">
        <v>0.8</v>
      </c>
      <c r="G330">
        <v>50</v>
      </c>
      <c r="H330">
        <v>0.3</v>
      </c>
      <c r="I330">
        <v>24</v>
      </c>
      <c r="J330" s="3">
        <f>H330*I330</f>
        <v>7.1999999999999993</v>
      </c>
      <c r="L330" s="9"/>
      <c r="N330" s="9"/>
    </row>
    <row r="331" spans="1:14">
      <c r="A331" s="13">
        <f ca="1">RAND()</f>
        <v>0.81331212540683206</v>
      </c>
      <c r="B331" s="1">
        <v>42891</v>
      </c>
      <c r="C331" s="1" t="str">
        <f>TEXT(B331, "mmmm")</f>
        <v>June</v>
      </c>
      <c r="D331" t="s">
        <v>2</v>
      </c>
      <c r="E331">
        <v>78.599999999999994</v>
      </c>
      <c r="F331" s="2">
        <v>0.59</v>
      </c>
      <c r="G331">
        <v>36</v>
      </c>
      <c r="H331">
        <v>0.3</v>
      </c>
      <c r="I331">
        <v>32</v>
      </c>
      <c r="J331" s="3">
        <f>H331*I331</f>
        <v>9.6</v>
      </c>
      <c r="L331" s="9"/>
      <c r="N331" s="14"/>
    </row>
    <row r="332" spans="1:14">
      <c r="A332" s="12">
        <f ca="1">RAND()</f>
        <v>2.466175054480324E-2</v>
      </c>
      <c r="B332" s="1">
        <v>42798</v>
      </c>
      <c r="C332" s="1" t="str">
        <f>TEXT(B332, "mmmm")</f>
        <v>March</v>
      </c>
      <c r="D332" t="s">
        <v>7</v>
      </c>
      <c r="E332">
        <v>59.499999999999993</v>
      </c>
      <c r="F332" s="2">
        <v>0.77</v>
      </c>
      <c r="G332">
        <v>29</v>
      </c>
      <c r="H332">
        <v>0.3</v>
      </c>
      <c r="I332">
        <v>25</v>
      </c>
      <c r="J332" s="3">
        <f>H332*I332</f>
        <v>7.5</v>
      </c>
      <c r="L332" s="9"/>
      <c r="N332" s="9"/>
    </row>
    <row r="333" spans="1:14">
      <c r="A333" s="13">
        <f ca="1">RAND()</f>
        <v>0.95631151468127518</v>
      </c>
      <c r="B333" s="1">
        <v>42941</v>
      </c>
      <c r="C333" s="1" t="str">
        <f>TEXT(B333, "mmmm")</f>
        <v>July</v>
      </c>
      <c r="D333" t="s">
        <v>3</v>
      </c>
      <c r="E333">
        <v>79.899999999999991</v>
      </c>
      <c r="F333" s="2">
        <v>0.56999999999999995</v>
      </c>
      <c r="G333">
        <v>64</v>
      </c>
      <c r="H333">
        <v>0.5</v>
      </c>
      <c r="I333">
        <v>33</v>
      </c>
      <c r="J333" s="3">
        <f>H333*I333</f>
        <v>16.5</v>
      </c>
      <c r="L333" s="9"/>
    </row>
    <row r="334" spans="1:14">
      <c r="A334" s="12">
        <f ca="1">RAND()</f>
        <v>8.8063825260422002E-2</v>
      </c>
      <c r="B334" s="1">
        <v>42826</v>
      </c>
      <c r="C334" s="1" t="str">
        <f>TEXT(B334, "mmmm")</f>
        <v>April</v>
      </c>
      <c r="D334" t="s">
        <v>7</v>
      </c>
      <c r="E334">
        <v>57.499999999999993</v>
      </c>
      <c r="F334" s="2">
        <v>0.8</v>
      </c>
      <c r="G334">
        <v>33</v>
      </c>
      <c r="H334">
        <v>0.3</v>
      </c>
      <c r="I334">
        <v>25</v>
      </c>
      <c r="J334" s="3">
        <f>H334*I334</f>
        <v>7.5</v>
      </c>
      <c r="L334" s="9"/>
    </row>
    <row r="335" spans="1:14">
      <c r="A335" s="12">
        <f ca="1">RAND()</f>
        <v>0.19060295892108914</v>
      </c>
      <c r="B335" s="1">
        <v>42738</v>
      </c>
      <c r="C335" s="1" t="str">
        <f>TEXT(B335, "mmmm")</f>
        <v>January</v>
      </c>
      <c r="D335" t="s">
        <v>3</v>
      </c>
      <c r="E335">
        <v>34.5</v>
      </c>
      <c r="F335" s="2">
        <v>1.33</v>
      </c>
      <c r="G335">
        <v>27</v>
      </c>
      <c r="H335">
        <v>0.3</v>
      </c>
      <c r="I335">
        <v>15</v>
      </c>
      <c r="J335" s="3">
        <f>H335*I335</f>
        <v>4.5</v>
      </c>
      <c r="L335" s="9"/>
    </row>
    <row r="336" spans="1:14">
      <c r="A336" s="13">
        <f ca="1">RAND()</f>
        <v>0.83508038471577573</v>
      </c>
      <c r="B336" s="1">
        <v>42927</v>
      </c>
      <c r="C336" s="1" t="str">
        <f>TEXT(B336, "mmmm")</f>
        <v>July</v>
      </c>
      <c r="D336" t="s">
        <v>3</v>
      </c>
      <c r="E336">
        <v>83.5</v>
      </c>
      <c r="F336" s="2">
        <v>0.54</v>
      </c>
      <c r="G336">
        <v>40</v>
      </c>
      <c r="H336">
        <v>0.5</v>
      </c>
      <c r="I336">
        <v>35</v>
      </c>
      <c r="J336" s="3">
        <f>H336*I336</f>
        <v>17.5</v>
      </c>
      <c r="L336" s="9"/>
    </row>
    <row r="337" spans="1:12">
      <c r="A337" s="13">
        <f ca="1">RAND()</f>
        <v>1.9927142880266757E-2</v>
      </c>
      <c r="B337" s="1">
        <v>42959</v>
      </c>
      <c r="C337" s="1" t="str">
        <f>TEXT(B337, "mmmm")</f>
        <v>August</v>
      </c>
      <c r="D337" t="s">
        <v>7</v>
      </c>
      <c r="E337">
        <v>67.699999999999989</v>
      </c>
      <c r="F337" s="2">
        <v>0.65</v>
      </c>
      <c r="G337">
        <v>43</v>
      </c>
      <c r="H337">
        <v>0.5</v>
      </c>
      <c r="I337">
        <v>29</v>
      </c>
      <c r="J337" s="3">
        <f>H337*I337</f>
        <v>14.5</v>
      </c>
      <c r="L337" s="9"/>
    </row>
    <row r="338" spans="1:12">
      <c r="A338" s="13">
        <f ca="1">RAND()</f>
        <v>7.4526242279372434E-3</v>
      </c>
      <c r="B338" s="1">
        <v>42899</v>
      </c>
      <c r="C338" s="1" t="str">
        <f>TEXT(B338, "mmmm")</f>
        <v>June</v>
      </c>
      <c r="D338" t="s">
        <v>3</v>
      </c>
      <c r="E338">
        <v>75.599999999999994</v>
      </c>
      <c r="F338" s="2">
        <v>0.59</v>
      </c>
      <c r="G338">
        <v>65</v>
      </c>
      <c r="H338">
        <v>0.3</v>
      </c>
      <c r="I338">
        <v>32</v>
      </c>
      <c r="J338" s="3">
        <f>H338*I338</f>
        <v>9.6</v>
      </c>
      <c r="L338" s="9"/>
    </row>
    <row r="339" spans="1:12">
      <c r="A339" s="13">
        <f ca="1">RAND()</f>
        <v>0.33006265244904798</v>
      </c>
      <c r="B339" s="1">
        <v>42757</v>
      </c>
      <c r="C339" s="1" t="str">
        <f>TEXT(B339, "mmmm")</f>
        <v>January</v>
      </c>
      <c r="D339" t="s">
        <v>8</v>
      </c>
      <c r="E339">
        <v>40.799999999999997</v>
      </c>
      <c r="F339" s="2">
        <v>1.1100000000000001</v>
      </c>
      <c r="G339">
        <v>19</v>
      </c>
      <c r="H339">
        <v>0.3</v>
      </c>
      <c r="I339">
        <v>16</v>
      </c>
      <c r="J339" s="3">
        <f>H339*I339</f>
        <v>4.8</v>
      </c>
      <c r="L339" s="9"/>
    </row>
    <row r="340" spans="1:12">
      <c r="A340" s="12">
        <f ca="1">RAND()</f>
        <v>0.1317139576164551</v>
      </c>
      <c r="B340" s="1">
        <v>43030</v>
      </c>
      <c r="C340" s="1" t="str">
        <f>TEXT(B340, "mmmm")</f>
        <v>October</v>
      </c>
      <c r="D340" t="s">
        <v>8</v>
      </c>
      <c r="E340">
        <v>57.499999999999993</v>
      </c>
      <c r="F340" s="2">
        <v>0.77</v>
      </c>
      <c r="G340">
        <v>35</v>
      </c>
      <c r="H340">
        <v>0.3</v>
      </c>
      <c r="I340">
        <v>25</v>
      </c>
      <c r="J340" s="3">
        <f>H340*I340</f>
        <v>7.5</v>
      </c>
      <c r="L340" s="9"/>
    </row>
    <row r="341" spans="1:12">
      <c r="A341" s="12">
        <f ca="1">RAND()</f>
        <v>0.71695843875567022</v>
      </c>
      <c r="B341" s="1">
        <v>42856</v>
      </c>
      <c r="C341" s="1" t="str">
        <f>TEXT(B341, "mmmm")</f>
        <v>May</v>
      </c>
      <c r="D341" t="s">
        <v>2</v>
      </c>
      <c r="E341">
        <v>66.699999999999989</v>
      </c>
      <c r="F341" s="2">
        <v>0.65</v>
      </c>
      <c r="G341">
        <v>56</v>
      </c>
      <c r="H341">
        <v>0.3</v>
      </c>
      <c r="I341">
        <v>29</v>
      </c>
      <c r="J341" s="3">
        <f>H341*I341</f>
        <v>8.6999999999999993</v>
      </c>
      <c r="L341" s="9"/>
    </row>
    <row r="342" spans="1:12">
      <c r="A342" s="13">
        <f ca="1">RAND()</f>
        <v>0.15191724915967453</v>
      </c>
      <c r="B342" s="1">
        <v>43095</v>
      </c>
      <c r="C342" s="1" t="str">
        <f>TEXT(B342, "mmmm")</f>
        <v>December</v>
      </c>
      <c r="D342" t="s">
        <v>3</v>
      </c>
      <c r="E342">
        <v>28.9</v>
      </c>
      <c r="F342" s="2">
        <v>1.43</v>
      </c>
      <c r="G342">
        <v>23</v>
      </c>
      <c r="H342">
        <v>0.3</v>
      </c>
      <c r="I342">
        <v>13</v>
      </c>
      <c r="J342" s="3">
        <f>H342*I342</f>
        <v>3.9</v>
      </c>
      <c r="L342" s="9"/>
    </row>
    <row r="343" spans="1:12">
      <c r="A343" s="12">
        <f ca="1">RAND()</f>
        <v>0.20675196703044785</v>
      </c>
      <c r="B343" s="1">
        <v>42926</v>
      </c>
      <c r="C343" s="1" t="str">
        <f>TEXT(B343, "mmmm")</f>
        <v>July</v>
      </c>
      <c r="D343" t="s">
        <v>2</v>
      </c>
      <c r="E343">
        <v>98</v>
      </c>
      <c r="F343" s="2">
        <v>0.49</v>
      </c>
      <c r="G343">
        <v>66</v>
      </c>
      <c r="H343">
        <v>0.5</v>
      </c>
      <c r="I343">
        <v>40</v>
      </c>
      <c r="J343" s="3">
        <f>H343*I343</f>
        <v>20</v>
      </c>
      <c r="L343" s="9"/>
    </row>
    <row r="344" spans="1:12">
      <c r="A344" s="12">
        <f ca="1">RAND()</f>
        <v>0.86921259852919741</v>
      </c>
      <c r="B344" s="1">
        <v>42974</v>
      </c>
      <c r="C344" s="1" t="str">
        <f>TEXT(B344, "mmmm")</f>
        <v>August</v>
      </c>
      <c r="D344" t="s">
        <v>8</v>
      </c>
      <c r="E344">
        <v>65.699999999999989</v>
      </c>
      <c r="F344" s="2">
        <v>0.65</v>
      </c>
      <c r="G344">
        <v>45</v>
      </c>
      <c r="H344">
        <v>0.5</v>
      </c>
      <c r="I344">
        <v>29</v>
      </c>
      <c r="J344" s="3">
        <f>H344*I344</f>
        <v>14.5</v>
      </c>
      <c r="L344" s="9"/>
    </row>
    <row r="345" spans="1:12">
      <c r="A345" s="12">
        <f ca="1">RAND()</f>
        <v>0.61452768231097754</v>
      </c>
      <c r="B345" s="1">
        <v>42814</v>
      </c>
      <c r="C345" s="1" t="str">
        <f>TEXT(B345, "mmmm")</f>
        <v>March</v>
      </c>
      <c r="D345" t="s">
        <v>2</v>
      </c>
      <c r="E345">
        <v>58.199999999999996</v>
      </c>
      <c r="F345" s="2">
        <v>0.77</v>
      </c>
      <c r="G345">
        <v>33</v>
      </c>
      <c r="H345">
        <v>0.3</v>
      </c>
      <c r="I345">
        <v>24</v>
      </c>
      <c r="J345" s="3">
        <f>H345*I345</f>
        <v>7.1999999999999993</v>
      </c>
      <c r="L345" s="9"/>
    </row>
    <row r="346" spans="1:12">
      <c r="A346" s="13">
        <f ca="1">RAND()</f>
        <v>0.99303951190848516</v>
      </c>
      <c r="B346" s="1">
        <v>42963</v>
      </c>
      <c r="C346" s="1" t="str">
        <f>TEXT(B346, "mmmm")</f>
        <v>August</v>
      </c>
      <c r="D346" t="s">
        <v>4</v>
      </c>
      <c r="E346">
        <v>71</v>
      </c>
      <c r="F346" s="2">
        <v>0.63</v>
      </c>
      <c r="G346">
        <v>49</v>
      </c>
      <c r="H346">
        <v>0.5</v>
      </c>
      <c r="I346">
        <v>30</v>
      </c>
      <c r="J346" s="3">
        <f>H346*I346</f>
        <v>15</v>
      </c>
      <c r="L346" s="9"/>
    </row>
    <row r="347" spans="1:12">
      <c r="A347" s="13">
        <f ca="1">RAND()</f>
        <v>0.88057999410240995</v>
      </c>
      <c r="B347" s="1">
        <v>42831</v>
      </c>
      <c r="C347" s="1" t="str">
        <f>TEXT(B347, "mmmm")</f>
        <v>April</v>
      </c>
      <c r="D347" t="s">
        <v>5</v>
      </c>
      <c r="E347">
        <v>57.499999999999993</v>
      </c>
      <c r="F347" s="2">
        <v>0.8</v>
      </c>
      <c r="G347">
        <v>31</v>
      </c>
      <c r="H347">
        <v>0.3</v>
      </c>
      <c r="I347">
        <v>25</v>
      </c>
      <c r="J347" s="3">
        <f>H347*I347</f>
        <v>7.5</v>
      </c>
      <c r="L347" s="9"/>
    </row>
    <row r="348" spans="1:12">
      <c r="A348" s="12">
        <f ca="1">RAND()</f>
        <v>0.41573492822151681</v>
      </c>
      <c r="B348" s="1">
        <v>43070</v>
      </c>
      <c r="C348" s="1" t="str">
        <f>TEXT(B348, "mmmm")</f>
        <v>December</v>
      </c>
      <c r="D348" t="s">
        <v>6</v>
      </c>
      <c r="E348">
        <v>48.699999999999996</v>
      </c>
      <c r="F348" s="2">
        <v>1</v>
      </c>
      <c r="G348">
        <v>34</v>
      </c>
      <c r="H348">
        <v>0.3</v>
      </c>
      <c r="I348">
        <v>19</v>
      </c>
      <c r="J348" s="3">
        <f>H348*I348</f>
        <v>5.7</v>
      </c>
      <c r="L348" s="9"/>
    </row>
    <row r="349" spans="1:12">
      <c r="A349" s="13">
        <f ca="1">RAND()</f>
        <v>9.3813749220678089E-3</v>
      </c>
      <c r="B349" s="1">
        <v>42925</v>
      </c>
      <c r="C349" s="1" t="str">
        <f>TEXT(B349, "mmmm")</f>
        <v>July</v>
      </c>
      <c r="D349" t="s">
        <v>8</v>
      </c>
      <c r="E349">
        <v>77.899999999999991</v>
      </c>
      <c r="F349" s="2">
        <v>0.59</v>
      </c>
      <c r="G349">
        <v>44</v>
      </c>
      <c r="H349">
        <v>0.5</v>
      </c>
      <c r="I349">
        <v>33</v>
      </c>
      <c r="J349" s="3">
        <f>H349*I349</f>
        <v>16.5</v>
      </c>
      <c r="L349" s="9"/>
    </row>
    <row r="350" spans="1:12">
      <c r="A350" s="13">
        <f ca="1">RAND()</f>
        <v>0.11919541873021955</v>
      </c>
      <c r="B350" s="1">
        <v>42805</v>
      </c>
      <c r="C350" s="1" t="str">
        <f>TEXT(B350, "mmmm")</f>
        <v>March</v>
      </c>
      <c r="D350" t="s">
        <v>7</v>
      </c>
      <c r="E350">
        <v>58.199999999999996</v>
      </c>
      <c r="F350" s="2">
        <v>0.83</v>
      </c>
      <c r="G350">
        <v>30</v>
      </c>
      <c r="H350">
        <v>0.3</v>
      </c>
      <c r="I350">
        <v>24</v>
      </c>
      <c r="J350" s="3">
        <f>H350*I350</f>
        <v>7.1999999999999993</v>
      </c>
      <c r="L350" s="9"/>
    </row>
    <row r="351" spans="1:12">
      <c r="A351" s="12">
        <f ca="1">RAND()</f>
        <v>0.17318571212819889</v>
      </c>
      <c r="B351" s="1">
        <v>42876</v>
      </c>
      <c r="C351" s="1" t="str">
        <f>TEXT(B351, "mmmm")</f>
        <v>May</v>
      </c>
      <c r="D351" t="s">
        <v>8</v>
      </c>
      <c r="E351">
        <v>71.699999999999989</v>
      </c>
      <c r="F351" s="2">
        <v>0.69</v>
      </c>
      <c r="G351">
        <v>47</v>
      </c>
      <c r="H351">
        <v>0.3</v>
      </c>
      <c r="I351">
        <v>29</v>
      </c>
      <c r="J351" s="3">
        <f>H351*I351</f>
        <v>8.6999999999999993</v>
      </c>
      <c r="L351" s="9"/>
    </row>
    <row r="352" spans="1:12">
      <c r="A352" s="13">
        <f ca="1">RAND()</f>
        <v>0.57246820877821614</v>
      </c>
      <c r="B352" s="1">
        <v>43013</v>
      </c>
      <c r="C352" s="1" t="str">
        <f>TEXT(B352, "mmmm")</f>
        <v>October</v>
      </c>
      <c r="D352" t="s">
        <v>5</v>
      </c>
      <c r="E352">
        <v>60.499999999999993</v>
      </c>
      <c r="F352" s="2">
        <v>0.8</v>
      </c>
      <c r="G352">
        <v>33</v>
      </c>
      <c r="H352">
        <v>0.3</v>
      </c>
      <c r="I352">
        <v>25</v>
      </c>
      <c r="J352" s="3">
        <f>H352*I352</f>
        <v>7.5</v>
      </c>
      <c r="L352" s="9"/>
    </row>
    <row r="353" spans="1:12">
      <c r="A353" s="12">
        <f ca="1">RAND()</f>
        <v>0.13123350830937686</v>
      </c>
      <c r="B353" s="1">
        <v>42938</v>
      </c>
      <c r="C353" s="1" t="str">
        <f>TEXT(B353, "mmmm")</f>
        <v>July</v>
      </c>
      <c r="D353" t="s">
        <v>7</v>
      </c>
      <c r="E353">
        <v>99.6</v>
      </c>
      <c r="F353" s="2">
        <v>0.47</v>
      </c>
      <c r="G353">
        <v>49</v>
      </c>
      <c r="H353">
        <v>0.5</v>
      </c>
      <c r="I353">
        <v>42</v>
      </c>
      <c r="J353" s="3">
        <f>H353*I353</f>
        <v>21</v>
      </c>
      <c r="L353" s="9"/>
    </row>
    <row r="354" spans="1:12">
      <c r="A354" s="12">
        <f ca="1">RAND()</f>
        <v>0.74426420278923244</v>
      </c>
      <c r="B354" s="1">
        <v>43086</v>
      </c>
      <c r="C354" s="1" t="str">
        <f>TEXT(B354, "mmmm")</f>
        <v>December</v>
      </c>
      <c r="D354" t="s">
        <v>8</v>
      </c>
      <c r="E354">
        <v>32.199999999999996</v>
      </c>
      <c r="F354" s="2">
        <v>1.33</v>
      </c>
      <c r="G354">
        <v>16</v>
      </c>
      <c r="H354">
        <v>0.3</v>
      </c>
      <c r="I354">
        <v>14</v>
      </c>
      <c r="J354" s="3">
        <f>H354*I354</f>
        <v>4.2</v>
      </c>
      <c r="L354" s="9"/>
    </row>
    <row r="355" spans="1:12">
      <c r="A355" s="12">
        <f ca="1">RAND()</f>
        <v>1.6800815042106398E-2</v>
      </c>
      <c r="B355" s="1">
        <v>42836</v>
      </c>
      <c r="C355" s="1" t="str">
        <f>TEXT(B355, "mmmm")</f>
        <v>April</v>
      </c>
      <c r="D355" t="s">
        <v>3</v>
      </c>
      <c r="E355">
        <v>60.8</v>
      </c>
      <c r="F355" s="2">
        <v>0.74</v>
      </c>
      <c r="G355">
        <v>34</v>
      </c>
      <c r="H355">
        <v>0.3</v>
      </c>
      <c r="I355">
        <v>26</v>
      </c>
      <c r="J355" s="3">
        <f>H355*I355</f>
        <v>7.8</v>
      </c>
      <c r="L355" s="9"/>
    </row>
    <row r="356" spans="1:12">
      <c r="A356" s="13">
        <f ca="1">RAND()</f>
        <v>0.73243758605164855</v>
      </c>
      <c r="B356" s="1">
        <v>42811</v>
      </c>
      <c r="C356" s="1" t="str">
        <f>TEXT(B356, "mmmm")</f>
        <v>March</v>
      </c>
      <c r="D356" t="s">
        <v>6</v>
      </c>
      <c r="E356">
        <v>56.499999999999993</v>
      </c>
      <c r="F356" s="2">
        <v>0.77</v>
      </c>
      <c r="G356">
        <v>50</v>
      </c>
      <c r="H356">
        <v>0.3</v>
      </c>
      <c r="I356">
        <v>25</v>
      </c>
      <c r="J356" s="3">
        <f>H356*I356</f>
        <v>7.5</v>
      </c>
      <c r="L356" s="9"/>
    </row>
    <row r="357" spans="1:12">
      <c r="A357" s="12">
        <f ca="1">RAND()</f>
        <v>0.80521479121681405</v>
      </c>
      <c r="B357" s="1">
        <v>43036</v>
      </c>
      <c r="C357" s="1" t="str">
        <f>TEXT(B357, "mmmm")</f>
        <v>October</v>
      </c>
      <c r="D357" t="s">
        <v>7</v>
      </c>
      <c r="E357">
        <v>57.499999999999993</v>
      </c>
      <c r="F357" s="2">
        <v>0.77</v>
      </c>
      <c r="G357">
        <v>28</v>
      </c>
      <c r="H357">
        <v>0.3</v>
      </c>
      <c r="I357">
        <v>25</v>
      </c>
      <c r="J357" s="3">
        <f>H357*I357</f>
        <v>7.5</v>
      </c>
      <c r="L357" s="9"/>
    </row>
    <row r="358" spans="1:12">
      <c r="A358" s="12">
        <f ca="1">RAND()</f>
        <v>0.70585489723899553</v>
      </c>
      <c r="B358" s="1">
        <v>43074</v>
      </c>
      <c r="C358" s="1" t="str">
        <f>TEXT(B358, "mmmm")</f>
        <v>December</v>
      </c>
      <c r="D358" t="s">
        <v>3</v>
      </c>
      <c r="E358">
        <v>22</v>
      </c>
      <c r="F358" s="2">
        <v>1.82</v>
      </c>
      <c r="G358">
        <v>11</v>
      </c>
      <c r="H358">
        <v>0.3</v>
      </c>
      <c r="I358">
        <v>10</v>
      </c>
      <c r="J358" s="3">
        <f>H358*I358</f>
        <v>3</v>
      </c>
      <c r="L358" s="9"/>
    </row>
    <row r="359" spans="1:12">
      <c r="A359" s="13">
        <f ca="1">RAND()</f>
        <v>0.81888117484917555</v>
      </c>
      <c r="B359" s="1">
        <v>42907</v>
      </c>
      <c r="C359" s="1" t="str">
        <f>TEXT(B359, "mmmm")</f>
        <v>June</v>
      </c>
      <c r="D359" t="s">
        <v>4</v>
      </c>
      <c r="E359">
        <v>94.3</v>
      </c>
      <c r="F359" s="2">
        <v>0.47</v>
      </c>
      <c r="G359">
        <v>76</v>
      </c>
      <c r="H359">
        <v>0.3</v>
      </c>
      <c r="I359">
        <v>41</v>
      </c>
      <c r="J359" s="3">
        <f>H359*I359</f>
        <v>12.299999999999999</v>
      </c>
      <c r="L359" s="9"/>
    </row>
    <row r="360" spans="1:12">
      <c r="A360" s="13">
        <f ca="1">RAND()</f>
        <v>0.89117817934680277</v>
      </c>
      <c r="B360" s="1">
        <v>42909</v>
      </c>
      <c r="C360" s="1" t="str">
        <f>TEXT(B360, "mmmm")</f>
        <v>June</v>
      </c>
      <c r="D360" t="s">
        <v>6</v>
      </c>
      <c r="E360">
        <v>79.899999999999991</v>
      </c>
      <c r="F360" s="2">
        <v>0.61</v>
      </c>
      <c r="G360">
        <v>39</v>
      </c>
      <c r="H360">
        <v>0.3</v>
      </c>
      <c r="I360">
        <v>33</v>
      </c>
      <c r="J360" s="3">
        <f>H360*I360</f>
        <v>9.9</v>
      </c>
      <c r="L360" s="9"/>
    </row>
    <row r="361" spans="1:12">
      <c r="A361" s="12">
        <f ca="1">RAND()</f>
        <v>0.60487573127478034</v>
      </c>
      <c r="B361" s="1">
        <v>42804</v>
      </c>
      <c r="C361" s="1" t="str">
        <f>TEXT(B361, "mmmm")</f>
        <v>March</v>
      </c>
      <c r="D361" t="s">
        <v>6</v>
      </c>
      <c r="E361">
        <v>59.199999999999996</v>
      </c>
      <c r="F361" s="2">
        <v>0.83</v>
      </c>
      <c r="G361">
        <v>31</v>
      </c>
      <c r="H361">
        <v>0.3</v>
      </c>
      <c r="I361">
        <v>24</v>
      </c>
      <c r="J361" s="3">
        <f>H361*I361</f>
        <v>7.1999999999999993</v>
      </c>
      <c r="L361" s="9"/>
    </row>
    <row r="362" spans="1:12">
      <c r="A362" s="13">
        <f ca="1">RAND()</f>
        <v>0.75614765873204526</v>
      </c>
      <c r="B362" s="1">
        <v>42951</v>
      </c>
      <c r="C362" s="1" t="str">
        <f>TEXT(B362, "mmmm")</f>
        <v>August</v>
      </c>
      <c r="D362" t="s">
        <v>6</v>
      </c>
      <c r="E362">
        <v>70.699999999999989</v>
      </c>
      <c r="F362" s="2">
        <v>0.69</v>
      </c>
      <c r="G362">
        <v>34</v>
      </c>
      <c r="H362">
        <v>0.5</v>
      </c>
      <c r="I362">
        <v>29</v>
      </c>
      <c r="J362" s="3">
        <f>H362*I362</f>
        <v>14.5</v>
      </c>
      <c r="L362" s="9"/>
    </row>
    <row r="363" spans="1:12">
      <c r="A363" s="12">
        <f ca="1">RAND()</f>
        <v>0.31718253995997914</v>
      </c>
      <c r="B363" s="1">
        <v>42858</v>
      </c>
      <c r="C363" s="1" t="str">
        <f>TEXT(B363, "mmmm")</f>
        <v>May</v>
      </c>
      <c r="D363" t="s">
        <v>4</v>
      </c>
      <c r="E363">
        <v>71</v>
      </c>
      <c r="F363" s="2">
        <v>0.63</v>
      </c>
      <c r="G363">
        <v>55</v>
      </c>
      <c r="H363">
        <v>0.3</v>
      </c>
      <c r="I363">
        <v>30</v>
      </c>
      <c r="J363" s="3">
        <f>H363*I363</f>
        <v>9</v>
      </c>
      <c r="L363" s="9"/>
    </row>
    <row r="364" spans="1:12">
      <c r="A364" s="12">
        <f ca="1">RAND()</f>
        <v>0.83425473257924543</v>
      </c>
      <c r="B364" s="1">
        <v>42960</v>
      </c>
      <c r="C364" s="1" t="str">
        <f>TEXT(B364, "mmmm")</f>
        <v>August</v>
      </c>
      <c r="D364" t="s">
        <v>8</v>
      </c>
      <c r="E364">
        <v>67.699999999999989</v>
      </c>
      <c r="F364" s="2">
        <v>0.65</v>
      </c>
      <c r="G364">
        <v>54</v>
      </c>
      <c r="H364">
        <v>0.5</v>
      </c>
      <c r="I364">
        <v>29</v>
      </c>
      <c r="J364" s="3">
        <f>H364*I364</f>
        <v>14.5</v>
      </c>
      <c r="L364" s="9"/>
    </row>
    <row r="365" spans="1:12">
      <c r="A365" s="12">
        <f ca="1">RAND()</f>
        <v>0.19802725040854785</v>
      </c>
      <c r="B365" s="1">
        <v>42818</v>
      </c>
      <c r="C365" s="1" t="str">
        <f>TEXT(B365, "mmmm")</f>
        <v>March</v>
      </c>
      <c r="D365" t="s">
        <v>6</v>
      </c>
      <c r="E365">
        <v>56.9</v>
      </c>
      <c r="F365" s="2">
        <v>0.83</v>
      </c>
      <c r="G365">
        <v>41</v>
      </c>
      <c r="H365">
        <v>0.3</v>
      </c>
      <c r="I365">
        <v>23</v>
      </c>
      <c r="J365" s="3">
        <f>H365*I365</f>
        <v>6.8999999999999995</v>
      </c>
      <c r="L365" s="9"/>
    </row>
    <row r="366" spans="1:12">
      <c r="A366" s="13">
        <f ca="1">RAND()</f>
        <v>0.13859034023973604</v>
      </c>
      <c r="B366" s="1">
        <v>43033</v>
      </c>
      <c r="C366" s="1" t="str">
        <f>TEXT(B366, "mmmm")</f>
        <v>October</v>
      </c>
      <c r="D366" t="s">
        <v>4</v>
      </c>
      <c r="E366">
        <v>61.199999999999996</v>
      </c>
      <c r="F366" s="2">
        <v>0.8</v>
      </c>
      <c r="G366">
        <v>44</v>
      </c>
      <c r="H366">
        <v>0.3</v>
      </c>
      <c r="I366">
        <v>24</v>
      </c>
      <c r="J366" s="3">
        <f>H366*I366</f>
        <v>7.1999999999999993</v>
      </c>
      <c r="L366" s="9"/>
    </row>
    <row r="367" spans="1:12">
      <c r="C367" s="1"/>
      <c r="E367"/>
      <c r="F367" s="2"/>
      <c r="G367" s="4">
        <f>SUBTOTAL(109,Table134[Flyers])</f>
        <v>14704</v>
      </c>
      <c r="I367"/>
      <c r="J367" s="3">
        <f>SUBTOTAL(109,Table134[Revenue])</f>
        <v>3183.7000000000003</v>
      </c>
      <c r="L367" s="9"/>
    </row>
    <row r="368" spans="1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  <row r="401" spans="12:12">
      <c r="L401" s="9"/>
    </row>
    <row r="402" spans="12:12">
      <c r="L402" s="9"/>
    </row>
    <row r="403" spans="12:12">
      <c r="L403" s="9"/>
    </row>
    <row r="404" spans="12:12">
      <c r="L404" s="9"/>
    </row>
    <row r="405" spans="12:12">
      <c r="L405" s="9"/>
    </row>
    <row r="406" spans="12:12">
      <c r="L406" s="9"/>
    </row>
    <row r="407" spans="12:12">
      <c r="L407" s="9"/>
    </row>
    <row r="408" spans="12:12">
      <c r="L408" s="9"/>
    </row>
    <row r="409" spans="12:12">
      <c r="L409" s="9"/>
    </row>
    <row r="410" spans="12:12">
      <c r="L410" s="9"/>
    </row>
    <row r="411" spans="12:12">
      <c r="L411" s="9"/>
    </row>
    <row r="412" spans="12:12">
      <c r="L412" s="9"/>
    </row>
    <row r="413" spans="12:12">
      <c r="L413" s="9"/>
    </row>
    <row r="414" spans="12:12">
      <c r="L414" s="9"/>
    </row>
    <row r="415" spans="12:12">
      <c r="L415" s="9"/>
    </row>
    <row r="416" spans="12:12">
      <c r="L416" s="9"/>
    </row>
    <row r="417" spans="12:12">
      <c r="L417" s="9"/>
    </row>
    <row r="418" spans="12:12">
      <c r="L418" s="9"/>
    </row>
    <row r="419" spans="12:12">
      <c r="L419" s="9"/>
    </row>
    <row r="420" spans="12:12">
      <c r="L420" s="9"/>
    </row>
    <row r="421" spans="12:12">
      <c r="L421" s="9"/>
    </row>
    <row r="422" spans="12:12">
      <c r="L422" s="9"/>
    </row>
    <row r="423" spans="12:12">
      <c r="L423" s="9"/>
    </row>
    <row r="424" spans="12:12">
      <c r="L424" s="9"/>
    </row>
    <row r="425" spans="12:12">
      <c r="L425" s="9"/>
    </row>
    <row r="426" spans="12:12">
      <c r="L426" s="9"/>
    </row>
    <row r="427" spans="12:12">
      <c r="L427" s="9"/>
    </row>
    <row r="428" spans="12:12">
      <c r="L428" s="9"/>
    </row>
    <row r="429" spans="12:12">
      <c r="L429" s="9"/>
    </row>
    <row r="430" spans="12:12">
      <c r="L430" s="9"/>
    </row>
    <row r="431" spans="12:12">
      <c r="L431" s="9"/>
    </row>
    <row r="432" spans="12:12">
      <c r="L432" s="9"/>
    </row>
    <row r="433" spans="12:12">
      <c r="L433" s="9"/>
    </row>
    <row r="434" spans="12:12">
      <c r="L434" s="9"/>
    </row>
    <row r="435" spans="12:12">
      <c r="L435" s="9"/>
    </row>
    <row r="436" spans="12:12">
      <c r="L436" s="9"/>
    </row>
    <row r="437" spans="12:12">
      <c r="L437" s="9"/>
    </row>
    <row r="438" spans="12:12">
      <c r="L438" s="9"/>
    </row>
    <row r="439" spans="12:12">
      <c r="L439" s="9"/>
    </row>
    <row r="440" spans="12:12">
      <c r="L440" s="9"/>
    </row>
    <row r="441" spans="12:12">
      <c r="L441" s="9"/>
    </row>
    <row r="442" spans="12:12">
      <c r="L442" s="9"/>
    </row>
    <row r="443" spans="12:12">
      <c r="L443" s="9"/>
    </row>
    <row r="444" spans="12:12">
      <c r="L444" s="9"/>
    </row>
    <row r="445" spans="12:12">
      <c r="L445" s="9"/>
    </row>
    <row r="446" spans="12:12">
      <c r="L446" s="9"/>
    </row>
    <row r="447" spans="12:12">
      <c r="L447" s="9"/>
    </row>
    <row r="448" spans="12:12">
      <c r="L448" s="9"/>
    </row>
    <row r="449" spans="12:12">
      <c r="L449" s="9"/>
    </row>
    <row r="450" spans="12:12">
      <c r="L450" s="9"/>
    </row>
    <row r="451" spans="12:12">
      <c r="L451" s="9"/>
    </row>
    <row r="452" spans="12:12">
      <c r="L452" s="9"/>
    </row>
    <row r="453" spans="12:12">
      <c r="L453" s="9"/>
    </row>
    <row r="454" spans="12:12">
      <c r="L454" s="9"/>
    </row>
    <row r="455" spans="12:12">
      <c r="L455" s="9"/>
    </row>
    <row r="456" spans="12:12">
      <c r="L456" s="9"/>
    </row>
    <row r="457" spans="12:12">
      <c r="L457" s="9"/>
    </row>
    <row r="458" spans="12:12">
      <c r="L458" s="9"/>
    </row>
    <row r="459" spans="12:12">
      <c r="L459" s="9"/>
    </row>
    <row r="460" spans="12:12">
      <c r="L460" s="9"/>
    </row>
    <row r="461" spans="12:12">
      <c r="L461" s="9"/>
    </row>
    <row r="462" spans="12:12">
      <c r="L462" s="9"/>
    </row>
    <row r="463" spans="12:12">
      <c r="L463" s="9"/>
    </row>
    <row r="464" spans="12:12">
      <c r="L464" s="9"/>
    </row>
    <row r="465" spans="12:12">
      <c r="L465" s="9"/>
    </row>
    <row r="466" spans="12:12">
      <c r="L466" s="9"/>
    </row>
    <row r="467" spans="12:12">
      <c r="L467" s="9"/>
    </row>
    <row r="468" spans="12:12">
      <c r="L468" s="9"/>
    </row>
    <row r="469" spans="12:12">
      <c r="L469" s="9"/>
    </row>
    <row r="470" spans="12:12">
      <c r="L470" s="9"/>
    </row>
    <row r="471" spans="12:12">
      <c r="L471" s="9"/>
    </row>
    <row r="472" spans="12:12">
      <c r="L472" s="9"/>
    </row>
    <row r="473" spans="12:12">
      <c r="L473" s="9"/>
    </row>
    <row r="474" spans="12:12">
      <c r="L474" s="9"/>
    </row>
    <row r="475" spans="12:12">
      <c r="L475" s="9"/>
    </row>
  </sheetData>
  <conditionalFormatting sqref="D368:D1048576 E1:E367">
    <cfRule type="colorScale" priority="5">
      <colorScale>
        <cfvo type="min"/>
        <cfvo type="max"/>
        <color rgb="FFFCFCFF"/>
        <color rgb="FFF8696B"/>
      </colorScale>
    </cfRule>
  </conditionalFormatting>
  <conditionalFormatting sqref="E368:E1048576 F1:F36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{9E6690E0-C45E-4870-B1D6-17D549D76333}</x14:id>
        </ext>
      </extLst>
    </cfRule>
  </conditionalFormatting>
  <conditionalFormatting sqref="H368:H1048576 I1:I367">
    <cfRule type="top10" dxfId="13" priority="3" percent="1" rank="10"/>
  </conditionalFormatting>
  <conditionalFormatting sqref="H368:H1048576 I1:I367">
    <cfRule type="top10" dxfId="12" priority="2" percent="1" bottom="1" rank="10"/>
  </conditionalFormatting>
  <conditionalFormatting sqref="H368:H1048576 I1:I367">
    <cfRule type="top10" dxfId="11" priority="1" percent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6690E0-C45E-4870-B1D6-17D549D76333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E368:E1048576 F1:F367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ANU SURYA</cp:lastModifiedBy>
  <cp:revision/>
  <dcterms:created xsi:type="dcterms:W3CDTF">2018-01-23T22:05:58Z</dcterms:created>
  <dcterms:modified xsi:type="dcterms:W3CDTF">2019-03-05T18:02:32Z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