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s\Documents\Libros y Universidad\reacciones\Entregable_simul\Entregable_simul\"/>
    </mc:Choice>
  </mc:AlternateContent>
  <xr:revisionPtr revIDLastSave="0" documentId="13_ncr:1_{3BF0D7D6-79CF-4AA8-A3F2-6B7163C1B347}" xr6:coauthVersionLast="41" xr6:coauthVersionMax="41" xr10:uidLastSave="{00000000-0000-0000-0000-000000000000}"/>
  <bookViews>
    <workbookView xWindow="-120" yWindow="-120" windowWidth="20730" windowHeight="11160" xr2:uid="{B2C761F2-4D86-4986-8C76-087C5E0AD63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9" i="1" l="1"/>
  <c r="E23" i="1" s="1"/>
  <c r="D20" i="1" s="1"/>
  <c r="D19" i="1" s="1"/>
  <c r="D23" i="1" s="1"/>
  <c r="C20" i="1" s="1"/>
  <c r="C19" i="1" s="1"/>
  <c r="E8" i="1"/>
  <c r="E12" i="1" s="1"/>
  <c r="D9" i="1" s="1"/>
  <c r="D8" i="1" s="1"/>
  <c r="D12" i="1" s="1"/>
  <c r="C9" i="1" s="1"/>
  <c r="C8" i="1" s="1"/>
  <c r="C12" i="1" s="1"/>
  <c r="B9" i="1" s="1"/>
  <c r="B8" i="1" s="1"/>
  <c r="F21" i="1"/>
  <c r="F23" i="1" s="1"/>
  <c r="E20" i="1" s="1"/>
  <c r="F10" i="1"/>
  <c r="F12" i="1" s="1"/>
  <c r="E9" i="1" s="1"/>
</calcChain>
</file>

<file path=xl/sharedStrings.xml><?xml version="1.0" encoding="utf-8"?>
<sst xmlns="http://schemas.openxmlformats.org/spreadsheetml/2006/main" count="80" uniqueCount="62">
  <si>
    <t>Xinicial</t>
  </si>
  <si>
    <t>Xfinal</t>
  </si>
  <si>
    <t>Reactor Produccion</t>
  </si>
  <si>
    <t>Flujo requerido</t>
  </si>
  <si>
    <t>Volumen inicial</t>
  </si>
  <si>
    <t>Volumen final</t>
  </si>
  <si>
    <t>Numero reactores</t>
  </si>
  <si>
    <t>Modo de operación</t>
  </si>
  <si>
    <t>FedBatch
Flujo Constante</t>
  </si>
  <si>
    <t>FedBatch
Flujo Exp</t>
  </si>
  <si>
    <t>1000L</t>
  </si>
  <si>
    <t>Tren Semilla</t>
  </si>
  <si>
    <t>Volumen Total 
Reactor</t>
  </si>
  <si>
    <t>2L</t>
  </si>
  <si>
    <t>Matraz 1L</t>
  </si>
  <si>
    <t>Inoculo inicial</t>
  </si>
  <si>
    <t>Inoculo Inicial</t>
  </si>
  <si>
    <t>Matraz 250</t>
  </si>
  <si>
    <t>Matraz 2L</t>
  </si>
  <si>
    <t>Frasco T</t>
  </si>
  <si>
    <t>Matraz 100mL</t>
  </si>
  <si>
    <t>200L</t>
  </si>
  <si>
    <t xml:space="preserve">Matraz 100mL </t>
  </si>
  <si>
    <t xml:space="preserve">Matraz 1L </t>
  </si>
  <si>
    <t xml:space="preserve">2L </t>
  </si>
  <si>
    <t>Programacion Planta</t>
  </si>
  <si>
    <t>1000L 1</t>
  </si>
  <si>
    <t>1000L 2</t>
  </si>
  <si>
    <t>1000L 3</t>
  </si>
  <si>
    <t>1000L 4</t>
  </si>
  <si>
    <t>1000L 5</t>
  </si>
  <si>
    <t>1000L 6</t>
  </si>
  <si>
    <t>1000L 7</t>
  </si>
  <si>
    <t>1000L 8</t>
  </si>
  <si>
    <t>1000L 9</t>
  </si>
  <si>
    <t>1000L 10</t>
  </si>
  <si>
    <t>1000L 11</t>
  </si>
  <si>
    <t>1000L 12</t>
  </si>
  <si>
    <t>1000L 13</t>
  </si>
  <si>
    <t>1000L 14</t>
  </si>
  <si>
    <t>1000L 15</t>
  </si>
  <si>
    <t>1000L 16</t>
  </si>
  <si>
    <t>1000L 17</t>
  </si>
  <si>
    <t>1000L 18</t>
  </si>
  <si>
    <t>1000L 19</t>
  </si>
  <si>
    <t>1000L 20</t>
  </si>
  <si>
    <t>1000L 21</t>
  </si>
  <si>
    <t>1000L 22</t>
  </si>
  <si>
    <t>1000L 23</t>
  </si>
  <si>
    <t>1000L 24</t>
  </si>
  <si>
    <t>1000L 25</t>
  </si>
  <si>
    <t>1000L 26</t>
  </si>
  <si>
    <t>1000L 27</t>
  </si>
  <si>
    <t>1000L 28</t>
  </si>
  <si>
    <t>1000L 29</t>
  </si>
  <si>
    <t>1000L 30</t>
  </si>
  <si>
    <t>1000L 31</t>
  </si>
  <si>
    <t>1000L 32</t>
  </si>
  <si>
    <t>1000L 33</t>
  </si>
  <si>
    <t>1000L 34</t>
  </si>
  <si>
    <t>1000L 35</t>
  </si>
  <si>
    <t>1000L 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</si>
</sst>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Fill="1" applyBorder="1"/>
    <xf numFmtId="0" fontId="0" fillId="0" borderId="2" xfId="0" applyBorder="1" applyAlignment="1"/>
    <xf numFmtId="0" fontId="0" fillId="0" borderId="2" xfId="0" applyBorder="1" applyAlignment="1">
      <alignment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171" fontId="0" fillId="0" borderId="1" xfId="0" applyNumberForma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5F12D-3848-4F75-816A-45655692B0A9}">
  <dimension ref="A2:CI44"/>
  <sheetViews>
    <sheetView tabSelected="1" topLeftCell="A4" zoomScale="85" zoomScaleNormal="85" workbookViewId="0">
      <selection activeCell="D25" sqref="D25"/>
    </sheetView>
  </sheetViews>
  <sheetFormatPr baseColWidth="10" defaultRowHeight="15" x14ac:dyDescent="0.25"/>
  <cols>
    <col min="3" max="4" width="12.5703125" bestFit="1" customWidth="1"/>
    <col min="5" max="6" width="14.5703125" bestFit="1" customWidth="1"/>
    <col min="9" max="9" width="21.28515625" customWidth="1"/>
    <col min="10" max="87" width="1" customWidth="1"/>
  </cols>
  <sheetData>
    <row r="2" spans="1:87" x14ac:dyDescent="0.25">
      <c r="I2" s="1"/>
    </row>
    <row r="3" spans="1:87" x14ac:dyDescent="0.25">
      <c r="I3" s="1"/>
    </row>
    <row r="4" spans="1:87" x14ac:dyDescent="0.25">
      <c r="A4" s="1"/>
      <c r="B4" s="11" t="s">
        <v>11</v>
      </c>
      <c r="C4" s="11"/>
      <c r="D4" s="11"/>
      <c r="E4" s="11"/>
      <c r="F4" s="2" t="s">
        <v>2</v>
      </c>
      <c r="I4" s="10" t="s">
        <v>25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</row>
    <row r="5" spans="1:87" x14ac:dyDescent="0.25">
      <c r="A5" s="2" t="s">
        <v>12</v>
      </c>
      <c r="B5" s="2" t="s">
        <v>20</v>
      </c>
      <c r="C5" s="2" t="s">
        <v>14</v>
      </c>
      <c r="D5" s="2" t="s">
        <v>13</v>
      </c>
      <c r="E5" s="2" t="s">
        <v>21</v>
      </c>
      <c r="F5" s="2" t="s">
        <v>10</v>
      </c>
      <c r="I5" s="6" t="s">
        <v>22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3"/>
      <c r="W5" s="3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</row>
    <row r="6" spans="1:87" x14ac:dyDescent="0.25">
      <c r="A6" s="4" t="s">
        <v>7</v>
      </c>
      <c r="B6" s="4"/>
      <c r="C6" s="4" t="s">
        <v>8</v>
      </c>
      <c r="D6" s="4" t="s">
        <v>8</v>
      </c>
      <c r="E6" s="4" t="s">
        <v>9</v>
      </c>
      <c r="F6" s="4" t="s">
        <v>9</v>
      </c>
      <c r="I6" s="6" t="s">
        <v>23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3"/>
      <c r="AI6" s="3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</row>
    <row r="7" spans="1:87" x14ac:dyDescent="0.25">
      <c r="A7" s="2" t="s">
        <v>6</v>
      </c>
      <c r="B7" s="2">
        <v>1</v>
      </c>
      <c r="C7" s="2">
        <v>1</v>
      </c>
      <c r="D7" s="2">
        <v>1</v>
      </c>
      <c r="E7" s="2">
        <v>1</v>
      </c>
      <c r="F7" s="2">
        <v>36</v>
      </c>
      <c r="I7" s="7" t="s">
        <v>24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3"/>
      <c r="AU7" s="3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</row>
    <row r="8" spans="1:87" x14ac:dyDescent="0.25">
      <c r="A8" s="2" t="s">
        <v>4</v>
      </c>
      <c r="B8" s="12">
        <f>B9*0.6</f>
        <v>7.3444029850746242E-3</v>
      </c>
      <c r="C8" s="12">
        <f>C9*0.6</f>
        <v>8.1604477611940271E-2</v>
      </c>
      <c r="D8" s="12">
        <f>D9*0.6</f>
        <v>0.90671641791044766</v>
      </c>
      <c r="E8" s="12">
        <f>E9*0.1</f>
        <v>10.074626865671641</v>
      </c>
      <c r="F8" s="12">
        <v>50</v>
      </c>
      <c r="I8" s="6" t="s">
        <v>21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</row>
    <row r="9" spans="1:87" x14ac:dyDescent="0.25">
      <c r="A9" s="2" t="s">
        <v>5</v>
      </c>
      <c r="B9" s="12">
        <f>C12*C7</f>
        <v>1.224067164179104E-2</v>
      </c>
      <c r="C9" s="12">
        <f>D12*D7</f>
        <v>0.13600746268656713</v>
      </c>
      <c r="D9" s="12">
        <f>E12*E7</f>
        <v>1.5111940298507462</v>
      </c>
      <c r="E9" s="12">
        <f>F12*F7</f>
        <v>100.74626865671641</v>
      </c>
      <c r="F9" s="12">
        <v>500</v>
      </c>
      <c r="I9" s="6" t="s">
        <v>26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5"/>
      <c r="BF9" s="5"/>
      <c r="BG9" s="5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</row>
    <row r="10" spans="1:87" x14ac:dyDescent="0.25">
      <c r="A10" s="2" t="s">
        <v>0</v>
      </c>
      <c r="B10" s="12">
        <v>0.15</v>
      </c>
      <c r="C10" s="12">
        <v>0.15</v>
      </c>
      <c r="D10" s="12">
        <v>0.15</v>
      </c>
      <c r="E10" s="12">
        <v>0.15</v>
      </c>
      <c r="F10" s="12">
        <f>E10</f>
        <v>0.15</v>
      </c>
      <c r="I10" s="6" t="s">
        <v>27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</row>
    <row r="11" spans="1:87" x14ac:dyDescent="0.25">
      <c r="A11" s="2" t="s">
        <v>1</v>
      </c>
      <c r="B11" s="12">
        <v>1</v>
      </c>
      <c r="C11" s="12">
        <v>1</v>
      </c>
      <c r="D11" s="12">
        <v>1</v>
      </c>
      <c r="E11" s="12">
        <v>2.68</v>
      </c>
      <c r="F11" s="12">
        <v>2.68</v>
      </c>
      <c r="I11" s="6" t="s">
        <v>28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</row>
    <row r="12" spans="1:87" x14ac:dyDescent="0.25">
      <c r="A12" s="2" t="s">
        <v>3</v>
      </c>
      <c r="B12" s="12" t="s">
        <v>15</v>
      </c>
      <c r="C12" s="12">
        <f t="shared" ref="C12:D12" si="0">C10*C8/B11</f>
        <v>1.224067164179104E-2</v>
      </c>
      <c r="D12" s="12">
        <f t="shared" si="0"/>
        <v>0.13600746268656713</v>
      </c>
      <c r="E12" s="12">
        <f>E10*E8/D11</f>
        <v>1.5111940298507462</v>
      </c>
      <c r="F12" s="12">
        <f>F10*F8/E11</f>
        <v>2.7985074626865671</v>
      </c>
      <c r="I12" s="6" t="s">
        <v>29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</row>
    <row r="13" spans="1:87" x14ac:dyDescent="0.25">
      <c r="I13" s="6" t="s">
        <v>30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</row>
    <row r="14" spans="1:87" x14ac:dyDescent="0.25">
      <c r="I14" s="6" t="s">
        <v>31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</row>
    <row r="15" spans="1:87" x14ac:dyDescent="0.25">
      <c r="A15" s="1"/>
      <c r="B15" s="1"/>
      <c r="C15" s="11" t="s">
        <v>11</v>
      </c>
      <c r="D15" s="11"/>
      <c r="E15" s="11"/>
      <c r="F15" s="2" t="s">
        <v>2</v>
      </c>
      <c r="I15" s="6" t="s">
        <v>32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</row>
    <row r="16" spans="1:87" x14ac:dyDescent="0.25">
      <c r="B16" s="2" t="s">
        <v>12</v>
      </c>
      <c r="C16" s="2" t="s">
        <v>19</v>
      </c>
      <c r="D16" s="2" t="s">
        <v>17</v>
      </c>
      <c r="E16" s="2" t="s">
        <v>18</v>
      </c>
      <c r="F16" s="2" t="s">
        <v>10</v>
      </c>
      <c r="I16" s="6" t="s">
        <v>33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</row>
    <row r="17" spans="2:87" x14ac:dyDescent="0.25">
      <c r="B17" s="4" t="s">
        <v>7</v>
      </c>
      <c r="C17" s="4" t="s">
        <v>8</v>
      </c>
      <c r="D17" s="4" t="s">
        <v>8</v>
      </c>
      <c r="E17" s="4" t="s">
        <v>9</v>
      </c>
      <c r="F17" s="4" t="s">
        <v>9</v>
      </c>
      <c r="I17" s="6" t="s">
        <v>34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</row>
    <row r="18" spans="2:87" x14ac:dyDescent="0.25">
      <c r="B18" s="2" t="s">
        <v>6</v>
      </c>
      <c r="C18" s="2">
        <v>1</v>
      </c>
      <c r="D18" s="2">
        <v>1</v>
      </c>
      <c r="E18" s="2">
        <v>1</v>
      </c>
      <c r="F18" s="2">
        <v>1</v>
      </c>
      <c r="I18" s="6" t="s">
        <v>35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</row>
    <row r="19" spans="2:87" x14ac:dyDescent="0.25">
      <c r="B19" s="2" t="s">
        <v>4</v>
      </c>
      <c r="C19" s="12">
        <f>C20*0.6</f>
        <v>2.2667910447761192E-3</v>
      </c>
      <c r="D19" s="12">
        <f>D20*0.6</f>
        <v>2.5186567164179104E-2</v>
      </c>
      <c r="E19" s="12">
        <f>E20*0.1</f>
        <v>0.27985074626865675</v>
      </c>
      <c r="F19" s="12">
        <v>50</v>
      </c>
      <c r="I19" s="6" t="s">
        <v>36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</row>
    <row r="20" spans="2:87" x14ac:dyDescent="0.25">
      <c r="B20" s="2" t="s">
        <v>5</v>
      </c>
      <c r="C20" s="12">
        <f>D23*D18</f>
        <v>3.7779850746268656E-3</v>
      </c>
      <c r="D20" s="12">
        <f>E23*E18</f>
        <v>4.1977611940298511E-2</v>
      </c>
      <c r="E20" s="12">
        <f>F23*F18</f>
        <v>2.7985074626865671</v>
      </c>
      <c r="F20" s="12">
        <v>500</v>
      </c>
      <c r="I20" s="6" t="s">
        <v>37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</row>
    <row r="21" spans="2:87" x14ac:dyDescent="0.25">
      <c r="B21" s="2" t="s">
        <v>0</v>
      </c>
      <c r="C21" s="12">
        <v>0.15</v>
      </c>
      <c r="D21" s="12">
        <v>0.15</v>
      </c>
      <c r="E21" s="12">
        <v>0.15</v>
      </c>
      <c r="F21" s="12">
        <f>E21</f>
        <v>0.15</v>
      </c>
      <c r="I21" s="6" t="s">
        <v>38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</row>
    <row r="22" spans="2:87" x14ac:dyDescent="0.25">
      <c r="B22" s="2" t="s">
        <v>1</v>
      </c>
      <c r="C22" s="12">
        <v>1</v>
      </c>
      <c r="D22" s="12">
        <v>1</v>
      </c>
      <c r="E22" s="12">
        <v>2.68</v>
      </c>
      <c r="F22" s="12">
        <v>2.68</v>
      </c>
      <c r="I22" s="6" t="s">
        <v>39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</row>
    <row r="23" spans="2:87" x14ac:dyDescent="0.25">
      <c r="B23" s="2" t="s">
        <v>3</v>
      </c>
      <c r="C23" s="12" t="s">
        <v>16</v>
      </c>
      <c r="D23" s="12">
        <f t="shared" ref="D23" si="1">D21*D19/C22</f>
        <v>3.7779850746268656E-3</v>
      </c>
      <c r="E23" s="12">
        <f>E21*E19/D22</f>
        <v>4.1977611940298511E-2</v>
      </c>
      <c r="F23" s="12">
        <f>F21*F19/E22</f>
        <v>2.7985074626865671</v>
      </c>
      <c r="I23" s="6" t="s">
        <v>40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</row>
    <row r="24" spans="2:87" x14ac:dyDescent="0.25">
      <c r="I24" s="6" t="s">
        <v>41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</row>
    <row r="25" spans="2:87" x14ac:dyDescent="0.25">
      <c r="I25" s="6" t="s">
        <v>42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</row>
    <row r="26" spans="2:87" x14ac:dyDescent="0.25">
      <c r="I26" s="6" t="s">
        <v>43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</row>
    <row r="27" spans="2:87" x14ac:dyDescent="0.25">
      <c r="I27" s="6" t="s">
        <v>44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</row>
    <row r="28" spans="2:87" x14ac:dyDescent="0.25">
      <c r="I28" s="6" t="s">
        <v>45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</row>
    <row r="29" spans="2:87" x14ac:dyDescent="0.25">
      <c r="I29" s="6" t="s">
        <v>46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</row>
    <row r="30" spans="2:87" x14ac:dyDescent="0.25">
      <c r="I30" s="6" t="s">
        <v>47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</row>
    <row r="31" spans="2:87" x14ac:dyDescent="0.25">
      <c r="I31" s="6" t="s">
        <v>48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</row>
    <row r="32" spans="2:87" x14ac:dyDescent="0.25">
      <c r="I32" s="6" t="s">
        <v>49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</row>
    <row r="33" spans="9:87" x14ac:dyDescent="0.25">
      <c r="I33" s="6" t="s">
        <v>50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</row>
    <row r="34" spans="9:87" x14ac:dyDescent="0.25">
      <c r="I34" s="6" t="s">
        <v>51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</row>
    <row r="35" spans="9:87" x14ac:dyDescent="0.25">
      <c r="I35" s="6" t="s">
        <v>52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</row>
    <row r="36" spans="9:87" x14ac:dyDescent="0.25">
      <c r="I36" s="6" t="s">
        <v>53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</row>
    <row r="37" spans="9:87" x14ac:dyDescent="0.25">
      <c r="I37" s="6" t="s">
        <v>54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</row>
    <row r="38" spans="9:87" x14ac:dyDescent="0.25">
      <c r="I38" s="6" t="s">
        <v>55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</row>
    <row r="39" spans="9:87" x14ac:dyDescent="0.25">
      <c r="I39" s="6" t="s">
        <v>56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</row>
    <row r="40" spans="9:87" x14ac:dyDescent="0.25">
      <c r="I40" s="6" t="s">
        <v>57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</row>
    <row r="41" spans="9:87" x14ac:dyDescent="0.25">
      <c r="I41" s="6" t="s">
        <v>58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</row>
    <row r="42" spans="9:87" x14ac:dyDescent="0.25">
      <c r="I42" s="6" t="s">
        <v>59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</row>
    <row r="43" spans="9:87" x14ac:dyDescent="0.25">
      <c r="I43" s="6" t="s">
        <v>60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</row>
    <row r="44" spans="9:87" x14ac:dyDescent="0.25">
      <c r="I44" s="6" t="s">
        <v>61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</row>
  </sheetData>
  <mergeCells count="83">
    <mergeCell ref="BV41:CI41"/>
    <mergeCell ref="BV42:CI42"/>
    <mergeCell ref="BV43:CI43"/>
    <mergeCell ref="BV44:CI44"/>
    <mergeCell ref="BV35:CI35"/>
    <mergeCell ref="BV36:CI36"/>
    <mergeCell ref="BV37:CI37"/>
    <mergeCell ref="BV38:CI38"/>
    <mergeCell ref="BV39:CI39"/>
    <mergeCell ref="BV40:CI40"/>
    <mergeCell ref="BV29:CI29"/>
    <mergeCell ref="BV30:CI30"/>
    <mergeCell ref="BV31:CI31"/>
    <mergeCell ref="BV32:CI32"/>
    <mergeCell ref="BV33:CI33"/>
    <mergeCell ref="BV34:CI34"/>
    <mergeCell ref="BV23:CI23"/>
    <mergeCell ref="BV24:CI24"/>
    <mergeCell ref="BV25:CI25"/>
    <mergeCell ref="BV26:CI26"/>
    <mergeCell ref="BV27:CI27"/>
    <mergeCell ref="BV28:CI28"/>
    <mergeCell ref="BV17:CI17"/>
    <mergeCell ref="BV18:CI18"/>
    <mergeCell ref="BV19:CI19"/>
    <mergeCell ref="BV20:CI20"/>
    <mergeCell ref="BV21:CI21"/>
    <mergeCell ref="BV22:CI22"/>
    <mergeCell ref="BH42:BU42"/>
    <mergeCell ref="BH43:BU43"/>
    <mergeCell ref="BH44:BU44"/>
    <mergeCell ref="BV10:CI10"/>
    <mergeCell ref="BV11:CI11"/>
    <mergeCell ref="BV12:CI12"/>
    <mergeCell ref="BV13:CI13"/>
    <mergeCell ref="BV14:CI14"/>
    <mergeCell ref="BV15:CI15"/>
    <mergeCell ref="BV16:CI16"/>
    <mergeCell ref="BH36:BU36"/>
    <mergeCell ref="BH37:BU37"/>
    <mergeCell ref="BH38:BU38"/>
    <mergeCell ref="BH39:BU39"/>
    <mergeCell ref="BH40:BU40"/>
    <mergeCell ref="BH41:BU41"/>
    <mergeCell ref="BH30:BU30"/>
    <mergeCell ref="BH31:BU31"/>
    <mergeCell ref="BH32:BU32"/>
    <mergeCell ref="BH33:BU33"/>
    <mergeCell ref="BH34:BU34"/>
    <mergeCell ref="BH35:BU35"/>
    <mergeCell ref="BH24:BU24"/>
    <mergeCell ref="BH25:BU25"/>
    <mergeCell ref="BH26:BU26"/>
    <mergeCell ref="BH27:BU27"/>
    <mergeCell ref="BH28:BU28"/>
    <mergeCell ref="BH29:BU29"/>
    <mergeCell ref="BH18:BU18"/>
    <mergeCell ref="BH19:BU19"/>
    <mergeCell ref="BH20:BU20"/>
    <mergeCell ref="BH21:BU21"/>
    <mergeCell ref="BH22:BU22"/>
    <mergeCell ref="BH23:BU23"/>
    <mergeCell ref="BH12:BU12"/>
    <mergeCell ref="BH13:BU13"/>
    <mergeCell ref="BH14:BU14"/>
    <mergeCell ref="BH15:BU15"/>
    <mergeCell ref="BH16:BU16"/>
    <mergeCell ref="BH17:BU17"/>
    <mergeCell ref="V6:AG6"/>
    <mergeCell ref="J5:U5"/>
    <mergeCell ref="I4:CI4"/>
    <mergeCell ref="B4:E4"/>
    <mergeCell ref="BH10:BU10"/>
    <mergeCell ref="BH11:BU11"/>
    <mergeCell ref="C15:E15"/>
    <mergeCell ref="BV9:CI9"/>
    <mergeCell ref="BH9:BU9"/>
    <mergeCell ref="BH8:BU8"/>
    <mergeCell ref="AT8:BG8"/>
    <mergeCell ref="AV7:BG7"/>
    <mergeCell ref="AH7:AS7"/>
    <mergeCell ref="AJ6:AU6"/>
    <mergeCell ref="X5:AI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Andres</cp:lastModifiedBy>
  <dcterms:created xsi:type="dcterms:W3CDTF">2019-04-03T03:00:35Z</dcterms:created>
  <dcterms:modified xsi:type="dcterms:W3CDTF">2019-04-03T05:04:13Z</dcterms:modified>
</cp:coreProperties>
</file>