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ção tempo real\reservatorio_conico\trunk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B96" i="1"/>
  <c r="B93" i="1"/>
  <c r="E89" i="1"/>
  <c r="B86" i="1"/>
  <c r="B85" i="1"/>
  <c r="B82" i="1"/>
  <c r="E78" i="1"/>
  <c r="B75" i="1"/>
  <c r="B74" i="1"/>
  <c r="B71" i="1"/>
  <c r="E67" i="1"/>
  <c r="B64" i="1"/>
  <c r="B63" i="1"/>
  <c r="B60" i="1"/>
  <c r="B57" i="1"/>
  <c r="D56" i="1" s="1"/>
  <c r="E56" i="1"/>
  <c r="B53" i="1"/>
  <c r="B52" i="1"/>
  <c r="D46" i="1" s="1"/>
  <c r="E46" i="1" s="1"/>
  <c r="B49" i="1"/>
  <c r="B46" i="1"/>
  <c r="D45" i="1" s="1"/>
  <c r="E45" i="1"/>
  <c r="B42" i="1"/>
  <c r="E34" i="1" s="1"/>
  <c r="H34" i="1" s="1"/>
  <c r="B41" i="1"/>
  <c r="B38" i="1"/>
  <c r="B35" i="1"/>
  <c r="D35" i="1" s="1"/>
  <c r="E35" i="1" s="1"/>
  <c r="B31" i="1"/>
  <c r="B30" i="1"/>
  <c r="B27" i="1"/>
  <c r="B24" i="1"/>
  <c r="B26" i="1" s="1"/>
  <c r="E23" i="1"/>
  <c r="B13" i="1"/>
  <c r="B20" i="1"/>
  <c r="B19" i="1"/>
  <c r="B16" i="1"/>
  <c r="B15" i="1"/>
  <c r="D13" i="1"/>
  <c r="E12" i="1"/>
  <c r="D12" i="1"/>
  <c r="H1" i="1"/>
  <c r="G1" i="1"/>
  <c r="E2" i="1"/>
  <c r="E1" i="1"/>
  <c r="D2" i="1"/>
  <c r="D1" i="1"/>
  <c r="B8" i="1"/>
  <c r="B9" i="1"/>
  <c r="B5" i="1"/>
  <c r="B4" i="1"/>
  <c r="D57" i="1" l="1"/>
  <c r="E57" i="1" s="1"/>
  <c r="H56" i="1" s="1"/>
  <c r="B59" i="1"/>
  <c r="H45" i="1"/>
  <c r="G45" i="1"/>
  <c r="B48" i="1"/>
  <c r="B37" i="1"/>
  <c r="D34" i="1"/>
  <c r="G34" i="1" s="1"/>
  <c r="D23" i="1"/>
  <c r="D24" i="1"/>
  <c r="E24" i="1" s="1"/>
  <c r="H23" i="1" s="1"/>
  <c r="G12" i="1"/>
  <c r="E13" i="1"/>
  <c r="H12" i="1" s="1"/>
  <c r="G56" i="1" l="1"/>
  <c r="B68" i="1" s="1"/>
  <c r="G23" i="1"/>
  <c r="D67" i="1" l="1"/>
  <c r="G67" i="1" s="1"/>
  <c r="B79" i="1" s="1"/>
  <c r="B70" i="1"/>
  <c r="D68" i="1"/>
  <c r="E68" i="1" s="1"/>
  <c r="H67" i="1" s="1"/>
  <c r="D78" i="1" l="1"/>
  <c r="B81" i="1"/>
  <c r="D79" i="1"/>
  <c r="E79" i="1" s="1"/>
  <c r="H78" i="1" s="1"/>
  <c r="G78" i="1" l="1"/>
  <c r="B90" i="1" s="1"/>
  <c r="D90" i="1" l="1"/>
  <c r="E90" i="1" s="1"/>
  <c r="H89" i="1" s="1"/>
  <c r="D89" i="1"/>
  <c r="G89" i="1" s="1"/>
  <c r="B92" i="1"/>
</calcChain>
</file>

<file path=xl/sharedStrings.xml><?xml version="1.0" encoding="utf-8"?>
<sst xmlns="http://schemas.openxmlformats.org/spreadsheetml/2006/main" count="91" uniqueCount="11">
  <si>
    <t>Cv</t>
  </si>
  <si>
    <t>h</t>
  </si>
  <si>
    <t>Qin</t>
  </si>
  <si>
    <t>Qout</t>
  </si>
  <si>
    <t>Pi</t>
  </si>
  <si>
    <t>R0</t>
  </si>
  <si>
    <t>Alpha</t>
  </si>
  <si>
    <t>u</t>
  </si>
  <si>
    <t>R1</t>
  </si>
  <si>
    <t>H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</si>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</sst>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71" workbookViewId="0">
      <selection activeCell="A71" sqref="A71"/>
    </sheetView>
  </sheetViews>
  <sheetFormatPr defaultRowHeight="15" x14ac:dyDescent="0.25"/>
  <sheetData>
    <row r="1" spans="1:8" x14ac:dyDescent="0.25">
      <c r="A1" t="s">
        <v>0</v>
      </c>
      <c r="B1">
        <v>0.5</v>
      </c>
      <c r="D1">
        <f>-B1*SQRT(B2)</f>
        <v>0</v>
      </c>
      <c r="E1">
        <f>B9</f>
        <v>10</v>
      </c>
      <c r="G1">
        <f>D1/D2</f>
        <v>0</v>
      </c>
      <c r="H1">
        <f>E1/E2</f>
        <v>0.79577471545947676</v>
      </c>
    </row>
    <row r="2" spans="1:8" x14ac:dyDescent="0.25">
      <c r="A2" t="s">
        <v>1</v>
      </c>
      <c r="B2">
        <v>0</v>
      </c>
      <c r="D2">
        <f>B5*(B6+B8*B2)^2</f>
        <v>12.566370614359172</v>
      </c>
      <c r="E2">
        <f>D2</f>
        <v>12.566370614359172</v>
      </c>
    </row>
    <row r="3" spans="1:8" x14ac:dyDescent="0.25">
      <c r="A3" t="s">
        <v>2</v>
      </c>
      <c r="B3">
        <v>10</v>
      </c>
    </row>
    <row r="4" spans="1:8" x14ac:dyDescent="0.25">
      <c r="A4" t="s">
        <v>3</v>
      </c>
      <c r="B4">
        <f>B1*SQRT(B2)</f>
        <v>0</v>
      </c>
    </row>
    <row r="5" spans="1:8" x14ac:dyDescent="0.25">
      <c r="A5" t="s">
        <v>4</v>
      </c>
      <c r="B5">
        <f>PI()</f>
        <v>3.1415926535897931</v>
      </c>
    </row>
    <row r="6" spans="1:8" x14ac:dyDescent="0.25">
      <c r="A6" t="s">
        <v>5</v>
      </c>
      <c r="B6">
        <v>2</v>
      </c>
    </row>
    <row r="7" spans="1:8" x14ac:dyDescent="0.25">
      <c r="A7" t="s">
        <v>8</v>
      </c>
      <c r="B7">
        <v>10</v>
      </c>
    </row>
    <row r="8" spans="1:8" x14ac:dyDescent="0.25">
      <c r="A8" t="s">
        <v>6</v>
      </c>
      <c r="B8">
        <f>(B7-B6)/B10</f>
        <v>0.8</v>
      </c>
    </row>
    <row r="9" spans="1:8" x14ac:dyDescent="0.25">
      <c r="A9" t="s">
        <v>7</v>
      </c>
      <c r="B9">
        <f>B3</f>
        <v>10</v>
      </c>
    </row>
    <row r="10" spans="1:8" x14ac:dyDescent="0.25">
      <c r="A10" t="s">
        <v>9</v>
      </c>
      <c r="B10">
        <v>10</v>
      </c>
    </row>
    <row r="12" spans="1:8" x14ac:dyDescent="0.25">
      <c r="A12" t="s">
        <v>0</v>
      </c>
      <c r="B12">
        <v>0.5</v>
      </c>
      <c r="D12">
        <f>-B12*SQRT(B13)</f>
        <v>-0.44603102903819281</v>
      </c>
      <c r="E12">
        <f>B20</f>
        <v>10</v>
      </c>
      <c r="G12">
        <f>D12/D13</f>
        <v>-2.0423030712957067E-2</v>
      </c>
      <c r="H12">
        <f>E12/E13</f>
        <v>0.45788363103339791</v>
      </c>
    </row>
    <row r="13" spans="1:8" x14ac:dyDescent="0.25">
      <c r="A13" t="s">
        <v>1</v>
      </c>
      <c r="B13">
        <f>G1+H1</f>
        <v>0.79577471545947676</v>
      </c>
      <c r="D13">
        <f>B16*(B17+B19*B13)^2</f>
        <v>21.839610159094338</v>
      </c>
      <c r="E13">
        <f>D13</f>
        <v>21.839610159094338</v>
      </c>
    </row>
    <row r="14" spans="1:8" x14ac:dyDescent="0.25">
      <c r="A14" t="s">
        <v>2</v>
      </c>
      <c r="B14">
        <v>10</v>
      </c>
    </row>
    <row r="15" spans="1:8" x14ac:dyDescent="0.25">
      <c r="A15" t="s">
        <v>3</v>
      </c>
      <c r="B15">
        <f>B12*SQRT(B13)</f>
        <v>0.44603102903819281</v>
      </c>
    </row>
    <row r="16" spans="1:8" x14ac:dyDescent="0.25">
      <c r="A16" t="s">
        <v>4</v>
      </c>
      <c r="B16">
        <f>PI()</f>
        <v>3.1415926535897931</v>
      </c>
    </row>
    <row r="17" spans="1:8" x14ac:dyDescent="0.25">
      <c r="A17" t="s">
        <v>5</v>
      </c>
      <c r="B17">
        <v>2</v>
      </c>
    </row>
    <row r="18" spans="1:8" x14ac:dyDescent="0.25">
      <c r="A18" t="s">
        <v>8</v>
      </c>
      <c r="B18">
        <v>10</v>
      </c>
    </row>
    <row r="19" spans="1:8" x14ac:dyDescent="0.25">
      <c r="A19" t="s">
        <v>6</v>
      </c>
      <c r="B19">
        <f>(B18-B17)/B21</f>
        <v>0.8</v>
      </c>
    </row>
    <row r="20" spans="1:8" x14ac:dyDescent="0.25">
      <c r="A20" t="s">
        <v>7</v>
      </c>
      <c r="B20">
        <f>B14</f>
        <v>10</v>
      </c>
    </row>
    <row r="21" spans="1:8" x14ac:dyDescent="0.25">
      <c r="A21" t="s">
        <v>9</v>
      </c>
      <c r="B21">
        <v>10</v>
      </c>
    </row>
    <row r="23" spans="1:8" x14ac:dyDescent="0.25">
      <c r="A23" t="s">
        <v>0</v>
      </c>
      <c r="B23">
        <v>0.5</v>
      </c>
      <c r="D23">
        <f>-B23*SQRT(B24)</f>
        <v>-0.3307040218686646</v>
      </c>
      <c r="E23">
        <f>B31</f>
        <v>10</v>
      </c>
      <c r="G23">
        <f>D23/D24</f>
        <v>-1.9061871149202589E-2</v>
      </c>
      <c r="H23">
        <f>E23/E24</f>
        <v>0.57640276164445303</v>
      </c>
    </row>
    <row r="24" spans="1:8" x14ac:dyDescent="0.25">
      <c r="A24" t="s">
        <v>1</v>
      </c>
      <c r="B24">
        <f>G12+H12</f>
        <v>0.43746060032044082</v>
      </c>
      <c r="D24">
        <f>B27*(B28+B30*B24)^2</f>
        <v>17.348980028253884</v>
      </c>
      <c r="E24">
        <f>D24</f>
        <v>17.348980028253884</v>
      </c>
    </row>
    <row r="25" spans="1:8" x14ac:dyDescent="0.25">
      <c r="A25" t="s">
        <v>2</v>
      </c>
      <c r="B25">
        <v>10</v>
      </c>
    </row>
    <row r="26" spans="1:8" x14ac:dyDescent="0.25">
      <c r="A26" t="s">
        <v>3</v>
      </c>
      <c r="B26">
        <f>B23*SQRT(B24)</f>
        <v>0.3307040218686646</v>
      </c>
    </row>
    <row r="27" spans="1:8" x14ac:dyDescent="0.25">
      <c r="A27" t="s">
        <v>4</v>
      </c>
      <c r="B27">
        <f>PI()</f>
        <v>3.1415926535897931</v>
      </c>
    </row>
    <row r="28" spans="1:8" x14ac:dyDescent="0.25">
      <c r="A28" t="s">
        <v>5</v>
      </c>
      <c r="B28">
        <v>2</v>
      </c>
    </row>
    <row r="29" spans="1:8" x14ac:dyDescent="0.25">
      <c r="A29" t="s">
        <v>8</v>
      </c>
      <c r="B29">
        <v>10</v>
      </c>
    </row>
    <row r="30" spans="1:8" x14ac:dyDescent="0.25">
      <c r="A30" t="s">
        <v>6</v>
      </c>
      <c r="B30">
        <f>(B29-B28)/B32</f>
        <v>0.8</v>
      </c>
    </row>
    <row r="31" spans="1:8" x14ac:dyDescent="0.25">
      <c r="A31" t="s">
        <v>7</v>
      </c>
      <c r="B31">
        <f>B25</f>
        <v>10</v>
      </c>
    </row>
    <row r="32" spans="1:8" x14ac:dyDescent="0.25">
      <c r="A32" t="s">
        <v>9</v>
      </c>
      <c r="B32">
        <v>10</v>
      </c>
    </row>
    <row r="34" spans="1:8" x14ac:dyDescent="0.25">
      <c r="A34" t="s">
        <v>0</v>
      </c>
      <c r="B34">
        <v>0.5</v>
      </c>
      <c r="D34">
        <f>-B34*SQRT(B35)</f>
        <v>-0.37327633547254591</v>
      </c>
      <c r="E34">
        <f>B42</f>
        <v>10</v>
      </c>
      <c r="G34">
        <f>D34/D35</f>
        <v>-1.9861538276295648E-2</v>
      </c>
      <c r="H34">
        <f>E34/E35</f>
        <v>0.53208672473576735</v>
      </c>
    </row>
    <row r="35" spans="1:8" x14ac:dyDescent="0.25">
      <c r="A35" t="s">
        <v>1</v>
      </c>
      <c r="B35">
        <f>G23+H23</f>
        <v>0.55734089049525048</v>
      </c>
      <c r="D35">
        <f>B38*(B39+B41*B35)^2</f>
        <v>18.793928762206892</v>
      </c>
      <c r="E35">
        <f>D35</f>
        <v>18.793928762206892</v>
      </c>
    </row>
    <row r="36" spans="1:8" x14ac:dyDescent="0.25">
      <c r="A36" t="s">
        <v>2</v>
      </c>
      <c r="B36">
        <v>10</v>
      </c>
    </row>
    <row r="37" spans="1:8" x14ac:dyDescent="0.25">
      <c r="A37" t="s">
        <v>3</v>
      </c>
      <c r="B37">
        <f>B34*SQRT(B35)</f>
        <v>0.37327633547254591</v>
      </c>
    </row>
    <row r="38" spans="1:8" x14ac:dyDescent="0.25">
      <c r="A38" t="s">
        <v>4</v>
      </c>
      <c r="B38">
        <f>PI()</f>
        <v>3.1415926535897931</v>
      </c>
    </row>
    <row r="39" spans="1:8" x14ac:dyDescent="0.25">
      <c r="A39" t="s">
        <v>5</v>
      </c>
      <c r="B39">
        <v>2</v>
      </c>
    </row>
    <row r="40" spans="1:8" x14ac:dyDescent="0.25">
      <c r="A40" t="s">
        <v>8</v>
      </c>
      <c r="B40">
        <v>10</v>
      </c>
    </row>
    <row r="41" spans="1:8" x14ac:dyDescent="0.25">
      <c r="A41" t="s">
        <v>6</v>
      </c>
      <c r="B41">
        <f>(B40-B39)/B43</f>
        <v>0.8</v>
      </c>
    </row>
    <row r="42" spans="1:8" x14ac:dyDescent="0.25">
      <c r="A42" t="s">
        <v>7</v>
      </c>
      <c r="B42">
        <f>B36</f>
        <v>10</v>
      </c>
    </row>
    <row r="43" spans="1:8" x14ac:dyDescent="0.25">
      <c r="A43" t="s">
        <v>9</v>
      </c>
      <c r="B43">
        <v>10</v>
      </c>
    </row>
    <row r="45" spans="1:8" x14ac:dyDescent="0.25">
      <c r="A45" t="s">
        <v>0</v>
      </c>
      <c r="B45">
        <v>0.5</v>
      </c>
      <c r="D45">
        <f>-B45*SQRT(B46)</f>
        <v>-0.3578495446620939</v>
      </c>
      <c r="E45">
        <f>B53</f>
        <v>10</v>
      </c>
      <c r="G45">
        <f>D45/D46</f>
        <v>-1.961533597618852E-2</v>
      </c>
      <c r="H45">
        <f>E45/E46</f>
        <v>0.54814477952488849</v>
      </c>
    </row>
    <row r="46" spans="1:8" x14ac:dyDescent="0.25">
      <c r="A46" t="s">
        <v>1</v>
      </c>
      <c r="B46">
        <f>G34+H34</f>
        <v>0.51222518645947168</v>
      </c>
      <c r="D46">
        <f>B49*(B50+B52*B46)^2</f>
        <v>18.243355357078521</v>
      </c>
      <c r="E46">
        <f>D46</f>
        <v>18.243355357078521</v>
      </c>
    </row>
    <row r="47" spans="1:8" x14ac:dyDescent="0.25">
      <c r="A47" t="s">
        <v>2</v>
      </c>
      <c r="B47">
        <v>10</v>
      </c>
    </row>
    <row r="48" spans="1:8" x14ac:dyDescent="0.25">
      <c r="A48" t="s">
        <v>3</v>
      </c>
      <c r="B48">
        <f>B45*SQRT(B46)</f>
        <v>0.3578495446620939</v>
      </c>
    </row>
    <row r="49" spans="1:8" x14ac:dyDescent="0.25">
      <c r="A49" t="s">
        <v>4</v>
      </c>
      <c r="B49">
        <f>PI()</f>
        <v>3.1415926535897931</v>
      </c>
    </row>
    <row r="50" spans="1:8" x14ac:dyDescent="0.25">
      <c r="A50" t="s">
        <v>5</v>
      </c>
      <c r="B50">
        <v>2</v>
      </c>
    </row>
    <row r="51" spans="1:8" x14ac:dyDescent="0.25">
      <c r="A51" t="s">
        <v>8</v>
      </c>
      <c r="B51">
        <v>10</v>
      </c>
    </row>
    <row r="52" spans="1:8" x14ac:dyDescent="0.25">
      <c r="A52" t="s">
        <v>6</v>
      </c>
      <c r="B52">
        <f>(B51-B50)/B54</f>
        <v>0.8</v>
      </c>
    </row>
    <row r="53" spans="1:8" x14ac:dyDescent="0.25">
      <c r="A53" t="s">
        <v>7</v>
      </c>
      <c r="B53">
        <f>B47</f>
        <v>10</v>
      </c>
    </row>
    <row r="54" spans="1:8" x14ac:dyDescent="0.25">
      <c r="A54" t="s">
        <v>9</v>
      </c>
      <c r="B54">
        <v>10</v>
      </c>
    </row>
    <row r="56" spans="1:8" x14ac:dyDescent="0.25">
      <c r="A56" t="s">
        <v>0</v>
      </c>
      <c r="B56">
        <v>0.5</v>
      </c>
      <c r="D56">
        <f>-B56*SQRT(B57)</f>
        <v>-0.36350015252703127</v>
      </c>
      <c r="E56">
        <f>B64</f>
        <v>10</v>
      </c>
      <c r="G56">
        <f>D56/D57</f>
        <v>-1.9711113116228265E-2</v>
      </c>
      <c r="H56">
        <f>E56/E57</f>
        <v>0.54225873027006422</v>
      </c>
    </row>
    <row r="57" spans="1:8" x14ac:dyDescent="0.25">
      <c r="A57" t="s">
        <v>1</v>
      </c>
      <c r="B57">
        <f>G45+H45</f>
        <v>0.52852944354870002</v>
      </c>
      <c r="D57">
        <f>B60*(B61+B63*B57)^2</f>
        <v>18.44138128494426</v>
      </c>
      <c r="E57">
        <f>D57</f>
        <v>18.44138128494426</v>
      </c>
    </row>
    <row r="58" spans="1:8" x14ac:dyDescent="0.25">
      <c r="A58" t="s">
        <v>2</v>
      </c>
      <c r="B58">
        <v>10</v>
      </c>
    </row>
    <row r="59" spans="1:8" x14ac:dyDescent="0.25">
      <c r="A59" t="s">
        <v>3</v>
      </c>
      <c r="B59">
        <f>B56*SQRT(B57)</f>
        <v>0.36350015252703127</v>
      </c>
    </row>
    <row r="60" spans="1:8" x14ac:dyDescent="0.25">
      <c r="A60" t="s">
        <v>4</v>
      </c>
      <c r="B60">
        <f>PI()</f>
        <v>3.1415926535897931</v>
      </c>
    </row>
    <row r="61" spans="1:8" x14ac:dyDescent="0.25">
      <c r="A61" t="s">
        <v>5</v>
      </c>
      <c r="B61">
        <v>2</v>
      </c>
    </row>
    <row r="62" spans="1:8" x14ac:dyDescent="0.25">
      <c r="A62" t="s">
        <v>8</v>
      </c>
      <c r="B62">
        <v>10</v>
      </c>
    </row>
    <row r="63" spans="1:8" x14ac:dyDescent="0.25">
      <c r="A63" t="s">
        <v>6</v>
      </c>
      <c r="B63">
        <f>(B62-B61)/B65</f>
        <v>0.8</v>
      </c>
    </row>
    <row r="64" spans="1:8" x14ac:dyDescent="0.25">
      <c r="A64" t="s">
        <v>7</v>
      </c>
      <c r="B64">
        <f>B58</f>
        <v>10</v>
      </c>
    </row>
    <row r="65" spans="1:8" x14ac:dyDescent="0.25">
      <c r="A65" t="s">
        <v>9</v>
      </c>
      <c r="B65">
        <v>10</v>
      </c>
    </row>
    <row r="67" spans="1:8" x14ac:dyDescent="0.25">
      <c r="A67" t="s">
        <v>0</v>
      </c>
      <c r="B67">
        <v>0.5</v>
      </c>
      <c r="D67">
        <f>-B67*SQRT(B68)</f>
        <v>-0.3614372757318467</v>
      </c>
      <c r="E67">
        <f>B75</f>
        <v>10</v>
      </c>
      <c r="G67">
        <f>D67/D68</f>
        <v>-1.9676905078516299E-2</v>
      </c>
      <c r="H67">
        <f>E67/E68</f>
        <v>0.54440718762817253</v>
      </c>
    </row>
    <row r="68" spans="1:8" x14ac:dyDescent="0.25">
      <c r="A68" t="s">
        <v>1</v>
      </c>
      <c r="B68">
        <f>G56+H56</f>
        <v>0.52254761715383591</v>
      </c>
      <c r="D68">
        <f>B71*(B72+B74*B68)^2</f>
        <v>18.368603918635166</v>
      </c>
      <c r="E68">
        <f>D68</f>
        <v>18.368603918635166</v>
      </c>
    </row>
    <row r="69" spans="1:8" x14ac:dyDescent="0.25">
      <c r="A69" t="s">
        <v>2</v>
      </c>
      <c r="B69">
        <v>10</v>
      </c>
    </row>
    <row r="70" spans="1:8" x14ac:dyDescent="0.25">
      <c r="A70" t="s">
        <v>3</v>
      </c>
      <c r="B70">
        <f>B67*SQRT(B68)</f>
        <v>0.3614372757318467</v>
      </c>
    </row>
    <row r="71" spans="1:8" x14ac:dyDescent="0.25">
      <c r="A71" t="s">
        <v>4</v>
      </c>
      <c r="B71">
        <f>PI()</f>
        <v>3.1415926535897931</v>
      </c>
    </row>
    <row r="72" spans="1:8" x14ac:dyDescent="0.25">
      <c r="A72" t="s">
        <v>5</v>
      </c>
      <c r="B72">
        <v>2</v>
      </c>
    </row>
    <row r="73" spans="1:8" x14ac:dyDescent="0.25">
      <c r="A73" t="s">
        <v>8</v>
      </c>
      <c r="B73">
        <v>10</v>
      </c>
    </row>
    <row r="74" spans="1:8" x14ac:dyDescent="0.25">
      <c r="A74" t="s">
        <v>6</v>
      </c>
      <c r="B74">
        <f>(B73-B72)/B76</f>
        <v>0.8</v>
      </c>
    </row>
    <row r="75" spans="1:8" x14ac:dyDescent="0.25">
      <c r="A75" t="s">
        <v>7</v>
      </c>
      <c r="B75">
        <f>B69</f>
        <v>10</v>
      </c>
    </row>
    <row r="76" spans="1:8" x14ac:dyDescent="0.25">
      <c r="A76" t="s">
        <v>9</v>
      </c>
      <c r="B76">
        <v>10</v>
      </c>
    </row>
    <row r="78" spans="1:8" x14ac:dyDescent="0.25">
      <c r="A78" t="s">
        <v>0</v>
      </c>
      <c r="B78">
        <v>0.5</v>
      </c>
      <c r="D78">
        <f>-B78*SQRT(B79)</f>
        <v>-0.36219134533753572</v>
      </c>
      <c r="E78">
        <f>B86</f>
        <v>10</v>
      </c>
      <c r="G78">
        <f>D78/D79</f>
        <v>-1.9689510220449114E-2</v>
      </c>
      <c r="H78">
        <f>E78/E79</f>
        <v>0.54362177544855306</v>
      </c>
    </row>
    <row r="79" spans="1:8" x14ac:dyDescent="0.25">
      <c r="A79" t="s">
        <v>1</v>
      </c>
      <c r="B79">
        <f>G67+H67</f>
        <v>0.52473028254965626</v>
      </c>
      <c r="D79">
        <f>B82*(B83+B85*B79)^2</f>
        <v>18.39514245313077</v>
      </c>
      <c r="E79">
        <f>D79</f>
        <v>18.39514245313077</v>
      </c>
    </row>
    <row r="80" spans="1:8" x14ac:dyDescent="0.25">
      <c r="A80" t="s">
        <v>2</v>
      </c>
      <c r="B80">
        <v>10</v>
      </c>
    </row>
    <row r="81" spans="1:8" x14ac:dyDescent="0.25">
      <c r="A81" t="s">
        <v>3</v>
      </c>
      <c r="B81">
        <f>B78*SQRT(B79)</f>
        <v>0.36219134533753572</v>
      </c>
    </row>
    <row r="82" spans="1:8" x14ac:dyDescent="0.25">
      <c r="A82" t="s">
        <v>4</v>
      </c>
      <c r="B82">
        <f>PI()</f>
        <v>3.1415926535897931</v>
      </c>
    </row>
    <row r="83" spans="1:8" x14ac:dyDescent="0.25">
      <c r="A83" t="s">
        <v>5</v>
      </c>
      <c r="B83">
        <v>2</v>
      </c>
    </row>
    <row r="84" spans="1:8" x14ac:dyDescent="0.25">
      <c r="A84" t="s">
        <v>8</v>
      </c>
      <c r="B84">
        <v>10</v>
      </c>
    </row>
    <row r="85" spans="1:8" x14ac:dyDescent="0.25">
      <c r="A85" t="s">
        <v>6</v>
      </c>
      <c r="B85">
        <f>(B84-B83)/B87</f>
        <v>0.8</v>
      </c>
    </row>
    <row r="86" spans="1:8" x14ac:dyDescent="0.25">
      <c r="A86" t="s">
        <v>7</v>
      </c>
      <c r="B86">
        <f>B80</f>
        <v>10</v>
      </c>
    </row>
    <row r="87" spans="1:8" x14ac:dyDescent="0.25">
      <c r="A87" t="s">
        <v>9</v>
      </c>
      <c r="B87">
        <v>10</v>
      </c>
    </row>
    <row r="89" spans="1:8" x14ac:dyDescent="0.25">
      <c r="A89" t="s">
        <v>0</v>
      </c>
      <c r="B89">
        <v>0.5</v>
      </c>
      <c r="D89">
        <f>-B89*SQRT(B90)</f>
        <v>-0.36191582765475455</v>
      </c>
      <c r="E89">
        <f>B97</f>
        <v>10</v>
      </c>
      <c r="G89">
        <f>D89/D90</f>
        <v>-1.9684918088484552E-2</v>
      </c>
      <c r="H89">
        <f>E89/E90</f>
        <v>0.54390873745546031</v>
      </c>
    </row>
    <row r="90" spans="1:8" x14ac:dyDescent="0.25">
      <c r="A90" t="s">
        <v>1</v>
      </c>
      <c r="B90">
        <f>G78+H78</f>
        <v>0.52393226522810399</v>
      </c>
      <c r="D90">
        <f>B93*(B94+B96*B90)^2</f>
        <v>18.385437319471048</v>
      </c>
      <c r="E90">
        <f>D90</f>
        <v>18.385437319471048</v>
      </c>
    </row>
    <row r="91" spans="1:8" x14ac:dyDescent="0.25">
      <c r="A91" t="s">
        <v>2</v>
      </c>
      <c r="B91">
        <v>10</v>
      </c>
    </row>
    <row r="92" spans="1:8" x14ac:dyDescent="0.25">
      <c r="A92" t="s">
        <v>3</v>
      </c>
      <c r="B92">
        <f>B89*SQRT(B90)</f>
        <v>0.36191582765475455</v>
      </c>
    </row>
    <row r="93" spans="1:8" x14ac:dyDescent="0.25">
      <c r="A93" t="s">
        <v>4</v>
      </c>
      <c r="B93">
        <f>PI()</f>
        <v>3.1415926535897931</v>
      </c>
    </row>
    <row r="94" spans="1:8" x14ac:dyDescent="0.25">
      <c r="A94" t="s">
        <v>5</v>
      </c>
      <c r="B94">
        <v>2</v>
      </c>
    </row>
    <row r="95" spans="1:8" x14ac:dyDescent="0.25">
      <c r="A95" t="s">
        <v>8</v>
      </c>
      <c r="B95">
        <v>10</v>
      </c>
    </row>
    <row r="96" spans="1:8" x14ac:dyDescent="0.25">
      <c r="A96" t="s">
        <v>6</v>
      </c>
      <c r="B96">
        <f>(B95-B94)/B98</f>
        <v>0.8</v>
      </c>
    </row>
    <row r="97" spans="1:2" x14ac:dyDescent="0.25">
      <c r="A97" t="s">
        <v>7</v>
      </c>
      <c r="B97">
        <f>B91</f>
        <v>10</v>
      </c>
    </row>
    <row r="98" spans="1:2" x14ac:dyDescent="0.25">
      <c r="A98" t="s">
        <v>9</v>
      </c>
      <c r="B98">
        <v>10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2019-06-25T23:55:38Z</dcterms:created>
  <dcterms:modified xsi:type="dcterms:W3CDTF">2019-06-26T00:06:45Z</dcterms:modified>
</cp:coreProperties>
</file>