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nie\Downloads\"/>
    </mc:Choice>
  </mc:AlternateContent>
  <bookViews>
    <workbookView xWindow="0" yWindow="0" windowWidth="20490" windowHeight="6450" activeTab="3"/>
  </bookViews>
  <sheets>
    <sheet name="Soal" sheetId="1" r:id="rId1"/>
    <sheet name="Jurnal" sheetId="2" r:id="rId2"/>
    <sheet name="Arus Kas" sheetId="3" r:id="rId3"/>
    <sheet name="Arus Kas Metode Langsung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5" l="1"/>
  <c r="D16" i="5"/>
  <c r="D11" i="5"/>
  <c r="D22" i="3"/>
  <c r="D12" i="3"/>
  <c r="D6" i="3"/>
  <c r="XFD11" i="5" l="1"/>
  <c r="C3" i="3" l="1"/>
  <c r="B11" i="2"/>
  <c r="D21" i="5" l="1"/>
  <c r="D20" i="5"/>
  <c r="D19" i="3"/>
  <c r="D18" i="3"/>
  <c r="D10" i="3"/>
  <c r="D3" i="3"/>
  <c r="D26" i="5" l="1"/>
  <c r="E25" i="2"/>
  <c r="F26" i="2" s="1"/>
  <c r="B25" i="2"/>
  <c r="E23" i="2"/>
  <c r="F24" i="2" s="1"/>
  <c r="B23" i="2"/>
  <c r="E21" i="2"/>
  <c r="F22" i="2" s="1"/>
  <c r="B21" i="2"/>
  <c r="E19" i="2"/>
  <c r="F20" i="2" s="1"/>
  <c r="B19" i="2"/>
  <c r="E17" i="2"/>
  <c r="F18" i="2" s="1"/>
  <c r="B17" i="2"/>
  <c r="E15" i="2"/>
  <c r="F16" i="2" s="1"/>
  <c r="B15" i="2"/>
  <c r="E13" i="2"/>
  <c r="F14" i="2" s="1"/>
  <c r="B13" i="2"/>
  <c r="E11" i="2"/>
  <c r="F12" i="2" s="1"/>
  <c r="E9" i="2"/>
  <c r="F10" i="2" s="1"/>
  <c r="B9" i="2"/>
  <c r="E7" i="2"/>
  <c r="F8" i="2" s="1"/>
  <c r="B7" i="2"/>
  <c r="E5" i="2"/>
  <c r="F6" i="2" s="1"/>
  <c r="B5" i="2"/>
  <c r="E3" i="2"/>
  <c r="B3" i="2"/>
  <c r="D33" i="5" l="1"/>
  <c r="D34" i="5" s="1"/>
  <c r="E27" i="2"/>
  <c r="F4" i="2"/>
  <c r="F27" i="2" s="1"/>
</calcChain>
</file>

<file path=xl/sharedStrings.xml><?xml version="1.0" encoding="utf-8"?>
<sst xmlns="http://schemas.openxmlformats.org/spreadsheetml/2006/main" count="101" uniqueCount="72">
  <si>
    <t>Penjualan secara Kredit</t>
  </si>
  <si>
    <t xml:space="preserve">Penerimaan Piutang dari Pelanggan </t>
  </si>
  <si>
    <t>Pembayaran Utang Usaha</t>
  </si>
  <si>
    <t>Pembayaran Dividen</t>
  </si>
  <si>
    <t>Penjualan Kendaraan</t>
  </si>
  <si>
    <t>Pembelian Mesin Baru</t>
  </si>
  <si>
    <t>Penerbitan Saham Baru</t>
  </si>
  <si>
    <t>Pencairan Pinjaman dari Bank</t>
  </si>
  <si>
    <t>Pelunasan Utang Obligasi</t>
  </si>
  <si>
    <t>Beban Operasi</t>
  </si>
  <si>
    <r>
      <t>Pembelian Kembali Saham (</t>
    </r>
    <r>
      <rPr>
        <i/>
        <sz val="11"/>
        <color theme="1"/>
        <rFont val="Calibri"/>
        <family val="2"/>
        <scheme val="minor"/>
      </rPr>
      <t>Buy Back</t>
    </r>
    <r>
      <rPr>
        <sz val="11"/>
        <color theme="1"/>
        <rFont val="Calibri"/>
        <family val="2"/>
        <scheme val="minor"/>
      </rPr>
      <t>)</t>
    </r>
  </si>
  <si>
    <t>Beban Penyusutan</t>
  </si>
  <si>
    <t>Kas</t>
  </si>
  <si>
    <t>Piutang Usaha</t>
  </si>
  <si>
    <t>Penjualan</t>
  </si>
  <si>
    <t>Utang Usaha</t>
  </si>
  <si>
    <t>Dividen</t>
  </si>
  <si>
    <t>Kendaraan</t>
  </si>
  <si>
    <t>Mesin</t>
  </si>
  <si>
    <t>Modal Saham</t>
  </si>
  <si>
    <t>Utang Bank</t>
  </si>
  <si>
    <t>Utang Obligasi</t>
  </si>
  <si>
    <t>Akm. Penyusutan</t>
  </si>
  <si>
    <t>PT. UNSIA</t>
  </si>
  <si>
    <t xml:space="preserve">Nama </t>
  </si>
  <si>
    <t>Indrianti Wulandari</t>
  </si>
  <si>
    <t>AK-402</t>
  </si>
  <si>
    <t>Akuntansi Keuangan 2</t>
  </si>
  <si>
    <t>Josmar Munthe, S.E., M.Ak</t>
  </si>
  <si>
    <t xml:space="preserve">Kelas  </t>
  </si>
  <si>
    <t xml:space="preserve">Matkul  </t>
  </si>
  <si>
    <t xml:space="preserve">Dosen Pengampu  </t>
  </si>
  <si>
    <t>No.</t>
  </si>
  <si>
    <t xml:space="preserve">Tanggal </t>
  </si>
  <si>
    <t>Transaksi</t>
  </si>
  <si>
    <t>Jumlah</t>
  </si>
  <si>
    <t>Berikut adalah transaksi PT. UNSIA, untuk tahun 2020  :</t>
  </si>
  <si>
    <t>Dari data tersebut diatas, diminta :</t>
  </si>
  <si>
    <t>Buatlah jurnal atas semua transaksi tersebut</t>
  </si>
  <si>
    <t>Hitunglah kas yang yang dihasilkan dari aktivitas operasi</t>
  </si>
  <si>
    <t>Hitunglah kas yang yang dihasilkan dari aktivitas investasi</t>
  </si>
  <si>
    <t>Hitunglah kas yang yang dihasilkan dari aktivitas pendanaan</t>
  </si>
  <si>
    <t>Buatlah laporan arus kass metode langsung</t>
  </si>
  <si>
    <t>Berapakah saldo akhir kas per tanggal 31 Desember 2020 jika diketahui saldo kas awal 1 Januari 2020 sebesar Rp 155.000.000,-</t>
  </si>
  <si>
    <t>Nama Akun</t>
  </si>
  <si>
    <t>Debit</t>
  </si>
  <si>
    <t>Kredit</t>
  </si>
  <si>
    <t>Arus kas dari aktivitas operasi</t>
  </si>
  <si>
    <t>Arus kas bersih dari aktivitas operasi</t>
  </si>
  <si>
    <t>Arus kas dari aktivitas investasi</t>
  </si>
  <si>
    <t>Arus kas bersih dari aktivitas investasi</t>
  </si>
  <si>
    <t>Arus kas dari aktivitas pendanaan</t>
  </si>
  <si>
    <t>Arus kas bersih dari aktivitas pendanaan</t>
  </si>
  <si>
    <t>Dikurangi pembayaran utang usaha</t>
  </si>
  <si>
    <t>Dikurangi beban operasi</t>
  </si>
  <si>
    <t>Penerimaan penjualan kendaraan</t>
  </si>
  <si>
    <t>Dikurangi pembelian mesin baru</t>
  </si>
  <si>
    <t>Dikurangi pembayaran deviden</t>
  </si>
  <si>
    <t>Penerimaan penerbitan saham</t>
  </si>
  <si>
    <t>Penerimaan pencairan pinjaman dari Bank</t>
  </si>
  <si>
    <t>Dikurangi pelunasan utang obligasi</t>
  </si>
  <si>
    <t>Laporan Arus Kas</t>
  </si>
  <si>
    <t>Untuk periode yang berakhir pada 31 Desember 2020</t>
  </si>
  <si>
    <t>Arus kas bersih, 31 Desember 2020</t>
  </si>
  <si>
    <t>Saldo Kas Akhir Tahun</t>
  </si>
  <si>
    <t>Kas digunakan</t>
  </si>
  <si>
    <t>Kas tanggal 01 Januari 2020</t>
  </si>
  <si>
    <t>Saldo Akhir Kas tanggal 31 Desember 2020</t>
  </si>
  <si>
    <t>Penerimaan piutang dari pelangan</t>
  </si>
  <si>
    <t xml:space="preserve"> </t>
  </si>
  <si>
    <r>
      <t xml:space="preserve">Saham </t>
    </r>
    <r>
      <rPr>
        <i/>
        <sz val="12"/>
        <color theme="1"/>
        <rFont val="Times New Roman"/>
        <family val="1"/>
      </rPr>
      <t>Treasury</t>
    </r>
  </si>
  <si>
    <r>
      <t>Dikurangi pembelian kembali saham (</t>
    </r>
    <r>
      <rPr>
        <i/>
        <sz val="12"/>
        <color theme="1"/>
        <rFont val="Times New Roman"/>
        <family val="1"/>
      </rPr>
      <t>buy back</t>
    </r>
    <r>
      <rPr>
        <sz val="12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</si>
</sst>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Rp&quot;* #,##0_-;\-&quot;Rp&quot;* #,##0_-;_-&quot;Rp&quot;* &quot;-&quot;_-;_-@_-"/>
    <numFmt numFmtId="165" formatCode="_-* #,##0_-;\-* #,##0_-;_-* &quot;-&quot;_-;_-@_-"/>
    <numFmt numFmtId="166" formatCode="#,###;[Red]\-#,###"/>
    <numFmt numFmtId="167" formatCode="@\ * &quot;: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8">
    <xf numFmtId="0" fontId="0" fillId="0" borderId="0" xfId="0"/>
    <xf numFmtId="14" fontId="0" fillId="0" borderId="0" xfId="0" applyNumberFormat="1"/>
    <xf numFmtId="165" fontId="0" fillId="0" borderId="0" xfId="1" applyFont="1"/>
    <xf numFmtId="14" fontId="0" fillId="0" borderId="0" xfId="1" applyNumberFormat="1" applyFont="1"/>
    <xf numFmtId="0" fontId="2" fillId="0" borderId="0" xfId="0" applyFont="1"/>
    <xf numFmtId="14" fontId="2" fillId="0" borderId="0" xfId="0" applyNumberFormat="1" applyFont="1"/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167" fontId="4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65" fontId="4" fillId="2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0" fillId="0" borderId="1" xfId="0" quotePrefix="1" applyNumberForma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65" fontId="0" fillId="0" borderId="1" xfId="1" applyFont="1" applyBorder="1" applyAlignment="1">
      <alignment vertical="center" wrapText="1"/>
    </xf>
    <xf numFmtId="15" fontId="0" fillId="0" borderId="1" xfId="0" applyNumberFormat="1" applyBorder="1" applyAlignment="1">
      <alignment horizontal="left" vertical="center" wrapText="1"/>
    </xf>
    <xf numFmtId="167" fontId="6" fillId="0" borderId="0" xfId="0" applyNumberFormat="1" applyFont="1"/>
    <xf numFmtId="0" fontId="6" fillId="0" borderId="0" xfId="0" applyFont="1"/>
    <xf numFmtId="0" fontId="5" fillId="0" borderId="0" xfId="0" applyFont="1" applyBorder="1" applyAlignment="1">
      <alignment horizontal="center" vertical="center" wrapText="1"/>
    </xf>
    <xf numFmtId="14" fontId="5" fillId="0" borderId="0" xfId="0" applyNumberFormat="1" applyFont="1" applyAlignment="1">
      <alignment horizontal="left" vertical="center" wrapText="1"/>
    </xf>
    <xf numFmtId="14" fontId="5" fillId="0" borderId="0" xfId="0" applyNumberFormat="1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165" fontId="8" fillId="2" borderId="1" xfId="1" applyFont="1" applyFill="1" applyBorder="1" applyAlignment="1">
      <alignment horizontal="center" vertical="center" wrapText="1"/>
    </xf>
    <xf numFmtId="14" fontId="8" fillId="3" borderId="2" xfId="1" applyNumberFormat="1" applyFont="1" applyFill="1" applyBorder="1" applyAlignment="1">
      <alignment horizontal="center" vertical="center" wrapText="1"/>
    </xf>
    <xf numFmtId="14" fontId="8" fillId="3" borderId="3" xfId="1" applyNumberFormat="1" applyFont="1" applyFill="1" applyBorder="1" applyAlignment="1">
      <alignment horizontal="center" vertical="center" wrapText="1"/>
    </xf>
    <xf numFmtId="14" fontId="8" fillId="3" borderId="4" xfId="1" applyNumberFormat="1" applyFont="1" applyFill="1" applyBorder="1" applyAlignment="1">
      <alignment horizontal="center" vertical="center" wrapText="1"/>
    </xf>
    <xf numFmtId="164" fontId="8" fillId="3" borderId="1" xfId="1" applyNumberFormat="1" applyFont="1" applyFill="1" applyBorder="1" applyAlignment="1">
      <alignment vertical="center" wrapText="1"/>
    </xf>
    <xf numFmtId="165" fontId="9" fillId="0" borderId="0" xfId="1" applyFont="1"/>
    <xf numFmtId="15" fontId="9" fillId="0" borderId="5" xfId="1" applyNumberFormat="1" applyFont="1" applyBorder="1" applyAlignment="1">
      <alignment horizontal="center" vertical="center" wrapText="1"/>
    </xf>
    <xf numFmtId="165" fontId="9" fillId="0" borderId="9" xfId="1" applyFont="1" applyBorder="1" applyAlignment="1">
      <alignment vertical="center" wrapText="1"/>
    </xf>
    <xf numFmtId="165" fontId="9" fillId="0" borderId="11" xfId="1" applyFont="1" applyBorder="1" applyAlignment="1">
      <alignment vertical="center" wrapText="1"/>
    </xf>
    <xf numFmtId="164" fontId="9" fillId="0" borderId="1" xfId="1" applyNumberFormat="1" applyFont="1" applyBorder="1" applyAlignment="1">
      <alignment vertical="center" wrapText="1"/>
    </xf>
    <xf numFmtId="15" fontId="9" fillId="0" borderId="6" xfId="1" applyNumberFormat="1" applyFont="1" applyBorder="1" applyAlignment="1">
      <alignment horizontal="center" vertical="center" wrapText="1"/>
    </xf>
    <xf numFmtId="165" fontId="9" fillId="0" borderId="10" xfId="1" applyFont="1" applyBorder="1" applyAlignment="1">
      <alignment vertical="center" wrapText="1"/>
    </xf>
    <xf numFmtId="165" fontId="9" fillId="0" borderId="7" xfId="1" applyFont="1" applyBorder="1" applyAlignment="1">
      <alignment vertical="center" wrapText="1"/>
    </xf>
    <xf numFmtId="165" fontId="9" fillId="0" borderId="13" xfId="1" applyFont="1" applyBorder="1" applyAlignment="1">
      <alignment vertical="center" wrapText="1"/>
    </xf>
    <xf numFmtId="165" fontId="9" fillId="0" borderId="8" xfId="1" applyFont="1" applyBorder="1" applyAlignment="1">
      <alignment vertical="center" wrapText="1"/>
    </xf>
    <xf numFmtId="165" fontId="9" fillId="0" borderId="12" xfId="1" applyFont="1" applyBorder="1" applyAlignment="1">
      <alignment vertical="center" wrapText="1"/>
    </xf>
    <xf numFmtId="165" fontId="9" fillId="0" borderId="14" xfId="1" applyFont="1" applyBorder="1" applyAlignment="1">
      <alignment vertical="center" wrapText="1"/>
    </xf>
    <xf numFmtId="14" fontId="8" fillId="2" borderId="1" xfId="1" applyNumberFormat="1" applyFont="1" applyFill="1" applyBorder="1" applyAlignment="1">
      <alignment horizontal="center" vertical="center" wrapText="1"/>
    </xf>
    <xf numFmtId="165" fontId="8" fillId="2" borderId="1" xfId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166" fontId="9" fillId="2" borderId="4" xfId="1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15" xfId="0" applyFont="1" applyBorder="1" applyAlignment="1">
      <alignment vertical="center" wrapText="1"/>
    </xf>
    <xf numFmtId="14" fontId="9" fillId="0" borderId="0" xfId="0" applyNumberFormat="1" applyFont="1" applyBorder="1" applyAlignment="1">
      <alignment vertical="center" wrapText="1"/>
    </xf>
    <xf numFmtId="166" fontId="9" fillId="0" borderId="16" xfId="1" applyNumberFormat="1" applyFont="1" applyBorder="1" applyAlignment="1">
      <alignment horizontal="right" vertical="center" wrapText="1"/>
    </xf>
    <xf numFmtId="166" fontId="9" fillId="0" borderId="16" xfId="0" applyNumberFormat="1" applyFont="1" applyBorder="1" applyAlignment="1">
      <alignment horizontal="right" vertical="center" wrapText="1"/>
    </xf>
    <xf numFmtId="166" fontId="8" fillId="2" borderId="4" xfId="1" applyNumberFormat="1" applyFont="1" applyFill="1" applyBorder="1" applyAlignment="1">
      <alignment horizontal="right" vertical="center" wrapText="1"/>
    </xf>
    <xf numFmtId="166" fontId="9" fillId="0" borderId="0" xfId="1" applyNumberFormat="1" applyFont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166" fontId="9" fillId="0" borderId="0" xfId="1" applyNumberFormat="1" applyFont="1" applyAlignment="1">
      <alignment horizontal="center"/>
    </xf>
    <xf numFmtId="166" fontId="9" fillId="0" borderId="7" xfId="1" applyNumberFormat="1" applyFont="1" applyBorder="1" applyAlignment="1">
      <alignment horizontal="right" vertical="center" wrapText="1"/>
    </xf>
    <xf numFmtId="166" fontId="8" fillId="2" borderId="7" xfId="1" quotePrefix="1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166" fontId="8" fillId="0" borderId="0" xfId="1" applyNumberFormat="1" applyFont="1" applyAlignment="1">
      <alignment horizontal="center" vertical="center" wrapText="1"/>
    </xf>
    <xf numFmtId="0" fontId="8" fillId="0" borderId="13" xfId="0" applyFont="1" applyFill="1" applyBorder="1" applyAlignment="1">
      <alignment horizontal="left" vertical="center" wrapText="1"/>
    </xf>
    <xf numFmtId="0" fontId="8" fillId="0" borderId="18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vertical="center" wrapText="1"/>
    </xf>
    <xf numFmtId="14" fontId="9" fillId="0" borderId="0" xfId="0" applyNumberFormat="1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10" xfId="0" applyFont="1" applyFill="1" applyBorder="1" applyAlignment="1">
      <alignment vertical="center" wrapText="1"/>
    </xf>
    <xf numFmtId="0" fontId="9" fillId="0" borderId="17" xfId="0" applyFont="1" applyFill="1" applyBorder="1" applyAlignment="1">
      <alignment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6" fontId="9" fillId="0" borderId="13" xfId="1" applyNumberFormat="1" applyFont="1" applyBorder="1" applyAlignment="1">
      <alignment horizontal="left" vertical="center" wrapText="1"/>
    </xf>
    <xf numFmtId="166" fontId="9" fillId="0" borderId="15" xfId="1" applyNumberFormat="1" applyFont="1" applyBorder="1" applyAlignment="1">
      <alignment horizontal="left" vertical="center" wrapText="1"/>
    </xf>
    <xf numFmtId="166" fontId="11" fillId="2" borderId="2" xfId="1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166" fontId="9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8" xfId="0" applyFont="1" applyBorder="1" applyAlignment="1">
      <alignment horizontal="right" vertical="center" wrapText="1"/>
    </xf>
    <xf numFmtId="166" fontId="8" fillId="0" borderId="4" xfId="1" applyNumberFormat="1" applyFont="1" applyFill="1" applyBorder="1" applyAlignment="1">
      <alignment horizontal="right" vertical="center" wrapText="1"/>
    </xf>
    <xf numFmtId="0" fontId="9" fillId="0" borderId="16" xfId="0" applyFont="1" applyBorder="1" applyAlignment="1">
      <alignment horizontal="right" vertical="center" wrapText="1"/>
    </xf>
    <xf numFmtId="166" fontId="8" fillId="0" borderId="4" xfId="1" quotePrefix="1" applyNumberFormat="1" applyFont="1" applyBorder="1" applyAlignment="1">
      <alignment horizontal="right" vertical="center" wrapText="1"/>
    </xf>
    <xf numFmtId="166" fontId="9" fillId="0" borderId="7" xfId="1" applyNumberFormat="1" applyFont="1" applyFill="1" applyBorder="1" applyAlignment="1">
      <alignment horizontal="right" vertical="center" wrapText="1"/>
    </xf>
    <xf numFmtId="166" fontId="8" fillId="0" borderId="4" xfId="1" applyNumberFormat="1" applyFont="1" applyBorder="1" applyAlignment="1">
      <alignment horizontal="right" vertical="center" wrapText="1"/>
    </xf>
    <xf numFmtId="166" fontId="8" fillId="0" borderId="0" xfId="1" applyNumberFormat="1" applyFont="1" applyAlignment="1">
      <alignment horizontal="right"/>
    </xf>
    <xf numFmtId="166" fontId="9" fillId="0" borderId="8" xfId="1" applyNumberFormat="1" applyFont="1" applyBorder="1" applyAlignment="1">
      <alignment horizontal="right" vertical="center" wrapText="1"/>
    </xf>
    <xf numFmtId="166" fontId="11" fillId="2" borderId="4" xfId="0" applyNumberFormat="1" applyFont="1" applyFill="1" applyBorder="1" applyAlignment="1">
      <alignment horizontal="right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1</xdr:row>
      <xdr:rowOff>9525</xdr:rowOff>
    </xdr:from>
    <xdr:to>
      <xdr:col>3</xdr:col>
      <xdr:colOff>390525</xdr:colOff>
      <xdr:row>4</xdr:row>
      <xdr:rowOff>110490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200025"/>
          <a:ext cx="1800225" cy="6724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35"/>
  <sheetViews>
    <sheetView topLeftCell="A28" workbookViewId="0">
      <selection activeCell="C31" sqref="C31:D31"/>
    </sheetView>
  </sheetViews>
  <sheetFormatPr defaultRowHeight="15" x14ac:dyDescent="0.25"/>
  <cols>
    <col min="1" max="1" width="3.5703125" customWidth="1"/>
    <col min="2" max="2" width="4.140625" customWidth="1"/>
    <col min="3" max="3" width="20.85546875" style="1" customWidth="1"/>
    <col min="4" max="4" width="36.85546875" customWidth="1"/>
    <col min="5" max="5" width="14.140625" style="2" bestFit="1" customWidth="1"/>
  </cols>
  <sheetData>
    <row r="7" spans="2:5" ht="15.75" x14ac:dyDescent="0.25">
      <c r="C7" s="18" t="s">
        <v>24</v>
      </c>
      <c r="D7" s="19" t="s">
        <v>25</v>
      </c>
    </row>
    <row r="8" spans="2:5" ht="15.75" x14ac:dyDescent="0.25">
      <c r="C8" s="18" t="s">
        <v>29</v>
      </c>
      <c r="D8" s="19" t="s">
        <v>26</v>
      </c>
    </row>
    <row r="9" spans="2:5" ht="15.75" x14ac:dyDescent="0.25">
      <c r="C9" s="18" t="s">
        <v>30</v>
      </c>
      <c r="D9" s="19" t="s">
        <v>27</v>
      </c>
    </row>
    <row r="10" spans="2:5" ht="15.75" x14ac:dyDescent="0.25">
      <c r="C10" s="18" t="s">
        <v>31</v>
      </c>
      <c r="D10" s="19" t="s">
        <v>28</v>
      </c>
    </row>
    <row r="11" spans="2:5" ht="15.75" x14ac:dyDescent="0.25">
      <c r="C11" s="9"/>
      <c r="D11" s="6"/>
    </row>
    <row r="12" spans="2:5" x14ac:dyDescent="0.25">
      <c r="B12" s="4" t="s">
        <v>36</v>
      </c>
      <c r="C12" s="5"/>
      <c r="D12" s="4"/>
    </row>
    <row r="14" spans="2:5" ht="23.25" customHeight="1" x14ac:dyDescent="0.25">
      <c r="B14" s="10" t="s">
        <v>32</v>
      </c>
      <c r="C14" s="11" t="s">
        <v>33</v>
      </c>
      <c r="D14" s="10" t="s">
        <v>34</v>
      </c>
      <c r="E14" s="12" t="s">
        <v>35</v>
      </c>
    </row>
    <row r="15" spans="2:5" ht="18.75" customHeight="1" x14ac:dyDescent="0.25">
      <c r="B15" s="13">
        <v>1</v>
      </c>
      <c r="C15" s="14">
        <v>43835</v>
      </c>
      <c r="D15" s="15" t="s">
        <v>0</v>
      </c>
      <c r="E15" s="16">
        <v>1500000000</v>
      </c>
    </row>
    <row r="16" spans="2:5" ht="18.75" customHeight="1" x14ac:dyDescent="0.25">
      <c r="B16" s="13">
        <v>2</v>
      </c>
      <c r="C16" s="17">
        <v>43886</v>
      </c>
      <c r="D16" s="15" t="s">
        <v>1</v>
      </c>
      <c r="E16" s="16">
        <v>1250000000</v>
      </c>
    </row>
    <row r="17" spans="2:5" ht="18.75" customHeight="1" x14ac:dyDescent="0.25">
      <c r="B17" s="13">
        <v>3</v>
      </c>
      <c r="C17" s="17">
        <v>43905</v>
      </c>
      <c r="D17" s="15" t="s">
        <v>2</v>
      </c>
      <c r="E17" s="16">
        <v>300000000</v>
      </c>
    </row>
    <row r="18" spans="2:5" ht="18.75" customHeight="1" x14ac:dyDescent="0.25">
      <c r="B18" s="13">
        <v>4</v>
      </c>
      <c r="C18" s="17">
        <v>43951</v>
      </c>
      <c r="D18" s="15" t="s">
        <v>3</v>
      </c>
      <c r="E18" s="16">
        <v>225000000</v>
      </c>
    </row>
    <row r="19" spans="2:5" ht="18.75" customHeight="1" x14ac:dyDescent="0.25">
      <c r="B19" s="13">
        <v>5</v>
      </c>
      <c r="C19" s="17">
        <v>43961</v>
      </c>
      <c r="D19" s="15" t="s">
        <v>4</v>
      </c>
      <c r="E19" s="16">
        <v>250000000</v>
      </c>
    </row>
    <row r="20" spans="2:5" ht="18.75" customHeight="1" x14ac:dyDescent="0.25">
      <c r="B20" s="13">
        <v>6</v>
      </c>
      <c r="C20" s="17">
        <v>44002</v>
      </c>
      <c r="D20" s="15" t="s">
        <v>5</v>
      </c>
      <c r="E20" s="16">
        <v>350000000</v>
      </c>
    </row>
    <row r="21" spans="2:5" ht="18.75" customHeight="1" x14ac:dyDescent="0.25">
      <c r="B21" s="13">
        <v>7</v>
      </c>
      <c r="C21" s="17">
        <v>44027</v>
      </c>
      <c r="D21" s="15" t="s">
        <v>6</v>
      </c>
      <c r="E21" s="16">
        <v>400000000</v>
      </c>
    </row>
    <row r="22" spans="2:5" ht="18.75" customHeight="1" x14ac:dyDescent="0.25">
      <c r="B22" s="13">
        <v>8</v>
      </c>
      <c r="C22" s="17">
        <v>44104</v>
      </c>
      <c r="D22" s="15" t="s">
        <v>7</v>
      </c>
      <c r="E22" s="16">
        <v>500000000</v>
      </c>
    </row>
    <row r="23" spans="2:5" ht="18.75" customHeight="1" x14ac:dyDescent="0.25">
      <c r="B23" s="13">
        <v>9</v>
      </c>
      <c r="C23" s="17">
        <v>44104</v>
      </c>
      <c r="D23" s="15" t="s">
        <v>8</v>
      </c>
      <c r="E23" s="16">
        <v>375000000</v>
      </c>
    </row>
    <row r="24" spans="2:5" ht="18.75" customHeight="1" x14ac:dyDescent="0.25">
      <c r="B24" s="13">
        <v>10</v>
      </c>
      <c r="C24" s="17">
        <v>44114</v>
      </c>
      <c r="D24" s="15" t="s">
        <v>9</v>
      </c>
      <c r="E24" s="16">
        <v>85000000</v>
      </c>
    </row>
    <row r="25" spans="2:5" ht="18.75" customHeight="1" x14ac:dyDescent="0.25">
      <c r="B25" s="13">
        <v>11</v>
      </c>
      <c r="C25" s="17">
        <v>44146</v>
      </c>
      <c r="D25" s="15" t="s">
        <v>10</v>
      </c>
      <c r="E25" s="16">
        <v>150000000</v>
      </c>
    </row>
    <row r="26" spans="2:5" ht="18.75" customHeight="1" x14ac:dyDescent="0.25">
      <c r="B26" s="13">
        <v>12</v>
      </c>
      <c r="C26" s="17">
        <v>44196</v>
      </c>
      <c r="D26" s="15" t="s">
        <v>11</v>
      </c>
      <c r="E26" s="16">
        <v>22500000</v>
      </c>
    </row>
    <row r="28" spans="2:5" ht="15.75" x14ac:dyDescent="0.25">
      <c r="B28" s="7" t="s">
        <v>37</v>
      </c>
      <c r="C28" s="8"/>
      <c r="D28" s="7"/>
    </row>
    <row r="29" spans="2:5" ht="15.75" x14ac:dyDescent="0.25">
      <c r="B29" s="7"/>
      <c r="C29" s="8"/>
      <c r="D29" s="7"/>
    </row>
    <row r="30" spans="2:5" ht="18.75" customHeight="1" x14ac:dyDescent="0.25">
      <c r="B30" s="20">
        <v>1</v>
      </c>
      <c r="C30" s="22" t="s">
        <v>38</v>
      </c>
      <c r="D30" s="22"/>
    </row>
    <row r="31" spans="2:5" ht="18.75" customHeight="1" x14ac:dyDescent="0.25">
      <c r="B31" s="20">
        <v>2</v>
      </c>
      <c r="C31" s="22" t="s">
        <v>39</v>
      </c>
      <c r="D31" s="22"/>
    </row>
    <row r="32" spans="2:5" ht="18.75" customHeight="1" x14ac:dyDescent="0.25">
      <c r="B32" s="20">
        <v>3</v>
      </c>
      <c r="C32" s="22" t="s">
        <v>40</v>
      </c>
      <c r="D32" s="22"/>
    </row>
    <row r="33" spans="2:5" ht="18.75" customHeight="1" x14ac:dyDescent="0.25">
      <c r="B33" s="20">
        <v>4</v>
      </c>
      <c r="C33" s="22" t="s">
        <v>41</v>
      </c>
      <c r="D33" s="22"/>
    </row>
    <row r="34" spans="2:5" ht="18.75" customHeight="1" x14ac:dyDescent="0.25">
      <c r="B34" s="20">
        <v>5</v>
      </c>
      <c r="C34" s="22" t="s">
        <v>42</v>
      </c>
      <c r="D34" s="22"/>
    </row>
    <row r="35" spans="2:5" ht="44.25" customHeight="1" x14ac:dyDescent="0.25">
      <c r="B35" s="20">
        <v>6</v>
      </c>
      <c r="C35" s="21" t="s">
        <v>43</v>
      </c>
      <c r="D35" s="21"/>
      <c r="E35" s="21"/>
    </row>
  </sheetData>
  <mergeCells count="6">
    <mergeCell ref="C35:E35"/>
    <mergeCell ref="C30:D30"/>
    <mergeCell ref="C31:D31"/>
    <mergeCell ref="C32:D32"/>
    <mergeCell ref="C34:D34"/>
    <mergeCell ref="C33:D3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showGridLines="0" workbookViewId="0">
      <selection activeCell="D8" sqref="D8"/>
    </sheetView>
  </sheetViews>
  <sheetFormatPr defaultColWidth="8.85546875" defaultRowHeight="15" x14ac:dyDescent="0.25"/>
  <cols>
    <col min="1" max="1" width="4.42578125" style="2" customWidth="1"/>
    <col min="2" max="2" width="11.28515625" style="3" bestFit="1" customWidth="1"/>
    <col min="3" max="4" width="18.140625" style="2" customWidth="1"/>
    <col min="5" max="5" width="18.5703125" style="2" bestFit="1" customWidth="1"/>
    <col min="6" max="6" width="19.28515625" style="2" customWidth="1"/>
    <col min="7" max="16384" width="8.85546875" style="2"/>
  </cols>
  <sheetData>
    <row r="2" spans="1:6" ht="22.5" customHeight="1" x14ac:dyDescent="0.25">
      <c r="A2" s="23">
        <v>1</v>
      </c>
      <c r="B2" s="41" t="s">
        <v>33</v>
      </c>
      <c r="C2" s="24" t="s">
        <v>44</v>
      </c>
      <c r="D2" s="24"/>
      <c r="E2" s="42" t="s">
        <v>45</v>
      </c>
      <c r="F2" s="42" t="s">
        <v>46</v>
      </c>
    </row>
    <row r="3" spans="1:6" ht="18.75" customHeight="1" x14ac:dyDescent="0.25">
      <c r="A3" s="29"/>
      <c r="B3" s="30">
        <f>+Soal!C15</f>
        <v>43835</v>
      </c>
      <c r="C3" s="31" t="s">
        <v>13</v>
      </c>
      <c r="D3" s="32"/>
      <c r="E3" s="33">
        <f>+Soal!E15</f>
        <v>1500000000</v>
      </c>
      <c r="F3" s="33"/>
    </row>
    <row r="4" spans="1:6" ht="18.75" customHeight="1" x14ac:dyDescent="0.25">
      <c r="A4" s="29"/>
      <c r="B4" s="34"/>
      <c r="C4" s="35"/>
      <c r="D4" s="36" t="s">
        <v>14</v>
      </c>
      <c r="E4" s="33"/>
      <c r="F4" s="33">
        <f>+E3</f>
        <v>1500000000</v>
      </c>
    </row>
    <row r="5" spans="1:6" ht="18.75" customHeight="1" x14ac:dyDescent="0.25">
      <c r="A5" s="29"/>
      <c r="B5" s="30">
        <f>+Soal!C16</f>
        <v>43886</v>
      </c>
      <c r="C5" s="37" t="s">
        <v>12</v>
      </c>
      <c r="D5" s="38"/>
      <c r="E5" s="33">
        <f>+Soal!E16</f>
        <v>1250000000</v>
      </c>
      <c r="F5" s="33"/>
    </row>
    <row r="6" spans="1:6" ht="18.75" customHeight="1" x14ac:dyDescent="0.25">
      <c r="A6" s="29"/>
      <c r="B6" s="34"/>
      <c r="C6" s="39"/>
      <c r="D6" s="40" t="s">
        <v>13</v>
      </c>
      <c r="E6" s="33"/>
      <c r="F6" s="33">
        <f>+E5</f>
        <v>1250000000</v>
      </c>
    </row>
    <row r="7" spans="1:6" ht="18.75" customHeight="1" x14ac:dyDescent="0.25">
      <c r="A7" s="29"/>
      <c r="B7" s="30">
        <f>+Soal!C17</f>
        <v>43905</v>
      </c>
      <c r="C7" s="37" t="s">
        <v>15</v>
      </c>
      <c r="D7" s="38"/>
      <c r="E7" s="33">
        <f>+Soal!E17</f>
        <v>300000000</v>
      </c>
      <c r="F7" s="33"/>
    </row>
    <row r="8" spans="1:6" ht="18.75" customHeight="1" x14ac:dyDescent="0.25">
      <c r="A8" s="29"/>
      <c r="B8" s="34"/>
      <c r="C8" s="39"/>
      <c r="D8" s="40" t="s">
        <v>12</v>
      </c>
      <c r="E8" s="33"/>
      <c r="F8" s="33">
        <f>+E7</f>
        <v>300000000</v>
      </c>
    </row>
    <row r="9" spans="1:6" ht="18.75" customHeight="1" x14ac:dyDescent="0.25">
      <c r="A9" s="29"/>
      <c r="B9" s="30">
        <f>+Soal!C18</f>
        <v>43951</v>
      </c>
      <c r="C9" s="31" t="s">
        <v>16</v>
      </c>
      <c r="D9" s="32"/>
      <c r="E9" s="33">
        <f>+Soal!E18</f>
        <v>225000000</v>
      </c>
      <c r="F9" s="33"/>
    </row>
    <row r="10" spans="1:6" ht="18.75" customHeight="1" x14ac:dyDescent="0.25">
      <c r="A10" s="29"/>
      <c r="B10" s="34"/>
      <c r="C10" s="35"/>
      <c r="D10" s="36" t="s">
        <v>12</v>
      </c>
      <c r="E10" s="33"/>
      <c r="F10" s="33">
        <f>+E9</f>
        <v>225000000</v>
      </c>
    </row>
    <row r="11" spans="1:6" ht="18.75" customHeight="1" x14ac:dyDescent="0.25">
      <c r="A11" s="29"/>
      <c r="B11" s="30">
        <f>+Soal!C19</f>
        <v>43961</v>
      </c>
      <c r="C11" s="37" t="s">
        <v>12</v>
      </c>
      <c r="D11" s="38"/>
      <c r="E11" s="33">
        <f>+Soal!E19</f>
        <v>250000000</v>
      </c>
      <c r="F11" s="33"/>
    </row>
    <row r="12" spans="1:6" ht="18.75" customHeight="1" x14ac:dyDescent="0.25">
      <c r="A12" s="29"/>
      <c r="B12" s="34"/>
      <c r="C12" s="39"/>
      <c r="D12" s="40" t="s">
        <v>17</v>
      </c>
      <c r="E12" s="33"/>
      <c r="F12" s="33">
        <f>+E11</f>
        <v>250000000</v>
      </c>
    </row>
    <row r="13" spans="1:6" ht="18.75" customHeight="1" x14ac:dyDescent="0.25">
      <c r="A13" s="29"/>
      <c r="B13" s="30">
        <f>+Soal!C20</f>
        <v>44002</v>
      </c>
      <c r="C13" s="37" t="s">
        <v>18</v>
      </c>
      <c r="D13" s="32"/>
      <c r="E13" s="33">
        <f>+Soal!E20</f>
        <v>350000000</v>
      </c>
      <c r="F13" s="33"/>
    </row>
    <row r="14" spans="1:6" ht="18.75" customHeight="1" x14ac:dyDescent="0.25">
      <c r="A14" s="29"/>
      <c r="B14" s="34"/>
      <c r="C14" s="39"/>
      <c r="D14" s="36" t="s">
        <v>12</v>
      </c>
      <c r="E14" s="33"/>
      <c r="F14" s="33">
        <f>+E13</f>
        <v>350000000</v>
      </c>
    </row>
    <row r="15" spans="1:6" ht="18.75" customHeight="1" x14ac:dyDescent="0.25">
      <c r="A15" s="29"/>
      <c r="B15" s="30">
        <f>+Soal!C21</f>
        <v>44027</v>
      </c>
      <c r="C15" s="31" t="s">
        <v>12</v>
      </c>
      <c r="D15" s="32"/>
      <c r="E15" s="33">
        <f>+Soal!E21</f>
        <v>400000000</v>
      </c>
      <c r="F15" s="33"/>
    </row>
    <row r="16" spans="1:6" ht="18.75" customHeight="1" x14ac:dyDescent="0.25">
      <c r="A16" s="29"/>
      <c r="B16" s="34"/>
      <c r="C16" s="35"/>
      <c r="D16" s="36" t="s">
        <v>19</v>
      </c>
      <c r="E16" s="33"/>
      <c r="F16" s="33">
        <f>+E15</f>
        <v>400000000</v>
      </c>
    </row>
    <row r="17" spans="1:6" ht="18.75" customHeight="1" x14ac:dyDescent="0.25">
      <c r="A17" s="29"/>
      <c r="B17" s="30">
        <f>+Soal!C22</f>
        <v>44104</v>
      </c>
      <c r="C17" s="31" t="s">
        <v>12</v>
      </c>
      <c r="D17" s="38"/>
      <c r="E17" s="33">
        <f>+Soal!E22</f>
        <v>500000000</v>
      </c>
      <c r="F17" s="33"/>
    </row>
    <row r="18" spans="1:6" ht="18.75" customHeight="1" x14ac:dyDescent="0.25">
      <c r="A18" s="29"/>
      <c r="B18" s="34"/>
      <c r="C18" s="35"/>
      <c r="D18" s="40" t="s">
        <v>20</v>
      </c>
      <c r="E18" s="33"/>
      <c r="F18" s="33">
        <f>+E17</f>
        <v>500000000</v>
      </c>
    </row>
    <row r="19" spans="1:6" ht="18.75" customHeight="1" x14ac:dyDescent="0.25">
      <c r="A19" s="29"/>
      <c r="B19" s="30">
        <f>+Soal!C23</f>
        <v>44104</v>
      </c>
      <c r="C19" s="37" t="s">
        <v>21</v>
      </c>
      <c r="D19" s="38"/>
      <c r="E19" s="33">
        <f>+Soal!E23</f>
        <v>375000000</v>
      </c>
      <c r="F19" s="33"/>
    </row>
    <row r="20" spans="1:6" ht="18.75" customHeight="1" x14ac:dyDescent="0.25">
      <c r="A20" s="29"/>
      <c r="B20" s="34"/>
      <c r="C20" s="39"/>
      <c r="D20" s="40" t="s">
        <v>12</v>
      </c>
      <c r="E20" s="33"/>
      <c r="F20" s="33">
        <f>+E19</f>
        <v>375000000</v>
      </c>
    </row>
    <row r="21" spans="1:6" ht="18.75" customHeight="1" x14ac:dyDescent="0.25">
      <c r="A21" s="29"/>
      <c r="B21" s="30">
        <f>+Soal!C24</f>
        <v>44114</v>
      </c>
      <c r="C21" s="37" t="s">
        <v>9</v>
      </c>
      <c r="D21" s="38"/>
      <c r="E21" s="33">
        <f>+Soal!E24</f>
        <v>85000000</v>
      </c>
      <c r="F21" s="33"/>
    </row>
    <row r="22" spans="1:6" ht="18.75" customHeight="1" x14ac:dyDescent="0.25">
      <c r="A22" s="29"/>
      <c r="B22" s="34"/>
      <c r="C22" s="39"/>
      <c r="D22" s="40" t="s">
        <v>12</v>
      </c>
      <c r="E22" s="33"/>
      <c r="F22" s="33">
        <f>+E21</f>
        <v>85000000</v>
      </c>
    </row>
    <row r="23" spans="1:6" ht="18.75" customHeight="1" x14ac:dyDescent="0.25">
      <c r="A23" s="29"/>
      <c r="B23" s="30">
        <f>+Soal!C25</f>
        <v>44146</v>
      </c>
      <c r="C23" s="37" t="s">
        <v>70</v>
      </c>
      <c r="D23" s="38"/>
      <c r="E23" s="33">
        <f>+Soal!E25</f>
        <v>150000000</v>
      </c>
      <c r="F23" s="33"/>
    </row>
    <row r="24" spans="1:6" ht="18.75" customHeight="1" x14ac:dyDescent="0.25">
      <c r="A24" s="29"/>
      <c r="B24" s="34"/>
      <c r="C24" s="39"/>
      <c r="D24" s="40" t="s">
        <v>12</v>
      </c>
      <c r="E24" s="33"/>
      <c r="F24" s="33">
        <f>+E23</f>
        <v>150000000</v>
      </c>
    </row>
    <row r="25" spans="1:6" ht="18.75" customHeight="1" x14ac:dyDescent="0.25">
      <c r="A25" s="29"/>
      <c r="B25" s="30">
        <f>+Soal!C26</f>
        <v>44196</v>
      </c>
      <c r="C25" s="37" t="s">
        <v>11</v>
      </c>
      <c r="D25" s="32"/>
      <c r="E25" s="33">
        <f>+Soal!E26</f>
        <v>22500000</v>
      </c>
      <c r="F25" s="33"/>
    </row>
    <row r="26" spans="1:6" ht="18.75" customHeight="1" x14ac:dyDescent="0.25">
      <c r="A26" s="29"/>
      <c r="B26" s="34"/>
      <c r="C26" s="39"/>
      <c r="D26" s="36" t="s">
        <v>22</v>
      </c>
      <c r="E26" s="33"/>
      <c r="F26" s="33">
        <f>+E25</f>
        <v>22500000</v>
      </c>
    </row>
    <row r="27" spans="1:6" ht="24" customHeight="1" x14ac:dyDescent="0.25">
      <c r="A27" s="29"/>
      <c r="B27" s="25" t="s">
        <v>35</v>
      </c>
      <c r="C27" s="26"/>
      <c r="D27" s="27"/>
      <c r="E27" s="28">
        <f>SUM(E3:E26)</f>
        <v>5407500000</v>
      </c>
      <c r="F27" s="28">
        <f>SUM(F3:F26)</f>
        <v>5407500000</v>
      </c>
    </row>
  </sheetData>
  <mergeCells count="14">
    <mergeCell ref="B27:D27"/>
    <mergeCell ref="B25:B26"/>
    <mergeCell ref="B23:B24"/>
    <mergeCell ref="B21:B22"/>
    <mergeCell ref="B11:B12"/>
    <mergeCell ref="B3:B4"/>
    <mergeCell ref="B5:B6"/>
    <mergeCell ref="C2:D2"/>
    <mergeCell ref="B19:B20"/>
    <mergeCell ref="B17:B18"/>
    <mergeCell ref="B15:B16"/>
    <mergeCell ref="B13:B14"/>
    <mergeCell ref="B9:B10"/>
    <mergeCell ref="B7:B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showGridLines="0" topLeftCell="A25" workbookViewId="0">
      <selection activeCell="B16" sqref="B16:D22"/>
    </sheetView>
  </sheetViews>
  <sheetFormatPr defaultRowHeight="15.75" x14ac:dyDescent="0.25"/>
  <cols>
    <col min="1" max="1" width="4.28515625" style="46" customWidth="1"/>
    <col min="2" max="2" width="3.140625" style="46" customWidth="1"/>
    <col min="3" max="3" width="45.85546875" style="46" customWidth="1"/>
    <col min="4" max="4" width="18.28515625" style="58" customWidth="1"/>
    <col min="5" max="16384" width="9.140625" style="46"/>
  </cols>
  <sheetData>
    <row r="2" spans="1:4" ht="18.75" customHeight="1" x14ac:dyDescent="0.25">
      <c r="A2" s="23">
        <v>2</v>
      </c>
      <c r="B2" s="43" t="s">
        <v>47</v>
      </c>
      <c r="C2" s="44"/>
      <c r="D2" s="45"/>
    </row>
    <row r="3" spans="1:4" ht="18.75" customHeight="1" x14ac:dyDescent="0.25">
      <c r="A3" s="47"/>
      <c r="B3" s="48"/>
      <c r="C3" s="49" t="str">
        <f>+Soal!D16</f>
        <v xml:space="preserve">Penerimaan Piutang dari Pelanggan </v>
      </c>
      <c r="D3" s="50">
        <f>+Soal!E16</f>
        <v>1250000000</v>
      </c>
    </row>
    <row r="4" spans="1:4" ht="18.75" customHeight="1" x14ac:dyDescent="0.25">
      <c r="A4" s="47"/>
      <c r="B4" s="48"/>
      <c r="C4" s="49" t="s">
        <v>53</v>
      </c>
      <c r="D4" s="51">
        <v>-300000000</v>
      </c>
    </row>
    <row r="5" spans="1:4" ht="18.75" customHeight="1" x14ac:dyDescent="0.25">
      <c r="A5" s="47"/>
      <c r="B5" s="48"/>
      <c r="C5" s="49" t="s">
        <v>54</v>
      </c>
      <c r="D5" s="50">
        <v>-85000000</v>
      </c>
    </row>
    <row r="6" spans="1:4" ht="18.75" customHeight="1" x14ac:dyDescent="0.25">
      <c r="A6" s="47"/>
      <c r="B6" s="43" t="s">
        <v>48</v>
      </c>
      <c r="C6" s="44"/>
      <c r="D6" s="52">
        <f>SUM(D3:D5)</f>
        <v>865000000</v>
      </c>
    </row>
    <row r="7" spans="1:4" x14ac:dyDescent="0.25">
      <c r="A7" s="47"/>
      <c r="B7" s="47"/>
      <c r="C7" s="47"/>
      <c r="D7" s="53"/>
    </row>
    <row r="8" spans="1:4" x14ac:dyDescent="0.25">
      <c r="A8" s="47"/>
      <c r="B8" s="47"/>
      <c r="C8" s="47"/>
      <c r="D8" s="53"/>
    </row>
    <row r="9" spans="1:4" ht="18.75" customHeight="1" x14ac:dyDescent="0.25">
      <c r="A9" s="23">
        <v>3</v>
      </c>
      <c r="B9" s="43" t="s">
        <v>49</v>
      </c>
      <c r="C9" s="44"/>
      <c r="D9" s="45"/>
    </row>
    <row r="10" spans="1:4" ht="18.75" customHeight="1" x14ac:dyDescent="0.25">
      <c r="A10" s="47"/>
      <c r="B10" s="48"/>
      <c r="C10" s="54" t="s">
        <v>55</v>
      </c>
      <c r="D10" s="50">
        <f>+Soal!E19</f>
        <v>250000000</v>
      </c>
    </row>
    <row r="11" spans="1:4" ht="18.75" customHeight="1" x14ac:dyDescent="0.25">
      <c r="A11" s="47"/>
      <c r="B11" s="48"/>
      <c r="C11" s="54" t="s">
        <v>56</v>
      </c>
      <c r="D11" s="59">
        <v>-350000000</v>
      </c>
    </row>
    <row r="12" spans="1:4" ht="18.75" customHeight="1" x14ac:dyDescent="0.25">
      <c r="A12" s="47"/>
      <c r="B12" s="43" t="s">
        <v>50</v>
      </c>
      <c r="C12" s="44"/>
      <c r="D12" s="60">
        <f>SUM(D10:D11)</f>
        <v>-100000000</v>
      </c>
    </row>
    <row r="13" spans="1:4" x14ac:dyDescent="0.25">
      <c r="A13" s="47"/>
      <c r="B13" s="47"/>
      <c r="C13" s="55"/>
      <c r="D13" s="55"/>
    </row>
    <row r="14" spans="1:4" x14ac:dyDescent="0.25">
      <c r="A14" s="47"/>
      <c r="B14" s="47"/>
      <c r="C14" s="56"/>
      <c r="D14" s="56"/>
    </row>
    <row r="15" spans="1:4" x14ac:dyDescent="0.25">
      <c r="A15" s="47"/>
      <c r="B15" s="47"/>
      <c r="C15" s="47"/>
      <c r="D15" s="53"/>
    </row>
    <row r="16" spans="1:4" ht="18.75" customHeight="1" x14ac:dyDescent="0.25">
      <c r="A16" s="23">
        <v>4</v>
      </c>
      <c r="B16" s="43" t="s">
        <v>51</v>
      </c>
      <c r="C16" s="44"/>
      <c r="D16" s="45"/>
    </row>
    <row r="17" spans="2:4" ht="18.75" customHeight="1" x14ac:dyDescent="0.25">
      <c r="B17" s="48"/>
      <c r="C17" s="54" t="s">
        <v>57</v>
      </c>
      <c r="D17" s="50">
        <v>-225000000</v>
      </c>
    </row>
    <row r="18" spans="2:4" ht="18.75" customHeight="1" x14ac:dyDescent="0.25">
      <c r="B18" s="48"/>
      <c r="C18" s="54" t="s">
        <v>58</v>
      </c>
      <c r="D18" s="50">
        <f>+Soal!E21</f>
        <v>400000000</v>
      </c>
    </row>
    <row r="19" spans="2:4" ht="18.75" customHeight="1" x14ac:dyDescent="0.25">
      <c r="B19" s="48"/>
      <c r="C19" s="54" t="s">
        <v>59</v>
      </c>
      <c r="D19" s="50">
        <f>+Soal!E22</f>
        <v>500000000</v>
      </c>
    </row>
    <row r="20" spans="2:4" ht="18.75" customHeight="1" x14ac:dyDescent="0.25">
      <c r="B20" s="48"/>
      <c r="C20" s="54" t="s">
        <v>60</v>
      </c>
      <c r="D20" s="50">
        <v>-375000000</v>
      </c>
    </row>
    <row r="21" spans="2:4" ht="18.75" customHeight="1" x14ac:dyDescent="0.25">
      <c r="B21" s="48"/>
      <c r="C21" s="54" t="s">
        <v>71</v>
      </c>
      <c r="D21" s="50">
        <v>-150000000</v>
      </c>
    </row>
    <row r="22" spans="2:4" ht="18.75" customHeight="1" x14ac:dyDescent="0.25">
      <c r="B22" s="43" t="s">
        <v>52</v>
      </c>
      <c r="C22" s="44"/>
      <c r="D22" s="52">
        <f>SUM(D17:D21)</f>
        <v>150000000</v>
      </c>
    </row>
    <row r="23" spans="2:4" x14ac:dyDescent="0.25">
      <c r="C23" s="57"/>
      <c r="D23" s="57"/>
    </row>
  </sheetData>
  <mergeCells count="8">
    <mergeCell ref="B2:C2"/>
    <mergeCell ref="C23:D23"/>
    <mergeCell ref="B6:C6"/>
    <mergeCell ref="B9:C9"/>
    <mergeCell ref="C13:D13"/>
    <mergeCell ref="B12:C12"/>
    <mergeCell ref="B16:C16"/>
    <mergeCell ref="B22:C2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4"/>
  <sheetViews>
    <sheetView showGridLines="0" tabSelected="1" topLeftCell="A28" workbookViewId="0">
      <selection activeCell="C32" sqref="C32:D34"/>
    </sheetView>
  </sheetViews>
  <sheetFormatPr defaultRowHeight="15.75" x14ac:dyDescent="0.25"/>
  <cols>
    <col min="1" max="1" width="6" style="46" customWidth="1"/>
    <col min="2" max="2" width="4.42578125" style="46" customWidth="1"/>
    <col min="3" max="3" width="45.28515625" style="58" customWidth="1"/>
    <col min="4" max="4" width="19" style="88" customWidth="1"/>
    <col min="5" max="16383" width="9.140625" style="46"/>
    <col min="16384" max="16384" width="11.28515625" style="46" bestFit="1" customWidth="1"/>
  </cols>
  <sheetData>
    <row r="1" spans="1:4 16384:16384" x14ac:dyDescent="0.25">
      <c r="C1" s="57"/>
      <c r="D1" s="57"/>
    </row>
    <row r="2" spans="1:4 16384:16384" x14ac:dyDescent="0.25">
      <c r="C2" s="85"/>
    </row>
    <row r="3" spans="1:4 16384:16384" ht="18.75" customHeight="1" x14ac:dyDescent="0.25">
      <c r="A3" s="23">
        <v>5</v>
      </c>
      <c r="B3" s="61" t="s">
        <v>23</v>
      </c>
      <c r="C3" s="61"/>
      <c r="D3" s="61"/>
    </row>
    <row r="4" spans="1:4 16384:16384" ht="18.75" customHeight="1" x14ac:dyDescent="0.25">
      <c r="A4" s="47"/>
      <c r="B4" s="61" t="s">
        <v>61</v>
      </c>
      <c r="C4" s="61"/>
      <c r="D4" s="61"/>
    </row>
    <row r="5" spans="1:4 16384:16384" ht="18.75" customHeight="1" x14ac:dyDescent="0.25">
      <c r="A5" s="47"/>
      <c r="B5" s="62" t="s">
        <v>62</v>
      </c>
      <c r="C5" s="62"/>
      <c r="D5" s="62"/>
    </row>
    <row r="6" spans="1:4 16384:16384" ht="15" customHeight="1" x14ac:dyDescent="0.25">
      <c r="A6" s="47"/>
      <c r="B6" s="86"/>
      <c r="C6" s="86"/>
      <c r="D6" s="86"/>
    </row>
    <row r="7" spans="1:4 16384:16384" ht="18.75" customHeight="1" x14ac:dyDescent="0.25">
      <c r="A7" s="47"/>
      <c r="B7" s="63" t="s">
        <v>47</v>
      </c>
      <c r="C7" s="64"/>
      <c r="D7" s="89"/>
    </row>
    <row r="8" spans="1:4 16384:16384" ht="18.75" customHeight="1" x14ac:dyDescent="0.25">
      <c r="A8" s="47"/>
      <c r="B8" s="65"/>
      <c r="C8" s="49" t="s">
        <v>68</v>
      </c>
      <c r="D8" s="50">
        <v>1250000000</v>
      </c>
    </row>
    <row r="9" spans="1:4 16384:16384" ht="18.75" customHeight="1" x14ac:dyDescent="0.25">
      <c r="A9" s="47"/>
      <c r="B9" s="65"/>
      <c r="C9" s="66" t="s">
        <v>53</v>
      </c>
      <c r="D9" s="51">
        <v>-300000000</v>
      </c>
    </row>
    <row r="10" spans="1:4 16384:16384" ht="18.75" customHeight="1" x14ac:dyDescent="0.25">
      <c r="A10" s="47"/>
      <c r="B10" s="65"/>
      <c r="C10" s="66" t="s">
        <v>54</v>
      </c>
      <c r="D10" s="50">
        <v>-85000000</v>
      </c>
    </row>
    <row r="11" spans="1:4 16384:16384" ht="18.75" customHeight="1" x14ac:dyDescent="0.25">
      <c r="A11" s="47"/>
      <c r="B11" s="67" t="s">
        <v>48</v>
      </c>
      <c r="C11" s="68"/>
      <c r="D11" s="90">
        <f>SUM(D8:D10)</f>
        <v>865000000</v>
      </c>
      <c r="XFD11" s="46">
        <f>SUM(A11:XFC11)</f>
        <v>865000000</v>
      </c>
    </row>
    <row r="12" spans="1:4 16384:16384" ht="18.75" customHeight="1" x14ac:dyDescent="0.25">
      <c r="A12" s="47"/>
      <c r="B12" s="69" t="s">
        <v>69</v>
      </c>
      <c r="C12" s="70"/>
      <c r="D12" s="71"/>
    </row>
    <row r="13" spans="1:4 16384:16384" ht="18.75" customHeight="1" x14ac:dyDescent="0.25">
      <c r="A13" s="47"/>
      <c r="B13" s="72" t="s">
        <v>49</v>
      </c>
      <c r="C13" s="73"/>
      <c r="D13" s="91"/>
    </row>
    <row r="14" spans="1:4 16384:16384" ht="18.75" customHeight="1" x14ac:dyDescent="0.25">
      <c r="A14" s="47"/>
      <c r="B14" s="65"/>
      <c r="C14" s="74" t="s">
        <v>55</v>
      </c>
      <c r="D14" s="50">
        <v>250000000</v>
      </c>
    </row>
    <row r="15" spans="1:4 16384:16384" ht="18.75" customHeight="1" x14ac:dyDescent="0.25">
      <c r="A15" s="47"/>
      <c r="B15" s="75"/>
      <c r="C15" s="76" t="s">
        <v>56</v>
      </c>
      <c r="D15" s="59">
        <v>-350000000</v>
      </c>
    </row>
    <row r="16" spans="1:4 16384:16384" ht="18.75" customHeight="1" x14ac:dyDescent="0.25">
      <c r="A16" s="47"/>
      <c r="B16" s="67" t="s">
        <v>50</v>
      </c>
      <c r="C16" s="68"/>
      <c r="D16" s="92">
        <f>SUM(D14:D15)</f>
        <v>-100000000</v>
      </c>
    </row>
    <row r="17" spans="1:4" ht="18.75" customHeight="1" x14ac:dyDescent="0.25">
      <c r="A17" s="47"/>
      <c r="B17" s="69"/>
      <c r="C17" s="70"/>
      <c r="D17" s="71"/>
    </row>
    <row r="18" spans="1:4" ht="18.75" customHeight="1" x14ac:dyDescent="0.25">
      <c r="A18" s="47"/>
      <c r="B18" s="72" t="s">
        <v>51</v>
      </c>
      <c r="C18" s="73"/>
      <c r="D18" s="91"/>
    </row>
    <row r="19" spans="1:4" ht="18.75" customHeight="1" x14ac:dyDescent="0.25">
      <c r="A19" s="47"/>
      <c r="B19" s="65"/>
      <c r="C19" s="74" t="s">
        <v>57</v>
      </c>
      <c r="D19" s="50">
        <v>-225000000</v>
      </c>
    </row>
    <row r="20" spans="1:4" ht="18.75" customHeight="1" x14ac:dyDescent="0.25">
      <c r="A20" s="47"/>
      <c r="B20" s="65"/>
      <c r="C20" s="74" t="s">
        <v>58</v>
      </c>
      <c r="D20" s="50">
        <f>+Soal!E21</f>
        <v>400000000</v>
      </c>
    </row>
    <row r="21" spans="1:4" ht="18.75" customHeight="1" x14ac:dyDescent="0.25">
      <c r="A21" s="47"/>
      <c r="B21" s="65"/>
      <c r="C21" s="74" t="s">
        <v>59</v>
      </c>
      <c r="D21" s="50">
        <f>+Soal!E22</f>
        <v>500000000</v>
      </c>
    </row>
    <row r="22" spans="1:4" ht="18.75" customHeight="1" x14ac:dyDescent="0.25">
      <c r="A22" s="47"/>
      <c r="B22" s="65"/>
      <c r="C22" s="74" t="s">
        <v>60</v>
      </c>
      <c r="D22" s="50">
        <v>-375000000</v>
      </c>
    </row>
    <row r="23" spans="1:4" ht="18.75" customHeight="1" x14ac:dyDescent="0.25">
      <c r="A23" s="47"/>
      <c r="B23" s="75"/>
      <c r="C23" s="76" t="s">
        <v>71</v>
      </c>
      <c r="D23" s="93">
        <v>-150000000</v>
      </c>
    </row>
    <row r="24" spans="1:4" ht="18.75" customHeight="1" x14ac:dyDescent="0.25">
      <c r="A24" s="47"/>
      <c r="B24" s="67" t="s">
        <v>52</v>
      </c>
      <c r="C24" s="68"/>
      <c r="D24" s="94">
        <f>SUM(D19:D23)</f>
        <v>150000000</v>
      </c>
    </row>
    <row r="25" spans="1:4" ht="8.25" customHeight="1" x14ac:dyDescent="0.25">
      <c r="A25" s="47"/>
      <c r="B25" s="77"/>
      <c r="C25" s="78"/>
      <c r="D25" s="79"/>
    </row>
    <row r="26" spans="1:4" ht="18.75" customHeight="1" x14ac:dyDescent="0.25">
      <c r="A26" s="47"/>
      <c r="B26" s="43" t="s">
        <v>63</v>
      </c>
      <c r="C26" s="44"/>
      <c r="D26" s="52">
        <f>+D11+D16+D24</f>
        <v>915000000</v>
      </c>
    </row>
    <row r="27" spans="1:4" x14ac:dyDescent="0.25">
      <c r="A27" s="47"/>
      <c r="C27" s="87"/>
      <c r="D27" s="95"/>
    </row>
    <row r="28" spans="1:4" x14ac:dyDescent="0.25">
      <c r="A28" s="47"/>
      <c r="C28" s="87"/>
      <c r="D28" s="95"/>
    </row>
    <row r="29" spans="1:4" x14ac:dyDescent="0.25">
      <c r="A29" s="47"/>
      <c r="C29" s="87"/>
      <c r="D29" s="95"/>
    </row>
    <row r="30" spans="1:4" ht="18.75" customHeight="1" x14ac:dyDescent="0.25">
      <c r="A30" s="23">
        <v>6</v>
      </c>
      <c r="B30" s="80" t="s">
        <v>64</v>
      </c>
      <c r="C30" s="80"/>
    </row>
    <row r="31" spans="1:4" ht="12.75" customHeight="1" x14ac:dyDescent="0.25">
      <c r="A31" s="23"/>
      <c r="B31" s="81"/>
      <c r="C31" s="81"/>
    </row>
    <row r="32" spans="1:4" ht="18.75" customHeight="1" x14ac:dyDescent="0.25">
      <c r="C32" s="82" t="s">
        <v>66</v>
      </c>
      <c r="D32" s="96">
        <v>155000000</v>
      </c>
    </row>
    <row r="33" spans="3:4" ht="18.75" customHeight="1" x14ac:dyDescent="0.25">
      <c r="C33" s="83" t="s">
        <v>65</v>
      </c>
      <c r="D33" s="51">
        <f>+D11+D16+D24</f>
        <v>915000000</v>
      </c>
    </row>
    <row r="34" spans="3:4" ht="18.75" customHeight="1" x14ac:dyDescent="0.25">
      <c r="C34" s="84" t="s">
        <v>67</v>
      </c>
      <c r="D34" s="97">
        <f>SUM(D32:D33)</f>
        <v>1070000000</v>
      </c>
    </row>
  </sheetData>
  <mergeCells count="16">
    <mergeCell ref="C1:D1"/>
    <mergeCell ref="B4:D4"/>
    <mergeCell ref="B3:D3"/>
    <mergeCell ref="B6:D6"/>
    <mergeCell ref="B11:C11"/>
    <mergeCell ref="B16:C16"/>
    <mergeCell ref="B7:C7"/>
    <mergeCell ref="B13:C13"/>
    <mergeCell ref="B5:D5"/>
    <mergeCell ref="B30:C30"/>
    <mergeCell ref="B18:C18"/>
    <mergeCell ref="B24:C24"/>
    <mergeCell ref="B26:C26"/>
    <mergeCell ref="B12:D12"/>
    <mergeCell ref="B17:D17"/>
    <mergeCell ref="B25:D2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Soal</vt:lpstr>
      <vt:lpstr>Jurnal</vt:lpstr>
      <vt:lpstr>Arus Kas</vt:lpstr>
      <vt:lpstr>Arus Kas Metode Langsung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arini amalia</dc:creator>
  <cp:lastModifiedBy>Winnie</cp:lastModifiedBy>
  <dcterms:created xsi:type="dcterms:W3CDTF">2022-06-28T13:22:18Z</dcterms:created>
  <dcterms:modified xsi:type="dcterms:W3CDTF">2022-07-11T01:36:49Z</dcterms:modified>
</cp:coreProperties>
</file>