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F:\Pupil_Training_Materials\"/>
    </mc:Choice>
  </mc:AlternateContent>
  <xr:revisionPtr revIDLastSave="0" documentId="13_ncr:1_{723CEA37-E5BE-4D6A-8F86-5A0AF92179A8}" xr6:coauthVersionLast="45" xr6:coauthVersionMax="45" xr10:uidLastSave="{00000000-0000-0000-0000-000000000000}"/>
  <bookViews>
    <workbookView xWindow="-120" yWindow="-120" windowWidth="20730" windowHeight="11160" activeTab="3" xr2:uid="{00000000-000D-0000-FFFF-FFFF00000000}"/>
  </bookViews>
  <sheets>
    <sheet name="Dashboard" sheetId="1" r:id="rId1"/>
    <sheet name="User_Registration" sheetId="2" r:id="rId2"/>
    <sheet name="User_Login" sheetId="3" r:id="rId3"/>
    <sheet name="Start_Design" sheetId="4" r:id="rId4"/>
    <sheet name="Canvas_Settings" sheetId="5" r:id="rId5"/>
    <sheet name="Basic_Shapes" sheetId="6" r:id="rId6"/>
    <sheet name="Object_Library" sheetId="7" r:id="rId7"/>
    <sheet name="Selection_Tools" sheetId="8" r:id="rId8"/>
    <sheet name="Free_Trace" sheetId="9" r:id="rId9"/>
    <sheet name="Photo_Upload" sheetId="10" r:id="rId10"/>
    <sheet name="Miscellaneous" sheetId="11" r:id="rId11"/>
    <sheet name="Auto_Tracer" sheetId="12" r:id="rId12"/>
    <sheet name="User_Gallery"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13" l="1"/>
  <c r="E28" i="13"/>
  <c r="D28" i="13"/>
  <c r="F21" i="1" s="1"/>
  <c r="F27" i="13"/>
  <c r="E59" i="1" s="1"/>
  <c r="E27" i="13"/>
  <c r="D27" i="13"/>
  <c r="F26" i="13"/>
  <c r="D59" i="1" s="1"/>
  <c r="E26" i="13"/>
  <c r="D40" i="1" s="1"/>
  <c r="D26" i="13"/>
  <c r="F33" i="12"/>
  <c r="E33" i="12"/>
  <c r="D33" i="12"/>
  <c r="F20" i="1" s="1"/>
  <c r="F32" i="12"/>
  <c r="E32" i="12"/>
  <c r="E39" i="1" s="1"/>
  <c r="D32" i="12"/>
  <c r="F31" i="12"/>
  <c r="D58" i="1" s="1"/>
  <c r="E31" i="12"/>
  <c r="D31" i="12"/>
  <c r="D20" i="1" s="1"/>
  <c r="C20" i="1" s="1"/>
  <c r="F34" i="11"/>
  <c r="F60" i="1" s="1"/>
  <c r="E34" i="11"/>
  <c r="F41" i="1" s="1"/>
  <c r="D34" i="11"/>
  <c r="F33" i="11"/>
  <c r="E33" i="11"/>
  <c r="D33" i="11"/>
  <c r="E22" i="1" s="1"/>
  <c r="F32" i="11"/>
  <c r="E32" i="11"/>
  <c r="D41" i="1" s="1"/>
  <c r="D32" i="11"/>
  <c r="F17" i="10"/>
  <c r="F57" i="1" s="1"/>
  <c r="E17" i="10"/>
  <c r="D17" i="10"/>
  <c r="F16" i="10"/>
  <c r="E16" i="10"/>
  <c r="E38" i="1" s="1"/>
  <c r="D16" i="10"/>
  <c r="F15" i="10"/>
  <c r="D57" i="1" s="1"/>
  <c r="E15" i="10"/>
  <c r="D15" i="10"/>
  <c r="D19" i="1" s="1"/>
  <c r="C19" i="1" s="1"/>
  <c r="F16" i="9"/>
  <c r="E16" i="9"/>
  <c r="F37" i="1" s="1"/>
  <c r="D16" i="9"/>
  <c r="F15" i="9"/>
  <c r="E56" i="1" s="1"/>
  <c r="E15" i="9"/>
  <c r="D15" i="9"/>
  <c r="E18" i="1" s="1"/>
  <c r="F14" i="9"/>
  <c r="E14" i="9"/>
  <c r="D37" i="1" s="1"/>
  <c r="D14" i="9"/>
  <c r="F34" i="8"/>
  <c r="E34" i="8"/>
  <c r="D34" i="8"/>
  <c r="F17" i="1" s="1"/>
  <c r="F33" i="8"/>
  <c r="E33" i="8"/>
  <c r="D33" i="8"/>
  <c r="F32" i="8"/>
  <c r="D55" i="1" s="1"/>
  <c r="E32" i="8"/>
  <c r="D32" i="8"/>
  <c r="F25" i="7"/>
  <c r="F54" i="1" s="1"/>
  <c r="E25" i="7"/>
  <c r="F35" i="1" s="1"/>
  <c r="D25" i="7"/>
  <c r="F24" i="7"/>
  <c r="E24" i="7"/>
  <c r="E35" i="1" s="1"/>
  <c r="D24" i="7"/>
  <c r="E16" i="1" s="1"/>
  <c r="F23" i="7"/>
  <c r="E23" i="7"/>
  <c r="D23" i="7"/>
  <c r="D16" i="1" s="1"/>
  <c r="C16" i="1" s="1"/>
  <c r="F26" i="6"/>
  <c r="F53" i="1" s="1"/>
  <c r="E26" i="6"/>
  <c r="D26" i="6"/>
  <c r="F25" i="6"/>
  <c r="E53" i="1" s="1"/>
  <c r="E25" i="6"/>
  <c r="E34" i="1" s="1"/>
  <c r="D25" i="6"/>
  <c r="F24" i="6"/>
  <c r="E24" i="6"/>
  <c r="D34" i="1" s="1"/>
  <c r="D24" i="6"/>
  <c r="D15" i="1" s="1"/>
  <c r="F25" i="5"/>
  <c r="E25" i="5"/>
  <c r="D25" i="5"/>
  <c r="F14" i="1" s="1"/>
  <c r="F24" i="5"/>
  <c r="E52" i="1" s="1"/>
  <c r="E24" i="5"/>
  <c r="D24" i="5"/>
  <c r="F23" i="5"/>
  <c r="E23" i="5"/>
  <c r="D33" i="1" s="1"/>
  <c r="D23" i="5"/>
  <c r="F49" i="4"/>
  <c r="F51" i="1" s="1"/>
  <c r="E49" i="4"/>
  <c r="D49" i="4"/>
  <c r="F13" i="1" s="1"/>
  <c r="F48" i="4"/>
  <c r="E48" i="4"/>
  <c r="E32" i="1" s="1"/>
  <c r="D48" i="4"/>
  <c r="F47" i="4"/>
  <c r="D51" i="1" s="1"/>
  <c r="E47" i="4"/>
  <c r="D47" i="4"/>
  <c r="D13" i="1" s="1"/>
  <c r="C13" i="1" s="1"/>
  <c r="F26" i="3"/>
  <c r="E26" i="3"/>
  <c r="F31" i="1" s="1"/>
  <c r="D26" i="3"/>
  <c r="F25" i="3"/>
  <c r="E25" i="3"/>
  <c r="D25" i="3"/>
  <c r="E12" i="1" s="1"/>
  <c r="F24" i="3"/>
  <c r="E24" i="3"/>
  <c r="D24" i="3"/>
  <c r="F21" i="2"/>
  <c r="F49" i="1" s="1"/>
  <c r="E21" i="2"/>
  <c r="D21" i="2"/>
  <c r="F20" i="2"/>
  <c r="E49" i="1" s="1"/>
  <c r="E20" i="2"/>
  <c r="E30" i="1" s="1"/>
  <c r="D20" i="2"/>
  <c r="F19" i="2"/>
  <c r="E19" i="2"/>
  <c r="D30" i="1" s="1"/>
  <c r="D19" i="2"/>
  <c r="D11" i="1" s="1"/>
  <c r="E60" i="1"/>
  <c r="D60" i="1"/>
  <c r="F59" i="1"/>
  <c r="F58" i="1"/>
  <c r="E58" i="1"/>
  <c r="E57" i="1"/>
  <c r="F56" i="1"/>
  <c r="D56" i="1"/>
  <c r="F55" i="1"/>
  <c r="E55" i="1"/>
  <c r="E54" i="1"/>
  <c r="D54" i="1"/>
  <c r="D53" i="1"/>
  <c r="F52" i="1"/>
  <c r="D52" i="1"/>
  <c r="E51" i="1"/>
  <c r="F50" i="1"/>
  <c r="E50" i="1"/>
  <c r="D50" i="1"/>
  <c r="D49" i="1"/>
  <c r="E41" i="1"/>
  <c r="F40" i="1"/>
  <c r="E40" i="1"/>
  <c r="F39" i="1"/>
  <c r="D39" i="1"/>
  <c r="F38" i="1"/>
  <c r="D38" i="1"/>
  <c r="E37" i="1"/>
  <c r="F36" i="1"/>
  <c r="E36" i="1"/>
  <c r="D36" i="1"/>
  <c r="D35" i="1"/>
  <c r="F34" i="1"/>
  <c r="F33" i="1"/>
  <c r="E33" i="1"/>
  <c r="F32" i="1"/>
  <c r="D32" i="1"/>
  <c r="E31" i="1"/>
  <c r="D31" i="1"/>
  <c r="F30" i="1"/>
  <c r="F22" i="1"/>
  <c r="D22" i="1"/>
  <c r="C22" i="1" s="1"/>
  <c r="E21" i="1"/>
  <c r="D21" i="1"/>
  <c r="E20" i="1"/>
  <c r="F19" i="1"/>
  <c r="E19" i="1"/>
  <c r="F18" i="1"/>
  <c r="D18" i="1"/>
  <c r="E17" i="1"/>
  <c r="D17" i="1"/>
  <c r="C17" i="1" s="1"/>
  <c r="F16" i="1"/>
  <c r="F15" i="1"/>
  <c r="E15" i="1"/>
  <c r="E14" i="1"/>
  <c r="D14" i="1"/>
  <c r="E13" i="1"/>
  <c r="F12" i="1"/>
  <c r="D12" i="1"/>
  <c r="F11" i="1"/>
  <c r="E11" i="1"/>
  <c r="F24" i="1" l="1"/>
  <c r="C11" i="1"/>
  <c r="C15" i="1"/>
  <c r="C12" i="1"/>
  <c r="C14" i="1"/>
  <c r="C21" i="1"/>
  <c r="C18" i="1"/>
  <c r="F62" i="1"/>
  <c r="C60" i="1"/>
  <c r="C55" i="1"/>
  <c r="C50" i="1"/>
  <c r="C59" i="1"/>
  <c r="C57" i="1"/>
  <c r="C53" i="1"/>
  <c r="C51" i="1"/>
  <c r="C58" i="1"/>
  <c r="C56" i="1"/>
  <c r="C54" i="1"/>
  <c r="C52" i="1"/>
  <c r="C49" i="1"/>
  <c r="D62" i="1"/>
  <c r="D24" i="1"/>
  <c r="D43" i="1"/>
  <c r="E62" i="1"/>
  <c r="C41" i="1"/>
  <c r="C36" i="1"/>
  <c r="C33" i="1"/>
  <c r="C30" i="1"/>
  <c r="E43" i="1"/>
  <c r="C39" i="1"/>
  <c r="C37" i="1"/>
  <c r="C34" i="1"/>
  <c r="C31" i="1"/>
  <c r="C40" i="1"/>
  <c r="C38" i="1"/>
  <c r="C35" i="1"/>
  <c r="C32" i="1"/>
  <c r="E24" i="1"/>
  <c r="F43" i="1"/>
  <c r="C24" i="1" l="1"/>
  <c r="C43" i="1"/>
  <c r="C62" i="1"/>
</calcChain>
</file>

<file path=xl/sharedStrings.xml><?xml version="1.0" encoding="utf-8"?>
<sst xmlns="http://schemas.openxmlformats.org/spreadsheetml/2006/main" count="976" uniqueCount="233">
  <si>
    <t>Project Name</t>
  </si>
  <si>
    <t>Pelican Foam</t>
  </si>
  <si>
    <t>Prepared By</t>
  </si>
  <si>
    <t>Islamuddin</t>
  </si>
  <si>
    <t>Updated Date</t>
  </si>
  <si>
    <t>Executed By</t>
  </si>
  <si>
    <t>Module</t>
  </si>
  <si>
    <t>User Registration</t>
  </si>
  <si>
    <t>Comments</t>
  </si>
  <si>
    <t>SL</t>
  </si>
  <si>
    <t>Check Item</t>
  </si>
  <si>
    <t>Test Result (Edge)</t>
  </si>
  <si>
    <t>Test Result (Firefox)</t>
  </si>
  <si>
    <t>Test Result (Safari)</t>
  </si>
  <si>
    <t>Verify site URL is accessible</t>
  </si>
  <si>
    <t>User Login</t>
  </si>
  <si>
    <t>Untested</t>
  </si>
  <si>
    <t>Pass</t>
  </si>
  <si>
    <t>Verify user is navigated to page for Sign In/Register when user clicks on "Sign In/Register" link in home page.</t>
  </si>
  <si>
    <t>Verify user can login to application with valid credential</t>
  </si>
  <si>
    <t>Fail</t>
  </si>
  <si>
    <t>user is retained in the login screen even after successful login</t>
  </si>
  <si>
    <t>Verify user can register as a new member</t>
  </si>
  <si>
    <t>There is no sign that user is registered. user needs to refresh to verify that.</t>
  </si>
  <si>
    <t>Verify user cannot register as a new member with invalid email address</t>
  </si>
  <si>
    <t>nantubee@gmail - account is created and user is logged in.</t>
  </si>
  <si>
    <t>Verify user cannot register as a new member with already registered email address.</t>
  </si>
  <si>
    <t>Verify user can not login with invalid email address</t>
  </si>
  <si>
    <t>Verify user cannot register as a new member with blank email address</t>
  </si>
  <si>
    <t>Operating System</t>
  </si>
  <si>
    <t>Windows 10 64-bit</t>
  </si>
  <si>
    <t>Verify user can not login with incorrect password.</t>
  </si>
  <si>
    <t>Verify user cannot register as a new member with blank password.</t>
  </si>
  <si>
    <t>Passed</t>
  </si>
  <si>
    <t>Verify user cannot login with blank email address</t>
  </si>
  <si>
    <t>Verify user cannot login with blank password</t>
  </si>
  <si>
    <t>Verify user cannot login with blank email address and blank password</t>
  </si>
  <si>
    <t>Verify user can logout of application.</t>
  </si>
  <si>
    <t>Verify user can start designing a project by clicking 'Start a Project' without login.</t>
  </si>
  <si>
    <t>Verify user can begin designing a project by clicking "Start a Project" with login.</t>
  </si>
  <si>
    <t>Application URL</t>
  </si>
  <si>
    <t>Verify a registered user can resume working on a design by clicking "RESUME" link.</t>
  </si>
  <si>
    <t>Verify a registered user can retrieve his password using Forgot Password link.</t>
  </si>
  <si>
    <t>Verify that email address of only registered user is accepted in Forgot Password.</t>
  </si>
  <si>
    <t>pass</t>
  </si>
  <si>
    <t>Failed</t>
  </si>
  <si>
    <t>Browser(s)</t>
  </si>
  <si>
    <t>Microsoft Edge (42.17134.1.0)
Mozilla Firefox (63.0.1 (64-bit))</t>
  </si>
  <si>
    <t>Edge</t>
  </si>
  <si>
    <t>Worksheet</t>
  </si>
  <si>
    <t>Total</t>
  </si>
  <si>
    <t>Start Design</t>
  </si>
  <si>
    <t>Canvas Settings</t>
  </si>
  <si>
    <t>Basic Shapes</t>
  </si>
  <si>
    <t>Object Library</t>
  </si>
  <si>
    <t>Selection Tools</t>
  </si>
  <si>
    <t>Free Trace</t>
  </si>
  <si>
    <t>Photo Upload</t>
  </si>
  <si>
    <t>Auto Tracer</t>
  </si>
  <si>
    <t>User Gallery</t>
  </si>
  <si>
    <t>Miscellaneous</t>
  </si>
  <si>
    <t>Verify user can begin designing a project by clicking "Start a Project".</t>
  </si>
  <si>
    <t>Verify Unit System has 2 settings available.</t>
  </si>
  <si>
    <t>Firefox</t>
  </si>
  <si>
    <t>Verify a registered user can assign a name to a project.</t>
  </si>
  <si>
    <t>Verify user can sort case by "Size Large to Small"</t>
  </si>
  <si>
    <t>Verify user can sort case by "Size Small to Large"</t>
  </si>
  <si>
    <t>Verify user is able to set Unit System as Metric (mm).</t>
  </si>
  <si>
    <t>Verify user can sort case by "Price High to Low"</t>
  </si>
  <si>
    <t>Verify user is able to set Unit System as Standard (in).</t>
  </si>
  <si>
    <t>see note</t>
  </si>
  <si>
    <t>Verify user can change Grid Size.</t>
  </si>
  <si>
    <t>Verify user can sort case by "Price Low to High"</t>
  </si>
  <si>
    <t>Verify user can zoom-in to grid by clicking '+'.</t>
  </si>
  <si>
    <t>Verify user can sort case by "Ascending Model Number"</t>
  </si>
  <si>
    <t>Verify user can zoom-out to grid by clicking '-'.</t>
  </si>
  <si>
    <t>Verify user can sort case by "Descending Model Number"</t>
  </si>
  <si>
    <t>Verify when "Snap to grid" is used, selected object can be moved only along the grid lines.</t>
  </si>
  <si>
    <t>Verify user can select case design by case type: Laptop Cases</t>
  </si>
  <si>
    <t>Verify 3D view of foam design is shown when '3D View' button is clicked.</t>
  </si>
  <si>
    <t>Verify user can select case design by case type: Long Cases</t>
  </si>
  <si>
    <t>investigate further</t>
  </si>
  <si>
    <t>Verify user can rotate the 3D view of foam design in different directions.</t>
  </si>
  <si>
    <t>Verify user can select case design by case type: Pistol Cases</t>
  </si>
  <si>
    <t>Verify unit values for grid in canvas are shown for Height</t>
  </si>
  <si>
    <t>Verify user can select case design by case type: Carry-On Cases</t>
  </si>
  <si>
    <t>Verify unit values for grid in canvas are shown for Width</t>
  </si>
  <si>
    <t>iM2600 has no wheels but included in carry on case</t>
  </si>
  <si>
    <t>Verify user can select case design by case type: Rifle Cases</t>
  </si>
  <si>
    <t>Verify user can select case design by case type: Drone Cases</t>
  </si>
  <si>
    <t>Verify user can select case design by case type: Gun Cases</t>
  </si>
  <si>
    <t>Verify user can select case design by case type: Camera Cases</t>
  </si>
  <si>
    <t>Verify user can select case design by series: Vault</t>
  </si>
  <si>
    <t>No result returned</t>
  </si>
  <si>
    <t>Verify user can select case design by series: Storm</t>
  </si>
  <si>
    <t>iM3300 Pelican is included</t>
  </si>
  <si>
    <t>Verify user can select case design by series: Protector</t>
  </si>
  <si>
    <t>Verify user can select case design by series: Air</t>
  </si>
  <si>
    <t>Verify user can search case design based on case Height and Width using Case Calculator (without depth)</t>
  </si>
  <si>
    <t>Verify user can search case design based on case Height, Width and Depth using Case Calculator</t>
  </si>
  <si>
    <t>Verify user can search case design based on case Height using Case Calculator</t>
  </si>
  <si>
    <t>Verify user can search case design based on case dimension using Case Calculator in Inches.</t>
  </si>
  <si>
    <t>No difference in unit</t>
  </si>
  <si>
    <t>Verify user can search case design based on case dimension using Case Calculator in Centimeter.</t>
  </si>
  <si>
    <t>Verify user can see all case designs using All Cases</t>
  </si>
  <si>
    <t>Verify user can select "Case and Foam" checkbox before starting a project.</t>
  </si>
  <si>
    <t>Verify user can select only "Foam" checkbox before starting a project.</t>
  </si>
  <si>
    <t>Verify series name for a case is shown</t>
  </si>
  <si>
    <t>Verify model number for a case is shown</t>
  </si>
  <si>
    <t>Verify interior dimension for a case is shown.</t>
  </si>
  <si>
    <t>Verify cost for only foam of a case is shown</t>
  </si>
  <si>
    <t>Verify cost for foam and case togther is shown</t>
  </si>
  <si>
    <t>Verify user can view all 4 photos of any case available</t>
  </si>
  <si>
    <t>Verify user can start designing foam (after selecting case) by clicking on 'Start Project' button on selected case.</t>
  </si>
  <si>
    <t>Safari</t>
  </si>
  <si>
    <t>Verify a circle object is created when CIRCLE is clicked</t>
  </si>
  <si>
    <t>Verify that user is able to search for object using name in Object Library</t>
  </si>
  <si>
    <t>Verify that user is able to select and add object to canvas from search results in Object Library</t>
  </si>
  <si>
    <t>Verify a rectanglular object is created when RECTANGLE is clicked</t>
  </si>
  <si>
    <r>
      <t xml:space="preserve">Verify user is able to select camera design from </t>
    </r>
    <r>
      <rPr>
        <b/>
        <sz val="10"/>
        <color rgb="FF000000"/>
        <rFont val="Tahoma"/>
      </rPr>
      <t>CAMERA</t>
    </r>
    <r>
      <rPr>
        <sz val="10"/>
        <color rgb="FF000000"/>
        <rFont val="Tahoma"/>
      </rPr>
      <t xml:space="preserve"> in Object Library</t>
    </r>
  </si>
  <si>
    <r>
      <t xml:space="preserve">Verify user is able to select camera design from </t>
    </r>
    <r>
      <rPr>
        <b/>
        <sz val="10"/>
        <color rgb="FF000000"/>
        <rFont val="Tahoma"/>
      </rPr>
      <t>LENSES</t>
    </r>
    <r>
      <rPr>
        <sz val="10"/>
        <color rgb="FF000000"/>
        <rFont val="Tahoma"/>
      </rPr>
      <t xml:space="preserve"> in Object Library</t>
    </r>
  </si>
  <si>
    <t>No results</t>
  </si>
  <si>
    <t>Verify a square object is created when SQUARE is clicked</t>
  </si>
  <si>
    <t>Verify a triangular object is created when TRIANGLE is clicked</t>
  </si>
  <si>
    <r>
      <t xml:space="preserve">Verify user is able to select camera design from </t>
    </r>
    <r>
      <rPr>
        <b/>
        <sz val="10"/>
        <color rgb="FF000000"/>
        <rFont val="Tahoma"/>
      </rPr>
      <t>Video Equipment</t>
    </r>
    <r>
      <rPr>
        <sz val="10"/>
        <color rgb="FF000000"/>
        <rFont val="Tahoma"/>
      </rPr>
      <t xml:space="preserve"> in Object Library</t>
    </r>
  </si>
  <si>
    <t>Verify a polygonal object is created when POLYGON is clicked</t>
  </si>
  <si>
    <r>
      <t xml:space="preserve">Verify user is able to select drone design from </t>
    </r>
    <r>
      <rPr>
        <b/>
        <sz val="10"/>
        <color rgb="FF000000"/>
        <rFont val="Tahoma"/>
      </rPr>
      <t>DRONES</t>
    </r>
    <r>
      <rPr>
        <sz val="10"/>
        <color rgb="FF000000"/>
        <rFont val="Tahoma"/>
      </rPr>
      <t xml:space="preserve"> in Object Library</t>
    </r>
  </si>
  <si>
    <t>Verify a cylindrical object is created when CYLINDER is clicked</t>
  </si>
  <si>
    <r>
      <t xml:space="preserve">Verify user is able to select gun design from </t>
    </r>
    <r>
      <rPr>
        <b/>
        <sz val="10"/>
        <color rgb="FF000000"/>
        <rFont val="Tahoma"/>
      </rPr>
      <t>GUNS</t>
    </r>
    <r>
      <rPr>
        <sz val="10"/>
        <color rgb="FF000000"/>
        <rFont val="Tahoma"/>
      </rPr>
      <t xml:space="preserve"> in Object Library</t>
    </r>
  </si>
  <si>
    <r>
      <t xml:space="preserve">Verify user is able to select object design from </t>
    </r>
    <r>
      <rPr>
        <b/>
        <sz val="10"/>
        <color rgb="FF000000"/>
        <rFont val="Tahoma"/>
      </rPr>
      <t>Other</t>
    </r>
    <r>
      <rPr>
        <sz val="10"/>
        <color rgb="FF000000"/>
        <rFont val="Tahoma"/>
      </rPr>
      <t xml:space="preserve"> in Object Library</t>
    </r>
  </si>
  <si>
    <t xml:space="preserve">Verify that proper message is shown if there are no objects under categories </t>
  </si>
  <si>
    <t>Verify finger notch shape is created when FINGER NOTCH is clicked</t>
  </si>
  <si>
    <t>LENS</t>
  </si>
  <si>
    <t>Verify user can navigate to different pages using pagination shown under each categories.</t>
  </si>
  <si>
    <t>Nothing happens visibly</t>
  </si>
  <si>
    <t>Verify user is unable to add an object larger than case size.</t>
  </si>
  <si>
    <t>Verify error message is shown if user tries to add FINGER NOTCH without selecting a shape object.</t>
  </si>
  <si>
    <t>Verify user cannot input shape parameter values which is bigger than case dimension.</t>
  </si>
  <si>
    <t>Verify user can change Height of selected object.</t>
  </si>
  <si>
    <t>Verify user can change Width of selected object</t>
  </si>
  <si>
    <t>Verify user can change Depth of selected object</t>
  </si>
  <si>
    <t>try merging objects with different depth - user should not be able to</t>
  </si>
  <si>
    <t>Verify single-select tools are disabled when no object is selected.</t>
  </si>
  <si>
    <t>Verify single-select tools are enabled when an object is selected.</t>
  </si>
  <si>
    <r>
      <t xml:space="preserve">Verify selected object is deleted when user clicks </t>
    </r>
    <r>
      <rPr>
        <b/>
        <sz val="10"/>
        <color rgb="FF000000"/>
        <rFont val="Tahoma"/>
      </rPr>
      <t>DELETE</t>
    </r>
    <r>
      <rPr>
        <sz val="10"/>
        <color rgb="FF000000"/>
        <rFont val="Tahoma"/>
      </rPr>
      <t xml:space="preserve"> after selecting an object.</t>
    </r>
  </si>
  <si>
    <r>
      <t xml:space="preserve">Verify selected object is duplicated when user clicks </t>
    </r>
    <r>
      <rPr>
        <b/>
        <sz val="10"/>
        <color rgb="FF000000"/>
        <rFont val="Tahoma"/>
      </rPr>
      <t>DUPLICATE</t>
    </r>
    <r>
      <rPr>
        <sz val="10"/>
        <color rgb="FF000000"/>
        <rFont val="Tahoma"/>
      </rPr>
      <t xml:space="preserve"> after selecting an object.</t>
    </r>
  </si>
  <si>
    <r>
      <t xml:space="preserve">Verify selected object is flipped when user clicks </t>
    </r>
    <r>
      <rPr>
        <b/>
        <sz val="10"/>
        <color rgb="FF000000"/>
        <rFont val="Tahoma"/>
      </rPr>
      <t>FLIP</t>
    </r>
    <r>
      <rPr>
        <sz val="10"/>
        <color rgb="FF000000"/>
        <rFont val="Tahoma"/>
      </rPr>
      <t xml:space="preserve"> after selecting an object.</t>
    </r>
  </si>
  <si>
    <r>
      <t xml:space="preserve">Verify selected object is mirrored when user clicks </t>
    </r>
    <r>
      <rPr>
        <b/>
        <sz val="10"/>
        <color rgb="FF000000"/>
        <rFont val="Tahoma"/>
      </rPr>
      <t>MIRROR</t>
    </r>
    <r>
      <rPr>
        <sz val="10"/>
        <color rgb="FF000000"/>
        <rFont val="Tahoma"/>
      </rPr>
      <t xml:space="preserve"> after selecting an object.</t>
    </r>
  </si>
  <si>
    <t>Verify multi-select tools are disabled when no object or single object is selected.</t>
  </si>
  <si>
    <t>Verify multi-select tools are enabled when multiple objects are selected.</t>
  </si>
  <si>
    <r>
      <t xml:space="preserve">Verify selected objects become left aligned when user clicks </t>
    </r>
    <r>
      <rPr>
        <b/>
        <sz val="10"/>
        <color rgb="FF000000"/>
        <rFont val="Tahoma"/>
      </rPr>
      <t>Align Left.</t>
    </r>
  </si>
  <si>
    <t>Enabled if more than 1 objects are selected.</t>
  </si>
  <si>
    <r>
      <t xml:space="preserve">Verify selected objects become right aligned when user clicks </t>
    </r>
    <r>
      <rPr>
        <b/>
        <sz val="10"/>
        <color rgb="FF000000"/>
        <rFont val="Tahoma"/>
      </rPr>
      <t>Align Right.</t>
    </r>
  </si>
  <si>
    <r>
      <t xml:space="preserve">Verify user can draw shapes with straight lines by clicking </t>
    </r>
    <r>
      <rPr>
        <b/>
        <sz val="10"/>
        <color rgb="FF000000"/>
        <rFont val="Tahoma"/>
      </rPr>
      <t>STRAIGHT LINES</t>
    </r>
    <r>
      <rPr>
        <sz val="10"/>
        <color rgb="FF000000"/>
        <rFont val="Tahoma"/>
      </rPr>
      <t>.</t>
    </r>
  </si>
  <si>
    <r>
      <t xml:space="preserve">Verify selected objects become top aligned when user clicks </t>
    </r>
    <r>
      <rPr>
        <b/>
        <sz val="10"/>
        <color rgb="FF000000"/>
        <rFont val="Tahoma"/>
      </rPr>
      <t>Align Top.</t>
    </r>
  </si>
  <si>
    <t>3D view of object appear broken.</t>
  </si>
  <si>
    <r>
      <t xml:space="preserve">Verify selected objects become bottom aligned when user clicks </t>
    </r>
    <r>
      <rPr>
        <b/>
        <sz val="10"/>
        <color rgb="FF000000"/>
        <rFont val="Tahoma"/>
      </rPr>
      <t>Align Bottom.</t>
    </r>
  </si>
  <si>
    <r>
      <t xml:space="preserve">Verify user can draw shapes with curved lines by clicking </t>
    </r>
    <r>
      <rPr>
        <b/>
        <sz val="10"/>
        <color rgb="FF000000"/>
        <rFont val="Tahoma"/>
      </rPr>
      <t>CURVED LINES</t>
    </r>
    <r>
      <rPr>
        <sz val="10"/>
        <color rgb="FF000000"/>
        <rFont val="Tahoma"/>
      </rPr>
      <t>.</t>
    </r>
  </si>
  <si>
    <r>
      <t xml:space="preserve">Verify selected objects become horizontally aligned when user clicks </t>
    </r>
    <r>
      <rPr>
        <b/>
        <sz val="10"/>
        <color rgb="FF000000"/>
        <rFont val="Tahoma"/>
      </rPr>
      <t>Align Horizontal.</t>
    </r>
  </si>
  <si>
    <r>
      <t xml:space="preserve">Verify selected objects become vertically aligned when user clicks </t>
    </r>
    <r>
      <rPr>
        <b/>
        <sz val="10"/>
        <color rgb="FF000000"/>
        <rFont val="Tahoma"/>
      </rPr>
      <t>Align Vertical.</t>
    </r>
  </si>
  <si>
    <r>
      <t xml:space="preserve">Verify vertical space between selected objects become aligned when user clicks </t>
    </r>
    <r>
      <rPr>
        <b/>
        <sz val="10"/>
        <color rgb="FF000000"/>
        <rFont val="Tahoma"/>
      </rPr>
      <t>Space Vertical</t>
    </r>
    <r>
      <rPr>
        <sz val="10"/>
        <color rgb="FF000000"/>
        <rFont val="Tahoma"/>
      </rPr>
      <t>.</t>
    </r>
  </si>
  <si>
    <t>Enabled if more than 2 objects are selected.</t>
  </si>
  <si>
    <r>
      <t xml:space="preserve">Verify vertical space between selected objects become aligned when user clicks </t>
    </r>
    <r>
      <rPr>
        <b/>
        <sz val="10"/>
        <color rgb="FF000000"/>
        <rFont val="Tahoma"/>
      </rPr>
      <t>Space Horizontal</t>
    </r>
    <r>
      <rPr>
        <sz val="10"/>
        <color rgb="FF000000"/>
        <rFont val="Tahoma"/>
      </rPr>
      <t>.</t>
    </r>
  </si>
  <si>
    <t>Verify user can merge two objects into a single object by grouping them</t>
  </si>
  <si>
    <t>Group becomes enabled if mutiple objects are selected, even if they are not overlapped</t>
  </si>
  <si>
    <t>Verify user can REDO operation</t>
  </si>
  <si>
    <t>Verify user can UNDO operation</t>
  </si>
  <si>
    <t>Verify RULER is functional</t>
  </si>
  <si>
    <t>Can be used to measure distance.</t>
  </si>
  <si>
    <t>Verify user can upload photo to create object outline using UPLOAD IMAGE.</t>
  </si>
  <si>
    <t>Verify user can perform AutoTrace on uploaded image to create object shape.</t>
  </si>
  <si>
    <t>Verify object created using AutoTrace by registered user is present in Object Library</t>
  </si>
  <si>
    <t xml:space="preserve">Miscellaneous </t>
  </si>
  <si>
    <t>Verify user is able to complete ordering of foam using CHECKOUT.</t>
  </si>
  <si>
    <t>Verify user is able to complete ordering of foam and case using CHECKOUT.</t>
  </si>
  <si>
    <t>Verify user is able to choose between foam types.</t>
  </si>
  <si>
    <t>1. BLACK PE FOAM (POLYETHYLENE)
2. CHARCOAL ETHER FOAM (POLYURETHANE)</t>
  </si>
  <si>
    <t>Verify user can set quantity for foam/(Foam and Case) upto 3 only.</t>
  </si>
  <si>
    <t>Verify user can enable "Include Foam Redesign Option" checkbox.</t>
  </si>
  <si>
    <t>Verify the price for ordering foam and case is correctly calculated.</t>
  </si>
  <si>
    <t>Verify user can add PROMO CODE before performing CHECKOUT.</t>
  </si>
  <si>
    <t>Need to know how to test this</t>
  </si>
  <si>
    <t>Verify user is navigated to home page when user clicks HOME link</t>
  </si>
  <si>
    <t>Verify user is navigated to Contact Us page when user clicks CONTACT US link in home page.</t>
  </si>
  <si>
    <t>Verify user can submit message with personal details from Contact Us page.</t>
  </si>
  <si>
    <t>Verify user is navigated to Help page when user clicks HELP link in home page.</t>
  </si>
  <si>
    <t>Verify user can open tutorial documents from Help page.</t>
  </si>
  <si>
    <t>Verify user can open video tutorials  from Help page.</t>
  </si>
  <si>
    <t>Verify user is navigated to Frequently Asked Questions page when user clicks FAQ link in home page.</t>
  </si>
  <si>
    <t>Verify user is navigated to Our Story page whe user clicks Our Story link under About.</t>
  </si>
  <si>
    <t>Goes to original site</t>
  </si>
  <si>
    <t>Verify user is navigated to Guarantee of Excellence page whe user clicks Guarantee of Excellence link under About.</t>
  </si>
  <si>
    <t>Verify user is navigated to Start Project page whe user clicks Start Project link under Design.</t>
  </si>
  <si>
    <t>Verify user is navigated to Login page whe user clicks Login link under Design.</t>
  </si>
  <si>
    <t>Verify user is navigated to Frequently Asked Questions whe user clicks FAQs link under Support.</t>
  </si>
  <si>
    <t>Verify user is navigated to Contact Us page when user clicks Contact Us link under Support.</t>
  </si>
  <si>
    <t>Auto (Photo) Tracer</t>
  </si>
  <si>
    <t>Verify AutoTracer feature is present in TAKE/UPLOAD PICTURES</t>
  </si>
  <si>
    <t>Verify user is able to upload object using mobile device via provided url link.</t>
  </si>
  <si>
    <t>Verify user is able to Cancel uploading photo via url.</t>
  </si>
  <si>
    <t>Verify proper message is shown when selected photo's resolution is less than required value.</t>
  </si>
  <si>
    <t>Verify proper message is shown when uploaded image size is larger than permitted size.</t>
  </si>
  <si>
    <t>Verify user is able to upload object using mobile device via QR code.</t>
  </si>
  <si>
    <t>Verify user can receive link to upload object through email.</t>
  </si>
  <si>
    <t>Verify user is able to upload object from PHOTO LIBRARY.</t>
  </si>
  <si>
    <t>Verify user is able to initiate SignIn procedure from Photo upload modal.</t>
  </si>
  <si>
    <t>Verify user is able to initiated account creation procedure from Photo upload modal.</t>
  </si>
  <si>
    <t>Verify when using mobile phone, user can upload image by taking photo using camera.
(SEND EMAIL)</t>
  </si>
  <si>
    <t>Verify when using mobile phone, user can upload image by taking photo using camera.
(QR CODE)</t>
  </si>
  <si>
    <t>Verify when using mobile phone, user can upload image by taking photo using camera.
(DIRECT URL)</t>
  </si>
  <si>
    <t>Verify when using mobile phone, user can upload image by taking photo using camera.
(UPLOAD IMAGE button)</t>
  </si>
  <si>
    <t>Verify when using tablet (with camera), user can upload image by taking photo using camera.
(SEND EMAIL)</t>
  </si>
  <si>
    <t>Verify when using tablet (with camera), user can upload image by taking photo using camera.
(QR CODE)</t>
  </si>
  <si>
    <t>Verify when using tablet (with camera), user can upload image by taking photo using camera.
(DIRECT URL)</t>
  </si>
  <si>
    <t>Verify when using tablet (with camera), user can upload image by taking photo using camera.
(UPLOAD IMAGE button)</t>
  </si>
  <si>
    <t>Verify user is able to publish a new design from uploaded image.</t>
  </si>
  <si>
    <t>Verify user can navigate to USER GALLERY page.</t>
  </si>
  <si>
    <t>Verify user can filter project by CASE NAME</t>
  </si>
  <si>
    <t>Verify user can filter project by ITEM TERM</t>
  </si>
  <si>
    <t>Verify user can search with both CASE NAME and ITEM TERM as blank.</t>
  </si>
  <si>
    <t>Verify user can navigate to first page using FIRST</t>
  </si>
  <si>
    <t>Assuming that we are not on the first page.</t>
  </si>
  <si>
    <t>Verify user can navigate to previous page using PREVIOUS</t>
  </si>
  <si>
    <t>Verify user can navigate to next page using NEXT</t>
  </si>
  <si>
    <t>Assuming that user is not on the last page.</t>
  </si>
  <si>
    <t>Verify user can navigate to last page using LAST</t>
  </si>
  <si>
    <t>Verify user can see detail info on each project</t>
  </si>
  <si>
    <t>User should be able to see the following info:
1. Image of project.
2. Project Name.
3. Project creator.
4. Project creation date.
5. Container Manufacturer
6. Container Size
7. Container Interior Dimensions
8. Last price paid for customer cushion
9. Link to clone this project</t>
  </si>
  <si>
    <t>Verify user can clone an existing project</t>
  </si>
  <si>
    <t>Verify user can establish setting to prevent other from viewing his project</t>
  </si>
  <si>
    <t>Verify user can establish setting to allow others to view his project.</t>
  </si>
  <si>
    <t>Verify user can use Checkout to ordering project design.</t>
  </si>
  <si>
    <t>Verify user can Reorder a project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</si>
</sst>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ont>
    <font>
      <sz val="10"/>
      <color rgb="FF000000"/>
      <name val="Tahoma"/>
    </font>
    <font>
      <sz val="11"/>
      <name val="Calibri"/>
    </font>
    <font>
      <b/>
      <sz val="10"/>
      <color rgb="FF000000"/>
      <name val="Tahoma"/>
    </font>
    <font>
      <u/>
      <sz val="11"/>
      <color rgb="FF0563C1"/>
      <name val="Calibri"/>
    </font>
    <font>
      <sz val="10"/>
      <color rgb="FFFFFFFF"/>
      <name val="Tahoma"/>
    </font>
    <font>
      <sz val="10"/>
      <color rgb="FF006100"/>
      <name val="Tahoma"/>
    </font>
    <font>
      <sz val="10"/>
      <color rgb="FF9C0006"/>
      <name val="Tahoma"/>
    </font>
    <font>
      <sz val="10"/>
      <color rgb="FF9C6500"/>
      <name val="Tahoma"/>
    </font>
  </fonts>
  <fills count="10">
    <fill>
      <patternFill patternType="none"/>
    </fill>
    <fill>
      <patternFill patternType="gray125"/>
    </fill>
    <fill>
      <patternFill patternType="solid">
        <fgColor rgb="FF9CC2E5"/>
        <bgColor rgb="FF9CC2E5"/>
      </patternFill>
    </fill>
    <fill>
      <patternFill patternType="solid">
        <fgColor rgb="FFBDD6EE"/>
        <bgColor rgb="FFBDD6EE"/>
      </patternFill>
    </fill>
    <fill>
      <patternFill patternType="solid">
        <fgColor rgb="FF5B9BD5"/>
        <bgColor rgb="FF5B9BD5"/>
      </patternFill>
    </fill>
    <fill>
      <patternFill patternType="solid">
        <fgColor rgb="FFD6DCE4"/>
        <bgColor rgb="FFD6DCE4"/>
      </patternFill>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solid">
        <fgColor rgb="FFFFFF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69">
    <xf numFmtId="0" fontId="0" fillId="0" borderId="0" xfId="0" applyFont="1" applyAlignment="1"/>
    <xf numFmtId="0" fontId="1" fillId="0" borderId="0" xfId="0" applyFont="1" applyAlignment="1">
      <alignment vertical="center"/>
    </xf>
    <xf numFmtId="0" fontId="1" fillId="0" borderId="1" xfId="0" applyFont="1" applyBorder="1" applyAlignment="1">
      <alignment horizontal="righ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right" vertical="center"/>
    </xf>
    <xf numFmtId="15" fontId="1" fillId="0" borderId="1" xfId="0" applyNumberFormat="1"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4" xfId="0" applyFont="1" applyBorder="1" applyAlignment="1">
      <alignment horizontal="right" vertical="center"/>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1" fillId="0" borderId="7"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vertical="center"/>
    </xf>
    <xf numFmtId="0" fontId="3" fillId="0" borderId="1" xfId="0" applyFont="1" applyBorder="1" applyAlignment="1">
      <alignment horizontal="center" vertical="center"/>
    </xf>
    <xf numFmtId="0" fontId="5" fillId="4" borderId="1" xfId="0" applyFont="1" applyFill="1" applyBorder="1" applyAlignment="1">
      <alignment horizontal="center"/>
    </xf>
    <xf numFmtId="0" fontId="0" fillId="0" borderId="0" xfId="0" applyFont="1"/>
    <xf numFmtId="0" fontId="3" fillId="5" borderId="1" xfId="0" applyFont="1" applyFill="1" applyBorder="1" applyAlignment="1">
      <alignment horizontal="left"/>
    </xf>
    <xf numFmtId="0" fontId="3" fillId="5" borderId="1" xfId="0" applyFont="1" applyFill="1" applyBorder="1" applyAlignment="1">
      <alignment horizontal="center"/>
    </xf>
    <xf numFmtId="0" fontId="6" fillId="6" borderId="1" xfId="0" applyFont="1" applyFill="1" applyBorder="1" applyAlignment="1">
      <alignment horizontal="center"/>
    </xf>
    <xf numFmtId="0" fontId="7" fillId="7" borderId="1" xfId="0" applyFont="1" applyFill="1" applyBorder="1" applyAlignment="1">
      <alignment horizontal="center"/>
    </xf>
    <xf numFmtId="0" fontId="8" fillId="8" borderId="1" xfId="0" applyFont="1" applyFill="1" applyBorder="1" applyAlignment="1">
      <alignment horizontal="center"/>
    </xf>
    <xf numFmtId="0" fontId="3" fillId="5" borderId="1" xfId="0" applyFont="1" applyFill="1" applyBorder="1" applyAlignment="1">
      <alignment horizontal="left" vertical="top" wrapText="1"/>
    </xf>
    <xf numFmtId="0" fontId="1" fillId="0" borderId="7" xfId="0" applyFont="1" applyBorder="1" applyAlignment="1">
      <alignment horizontal="center"/>
    </xf>
    <xf numFmtId="0" fontId="1" fillId="0" borderId="1" xfId="0" applyFont="1" applyBorder="1" applyAlignment="1">
      <alignment horizontal="center" vertical="center" wrapText="1"/>
    </xf>
    <xf numFmtId="0" fontId="1" fillId="0" borderId="7"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xf numFmtId="0" fontId="1" fillId="0" borderId="1"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xf numFmtId="0" fontId="3" fillId="0" borderId="14" xfId="0" applyFont="1" applyBorder="1" applyAlignment="1">
      <alignment horizontal="center" vertical="center"/>
    </xf>
    <xf numFmtId="0" fontId="2" fillId="0" borderId="0" xfId="0" applyFont="1" applyAlignment="1"/>
    <xf numFmtId="0" fontId="1" fillId="0" borderId="0" xfId="0" applyFont="1" applyAlignment="1">
      <alignment horizontal="center"/>
    </xf>
    <xf numFmtId="0" fontId="1" fillId="0" borderId="0" xfId="0" applyFont="1"/>
    <xf numFmtId="0" fontId="0" fillId="0" borderId="1" xfId="0" applyFont="1" applyBorder="1" applyAlignment="1"/>
    <xf numFmtId="0" fontId="0" fillId="0" borderId="1" xfId="0" applyFont="1" applyBorder="1"/>
    <xf numFmtId="0" fontId="1" fillId="0" borderId="1" xfId="0" applyFont="1" applyBorder="1" applyAlignment="1">
      <alignment horizontal="left"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0" borderId="7" xfId="0" applyFont="1" applyBorder="1" applyAlignment="1">
      <alignment horizontal="center" vertical="center" wrapText="1"/>
    </xf>
    <xf numFmtId="0" fontId="1" fillId="0" borderId="7" xfId="0" applyFont="1" applyBorder="1" applyAlignment="1">
      <alignment horizontal="center" vertical="center"/>
    </xf>
    <xf numFmtId="0" fontId="1" fillId="0" borderId="5" xfId="0" applyFont="1" applyBorder="1" applyAlignment="1">
      <alignment horizontal="center" vertical="center"/>
    </xf>
    <xf numFmtId="0" fontId="1" fillId="9" borderId="1" xfId="0" applyFont="1" applyFill="1" applyBorder="1" applyAlignment="1">
      <alignment horizontal="center" vertical="center"/>
    </xf>
    <xf numFmtId="0" fontId="1" fillId="0" borderId="1" xfId="0" applyFont="1" applyBorder="1" applyAlignment="1">
      <alignment horizontal="center"/>
    </xf>
    <xf numFmtId="0" fontId="3" fillId="3" borderId="2" xfId="0" applyFont="1" applyFill="1" applyBorder="1" applyAlignment="1">
      <alignment horizontal="center" vertical="center"/>
    </xf>
    <xf numFmtId="0" fontId="2" fillId="0" borderId="3" xfId="0" applyFont="1" applyBorder="1"/>
    <xf numFmtId="0" fontId="2" fillId="0" borderId="4" xfId="0" applyFont="1" applyBorder="1"/>
    <xf numFmtId="0" fontId="1" fillId="0" borderId="2" xfId="0" applyFont="1" applyBorder="1" applyAlignment="1">
      <alignment horizontal="center" vertical="center"/>
    </xf>
    <xf numFmtId="0" fontId="4" fillId="0" borderId="2" xfId="0" applyFont="1" applyBorder="1" applyAlignment="1">
      <alignment horizontal="center" vertical="center" wrapText="1"/>
    </xf>
    <xf numFmtId="0" fontId="1" fillId="0" borderId="5" xfId="0" applyFont="1" applyBorder="1" applyAlignment="1">
      <alignment horizontal="center" vertical="center"/>
    </xf>
    <xf numFmtId="0" fontId="2" fillId="0" borderId="8" xfId="0" applyFont="1" applyBorder="1"/>
    <xf numFmtId="0" fontId="2" fillId="0" borderId="6" xfId="0" applyFont="1" applyBorder="1"/>
    <xf numFmtId="0" fontId="2" fillId="0" borderId="9" xfId="0" applyFont="1" applyBorder="1"/>
    <xf numFmtId="0" fontId="0" fillId="0" borderId="0" xfId="0" applyFont="1" applyAlignment="1"/>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15" fontId="1" fillId="0" borderId="2" xfId="0" applyNumberFormat="1" applyFont="1" applyBorder="1" applyAlignment="1">
      <alignment horizontal="center" vertical="center"/>
    </xf>
    <xf numFmtId="0" fontId="1" fillId="0" borderId="2" xfId="0" applyFont="1" applyBorder="1" applyAlignment="1">
      <alignment horizontal="left" vertical="center" wrapText="1"/>
    </xf>
    <xf numFmtId="0" fontId="3" fillId="2" borderId="2" xfId="0" applyFont="1" applyFill="1" applyBorder="1" applyAlignment="1">
      <alignment horizontal="center" vertical="center"/>
    </xf>
    <xf numFmtId="0" fontId="1" fillId="0" borderId="2" xfId="0" applyFont="1" applyBorder="1" applyAlignment="1">
      <alignment horizontal="left" vertical="center"/>
    </xf>
    <xf numFmtId="0" fontId="1" fillId="0" borderId="5" xfId="0" applyFont="1" applyBorder="1" applyAlignment="1">
      <alignment horizontal="left" vertical="center" wrapText="1"/>
    </xf>
    <xf numFmtId="0" fontId="1" fillId="0" borderId="2" xfId="0" applyFont="1" applyBorder="1" applyAlignment="1">
      <alignment vertical="center" wrapText="1"/>
    </xf>
    <xf numFmtId="0" fontId="1" fillId="0" borderId="5" xfId="0" applyFont="1" applyBorder="1" applyAlignment="1">
      <alignment vertical="center" wrapText="1"/>
    </xf>
    <xf numFmtId="0" fontId="1" fillId="0" borderId="0" xfId="0" applyFont="1" applyAlignment="1">
      <alignment horizontal="center" vertical="center"/>
    </xf>
  </cellXfs>
  <cellStyles count="1">
    <cellStyle name="Normal" xfId="0" builtinId="0"/>
  </cellStyles>
  <dxfs count="39">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ill>
        <patternFill patternType="solid">
          <fgColor rgb="FFFFC7CE"/>
          <bgColor rgb="FFFFC7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9C6500"/>
      </font>
      <fill>
        <patternFill patternType="solid">
          <fgColor rgb="FFFFEB9C"/>
          <bgColor rgb="FFFFEB9C"/>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C6" sqref="C6:G6"/>
    </sheetView>
  </sheetViews>
  <sheetFormatPr defaultColWidth="14.42578125" defaultRowHeight="15" customHeight="1"/>
  <cols>
    <col min="1" max="1" width="9.140625" customWidth="1"/>
    <col min="2" max="2" width="26.140625" customWidth="1"/>
    <col min="3" max="6" width="9.140625" customWidth="1"/>
    <col min="7" max="7" width="15.5703125" customWidth="1"/>
    <col min="8" max="8" width="11.7109375" customWidth="1"/>
    <col min="9" max="12" width="9.140625" customWidth="1"/>
    <col min="13" max="26" width="8.7109375" customWidth="1"/>
  </cols>
  <sheetData>
    <row r="1" spans="1:26" ht="12.75" customHeight="1">
      <c r="A1" s="1"/>
      <c r="B1" s="1"/>
      <c r="C1" s="1"/>
      <c r="D1" s="1"/>
      <c r="E1" s="1"/>
      <c r="F1" s="1"/>
      <c r="G1" s="1"/>
      <c r="H1" s="1"/>
      <c r="I1" s="1"/>
      <c r="J1" s="1"/>
      <c r="K1" s="1"/>
      <c r="L1" s="1"/>
      <c r="M1" s="1"/>
      <c r="N1" s="1"/>
      <c r="O1" s="1"/>
      <c r="P1" s="1"/>
      <c r="Q1" s="1"/>
      <c r="R1" s="1"/>
      <c r="S1" s="1"/>
      <c r="T1" s="1"/>
      <c r="U1" s="1"/>
      <c r="V1" s="1"/>
      <c r="W1" s="1"/>
      <c r="X1" s="1"/>
      <c r="Y1" s="1"/>
      <c r="Z1" s="1"/>
    </row>
    <row r="2" spans="1:26" ht="12.75" customHeight="1">
      <c r="A2" s="1"/>
      <c r="B2" s="1"/>
      <c r="C2" s="1"/>
      <c r="D2" s="1"/>
      <c r="E2" s="1"/>
      <c r="F2" s="1"/>
      <c r="G2" s="1"/>
      <c r="H2" s="1"/>
      <c r="I2" s="1"/>
      <c r="J2" s="1"/>
      <c r="K2" s="1"/>
      <c r="L2" s="1"/>
      <c r="M2" s="1"/>
      <c r="N2" s="1"/>
      <c r="O2" s="1"/>
      <c r="P2" s="1"/>
      <c r="Q2" s="1"/>
      <c r="R2" s="1"/>
      <c r="S2" s="1"/>
      <c r="T2" s="1"/>
      <c r="U2" s="1"/>
      <c r="V2" s="1"/>
      <c r="W2" s="1"/>
      <c r="X2" s="1"/>
      <c r="Y2" s="1"/>
      <c r="Z2" s="1"/>
    </row>
    <row r="3" spans="1:26" ht="12.75" customHeight="1">
      <c r="A3" s="1"/>
      <c r="B3" s="2" t="s">
        <v>0</v>
      </c>
      <c r="C3" s="50" t="s">
        <v>1</v>
      </c>
      <c r="D3" s="48"/>
      <c r="E3" s="48"/>
      <c r="F3" s="48"/>
      <c r="G3" s="49"/>
      <c r="H3" s="10" t="s">
        <v>2</v>
      </c>
      <c r="I3" s="50" t="s">
        <v>3</v>
      </c>
      <c r="J3" s="48"/>
      <c r="K3" s="48"/>
      <c r="L3" s="49"/>
      <c r="M3" s="1"/>
      <c r="N3" s="1"/>
      <c r="O3" s="1"/>
      <c r="P3" s="1"/>
      <c r="Q3" s="1"/>
      <c r="R3" s="1"/>
      <c r="S3" s="1"/>
      <c r="T3" s="1"/>
      <c r="U3" s="1"/>
      <c r="V3" s="1"/>
      <c r="W3" s="1"/>
      <c r="X3" s="1"/>
      <c r="Y3" s="1"/>
      <c r="Z3" s="1"/>
    </row>
    <row r="4" spans="1:26" ht="12.75" customHeight="1">
      <c r="A4" s="1"/>
      <c r="B4" s="2" t="s">
        <v>4</v>
      </c>
      <c r="C4" s="61">
        <v>43411</v>
      </c>
      <c r="D4" s="48"/>
      <c r="E4" s="48"/>
      <c r="F4" s="48"/>
      <c r="G4" s="49"/>
      <c r="H4" s="10" t="s">
        <v>5</v>
      </c>
      <c r="I4" s="50"/>
      <c r="J4" s="48"/>
      <c r="K4" s="48"/>
      <c r="L4" s="49"/>
      <c r="M4" s="1"/>
      <c r="N4" s="1"/>
      <c r="O4" s="1"/>
      <c r="P4" s="1"/>
      <c r="Q4" s="1"/>
      <c r="R4" s="1"/>
      <c r="S4" s="1"/>
      <c r="T4" s="1"/>
      <c r="U4" s="1"/>
      <c r="V4" s="1"/>
      <c r="W4" s="1"/>
      <c r="X4" s="1"/>
      <c r="Y4" s="1"/>
      <c r="Z4" s="1"/>
    </row>
    <row r="5" spans="1:26" ht="12.75" customHeight="1">
      <c r="A5" s="1"/>
      <c r="B5" s="2" t="s">
        <v>29</v>
      </c>
      <c r="C5" s="50" t="s">
        <v>30</v>
      </c>
      <c r="D5" s="48"/>
      <c r="E5" s="48"/>
      <c r="F5" s="48"/>
      <c r="G5" s="49"/>
      <c r="H5" s="52"/>
      <c r="I5" s="53"/>
      <c r="J5" s="53"/>
      <c r="K5" s="53"/>
      <c r="L5" s="54"/>
      <c r="M5" s="1"/>
      <c r="N5" s="1"/>
      <c r="O5" s="1"/>
      <c r="P5" s="1"/>
      <c r="Q5" s="1"/>
      <c r="R5" s="1"/>
      <c r="S5" s="1"/>
      <c r="T5" s="1"/>
      <c r="U5" s="1"/>
      <c r="V5" s="1"/>
      <c r="W5" s="1"/>
      <c r="X5" s="1"/>
      <c r="Y5" s="1"/>
      <c r="Z5" s="1"/>
    </row>
    <row r="6" spans="1:26" ht="12.75" customHeight="1">
      <c r="A6" s="1"/>
      <c r="B6" s="2" t="s">
        <v>40</v>
      </c>
      <c r="C6" s="51"/>
      <c r="D6" s="48"/>
      <c r="E6" s="48"/>
      <c r="F6" s="48"/>
      <c r="G6" s="49"/>
      <c r="H6" s="55"/>
      <c r="I6" s="56"/>
      <c r="J6" s="56"/>
      <c r="K6" s="56"/>
      <c r="L6" s="57"/>
      <c r="M6" s="1"/>
      <c r="N6" s="1"/>
      <c r="O6" s="1"/>
      <c r="P6" s="1"/>
      <c r="Q6" s="1"/>
      <c r="R6" s="1"/>
      <c r="S6" s="1"/>
      <c r="T6" s="1"/>
      <c r="U6" s="1"/>
      <c r="V6" s="1"/>
      <c r="W6" s="1"/>
      <c r="X6" s="1"/>
      <c r="Y6" s="1"/>
      <c r="Z6" s="1"/>
    </row>
    <row r="7" spans="1:26" ht="42.75" customHeight="1">
      <c r="A7" s="1"/>
      <c r="B7" s="2" t="s">
        <v>46</v>
      </c>
      <c r="C7" s="62" t="s">
        <v>47</v>
      </c>
      <c r="D7" s="48"/>
      <c r="E7" s="48"/>
      <c r="F7" s="48"/>
      <c r="G7" s="49"/>
      <c r="H7" s="58"/>
      <c r="I7" s="59"/>
      <c r="J7" s="59"/>
      <c r="K7" s="59"/>
      <c r="L7" s="60"/>
      <c r="M7" s="1"/>
      <c r="N7" s="1"/>
      <c r="O7" s="1"/>
      <c r="P7" s="1"/>
      <c r="Q7" s="1"/>
      <c r="R7" s="1"/>
      <c r="S7" s="1"/>
      <c r="T7" s="1"/>
      <c r="U7" s="1"/>
      <c r="V7" s="1"/>
      <c r="W7" s="1"/>
      <c r="X7" s="1"/>
      <c r="Y7" s="1"/>
      <c r="Z7" s="1"/>
    </row>
    <row r="8" spans="1:26" ht="12.75" customHeight="1">
      <c r="A8" s="1"/>
      <c r="B8" s="1"/>
      <c r="C8" s="1"/>
      <c r="D8" s="1"/>
      <c r="E8" s="1"/>
      <c r="F8" s="1"/>
      <c r="G8" s="1"/>
      <c r="H8" s="1"/>
      <c r="I8" s="1"/>
      <c r="J8" s="1"/>
      <c r="K8" s="1"/>
      <c r="L8" s="1"/>
      <c r="M8" s="1"/>
      <c r="N8" s="1"/>
      <c r="O8" s="1"/>
      <c r="P8" s="1"/>
      <c r="Q8" s="1"/>
      <c r="R8" s="1"/>
      <c r="S8" s="1"/>
      <c r="T8" s="1"/>
      <c r="U8" s="1"/>
      <c r="V8" s="1"/>
      <c r="W8" s="1"/>
      <c r="X8" s="1"/>
      <c r="Y8" s="1"/>
      <c r="Z8" s="1"/>
    </row>
    <row r="9" spans="1:26" ht="12.75" customHeight="1">
      <c r="A9" s="1"/>
      <c r="B9" s="47" t="s">
        <v>48</v>
      </c>
      <c r="C9" s="48"/>
      <c r="D9" s="48"/>
      <c r="E9" s="48"/>
      <c r="F9" s="49"/>
      <c r="G9" s="1"/>
      <c r="H9" s="1"/>
      <c r="I9" s="1"/>
      <c r="J9" s="1"/>
      <c r="K9" s="1"/>
      <c r="L9" s="1"/>
      <c r="M9" s="1"/>
      <c r="N9" s="1"/>
      <c r="O9" s="1"/>
      <c r="P9" s="1"/>
      <c r="Q9" s="1"/>
      <c r="R9" s="1"/>
      <c r="S9" s="1"/>
      <c r="T9" s="1"/>
      <c r="U9" s="1"/>
      <c r="V9" s="1"/>
      <c r="W9" s="1"/>
      <c r="X9" s="1"/>
      <c r="Y9" s="1"/>
      <c r="Z9" s="1"/>
    </row>
    <row r="10" spans="1:26" ht="12.75" customHeight="1">
      <c r="A10" s="1"/>
      <c r="B10" s="17" t="s">
        <v>49</v>
      </c>
      <c r="C10" s="17" t="s">
        <v>50</v>
      </c>
      <c r="D10" s="17" t="s">
        <v>33</v>
      </c>
      <c r="E10" s="17" t="s">
        <v>45</v>
      </c>
      <c r="F10" s="17" t="s">
        <v>16</v>
      </c>
      <c r="G10" s="1"/>
      <c r="H10" s="1"/>
      <c r="I10" s="1"/>
      <c r="J10" s="1"/>
      <c r="K10" s="1"/>
      <c r="L10" s="1"/>
      <c r="M10" s="1"/>
      <c r="N10" s="1"/>
      <c r="O10" s="1"/>
      <c r="P10" s="1"/>
      <c r="Q10" s="1"/>
      <c r="R10" s="1"/>
      <c r="S10" s="1"/>
      <c r="T10" s="1"/>
      <c r="U10" s="1"/>
      <c r="V10" s="1"/>
      <c r="W10" s="1"/>
      <c r="X10" s="1"/>
      <c r="Y10" s="1"/>
      <c r="Z10" s="1"/>
    </row>
    <row r="11" spans="1:26" ht="12.75" customHeight="1">
      <c r="A11" s="1"/>
      <c r="B11" s="19" t="s">
        <v>7</v>
      </c>
      <c r="C11" s="20">
        <f>SUM(D11:E11:F11)</f>
        <v>7</v>
      </c>
      <c r="D11" s="21">
        <f>User_Registration!D19</f>
        <v>0</v>
      </c>
      <c r="E11" s="22">
        <f>User_Registration!D20</f>
        <v>0</v>
      </c>
      <c r="F11" s="23">
        <f>User_Registration!D21</f>
        <v>7</v>
      </c>
      <c r="G11" s="1"/>
      <c r="H11" s="1"/>
      <c r="I11" s="1"/>
      <c r="J11" s="1"/>
      <c r="K11" s="1"/>
      <c r="L11" s="1"/>
      <c r="M11" s="1"/>
      <c r="N11" s="1"/>
      <c r="O11" s="1"/>
      <c r="P11" s="1"/>
      <c r="Q11" s="1"/>
      <c r="R11" s="1"/>
      <c r="S11" s="1"/>
      <c r="T11" s="1"/>
      <c r="U11" s="1"/>
      <c r="V11" s="1"/>
      <c r="W11" s="1"/>
      <c r="X11" s="1"/>
      <c r="Y11" s="1"/>
      <c r="Z11" s="1"/>
    </row>
    <row r="12" spans="1:26" ht="12.75" customHeight="1">
      <c r="A12" s="1"/>
      <c r="B12" s="24" t="s">
        <v>15</v>
      </c>
      <c r="C12" s="20">
        <f>SUM(D12:E12:F12)</f>
        <v>12</v>
      </c>
      <c r="D12" s="21">
        <f>User_Login!D24</f>
        <v>0</v>
      </c>
      <c r="E12" s="22">
        <f>User_Login!D25</f>
        <v>0</v>
      </c>
      <c r="F12" s="23">
        <f>User_Login!D26</f>
        <v>12</v>
      </c>
      <c r="G12" s="1"/>
      <c r="H12" s="1"/>
      <c r="I12" s="1"/>
      <c r="J12" s="1"/>
      <c r="K12" s="1"/>
      <c r="L12" s="1"/>
      <c r="M12" s="1"/>
      <c r="N12" s="1"/>
      <c r="O12" s="1"/>
      <c r="P12" s="1"/>
      <c r="Q12" s="1"/>
      <c r="R12" s="1"/>
      <c r="S12" s="1"/>
      <c r="T12" s="1"/>
      <c r="U12" s="1"/>
      <c r="V12" s="1"/>
      <c r="W12" s="1"/>
      <c r="X12" s="1"/>
      <c r="Y12" s="1"/>
      <c r="Z12" s="1"/>
    </row>
    <row r="13" spans="1:26" ht="12.75" customHeight="1">
      <c r="A13" s="1"/>
      <c r="B13" s="24" t="s">
        <v>51</v>
      </c>
      <c r="C13" s="20">
        <f>SUM(D13:E13:F13)</f>
        <v>35</v>
      </c>
      <c r="D13" s="21">
        <f>Start_Design!D47</f>
        <v>0</v>
      </c>
      <c r="E13" s="22">
        <f>Start_Design!D48</f>
        <v>0</v>
      </c>
      <c r="F13" s="23">
        <f>Start_Design!D49</f>
        <v>35</v>
      </c>
      <c r="G13" s="1"/>
      <c r="H13" s="1"/>
      <c r="I13" s="1"/>
      <c r="J13" s="1"/>
      <c r="K13" s="1"/>
      <c r="L13" s="1"/>
      <c r="M13" s="1"/>
      <c r="N13" s="1"/>
      <c r="O13" s="1"/>
      <c r="P13" s="1"/>
      <c r="Q13" s="1"/>
      <c r="R13" s="1"/>
      <c r="S13" s="1"/>
      <c r="T13" s="1"/>
      <c r="U13" s="1"/>
      <c r="V13" s="1"/>
      <c r="W13" s="1"/>
      <c r="X13" s="1"/>
      <c r="Y13" s="1"/>
      <c r="Z13" s="1"/>
    </row>
    <row r="14" spans="1:26" ht="12.75" customHeight="1">
      <c r="A14" s="1"/>
      <c r="B14" s="24" t="s">
        <v>52</v>
      </c>
      <c r="C14" s="20">
        <f>SUM(D14:E14:F14)</f>
        <v>11</v>
      </c>
      <c r="D14" s="21">
        <f>Canvas_Settings!D23</f>
        <v>0</v>
      </c>
      <c r="E14" s="22">
        <f>Canvas_Settings!D24</f>
        <v>0</v>
      </c>
      <c r="F14" s="23">
        <f>Canvas_Settings!D25</f>
        <v>11</v>
      </c>
      <c r="G14" s="1"/>
      <c r="H14" s="1"/>
      <c r="I14" s="1"/>
      <c r="J14" s="1"/>
      <c r="K14" s="1"/>
      <c r="L14" s="1"/>
      <c r="M14" s="1"/>
      <c r="N14" s="1"/>
      <c r="O14" s="1"/>
      <c r="P14" s="1"/>
      <c r="Q14" s="1"/>
      <c r="R14" s="1"/>
      <c r="S14" s="1"/>
      <c r="T14" s="1"/>
      <c r="U14" s="1"/>
      <c r="V14" s="1"/>
      <c r="W14" s="1"/>
      <c r="X14" s="1"/>
      <c r="Y14" s="1"/>
      <c r="Z14" s="1"/>
    </row>
    <row r="15" spans="1:26" ht="12.75" customHeight="1">
      <c r="A15" s="1"/>
      <c r="B15" s="24" t="s">
        <v>53</v>
      </c>
      <c r="C15" s="20">
        <f>SUM(D15:E15:F15)</f>
        <v>12</v>
      </c>
      <c r="D15" s="21">
        <f>Basic_Shapes!D24</f>
        <v>0</v>
      </c>
      <c r="E15" s="22">
        <f>Basic_Shapes!D25</f>
        <v>0</v>
      </c>
      <c r="F15" s="23">
        <f>Basic_Shapes!D26</f>
        <v>12</v>
      </c>
      <c r="G15" s="1"/>
      <c r="H15" s="1"/>
      <c r="I15" s="1"/>
      <c r="J15" s="1"/>
      <c r="K15" s="1"/>
      <c r="L15" s="1"/>
      <c r="M15" s="1"/>
      <c r="N15" s="1"/>
      <c r="O15" s="1"/>
      <c r="P15" s="1"/>
      <c r="Q15" s="1"/>
      <c r="R15" s="1"/>
      <c r="S15" s="1"/>
      <c r="T15" s="1"/>
      <c r="U15" s="1"/>
      <c r="V15" s="1"/>
      <c r="W15" s="1"/>
      <c r="X15" s="1"/>
      <c r="Y15" s="1"/>
      <c r="Z15" s="1"/>
    </row>
    <row r="16" spans="1:26" ht="12.75" customHeight="1">
      <c r="A16" s="1"/>
      <c r="B16" s="24" t="s">
        <v>54</v>
      </c>
      <c r="C16" s="20">
        <f>SUM(D16:E16:F16)</f>
        <v>11</v>
      </c>
      <c r="D16" s="21">
        <f>Object_Library!D23</f>
        <v>0</v>
      </c>
      <c r="E16" s="22">
        <f>Object_Library!D24</f>
        <v>0</v>
      </c>
      <c r="F16" s="23">
        <f>Object_Library!D25</f>
        <v>11</v>
      </c>
      <c r="G16" s="1"/>
      <c r="H16" s="1"/>
      <c r="I16" s="1"/>
      <c r="J16" s="1"/>
      <c r="K16" s="1"/>
      <c r="L16" s="1"/>
      <c r="M16" s="1"/>
      <c r="N16" s="1"/>
      <c r="O16" s="1"/>
      <c r="P16" s="1"/>
      <c r="Q16" s="1"/>
      <c r="R16" s="1"/>
      <c r="S16" s="1"/>
      <c r="T16" s="1"/>
      <c r="U16" s="1"/>
      <c r="V16" s="1"/>
      <c r="W16" s="1"/>
      <c r="X16" s="1"/>
      <c r="Y16" s="1"/>
      <c r="Z16" s="1"/>
    </row>
    <row r="17" spans="1:26" ht="12.75" customHeight="1">
      <c r="A17" s="1"/>
      <c r="B17" s="24" t="s">
        <v>55</v>
      </c>
      <c r="C17" s="20">
        <f>SUM(D17:E17:F17)</f>
        <v>20</v>
      </c>
      <c r="D17" s="21">
        <f>Selection_Tools!D32</f>
        <v>0</v>
      </c>
      <c r="E17" s="22">
        <f>Selection_Tools!D33</f>
        <v>0</v>
      </c>
      <c r="F17" s="23">
        <f>Selection_Tools!D34</f>
        <v>20</v>
      </c>
      <c r="G17" s="1"/>
      <c r="H17" s="1"/>
      <c r="I17" s="1"/>
      <c r="J17" s="1"/>
      <c r="K17" s="1"/>
      <c r="L17" s="1"/>
      <c r="M17" s="1"/>
      <c r="N17" s="1"/>
      <c r="O17" s="1"/>
      <c r="P17" s="1"/>
      <c r="Q17" s="1"/>
      <c r="R17" s="1"/>
      <c r="S17" s="1"/>
      <c r="T17" s="1"/>
      <c r="U17" s="1"/>
      <c r="V17" s="1"/>
      <c r="W17" s="1"/>
      <c r="X17" s="1"/>
      <c r="Y17" s="1"/>
      <c r="Z17" s="1"/>
    </row>
    <row r="18" spans="1:26" ht="12.75" customHeight="1">
      <c r="A18" s="1"/>
      <c r="B18" s="24" t="s">
        <v>56</v>
      </c>
      <c r="C18" s="20">
        <f>SUM(D18:E18:F18)</f>
        <v>2</v>
      </c>
      <c r="D18" s="21">
        <f>Free_Trace!D14</f>
        <v>0</v>
      </c>
      <c r="E18" s="22">
        <f>Free_Trace!D15</f>
        <v>0</v>
      </c>
      <c r="F18" s="23">
        <f>Free_Trace!D16</f>
        <v>2</v>
      </c>
      <c r="G18" s="1"/>
      <c r="H18" s="1"/>
      <c r="I18" s="1"/>
      <c r="J18" s="1"/>
      <c r="K18" s="1"/>
      <c r="L18" s="1"/>
      <c r="M18" s="1"/>
      <c r="N18" s="1"/>
      <c r="O18" s="1"/>
      <c r="P18" s="1"/>
      <c r="Q18" s="1"/>
      <c r="R18" s="1"/>
      <c r="S18" s="1"/>
      <c r="T18" s="1"/>
      <c r="U18" s="1"/>
      <c r="V18" s="1"/>
      <c r="W18" s="1"/>
      <c r="X18" s="1"/>
      <c r="Y18" s="1"/>
      <c r="Z18" s="1"/>
    </row>
    <row r="19" spans="1:26" ht="12.75" customHeight="1">
      <c r="A19" s="1"/>
      <c r="B19" s="24" t="s">
        <v>57</v>
      </c>
      <c r="C19" s="20">
        <f>SUM(D19:E19:F19)</f>
        <v>3</v>
      </c>
      <c r="D19" s="21">
        <f>Photo_Upload!D15</f>
        <v>0</v>
      </c>
      <c r="E19" s="22">
        <f>Photo_Upload!D16</f>
        <v>0</v>
      </c>
      <c r="F19" s="23">
        <f>Photo_Upload!D17</f>
        <v>3</v>
      </c>
      <c r="G19" s="1"/>
      <c r="H19" s="1"/>
      <c r="I19" s="1"/>
      <c r="J19" s="1"/>
      <c r="K19" s="1"/>
      <c r="L19" s="1"/>
      <c r="M19" s="1"/>
      <c r="N19" s="1"/>
      <c r="O19" s="1"/>
      <c r="P19" s="1"/>
      <c r="Q19" s="1"/>
      <c r="R19" s="1"/>
      <c r="S19" s="1"/>
      <c r="T19" s="1"/>
      <c r="U19" s="1"/>
      <c r="V19" s="1"/>
      <c r="W19" s="1"/>
      <c r="X19" s="1"/>
      <c r="Y19" s="1"/>
      <c r="Z19" s="1"/>
    </row>
    <row r="20" spans="1:26" ht="12.75" customHeight="1">
      <c r="A20" s="1"/>
      <c r="B20" s="24" t="s">
        <v>58</v>
      </c>
      <c r="C20" s="20">
        <f>SUM(D20:E20:F20)</f>
        <v>19</v>
      </c>
      <c r="D20" s="21">
        <f>Auto_Tracer!D31</f>
        <v>0</v>
      </c>
      <c r="E20" s="22">
        <f>Auto_Tracer!D32</f>
        <v>0</v>
      </c>
      <c r="F20" s="23">
        <f>Auto_Tracer!D33</f>
        <v>19</v>
      </c>
      <c r="G20" s="1"/>
      <c r="H20" s="1"/>
      <c r="I20" s="1"/>
      <c r="J20" s="1"/>
      <c r="K20" s="1"/>
      <c r="L20" s="1"/>
      <c r="M20" s="1"/>
      <c r="N20" s="1"/>
      <c r="O20" s="1"/>
      <c r="P20" s="1"/>
      <c r="Q20" s="1"/>
      <c r="R20" s="1"/>
      <c r="S20" s="1"/>
      <c r="T20" s="1"/>
      <c r="U20" s="1"/>
      <c r="V20" s="1"/>
      <c r="W20" s="1"/>
      <c r="X20" s="1"/>
      <c r="Y20" s="1"/>
      <c r="Z20" s="1"/>
    </row>
    <row r="21" spans="1:26" ht="12.75" customHeight="1">
      <c r="A21" s="1"/>
      <c r="B21" s="24" t="s">
        <v>59</v>
      </c>
      <c r="C21" s="20">
        <f>SUM(D21:E21:F21)</f>
        <v>14</v>
      </c>
      <c r="D21" s="21">
        <f>User_Gallery!D26</f>
        <v>0</v>
      </c>
      <c r="E21" s="22">
        <f>User_Gallery!D27</f>
        <v>0</v>
      </c>
      <c r="F21" s="23">
        <f>User_Gallery!D28</f>
        <v>14</v>
      </c>
      <c r="G21" s="1"/>
      <c r="H21" s="1"/>
      <c r="I21" s="1"/>
      <c r="J21" s="1"/>
      <c r="K21" s="1"/>
      <c r="L21" s="1"/>
      <c r="M21" s="1"/>
      <c r="N21" s="1"/>
      <c r="O21" s="1"/>
      <c r="P21" s="1"/>
      <c r="Q21" s="1"/>
      <c r="R21" s="1"/>
      <c r="S21" s="1"/>
      <c r="T21" s="1"/>
      <c r="U21" s="1"/>
      <c r="V21" s="1"/>
      <c r="W21" s="1"/>
      <c r="X21" s="1"/>
      <c r="Y21" s="1"/>
      <c r="Z21" s="1"/>
    </row>
    <row r="22" spans="1:26" ht="12.75" customHeight="1">
      <c r="A22" s="1"/>
      <c r="B22" s="24" t="s">
        <v>60</v>
      </c>
      <c r="C22" s="20">
        <f>SUM(D22:E22:F22)</f>
        <v>20</v>
      </c>
      <c r="D22" s="21">
        <f>Miscellaneous!D32</f>
        <v>0</v>
      </c>
      <c r="E22" s="22">
        <f>Miscellaneous!D33</f>
        <v>0</v>
      </c>
      <c r="F22" s="23">
        <f>Miscellaneous!D34</f>
        <v>20</v>
      </c>
      <c r="G22" s="1"/>
      <c r="H22" s="1"/>
      <c r="I22" s="1"/>
      <c r="J22" s="1"/>
      <c r="K22" s="1"/>
      <c r="L22" s="1"/>
      <c r="M22" s="1"/>
      <c r="N22" s="1"/>
      <c r="O22" s="1"/>
      <c r="P22" s="1"/>
      <c r="Q22" s="1"/>
      <c r="R22" s="1"/>
      <c r="S22" s="1"/>
      <c r="T22" s="1"/>
      <c r="U22" s="1"/>
      <c r="V22" s="1"/>
      <c r="W22" s="1"/>
      <c r="X22" s="1"/>
      <c r="Y22" s="1"/>
      <c r="Z22" s="1"/>
    </row>
    <row r="23" spans="1:26" ht="12.75" customHeight="1">
      <c r="A23" s="1"/>
      <c r="B23" s="24"/>
      <c r="C23" s="20"/>
      <c r="D23" s="21"/>
      <c r="E23" s="22"/>
      <c r="F23" s="23"/>
      <c r="G23" s="1"/>
      <c r="H23" s="1"/>
      <c r="I23" s="1"/>
      <c r="J23" s="1"/>
      <c r="K23" s="1"/>
      <c r="L23" s="1"/>
      <c r="M23" s="1"/>
      <c r="N23" s="1"/>
      <c r="O23" s="1"/>
      <c r="P23" s="1"/>
      <c r="Q23" s="1"/>
      <c r="R23" s="1"/>
      <c r="S23" s="1"/>
      <c r="T23" s="1"/>
      <c r="U23" s="1"/>
      <c r="V23" s="1"/>
      <c r="W23" s="1"/>
      <c r="X23" s="1"/>
      <c r="Y23" s="1"/>
      <c r="Z23" s="1"/>
    </row>
    <row r="24" spans="1:26" ht="12.75" customHeight="1">
      <c r="A24" s="1"/>
      <c r="B24" s="24" t="s">
        <v>50</v>
      </c>
      <c r="C24" s="20">
        <f t="shared" ref="C24:F24" si="0">SUM(C11:C22)</f>
        <v>166</v>
      </c>
      <c r="D24" s="21">
        <f t="shared" si="0"/>
        <v>0</v>
      </c>
      <c r="E24" s="22">
        <f t="shared" si="0"/>
        <v>0</v>
      </c>
      <c r="F24" s="23">
        <f t="shared" si="0"/>
        <v>166</v>
      </c>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47" t="s">
        <v>63</v>
      </c>
      <c r="C28" s="48"/>
      <c r="D28" s="48"/>
      <c r="E28" s="48"/>
      <c r="F28" s="49"/>
      <c r="G28" s="1"/>
      <c r="H28" s="1"/>
      <c r="I28" s="1"/>
      <c r="J28" s="1"/>
      <c r="K28" s="1"/>
      <c r="L28" s="1"/>
      <c r="M28" s="1"/>
      <c r="N28" s="1"/>
      <c r="O28" s="1"/>
      <c r="P28" s="1"/>
      <c r="Q28" s="1"/>
      <c r="R28" s="1"/>
      <c r="S28" s="1"/>
      <c r="T28" s="1"/>
      <c r="U28" s="1"/>
      <c r="V28" s="1"/>
      <c r="W28" s="1"/>
      <c r="X28" s="1"/>
      <c r="Y28" s="1"/>
      <c r="Z28" s="1"/>
    </row>
    <row r="29" spans="1:26" ht="12.75" customHeight="1">
      <c r="A29" s="1"/>
      <c r="B29" s="17" t="s">
        <v>49</v>
      </c>
      <c r="C29" s="17" t="s">
        <v>50</v>
      </c>
      <c r="D29" s="17" t="s">
        <v>33</v>
      </c>
      <c r="E29" s="17" t="s">
        <v>45</v>
      </c>
      <c r="F29" s="17" t="s">
        <v>16</v>
      </c>
      <c r="G29" s="1"/>
      <c r="H29" s="1"/>
      <c r="I29" s="1"/>
      <c r="J29" s="1"/>
      <c r="K29" s="1"/>
      <c r="L29" s="1"/>
      <c r="M29" s="1"/>
      <c r="N29" s="1"/>
      <c r="O29" s="1"/>
      <c r="P29" s="1"/>
      <c r="Q29" s="1"/>
      <c r="R29" s="1"/>
      <c r="S29" s="1"/>
      <c r="T29" s="1"/>
      <c r="U29" s="1"/>
      <c r="V29" s="1"/>
      <c r="W29" s="1"/>
      <c r="X29" s="1"/>
      <c r="Y29" s="1"/>
      <c r="Z29" s="1"/>
    </row>
    <row r="30" spans="1:26" ht="12.75" customHeight="1">
      <c r="A30" s="1"/>
      <c r="B30" s="19" t="s">
        <v>7</v>
      </c>
      <c r="C30" s="20">
        <f t="shared" ref="C30:C41" si="1">SUM(D30:E30:F30)</f>
        <v>7</v>
      </c>
      <c r="D30" s="21">
        <f>User_Registration!E19</f>
        <v>0</v>
      </c>
      <c r="E30" s="22">
        <f>User_Registration!E20</f>
        <v>0</v>
      </c>
      <c r="F30" s="23">
        <f>User_Registration!E21</f>
        <v>7</v>
      </c>
      <c r="G30" s="1"/>
      <c r="H30" s="1"/>
      <c r="I30" s="1"/>
      <c r="J30" s="1"/>
      <c r="K30" s="1"/>
      <c r="L30" s="1"/>
      <c r="M30" s="1"/>
      <c r="N30" s="1"/>
      <c r="O30" s="1"/>
      <c r="P30" s="1"/>
      <c r="Q30" s="1"/>
      <c r="R30" s="1"/>
      <c r="S30" s="1"/>
      <c r="T30" s="1"/>
      <c r="U30" s="1"/>
      <c r="V30" s="1"/>
      <c r="W30" s="1"/>
      <c r="X30" s="1"/>
      <c r="Y30" s="1"/>
      <c r="Z30" s="1"/>
    </row>
    <row r="31" spans="1:26" ht="12.75" customHeight="1">
      <c r="A31" s="1"/>
      <c r="B31" s="24" t="s">
        <v>15</v>
      </c>
      <c r="C31" s="20">
        <f t="shared" si="1"/>
        <v>7</v>
      </c>
      <c r="D31" s="21">
        <f>User_Login!E24</f>
        <v>0</v>
      </c>
      <c r="E31" s="22">
        <f>User_Login!E25</f>
        <v>0</v>
      </c>
      <c r="F31" s="23">
        <f>User_Login!E26</f>
        <v>12</v>
      </c>
      <c r="G31" s="1"/>
      <c r="H31" s="1"/>
      <c r="I31" s="1"/>
      <c r="J31" s="1"/>
      <c r="K31" s="1"/>
      <c r="L31" s="1"/>
      <c r="M31" s="1"/>
      <c r="N31" s="1"/>
      <c r="O31" s="1"/>
      <c r="P31" s="1"/>
      <c r="Q31" s="1"/>
      <c r="R31" s="1"/>
      <c r="S31" s="1"/>
      <c r="T31" s="1"/>
      <c r="U31" s="1"/>
      <c r="V31" s="1"/>
      <c r="W31" s="1"/>
      <c r="X31" s="1"/>
      <c r="Y31" s="1"/>
      <c r="Z31" s="1"/>
    </row>
    <row r="32" spans="1:26" ht="12.75" customHeight="1">
      <c r="A32" s="1"/>
      <c r="B32" s="24" t="s">
        <v>51</v>
      </c>
      <c r="C32" s="20">
        <f t="shared" si="1"/>
        <v>7</v>
      </c>
      <c r="D32" s="21">
        <f>Start_Design!E47</f>
        <v>0</v>
      </c>
      <c r="E32" s="22">
        <f>Start_Design!E48</f>
        <v>0</v>
      </c>
      <c r="F32" s="23">
        <f>Start_Design!E49</f>
        <v>35</v>
      </c>
      <c r="G32" s="1"/>
      <c r="H32" s="1"/>
      <c r="I32" s="1"/>
      <c r="J32" s="1"/>
      <c r="K32" s="1"/>
      <c r="L32" s="1"/>
      <c r="M32" s="1"/>
      <c r="N32" s="1"/>
      <c r="O32" s="1"/>
      <c r="P32" s="1"/>
      <c r="Q32" s="1"/>
      <c r="R32" s="1"/>
      <c r="S32" s="1"/>
      <c r="T32" s="1"/>
      <c r="U32" s="1"/>
      <c r="V32" s="1"/>
      <c r="W32" s="1"/>
      <c r="X32" s="1"/>
      <c r="Y32" s="1"/>
      <c r="Z32" s="1"/>
    </row>
    <row r="33" spans="1:26" ht="12.75" customHeight="1">
      <c r="A33" s="1"/>
      <c r="B33" s="24" t="s">
        <v>52</v>
      </c>
      <c r="C33" s="20">
        <f t="shared" si="1"/>
        <v>7</v>
      </c>
      <c r="D33" s="21">
        <f>Canvas_Settings!E23</f>
        <v>0</v>
      </c>
      <c r="E33" s="22">
        <f>Canvas_Settings!E24</f>
        <v>0</v>
      </c>
      <c r="F33" s="23">
        <f>Canvas_Settings!E25</f>
        <v>11</v>
      </c>
      <c r="G33" s="1"/>
      <c r="H33" s="1"/>
      <c r="I33" s="1"/>
      <c r="J33" s="1"/>
      <c r="K33" s="1"/>
      <c r="L33" s="1"/>
      <c r="M33" s="1"/>
      <c r="N33" s="1"/>
      <c r="O33" s="1"/>
      <c r="P33" s="1"/>
      <c r="Q33" s="1"/>
      <c r="R33" s="1"/>
      <c r="S33" s="1"/>
      <c r="T33" s="1"/>
      <c r="U33" s="1"/>
      <c r="V33" s="1"/>
      <c r="W33" s="1"/>
      <c r="X33" s="1"/>
      <c r="Y33" s="1"/>
      <c r="Z33" s="1"/>
    </row>
    <row r="34" spans="1:26" ht="12.75" customHeight="1">
      <c r="A34" s="1"/>
      <c r="B34" s="24" t="s">
        <v>53</v>
      </c>
      <c r="C34" s="20">
        <f t="shared" si="1"/>
        <v>7</v>
      </c>
      <c r="D34" s="21">
        <f>Basic_Shapes!E24</f>
        <v>0</v>
      </c>
      <c r="E34" s="22">
        <f>Basic_Shapes!E25</f>
        <v>0</v>
      </c>
      <c r="F34" s="23">
        <f>Basic_Shapes!E26</f>
        <v>12</v>
      </c>
      <c r="G34" s="1"/>
      <c r="H34" s="1"/>
      <c r="I34" s="1"/>
      <c r="J34" s="1"/>
      <c r="K34" s="1"/>
      <c r="L34" s="1"/>
      <c r="M34" s="1"/>
      <c r="N34" s="1"/>
      <c r="O34" s="1"/>
      <c r="P34" s="1"/>
      <c r="Q34" s="1"/>
      <c r="R34" s="1"/>
      <c r="S34" s="1"/>
      <c r="T34" s="1"/>
      <c r="U34" s="1"/>
      <c r="V34" s="1"/>
      <c r="W34" s="1"/>
      <c r="X34" s="1"/>
      <c r="Y34" s="1"/>
      <c r="Z34" s="1"/>
    </row>
    <row r="35" spans="1:26" ht="12.75" customHeight="1">
      <c r="A35" s="1"/>
      <c r="B35" s="24" t="s">
        <v>54</v>
      </c>
      <c r="C35" s="20">
        <f t="shared" si="1"/>
        <v>7</v>
      </c>
      <c r="D35" s="21">
        <f>Object_Library!E23</f>
        <v>0</v>
      </c>
      <c r="E35" s="22">
        <f>Object_Library!E24</f>
        <v>0</v>
      </c>
      <c r="F35" s="23">
        <f>Object_Library!E25</f>
        <v>11</v>
      </c>
      <c r="G35" s="1"/>
      <c r="H35" s="1"/>
      <c r="I35" s="1"/>
      <c r="J35" s="1"/>
      <c r="K35" s="1"/>
      <c r="L35" s="1"/>
      <c r="M35" s="1"/>
      <c r="N35" s="1"/>
      <c r="O35" s="1"/>
      <c r="P35" s="1"/>
      <c r="Q35" s="1"/>
      <c r="R35" s="1"/>
      <c r="S35" s="1"/>
      <c r="T35" s="1"/>
      <c r="U35" s="1"/>
      <c r="V35" s="1"/>
      <c r="W35" s="1"/>
      <c r="X35" s="1"/>
      <c r="Y35" s="1"/>
      <c r="Z35" s="1"/>
    </row>
    <row r="36" spans="1:26" ht="12.75" customHeight="1">
      <c r="A36" s="1"/>
      <c r="B36" s="24" t="s">
        <v>55</v>
      </c>
      <c r="C36" s="20">
        <f t="shared" si="1"/>
        <v>7</v>
      </c>
      <c r="D36" s="21">
        <f>Selection_Tools!E32</f>
        <v>0</v>
      </c>
      <c r="E36" s="22">
        <f>Selection_Tools!E33</f>
        <v>0</v>
      </c>
      <c r="F36" s="23">
        <f>Selection_Tools!E34</f>
        <v>20</v>
      </c>
      <c r="G36" s="1"/>
      <c r="H36" s="1"/>
      <c r="I36" s="1"/>
      <c r="J36" s="1"/>
      <c r="K36" s="1"/>
      <c r="L36" s="1"/>
      <c r="M36" s="1"/>
      <c r="N36" s="1"/>
      <c r="O36" s="1"/>
      <c r="P36" s="1"/>
      <c r="Q36" s="1"/>
      <c r="R36" s="1"/>
      <c r="S36" s="1"/>
      <c r="T36" s="1"/>
      <c r="U36" s="1"/>
      <c r="V36" s="1"/>
      <c r="W36" s="1"/>
      <c r="X36" s="1"/>
      <c r="Y36" s="1"/>
      <c r="Z36" s="1"/>
    </row>
    <row r="37" spans="1:26" ht="12.75" customHeight="1">
      <c r="A37" s="1"/>
      <c r="B37" s="24" t="s">
        <v>56</v>
      </c>
      <c r="C37" s="20">
        <f t="shared" si="1"/>
        <v>7</v>
      </c>
      <c r="D37" s="21">
        <f>Free_Trace!E14</f>
        <v>0</v>
      </c>
      <c r="E37" s="22">
        <f>Free_Trace!E15</f>
        <v>0</v>
      </c>
      <c r="F37" s="23">
        <f>Free_Trace!E16</f>
        <v>2</v>
      </c>
      <c r="G37" s="1"/>
      <c r="H37" s="1"/>
      <c r="I37" s="1"/>
      <c r="J37" s="1"/>
      <c r="K37" s="1"/>
      <c r="L37" s="1"/>
      <c r="M37" s="1"/>
      <c r="N37" s="1"/>
      <c r="O37" s="1"/>
      <c r="P37" s="1"/>
      <c r="Q37" s="1"/>
      <c r="R37" s="1"/>
      <c r="S37" s="1"/>
      <c r="T37" s="1"/>
      <c r="U37" s="1"/>
      <c r="V37" s="1"/>
      <c r="W37" s="1"/>
      <c r="X37" s="1"/>
      <c r="Y37" s="1"/>
      <c r="Z37" s="1"/>
    </row>
    <row r="38" spans="1:26" ht="12.75" customHeight="1">
      <c r="A38" s="1"/>
      <c r="B38" s="24" t="s">
        <v>57</v>
      </c>
      <c r="C38" s="20">
        <f t="shared" si="1"/>
        <v>7</v>
      </c>
      <c r="D38" s="21">
        <f>Photo_Upload!E15</f>
        <v>0</v>
      </c>
      <c r="E38" s="22">
        <f>Photo_Upload!E16</f>
        <v>0</v>
      </c>
      <c r="F38" s="23">
        <f>Photo_Upload!E17</f>
        <v>3</v>
      </c>
      <c r="G38" s="1"/>
      <c r="H38" s="1"/>
      <c r="I38" s="1"/>
      <c r="J38" s="1"/>
      <c r="K38" s="1"/>
      <c r="L38" s="1"/>
      <c r="M38" s="1"/>
      <c r="N38" s="1"/>
      <c r="O38" s="1"/>
      <c r="P38" s="1"/>
      <c r="Q38" s="1"/>
      <c r="R38" s="1"/>
      <c r="S38" s="1"/>
      <c r="T38" s="1"/>
      <c r="U38" s="1"/>
      <c r="V38" s="1"/>
      <c r="W38" s="1"/>
      <c r="X38" s="1"/>
      <c r="Y38" s="1"/>
      <c r="Z38" s="1"/>
    </row>
    <row r="39" spans="1:26" ht="12.75" customHeight="1">
      <c r="A39" s="1"/>
      <c r="B39" s="24" t="s">
        <v>58</v>
      </c>
      <c r="C39" s="20">
        <f t="shared" si="1"/>
        <v>7</v>
      </c>
      <c r="D39" s="21">
        <f>Auto_Tracer!E31</f>
        <v>0</v>
      </c>
      <c r="E39" s="22">
        <f>Auto_Tracer!E32</f>
        <v>0</v>
      </c>
      <c r="F39" s="23">
        <f>Auto_Tracer!E33</f>
        <v>19</v>
      </c>
      <c r="G39" s="1"/>
      <c r="H39" s="1"/>
      <c r="I39" s="1"/>
      <c r="J39" s="1"/>
      <c r="K39" s="1"/>
      <c r="L39" s="1"/>
      <c r="M39" s="1"/>
      <c r="N39" s="1"/>
      <c r="O39" s="1"/>
      <c r="P39" s="1"/>
      <c r="Q39" s="1"/>
      <c r="R39" s="1"/>
      <c r="S39" s="1"/>
      <c r="T39" s="1"/>
      <c r="U39" s="1"/>
      <c r="V39" s="1"/>
      <c r="W39" s="1"/>
      <c r="X39" s="1"/>
      <c r="Y39" s="1"/>
      <c r="Z39" s="1"/>
    </row>
    <row r="40" spans="1:26" ht="12.75" customHeight="1">
      <c r="A40" s="1"/>
      <c r="B40" s="24" t="s">
        <v>59</v>
      </c>
      <c r="C40" s="20">
        <f t="shared" si="1"/>
        <v>7</v>
      </c>
      <c r="D40" s="21">
        <f>User_Gallery!E26</f>
        <v>0</v>
      </c>
      <c r="E40" s="22">
        <f>User_Gallery!E27</f>
        <v>0</v>
      </c>
      <c r="F40" s="23">
        <f>User_Gallery!E28</f>
        <v>14</v>
      </c>
      <c r="G40" s="1"/>
      <c r="H40" s="1"/>
      <c r="I40" s="1"/>
      <c r="J40" s="1"/>
      <c r="K40" s="1"/>
      <c r="L40" s="1"/>
      <c r="M40" s="1"/>
      <c r="N40" s="1"/>
      <c r="O40" s="1"/>
      <c r="P40" s="1"/>
      <c r="Q40" s="1"/>
      <c r="R40" s="1"/>
      <c r="S40" s="1"/>
      <c r="T40" s="1"/>
      <c r="U40" s="1"/>
      <c r="V40" s="1"/>
      <c r="W40" s="1"/>
      <c r="X40" s="1"/>
      <c r="Y40" s="1"/>
      <c r="Z40" s="1"/>
    </row>
    <row r="41" spans="1:26" ht="12.75" customHeight="1">
      <c r="A41" s="1"/>
      <c r="B41" s="24" t="s">
        <v>60</v>
      </c>
      <c r="C41" s="20">
        <f t="shared" si="1"/>
        <v>7</v>
      </c>
      <c r="D41" s="21">
        <f>Miscellaneous!E32</f>
        <v>0</v>
      </c>
      <c r="E41" s="22">
        <f>Miscellaneous!E33</f>
        <v>0</v>
      </c>
      <c r="F41" s="23">
        <f>Miscellaneous!E34</f>
        <v>20</v>
      </c>
      <c r="G41" s="1"/>
      <c r="H41" s="1"/>
      <c r="I41" s="1"/>
      <c r="J41" s="1"/>
      <c r="K41" s="1"/>
      <c r="L41" s="1"/>
      <c r="M41" s="1"/>
      <c r="N41" s="1"/>
      <c r="O41" s="1"/>
      <c r="P41" s="1"/>
      <c r="Q41" s="1"/>
      <c r="R41" s="1"/>
      <c r="S41" s="1"/>
      <c r="T41" s="1"/>
      <c r="U41" s="1"/>
      <c r="V41" s="1"/>
      <c r="W41" s="1"/>
      <c r="X41" s="1"/>
      <c r="Y41" s="1"/>
      <c r="Z41" s="1"/>
    </row>
    <row r="42" spans="1:26" ht="12.75" customHeight="1">
      <c r="A42" s="1"/>
      <c r="B42" s="24"/>
      <c r="C42" s="20"/>
      <c r="D42" s="21"/>
      <c r="E42" s="22"/>
      <c r="F42" s="23"/>
      <c r="G42" s="1"/>
      <c r="H42" s="1"/>
      <c r="I42" s="1"/>
      <c r="J42" s="1"/>
      <c r="K42" s="1"/>
      <c r="L42" s="1"/>
      <c r="M42" s="1"/>
      <c r="N42" s="1"/>
      <c r="O42" s="1"/>
      <c r="P42" s="1"/>
      <c r="Q42" s="1"/>
      <c r="R42" s="1"/>
      <c r="S42" s="1"/>
      <c r="T42" s="1"/>
      <c r="U42" s="1"/>
      <c r="V42" s="1"/>
      <c r="W42" s="1"/>
      <c r="X42" s="1"/>
      <c r="Y42" s="1"/>
      <c r="Z42" s="1"/>
    </row>
    <row r="43" spans="1:26" ht="12.75" customHeight="1">
      <c r="A43" s="1"/>
      <c r="B43" s="24" t="s">
        <v>50</v>
      </c>
      <c r="C43" s="20">
        <f t="shared" ref="C43:F43" si="2">SUM(C30:C41)</f>
        <v>84</v>
      </c>
      <c r="D43" s="21">
        <f t="shared" si="2"/>
        <v>0</v>
      </c>
      <c r="E43" s="22">
        <f t="shared" si="2"/>
        <v>0</v>
      </c>
      <c r="F43" s="23">
        <f t="shared" si="2"/>
        <v>166</v>
      </c>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47" t="s">
        <v>114</v>
      </c>
      <c r="C47" s="48"/>
      <c r="D47" s="48"/>
      <c r="E47" s="48"/>
      <c r="F47" s="49"/>
      <c r="G47" s="1"/>
      <c r="H47" s="1"/>
      <c r="I47" s="1"/>
      <c r="J47" s="1"/>
      <c r="K47" s="1"/>
      <c r="L47" s="1"/>
      <c r="M47" s="1"/>
      <c r="N47" s="1"/>
      <c r="O47" s="1"/>
      <c r="P47" s="1"/>
      <c r="Q47" s="1"/>
      <c r="R47" s="1"/>
      <c r="S47" s="1"/>
      <c r="T47" s="1"/>
      <c r="U47" s="1"/>
      <c r="V47" s="1"/>
      <c r="W47" s="1"/>
      <c r="X47" s="1"/>
      <c r="Y47" s="1"/>
      <c r="Z47" s="1"/>
    </row>
    <row r="48" spans="1:26" ht="12.75" customHeight="1">
      <c r="A48" s="1"/>
      <c r="B48" s="17" t="s">
        <v>49</v>
      </c>
      <c r="C48" s="17" t="s">
        <v>50</v>
      </c>
      <c r="D48" s="17" t="s">
        <v>33</v>
      </c>
      <c r="E48" s="17" t="s">
        <v>45</v>
      </c>
      <c r="F48" s="17" t="s">
        <v>16</v>
      </c>
      <c r="G48" s="1"/>
      <c r="H48" s="1"/>
      <c r="I48" s="1"/>
      <c r="J48" s="1"/>
      <c r="K48" s="1"/>
      <c r="L48" s="1"/>
      <c r="M48" s="1"/>
      <c r="N48" s="1"/>
      <c r="O48" s="1"/>
      <c r="P48" s="1"/>
      <c r="Q48" s="1"/>
      <c r="R48" s="1"/>
      <c r="S48" s="1"/>
      <c r="T48" s="1"/>
      <c r="U48" s="1"/>
      <c r="V48" s="1"/>
      <c r="W48" s="1"/>
      <c r="X48" s="1"/>
      <c r="Y48" s="1"/>
      <c r="Z48" s="1"/>
    </row>
    <row r="49" spans="1:26" ht="12.75" customHeight="1">
      <c r="A49" s="1"/>
      <c r="B49" s="19" t="s">
        <v>7</v>
      </c>
      <c r="C49" s="20">
        <f t="shared" ref="C49:C60" si="3">SUM(D49:E49:F49)</f>
        <v>7</v>
      </c>
      <c r="D49" s="21">
        <f>User_Registration!F19</f>
        <v>5</v>
      </c>
      <c r="E49" s="22">
        <f>User_Registration!F20</f>
        <v>2</v>
      </c>
      <c r="F49" s="23">
        <f>User_Registration!F21</f>
        <v>0</v>
      </c>
      <c r="G49" s="1"/>
      <c r="H49" s="1"/>
      <c r="I49" s="1"/>
      <c r="J49" s="1"/>
      <c r="K49" s="1"/>
      <c r="L49" s="1"/>
      <c r="M49" s="1"/>
      <c r="N49" s="1"/>
      <c r="O49" s="1"/>
      <c r="P49" s="1"/>
      <c r="Q49" s="1"/>
      <c r="R49" s="1"/>
      <c r="S49" s="1"/>
      <c r="T49" s="1"/>
      <c r="U49" s="1"/>
      <c r="V49" s="1"/>
      <c r="W49" s="1"/>
      <c r="X49" s="1"/>
      <c r="Y49" s="1"/>
      <c r="Z49" s="1"/>
    </row>
    <row r="50" spans="1:26" ht="12.75" customHeight="1">
      <c r="A50" s="1"/>
      <c r="B50" s="24" t="s">
        <v>15</v>
      </c>
      <c r="C50" s="20">
        <f t="shared" si="3"/>
        <v>7</v>
      </c>
      <c r="D50" s="21">
        <f>User_Login!F24</f>
        <v>10</v>
      </c>
      <c r="E50" s="22">
        <f>User_Login!F25</f>
        <v>2</v>
      </c>
      <c r="F50" s="23">
        <f>User_Login!F26</f>
        <v>0</v>
      </c>
      <c r="G50" s="1"/>
      <c r="H50" s="1"/>
      <c r="I50" s="1"/>
      <c r="J50" s="1"/>
      <c r="K50" s="1"/>
      <c r="L50" s="1"/>
      <c r="M50" s="1"/>
      <c r="N50" s="1"/>
      <c r="O50" s="1"/>
      <c r="P50" s="1"/>
      <c r="Q50" s="1"/>
      <c r="R50" s="1"/>
      <c r="S50" s="1"/>
      <c r="T50" s="1"/>
      <c r="U50" s="1"/>
      <c r="V50" s="1"/>
      <c r="W50" s="1"/>
      <c r="X50" s="1"/>
      <c r="Y50" s="1"/>
      <c r="Z50" s="1"/>
    </row>
    <row r="51" spans="1:26" ht="12.75" customHeight="1">
      <c r="A51" s="1"/>
      <c r="B51" s="24" t="s">
        <v>51</v>
      </c>
      <c r="C51" s="20">
        <f t="shared" si="3"/>
        <v>7</v>
      </c>
      <c r="D51" s="21">
        <f>Start_Design!F47</f>
        <v>30</v>
      </c>
      <c r="E51" s="22">
        <f>Start_Design!F48</f>
        <v>5</v>
      </c>
      <c r="F51" s="23">
        <f>Start_Design!F49</f>
        <v>0</v>
      </c>
      <c r="G51" s="1"/>
      <c r="H51" s="1"/>
      <c r="I51" s="1"/>
      <c r="J51" s="1"/>
      <c r="K51" s="1"/>
      <c r="L51" s="1"/>
      <c r="M51" s="1"/>
      <c r="N51" s="1"/>
      <c r="O51" s="1"/>
      <c r="P51" s="1"/>
      <c r="Q51" s="1"/>
      <c r="R51" s="1"/>
      <c r="S51" s="1"/>
      <c r="T51" s="1"/>
      <c r="U51" s="1"/>
      <c r="V51" s="1"/>
      <c r="W51" s="1"/>
      <c r="X51" s="1"/>
      <c r="Y51" s="1"/>
      <c r="Z51" s="1"/>
    </row>
    <row r="52" spans="1:26" ht="12.75" customHeight="1">
      <c r="A52" s="1"/>
      <c r="B52" s="24" t="s">
        <v>52</v>
      </c>
      <c r="C52" s="20">
        <f t="shared" si="3"/>
        <v>7</v>
      </c>
      <c r="D52" s="21">
        <f>Canvas_Settings!F23</f>
        <v>11</v>
      </c>
      <c r="E52" s="22">
        <f>Canvas_Settings!F24</f>
        <v>0</v>
      </c>
      <c r="F52" s="23">
        <f>Canvas_Settings!F25</f>
        <v>0</v>
      </c>
      <c r="G52" s="1"/>
      <c r="H52" s="1"/>
      <c r="I52" s="1"/>
      <c r="J52" s="1"/>
      <c r="K52" s="1"/>
      <c r="L52" s="1"/>
      <c r="M52" s="1"/>
      <c r="N52" s="1"/>
      <c r="O52" s="1"/>
      <c r="P52" s="1"/>
      <c r="Q52" s="1"/>
      <c r="R52" s="1"/>
      <c r="S52" s="1"/>
      <c r="T52" s="1"/>
      <c r="U52" s="1"/>
      <c r="V52" s="1"/>
      <c r="W52" s="1"/>
      <c r="X52" s="1"/>
      <c r="Y52" s="1"/>
      <c r="Z52" s="1"/>
    </row>
    <row r="53" spans="1:26" ht="12.75" customHeight="1">
      <c r="A53" s="1"/>
      <c r="B53" s="24" t="s">
        <v>53</v>
      </c>
      <c r="C53" s="20">
        <f t="shared" si="3"/>
        <v>7</v>
      </c>
      <c r="D53" s="21">
        <f>Basic_Shapes!F24</f>
        <v>11</v>
      </c>
      <c r="E53" s="22">
        <f>Basic_Shapes!F25</f>
        <v>1</v>
      </c>
      <c r="F53" s="23">
        <f>Basic_Shapes!F26</f>
        <v>0</v>
      </c>
      <c r="G53" s="1"/>
      <c r="H53" s="1"/>
      <c r="I53" s="1"/>
      <c r="J53" s="1"/>
      <c r="K53" s="1"/>
      <c r="L53" s="1"/>
      <c r="M53" s="1"/>
      <c r="N53" s="1"/>
      <c r="O53" s="1"/>
      <c r="P53" s="1"/>
      <c r="Q53" s="1"/>
      <c r="R53" s="1"/>
      <c r="S53" s="1"/>
      <c r="T53" s="1"/>
      <c r="U53" s="1"/>
      <c r="V53" s="1"/>
      <c r="W53" s="1"/>
      <c r="X53" s="1"/>
      <c r="Y53" s="1"/>
      <c r="Z53" s="1"/>
    </row>
    <row r="54" spans="1:26" ht="12.75" customHeight="1">
      <c r="A54" s="1"/>
      <c r="B54" s="24" t="s">
        <v>54</v>
      </c>
      <c r="C54" s="20">
        <f t="shared" si="3"/>
        <v>7</v>
      </c>
      <c r="D54" s="21">
        <f>Object_Library!F23</f>
        <v>11</v>
      </c>
      <c r="E54" s="22">
        <f>Object_Library!F24</f>
        <v>0</v>
      </c>
      <c r="F54" s="23">
        <f>Object_Library!F25</f>
        <v>0</v>
      </c>
      <c r="G54" s="1"/>
      <c r="H54" s="1"/>
      <c r="I54" s="1"/>
      <c r="J54" s="1"/>
      <c r="K54" s="1"/>
      <c r="L54" s="1"/>
      <c r="M54" s="1"/>
      <c r="N54" s="1"/>
      <c r="O54" s="1"/>
      <c r="P54" s="1"/>
      <c r="Q54" s="1"/>
      <c r="R54" s="1"/>
      <c r="S54" s="1"/>
      <c r="T54" s="1"/>
      <c r="U54" s="1"/>
      <c r="V54" s="1"/>
      <c r="W54" s="1"/>
      <c r="X54" s="1"/>
      <c r="Y54" s="1"/>
      <c r="Z54" s="1"/>
    </row>
    <row r="55" spans="1:26" ht="12.75" customHeight="1">
      <c r="A55" s="1"/>
      <c r="B55" s="24" t="s">
        <v>55</v>
      </c>
      <c r="C55" s="20">
        <f t="shared" si="3"/>
        <v>7</v>
      </c>
      <c r="D55" s="21">
        <f>Selection_Tools!F32</f>
        <v>20</v>
      </c>
      <c r="E55" s="22">
        <f>Selection_Tools!F33</f>
        <v>0</v>
      </c>
      <c r="F55" s="23">
        <f>Selection_Tools!F34</f>
        <v>0</v>
      </c>
      <c r="G55" s="1"/>
      <c r="H55" s="1"/>
      <c r="I55" s="1"/>
      <c r="J55" s="1"/>
      <c r="K55" s="1"/>
      <c r="L55" s="1"/>
      <c r="M55" s="1"/>
      <c r="N55" s="1"/>
      <c r="O55" s="1"/>
      <c r="P55" s="1"/>
      <c r="Q55" s="1"/>
      <c r="R55" s="1"/>
      <c r="S55" s="1"/>
      <c r="T55" s="1"/>
      <c r="U55" s="1"/>
      <c r="V55" s="1"/>
      <c r="W55" s="1"/>
      <c r="X55" s="1"/>
      <c r="Y55" s="1"/>
      <c r="Z55" s="1"/>
    </row>
    <row r="56" spans="1:26" ht="12.75" customHeight="1">
      <c r="A56" s="1"/>
      <c r="B56" s="24" t="s">
        <v>56</v>
      </c>
      <c r="C56" s="20">
        <f t="shared" si="3"/>
        <v>7</v>
      </c>
      <c r="D56" s="21">
        <f>Free_Trace!F14</f>
        <v>0</v>
      </c>
      <c r="E56" s="22">
        <f>Free_Trace!F15</f>
        <v>2</v>
      </c>
      <c r="F56" s="23">
        <f>Free_Trace!F16</f>
        <v>0</v>
      </c>
      <c r="G56" s="1"/>
      <c r="H56" s="1"/>
      <c r="I56" s="1"/>
      <c r="J56" s="1"/>
      <c r="K56" s="1"/>
      <c r="L56" s="1"/>
      <c r="M56" s="1"/>
      <c r="N56" s="1"/>
      <c r="O56" s="1"/>
      <c r="P56" s="1"/>
      <c r="Q56" s="1"/>
      <c r="R56" s="1"/>
      <c r="S56" s="1"/>
      <c r="T56" s="1"/>
      <c r="U56" s="1"/>
      <c r="V56" s="1"/>
      <c r="W56" s="1"/>
      <c r="X56" s="1"/>
      <c r="Y56" s="1"/>
      <c r="Z56" s="1"/>
    </row>
    <row r="57" spans="1:26" ht="12.75" customHeight="1">
      <c r="A57" s="1"/>
      <c r="B57" s="24" t="s">
        <v>57</v>
      </c>
      <c r="C57" s="20">
        <f t="shared" si="3"/>
        <v>7</v>
      </c>
      <c r="D57" s="21">
        <f>Photo_Upload!F15</f>
        <v>2</v>
      </c>
      <c r="E57" s="22">
        <f>Photo_Upload!F16</f>
        <v>1</v>
      </c>
      <c r="F57" s="23">
        <f>Photo_Upload!F17</f>
        <v>0</v>
      </c>
      <c r="G57" s="1"/>
      <c r="H57" s="1"/>
      <c r="I57" s="1"/>
      <c r="J57" s="1"/>
      <c r="K57" s="1"/>
      <c r="L57" s="1"/>
      <c r="M57" s="1"/>
      <c r="N57" s="1"/>
      <c r="O57" s="1"/>
      <c r="P57" s="1"/>
      <c r="Q57" s="1"/>
      <c r="R57" s="1"/>
      <c r="S57" s="1"/>
      <c r="T57" s="1"/>
      <c r="U57" s="1"/>
      <c r="V57" s="1"/>
      <c r="W57" s="1"/>
      <c r="X57" s="1"/>
      <c r="Y57" s="1"/>
      <c r="Z57" s="1"/>
    </row>
    <row r="58" spans="1:26" ht="12.75" customHeight="1">
      <c r="A58" s="1"/>
      <c r="B58" s="24" t="s">
        <v>58</v>
      </c>
      <c r="C58" s="20">
        <f t="shared" si="3"/>
        <v>7</v>
      </c>
      <c r="D58" s="21">
        <f>Auto_Tracer!F31</f>
        <v>0</v>
      </c>
      <c r="E58" s="22">
        <f>Auto_Tracer!F32</f>
        <v>0</v>
      </c>
      <c r="F58" s="23">
        <f>Auto_Tracer!F33</f>
        <v>19</v>
      </c>
      <c r="G58" s="1"/>
      <c r="H58" s="1"/>
      <c r="I58" s="1"/>
      <c r="J58" s="1"/>
      <c r="K58" s="1"/>
      <c r="L58" s="1"/>
      <c r="M58" s="1"/>
      <c r="N58" s="1"/>
      <c r="O58" s="1"/>
      <c r="P58" s="1"/>
      <c r="Q58" s="1"/>
      <c r="R58" s="1"/>
      <c r="S58" s="1"/>
      <c r="T58" s="1"/>
      <c r="U58" s="1"/>
      <c r="V58" s="1"/>
      <c r="W58" s="1"/>
      <c r="X58" s="1"/>
      <c r="Y58" s="1"/>
      <c r="Z58" s="1"/>
    </row>
    <row r="59" spans="1:26" ht="12.75" customHeight="1">
      <c r="A59" s="1"/>
      <c r="B59" s="24" t="s">
        <v>59</v>
      </c>
      <c r="C59" s="20">
        <f t="shared" si="3"/>
        <v>7</v>
      </c>
      <c r="D59" s="21">
        <f>User_Gallery!F26</f>
        <v>0</v>
      </c>
      <c r="E59" s="22">
        <f>User_Gallery!F27</f>
        <v>0</v>
      </c>
      <c r="F59" s="23">
        <f>User_Gallery!F28</f>
        <v>14</v>
      </c>
      <c r="G59" s="1"/>
      <c r="H59" s="1"/>
      <c r="I59" s="1"/>
      <c r="J59" s="1"/>
      <c r="K59" s="1"/>
      <c r="L59" s="1"/>
      <c r="M59" s="1"/>
      <c r="N59" s="1"/>
      <c r="O59" s="1"/>
      <c r="P59" s="1"/>
      <c r="Q59" s="1"/>
      <c r="R59" s="1"/>
      <c r="S59" s="1"/>
      <c r="T59" s="1"/>
      <c r="U59" s="1"/>
      <c r="V59" s="1"/>
      <c r="W59" s="1"/>
      <c r="X59" s="1"/>
      <c r="Y59" s="1"/>
      <c r="Z59" s="1"/>
    </row>
    <row r="60" spans="1:26" ht="12.75" customHeight="1">
      <c r="A60" s="1"/>
      <c r="B60" s="24" t="s">
        <v>60</v>
      </c>
      <c r="C60" s="20">
        <f t="shared" si="3"/>
        <v>7</v>
      </c>
      <c r="D60" s="21">
        <f>Miscellaneous!F32</f>
        <v>12</v>
      </c>
      <c r="E60" s="22">
        <f>Miscellaneous!F33</f>
        <v>0</v>
      </c>
      <c r="F60" s="23">
        <f>Miscellaneous!F34</f>
        <v>8</v>
      </c>
      <c r="G60" s="1"/>
      <c r="H60" s="1"/>
      <c r="I60" s="1"/>
      <c r="J60" s="1"/>
      <c r="K60" s="1"/>
      <c r="L60" s="1"/>
      <c r="M60" s="1"/>
      <c r="N60" s="1"/>
      <c r="O60" s="1"/>
      <c r="P60" s="1"/>
      <c r="Q60" s="1"/>
      <c r="R60" s="1"/>
      <c r="S60" s="1"/>
      <c r="T60" s="1"/>
      <c r="U60" s="1"/>
      <c r="V60" s="1"/>
      <c r="W60" s="1"/>
      <c r="X60" s="1"/>
      <c r="Y60" s="1"/>
      <c r="Z60" s="1"/>
    </row>
    <row r="61" spans="1:26" ht="12.75" customHeight="1">
      <c r="A61" s="1"/>
      <c r="B61" s="24"/>
      <c r="C61" s="20"/>
      <c r="D61" s="21"/>
      <c r="E61" s="22"/>
      <c r="F61" s="23"/>
      <c r="G61" s="1"/>
      <c r="H61" s="1"/>
      <c r="I61" s="1"/>
      <c r="J61" s="1"/>
      <c r="K61" s="1"/>
      <c r="L61" s="1"/>
      <c r="M61" s="1"/>
      <c r="N61" s="1"/>
      <c r="O61" s="1"/>
      <c r="P61" s="1"/>
      <c r="Q61" s="1"/>
      <c r="R61" s="1"/>
      <c r="S61" s="1"/>
      <c r="T61" s="1"/>
      <c r="U61" s="1"/>
      <c r="V61" s="1"/>
      <c r="W61" s="1"/>
      <c r="X61" s="1"/>
      <c r="Y61" s="1"/>
      <c r="Z61" s="1"/>
    </row>
    <row r="62" spans="1:26" ht="12.75" customHeight="1">
      <c r="A62" s="1"/>
      <c r="B62" s="24" t="s">
        <v>50</v>
      </c>
      <c r="C62" s="20">
        <f t="shared" ref="C62:F62" si="4">SUM(C49:C60)</f>
        <v>84</v>
      </c>
      <c r="D62" s="21">
        <f t="shared" si="4"/>
        <v>112</v>
      </c>
      <c r="E62" s="22">
        <f t="shared" si="4"/>
        <v>13</v>
      </c>
      <c r="F62" s="23">
        <f t="shared" si="4"/>
        <v>41</v>
      </c>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1">
    <mergeCell ref="B9:F9"/>
    <mergeCell ref="B47:F47"/>
    <mergeCell ref="B28:F28"/>
    <mergeCell ref="I4:L4"/>
    <mergeCell ref="I3:L3"/>
    <mergeCell ref="C6:G6"/>
    <mergeCell ref="C5:G5"/>
    <mergeCell ref="H5:L7"/>
    <mergeCell ref="C4:G4"/>
    <mergeCell ref="C3:G3"/>
    <mergeCell ref="C7:G7"/>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J1001"/>
  <sheetViews>
    <sheetView showGridLines="0" workbookViewId="0"/>
  </sheetViews>
  <sheetFormatPr defaultColWidth="14.42578125" defaultRowHeight="15" customHeight="1"/>
  <cols>
    <col min="1" max="1" width="5" customWidth="1"/>
    <col min="2" max="2" width="28.42578125" customWidth="1"/>
    <col min="3" max="3" width="34.5703125" customWidth="1"/>
    <col min="4" max="6" width="26.140625" customWidth="1"/>
    <col min="7" max="7" width="24.85546875" customWidth="1"/>
    <col min="8" max="8" width="28.140625" customWidth="1"/>
    <col min="9" max="9" width="19.42578125" customWidth="1"/>
    <col min="10" max="10" width="18.42578125" customWidth="1"/>
    <col min="11" max="26" width="8.7109375" customWidth="1"/>
  </cols>
  <sheetData>
    <row r="3" spans="1:10">
      <c r="B3" s="2" t="s">
        <v>0</v>
      </c>
      <c r="C3" s="3" t="s">
        <v>1</v>
      </c>
      <c r="D3" s="2" t="s">
        <v>2</v>
      </c>
      <c r="E3" s="3" t="s">
        <v>3</v>
      </c>
      <c r="F3" s="5"/>
      <c r="G3" s="4"/>
      <c r="H3" s="68"/>
      <c r="I3" s="56"/>
      <c r="J3" s="5"/>
    </row>
    <row r="4" spans="1:10">
      <c r="B4" s="2" t="s">
        <v>4</v>
      </c>
      <c r="C4" s="6">
        <v>43411</v>
      </c>
      <c r="D4" s="2" t="s">
        <v>5</v>
      </c>
      <c r="E4" s="3"/>
      <c r="F4" s="5"/>
      <c r="G4" s="4"/>
      <c r="H4" s="68"/>
      <c r="I4" s="56"/>
      <c r="J4" s="5"/>
    </row>
    <row r="5" spans="1:10">
      <c r="B5" s="2" t="s">
        <v>6</v>
      </c>
      <c r="C5" s="3" t="s">
        <v>57</v>
      </c>
      <c r="D5" s="2" t="s">
        <v>8</v>
      </c>
      <c r="E5" s="3"/>
      <c r="F5" s="5"/>
      <c r="G5" s="4"/>
      <c r="H5" s="68"/>
      <c r="I5" s="56"/>
      <c r="J5" s="5"/>
    </row>
    <row r="11" spans="1:10">
      <c r="A11" s="7" t="s">
        <v>9</v>
      </c>
      <c r="B11" s="63" t="s">
        <v>10</v>
      </c>
      <c r="C11" s="49"/>
      <c r="D11" s="7" t="s">
        <v>11</v>
      </c>
      <c r="E11" s="7" t="s">
        <v>12</v>
      </c>
      <c r="F11" s="7" t="s">
        <v>13</v>
      </c>
      <c r="G11" s="7" t="s">
        <v>8</v>
      </c>
    </row>
    <row r="12" spans="1:10" ht="27.75" customHeight="1">
      <c r="A12" s="3">
        <v>1</v>
      </c>
      <c r="B12" s="62" t="s">
        <v>169</v>
      </c>
      <c r="C12" s="49"/>
      <c r="D12" s="3" t="s">
        <v>16</v>
      </c>
      <c r="E12" s="3" t="s">
        <v>16</v>
      </c>
      <c r="F12" s="9" t="s">
        <v>17</v>
      </c>
      <c r="G12" s="29"/>
    </row>
    <row r="13" spans="1:10" ht="30.75" customHeight="1">
      <c r="A13" s="9">
        <v>2</v>
      </c>
      <c r="B13" s="62" t="s">
        <v>170</v>
      </c>
      <c r="C13" s="49"/>
      <c r="D13" s="9" t="s">
        <v>16</v>
      </c>
      <c r="E13" s="9" t="s">
        <v>16</v>
      </c>
      <c r="F13" s="9" t="s">
        <v>17</v>
      </c>
      <c r="G13" s="14"/>
    </row>
    <row r="14" spans="1:10" ht="30.75" customHeight="1">
      <c r="A14" s="9">
        <v>3</v>
      </c>
      <c r="B14" s="62" t="s">
        <v>171</v>
      </c>
      <c r="C14" s="49"/>
      <c r="D14" s="3" t="s">
        <v>16</v>
      </c>
      <c r="E14" s="3" t="s">
        <v>16</v>
      </c>
      <c r="F14" s="9" t="s">
        <v>20</v>
      </c>
      <c r="G14" s="14"/>
    </row>
    <row r="15" spans="1:10">
      <c r="C15" s="16" t="s">
        <v>33</v>
      </c>
      <c r="D15" s="16">
        <f t="shared" ref="D15:F15" si="0">COUNTIF(D$12:D14,"Pass")</f>
        <v>0</v>
      </c>
      <c r="E15" s="16">
        <f t="shared" si="0"/>
        <v>0</v>
      </c>
      <c r="F15" s="16">
        <f t="shared" si="0"/>
        <v>2</v>
      </c>
    </row>
    <row r="16" spans="1:10">
      <c r="C16" s="16" t="s">
        <v>45</v>
      </c>
      <c r="D16" s="16">
        <f t="shared" ref="D16:F16" si="1">COUNTIF(D$12:D14,"Fail")</f>
        <v>0</v>
      </c>
      <c r="E16" s="16">
        <f t="shared" si="1"/>
        <v>0</v>
      </c>
      <c r="F16" s="16">
        <f t="shared" si="1"/>
        <v>1</v>
      </c>
    </row>
    <row r="17" spans="3:6">
      <c r="C17" s="16" t="s">
        <v>16</v>
      </c>
      <c r="D17" s="16">
        <f t="shared" ref="D17:F17" si="2">COUNTIF(D$12:D14,"Untested")</f>
        <v>3</v>
      </c>
      <c r="E17" s="16">
        <f t="shared" si="2"/>
        <v>3</v>
      </c>
      <c r="F17" s="16">
        <f t="shared" si="2"/>
        <v>0</v>
      </c>
    </row>
    <row r="22" spans="3:6" ht="15.75" customHeight="1"/>
    <row r="23" spans="3:6" ht="15.75" customHeight="1"/>
    <row r="24" spans="3:6" ht="15.75" customHeight="1"/>
    <row r="25" spans="3:6" ht="15.75" customHeight="1"/>
    <row r="26" spans="3:6" ht="15.75" customHeight="1"/>
    <row r="27" spans="3:6" ht="15.75" customHeight="1"/>
    <row r="28" spans="3:6" ht="15.75" customHeight="1"/>
    <row r="29" spans="3:6" ht="15.75" customHeight="1"/>
    <row r="30" spans="3:6" ht="15.75" customHeight="1"/>
    <row r="31" spans="3:6" ht="15.75" customHeight="1"/>
    <row r="32" spans="3: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7">
    <mergeCell ref="B14:C14"/>
    <mergeCell ref="H3:I3"/>
    <mergeCell ref="H4:I4"/>
    <mergeCell ref="H5:I5"/>
    <mergeCell ref="B11:C11"/>
    <mergeCell ref="B12:C12"/>
    <mergeCell ref="B13:C13"/>
  </mergeCells>
  <conditionalFormatting sqref="D12:F14">
    <cfRule type="cellIs" dxfId="11" priority="1" operator="equal">
      <formula>"Untested"</formula>
    </cfRule>
  </conditionalFormatting>
  <conditionalFormatting sqref="D12:F14">
    <cfRule type="cellIs" dxfId="10" priority="2" operator="equal">
      <formula>"Pass"</formula>
    </cfRule>
  </conditionalFormatting>
  <conditionalFormatting sqref="D12:F14">
    <cfRule type="cellIs" dxfId="9" priority="3" operator="equal">
      <formula>"Fail"</formula>
    </cfRule>
  </conditionalFormatting>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J1000"/>
  <sheetViews>
    <sheetView showGridLines="0" workbookViewId="0"/>
  </sheetViews>
  <sheetFormatPr defaultColWidth="14.42578125" defaultRowHeight="15" customHeight="1"/>
  <cols>
    <col min="1" max="1" width="5" customWidth="1"/>
    <col min="2" max="2" width="28.42578125" customWidth="1"/>
    <col min="3" max="3" width="31.7109375" customWidth="1"/>
    <col min="4" max="5" width="24.7109375" customWidth="1"/>
    <col min="6" max="6" width="21.28515625" customWidth="1"/>
    <col min="7" max="7" width="40" customWidth="1"/>
    <col min="8" max="8" width="28.140625" customWidth="1"/>
    <col min="9" max="9" width="19.42578125" customWidth="1"/>
    <col min="10" max="10" width="18.42578125" customWidth="1"/>
    <col min="11" max="26" width="8.7109375" customWidth="1"/>
  </cols>
  <sheetData>
    <row r="3" spans="1:10">
      <c r="B3" s="2" t="s">
        <v>0</v>
      </c>
      <c r="C3" s="3" t="s">
        <v>1</v>
      </c>
      <c r="D3" s="2" t="s">
        <v>2</v>
      </c>
      <c r="E3" s="3" t="s">
        <v>3</v>
      </c>
      <c r="F3" s="5"/>
      <c r="G3" s="4"/>
      <c r="H3" s="1"/>
      <c r="I3" s="1"/>
      <c r="J3" s="5"/>
    </row>
    <row r="4" spans="1:10">
      <c r="B4" s="2" t="s">
        <v>4</v>
      </c>
      <c r="C4" s="6">
        <v>43411</v>
      </c>
      <c r="D4" s="2" t="s">
        <v>5</v>
      </c>
      <c r="E4" s="3"/>
      <c r="F4" s="5"/>
      <c r="G4" s="5"/>
      <c r="H4" s="1"/>
      <c r="I4" s="1"/>
      <c r="J4" s="5"/>
    </row>
    <row r="5" spans="1:10">
      <c r="B5" s="2" t="s">
        <v>6</v>
      </c>
      <c r="C5" s="3" t="s">
        <v>172</v>
      </c>
      <c r="D5" s="2" t="s">
        <v>8</v>
      </c>
      <c r="E5" s="3"/>
      <c r="F5" s="5"/>
      <c r="G5" s="5"/>
      <c r="H5" s="1"/>
      <c r="I5" s="1"/>
      <c r="J5" s="5"/>
    </row>
    <row r="11" spans="1:10">
      <c r="A11" s="7" t="s">
        <v>9</v>
      </c>
      <c r="B11" s="63" t="s">
        <v>10</v>
      </c>
      <c r="C11" s="49"/>
      <c r="D11" s="8" t="s">
        <v>11</v>
      </c>
      <c r="E11" s="8" t="s">
        <v>12</v>
      </c>
      <c r="F11" s="8" t="s">
        <v>13</v>
      </c>
      <c r="G11" s="7" t="s">
        <v>8</v>
      </c>
    </row>
    <row r="12" spans="1:10" ht="25.5" customHeight="1">
      <c r="A12" s="3">
        <v>1</v>
      </c>
      <c r="B12" s="62" t="s">
        <v>173</v>
      </c>
      <c r="C12" s="49"/>
      <c r="D12" s="13" t="s">
        <v>16</v>
      </c>
      <c r="E12" s="13" t="s">
        <v>16</v>
      </c>
      <c r="F12" s="13" t="s">
        <v>16</v>
      </c>
      <c r="G12" s="25"/>
    </row>
    <row r="13" spans="1:10" ht="25.5" customHeight="1">
      <c r="A13" s="3">
        <v>2</v>
      </c>
      <c r="B13" s="62" t="s">
        <v>174</v>
      </c>
      <c r="C13" s="49"/>
      <c r="D13" s="13" t="s">
        <v>16</v>
      </c>
      <c r="E13" s="13" t="s">
        <v>16</v>
      </c>
      <c r="F13" s="13" t="s">
        <v>16</v>
      </c>
      <c r="G13" s="25"/>
    </row>
    <row r="14" spans="1:10" ht="25.5" customHeight="1">
      <c r="A14" s="3">
        <v>3</v>
      </c>
      <c r="B14" s="62" t="s">
        <v>175</v>
      </c>
      <c r="C14" s="49"/>
      <c r="D14" s="13" t="s">
        <v>16</v>
      </c>
      <c r="E14" s="13" t="s">
        <v>16</v>
      </c>
      <c r="F14" s="13" t="s">
        <v>16</v>
      </c>
      <c r="G14" s="40" t="s">
        <v>176</v>
      </c>
    </row>
    <row r="15" spans="1:10" ht="15" customHeight="1">
      <c r="A15" s="3">
        <v>4</v>
      </c>
      <c r="B15" s="62" t="s">
        <v>177</v>
      </c>
      <c r="C15" s="49"/>
      <c r="D15" s="13" t="s">
        <v>16</v>
      </c>
      <c r="E15" s="13" t="s">
        <v>16</v>
      </c>
      <c r="F15" s="13" t="s">
        <v>16</v>
      </c>
      <c r="G15" s="41"/>
    </row>
    <row r="16" spans="1:10" ht="15" customHeight="1">
      <c r="A16" s="3">
        <v>5</v>
      </c>
      <c r="B16" s="62" t="s">
        <v>178</v>
      </c>
      <c r="C16" s="49"/>
      <c r="D16" s="13" t="s">
        <v>16</v>
      </c>
      <c r="E16" s="13" t="s">
        <v>16</v>
      </c>
      <c r="F16" s="13" t="s">
        <v>16</v>
      </c>
      <c r="G16" s="41"/>
    </row>
    <row r="17" spans="1:7" ht="15" customHeight="1">
      <c r="A17" s="3">
        <v>6</v>
      </c>
      <c r="B17" s="62" t="s">
        <v>179</v>
      </c>
      <c r="C17" s="49"/>
      <c r="D17" s="13" t="s">
        <v>16</v>
      </c>
      <c r="E17" s="13" t="s">
        <v>16</v>
      </c>
      <c r="F17" s="13" t="s">
        <v>16</v>
      </c>
      <c r="G17" s="41"/>
    </row>
    <row r="18" spans="1:7" ht="15" customHeight="1">
      <c r="A18" s="3">
        <v>7</v>
      </c>
      <c r="B18" s="62" t="s">
        <v>180</v>
      </c>
      <c r="C18" s="49"/>
      <c r="D18" s="13" t="s">
        <v>16</v>
      </c>
      <c r="E18" s="13" t="s">
        <v>16</v>
      </c>
      <c r="F18" s="13" t="s">
        <v>16</v>
      </c>
      <c r="G18" s="42" t="s">
        <v>181</v>
      </c>
    </row>
    <row r="19" spans="1:7" ht="15" customHeight="1">
      <c r="A19" s="3">
        <v>8</v>
      </c>
      <c r="B19" s="62" t="s">
        <v>182</v>
      </c>
      <c r="C19" s="49"/>
      <c r="D19" s="13" t="s">
        <v>16</v>
      </c>
      <c r="E19" s="13" t="s">
        <v>16</v>
      </c>
      <c r="F19" s="43" t="s">
        <v>17</v>
      </c>
      <c r="G19" s="41"/>
    </row>
    <row r="20" spans="1:7" ht="30" customHeight="1">
      <c r="A20" s="3">
        <v>9</v>
      </c>
      <c r="B20" s="62" t="s">
        <v>183</v>
      </c>
      <c r="C20" s="49"/>
      <c r="D20" s="13" t="s">
        <v>16</v>
      </c>
      <c r="E20" s="13" t="s">
        <v>16</v>
      </c>
      <c r="F20" s="43" t="s">
        <v>17</v>
      </c>
      <c r="G20" s="41"/>
    </row>
    <row r="21" spans="1:7" ht="28.5" customHeight="1">
      <c r="A21" s="3">
        <v>10</v>
      </c>
      <c r="B21" s="62" t="s">
        <v>184</v>
      </c>
      <c r="C21" s="49"/>
      <c r="D21" s="13" t="s">
        <v>16</v>
      </c>
      <c r="E21" s="13" t="s">
        <v>16</v>
      </c>
      <c r="F21" s="13" t="s">
        <v>16</v>
      </c>
      <c r="G21" s="41"/>
    </row>
    <row r="22" spans="1:7" ht="29.25" customHeight="1">
      <c r="A22" s="3">
        <v>11</v>
      </c>
      <c r="B22" s="62" t="s">
        <v>185</v>
      </c>
      <c r="C22" s="49"/>
      <c r="D22" s="13" t="s">
        <v>16</v>
      </c>
      <c r="E22" s="13" t="s">
        <v>16</v>
      </c>
      <c r="F22" s="43" t="s">
        <v>17</v>
      </c>
      <c r="G22" s="41"/>
    </row>
    <row r="23" spans="1:7" ht="15" customHeight="1">
      <c r="A23" s="3">
        <v>12</v>
      </c>
      <c r="B23" s="62" t="s">
        <v>186</v>
      </c>
      <c r="C23" s="49"/>
      <c r="D23" s="13" t="s">
        <v>16</v>
      </c>
      <c r="E23" s="13" t="s">
        <v>16</v>
      </c>
      <c r="F23" s="43" t="s">
        <v>17</v>
      </c>
      <c r="G23" s="41"/>
    </row>
    <row r="24" spans="1:7" ht="15" customHeight="1">
      <c r="A24" s="3">
        <v>13</v>
      </c>
      <c r="B24" s="62" t="s">
        <v>187</v>
      </c>
      <c r="C24" s="49"/>
      <c r="D24" s="13" t="s">
        <v>16</v>
      </c>
      <c r="E24" s="13" t="s">
        <v>16</v>
      </c>
      <c r="F24" s="43" t="s">
        <v>17</v>
      </c>
      <c r="G24" s="41"/>
    </row>
    <row r="25" spans="1:7" ht="27.75" customHeight="1">
      <c r="A25" s="3">
        <v>14</v>
      </c>
      <c r="B25" s="62" t="s">
        <v>188</v>
      </c>
      <c r="C25" s="49"/>
      <c r="D25" s="13" t="s">
        <v>16</v>
      </c>
      <c r="E25" s="13" t="s">
        <v>16</v>
      </c>
      <c r="F25" s="43" t="s">
        <v>17</v>
      </c>
      <c r="G25" s="41"/>
    </row>
    <row r="26" spans="1:7" ht="26.25" customHeight="1">
      <c r="A26" s="3">
        <v>15</v>
      </c>
      <c r="B26" s="62" t="s">
        <v>189</v>
      </c>
      <c r="C26" s="49"/>
      <c r="D26" s="13" t="s">
        <v>16</v>
      </c>
      <c r="E26" s="13" t="s">
        <v>16</v>
      </c>
      <c r="F26" s="43" t="s">
        <v>17</v>
      </c>
      <c r="G26" s="42" t="s">
        <v>190</v>
      </c>
    </row>
    <row r="27" spans="1:7" ht="26.25" customHeight="1">
      <c r="A27" s="3">
        <v>16</v>
      </c>
      <c r="B27" s="62" t="s">
        <v>191</v>
      </c>
      <c r="C27" s="49"/>
      <c r="D27" s="13" t="s">
        <v>16</v>
      </c>
      <c r="E27" s="13" t="s">
        <v>16</v>
      </c>
      <c r="F27" s="43" t="s">
        <v>17</v>
      </c>
      <c r="G27" s="41"/>
    </row>
    <row r="28" spans="1:7" ht="28.5" customHeight="1">
      <c r="A28" s="3">
        <v>17</v>
      </c>
      <c r="B28" s="62" t="s">
        <v>192</v>
      </c>
      <c r="C28" s="49"/>
      <c r="D28" s="13" t="s">
        <v>16</v>
      </c>
      <c r="E28" s="13" t="s">
        <v>16</v>
      </c>
      <c r="F28" s="43" t="s">
        <v>17</v>
      </c>
      <c r="G28" s="41"/>
    </row>
    <row r="29" spans="1:7" ht="29.25" customHeight="1">
      <c r="A29" s="3">
        <v>18</v>
      </c>
      <c r="B29" s="62" t="s">
        <v>193</v>
      </c>
      <c r="C29" s="49"/>
      <c r="D29" s="13" t="s">
        <v>16</v>
      </c>
      <c r="E29" s="13" t="s">
        <v>16</v>
      </c>
      <c r="F29" s="43" t="s">
        <v>17</v>
      </c>
      <c r="G29" s="42"/>
    </row>
    <row r="30" spans="1:7" ht="36.75" customHeight="1">
      <c r="A30" s="3">
        <v>19</v>
      </c>
      <c r="B30" s="62" t="s">
        <v>194</v>
      </c>
      <c r="C30" s="49"/>
      <c r="D30" s="13" t="s">
        <v>16</v>
      </c>
      <c r="E30" s="13" t="s">
        <v>16</v>
      </c>
      <c r="F30" s="43" t="s">
        <v>17</v>
      </c>
      <c r="G30" s="41"/>
    </row>
    <row r="31" spans="1:7" ht="30" customHeight="1">
      <c r="A31" s="3">
        <v>20</v>
      </c>
      <c r="B31" s="62" t="s">
        <v>195</v>
      </c>
      <c r="C31" s="49"/>
      <c r="D31" s="13" t="s">
        <v>16</v>
      </c>
      <c r="E31" s="13" t="s">
        <v>16</v>
      </c>
      <c r="F31" s="44" t="s">
        <v>17</v>
      </c>
      <c r="G31" s="26"/>
    </row>
    <row r="32" spans="1:7" ht="15.75" customHeight="1">
      <c r="C32" s="16" t="s">
        <v>33</v>
      </c>
      <c r="D32" s="16">
        <f t="shared" ref="D32:F32" si="0">COUNTIF(D$12:D31,"Pass")</f>
        <v>0</v>
      </c>
      <c r="E32" s="16">
        <f t="shared" si="0"/>
        <v>0</v>
      </c>
      <c r="F32" s="16">
        <f t="shared" si="0"/>
        <v>12</v>
      </c>
    </row>
    <row r="33" spans="3:6" ht="15.75" customHeight="1">
      <c r="C33" s="16" t="s">
        <v>45</v>
      </c>
      <c r="D33" s="16">
        <f t="shared" ref="D33:F33" si="1">COUNTIF(D$12:D31,"Fail")</f>
        <v>0</v>
      </c>
      <c r="E33" s="16">
        <f t="shared" si="1"/>
        <v>0</v>
      </c>
      <c r="F33" s="16">
        <f t="shared" si="1"/>
        <v>0</v>
      </c>
    </row>
    <row r="34" spans="3:6" ht="15.75" customHeight="1">
      <c r="C34" s="16" t="s">
        <v>16</v>
      </c>
      <c r="D34" s="16">
        <f t="shared" ref="D34:F34" si="2">COUNTIF(D$12:D31,"Untested")</f>
        <v>20</v>
      </c>
      <c r="E34" s="16">
        <f t="shared" si="2"/>
        <v>20</v>
      </c>
      <c r="F34" s="16">
        <f t="shared" si="2"/>
        <v>8</v>
      </c>
    </row>
    <row r="35" spans="3:6" ht="15.75" customHeight="1"/>
    <row r="36" spans="3:6" ht="15.75" customHeight="1"/>
    <row r="37" spans="3:6" ht="15.75" customHeight="1"/>
    <row r="38" spans="3:6" ht="15.75" customHeight="1"/>
    <row r="39" spans="3:6" ht="15.75" customHeight="1"/>
    <row r="40" spans="3:6" ht="15.75" customHeight="1"/>
    <row r="41" spans="3:6" ht="15.75" customHeight="1"/>
    <row r="42" spans="3:6" ht="15.75" customHeight="1"/>
    <row r="43" spans="3:6" ht="15.75" customHeight="1"/>
    <row r="44" spans="3:6" ht="15.75" customHeight="1"/>
    <row r="45" spans="3:6" ht="15.75" customHeight="1"/>
    <row r="46" spans="3:6" ht="15.75" customHeight="1"/>
    <row r="47" spans="3:6" ht="15.75" customHeight="1"/>
    <row r="48" spans="3: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19:C19"/>
    <mergeCell ref="B20:C20"/>
    <mergeCell ref="B21:C21"/>
    <mergeCell ref="B11:C11"/>
    <mergeCell ref="B12:C12"/>
    <mergeCell ref="B17:C17"/>
    <mergeCell ref="B15:C15"/>
    <mergeCell ref="B16:C16"/>
    <mergeCell ref="B14:C14"/>
    <mergeCell ref="B13:C13"/>
    <mergeCell ref="B18:C18"/>
    <mergeCell ref="B27:C27"/>
    <mergeCell ref="B28:C28"/>
    <mergeCell ref="B29:C29"/>
    <mergeCell ref="B30:C30"/>
    <mergeCell ref="B31:C31"/>
    <mergeCell ref="B24:C24"/>
    <mergeCell ref="B23:C23"/>
    <mergeCell ref="B22:C22"/>
    <mergeCell ref="B25:C25"/>
    <mergeCell ref="B26:C26"/>
  </mergeCells>
  <conditionalFormatting sqref="D12:F31">
    <cfRule type="cellIs" dxfId="8" priority="1" operator="equal">
      <formula>"Pass"</formula>
    </cfRule>
  </conditionalFormatting>
  <conditionalFormatting sqref="D12:F31">
    <cfRule type="cellIs" dxfId="7" priority="2" operator="equal">
      <formula>"Untested"</formula>
    </cfRule>
  </conditionalFormatting>
  <conditionalFormatting sqref="D12:F31">
    <cfRule type="cellIs" dxfId="6" priority="3" operator="equal">
      <formula>"Fail"</formula>
    </cfRule>
  </conditionalFormatting>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J1000"/>
  <sheetViews>
    <sheetView showGridLines="0" workbookViewId="0"/>
  </sheetViews>
  <sheetFormatPr defaultColWidth="14.42578125" defaultRowHeight="15" customHeight="1"/>
  <cols>
    <col min="1" max="1" width="5" customWidth="1"/>
    <col min="2" max="2" width="28.42578125" customWidth="1"/>
    <col min="3" max="3" width="34.5703125" customWidth="1"/>
    <col min="4" max="6" width="25.28515625" customWidth="1"/>
    <col min="7" max="7" width="24.85546875" customWidth="1"/>
    <col min="8" max="8" width="28.140625" customWidth="1"/>
    <col min="9" max="9" width="19.42578125" customWidth="1"/>
    <col min="10" max="10" width="18.42578125" customWidth="1"/>
    <col min="11" max="26" width="8.7109375" customWidth="1"/>
  </cols>
  <sheetData>
    <row r="3" spans="1:10">
      <c r="B3" s="2" t="s">
        <v>0</v>
      </c>
      <c r="C3" s="3" t="s">
        <v>1</v>
      </c>
      <c r="D3" s="2" t="s">
        <v>2</v>
      </c>
      <c r="E3" s="3" t="s">
        <v>3</v>
      </c>
      <c r="F3" s="5"/>
      <c r="G3" s="4"/>
      <c r="H3" s="68"/>
      <c r="I3" s="56"/>
      <c r="J3" s="5"/>
    </row>
    <row r="4" spans="1:10">
      <c r="B4" s="2" t="s">
        <v>4</v>
      </c>
      <c r="C4" s="6">
        <v>43411</v>
      </c>
      <c r="D4" s="2" t="s">
        <v>5</v>
      </c>
      <c r="E4" s="3"/>
      <c r="F4" s="5"/>
      <c r="G4" s="4"/>
      <c r="H4" s="68"/>
      <c r="I4" s="56"/>
      <c r="J4" s="5"/>
    </row>
    <row r="5" spans="1:10">
      <c r="B5" s="2" t="s">
        <v>6</v>
      </c>
      <c r="C5" s="3" t="s">
        <v>196</v>
      </c>
      <c r="D5" s="2" t="s">
        <v>8</v>
      </c>
      <c r="E5" s="3"/>
      <c r="F5" s="5"/>
      <c r="G5" s="4"/>
      <c r="H5" s="68"/>
      <c r="I5" s="56"/>
      <c r="J5" s="5"/>
    </row>
    <row r="11" spans="1:10">
      <c r="A11" s="7" t="s">
        <v>9</v>
      </c>
      <c r="B11" s="63" t="s">
        <v>10</v>
      </c>
      <c r="C11" s="49"/>
      <c r="D11" s="7" t="s">
        <v>11</v>
      </c>
      <c r="E11" s="7" t="s">
        <v>12</v>
      </c>
      <c r="F11" s="7" t="s">
        <v>13</v>
      </c>
      <c r="G11" s="7" t="s">
        <v>8</v>
      </c>
    </row>
    <row r="12" spans="1:10">
      <c r="A12" s="3">
        <v>1</v>
      </c>
      <c r="B12" s="62" t="s">
        <v>197</v>
      </c>
      <c r="C12" s="49"/>
      <c r="D12" s="3" t="s">
        <v>16</v>
      </c>
      <c r="E12" s="3" t="s">
        <v>16</v>
      </c>
      <c r="F12" s="3" t="s">
        <v>16</v>
      </c>
      <c r="G12" s="29"/>
    </row>
    <row r="13" spans="1:10" ht="25.5" customHeight="1">
      <c r="A13" s="3">
        <v>2</v>
      </c>
      <c r="B13" s="62" t="s">
        <v>198</v>
      </c>
      <c r="C13" s="49"/>
      <c r="D13" s="3" t="s">
        <v>16</v>
      </c>
      <c r="E13" s="3" t="s">
        <v>16</v>
      </c>
      <c r="F13" s="3" t="s">
        <v>16</v>
      </c>
      <c r="G13" s="14"/>
    </row>
    <row r="14" spans="1:10" ht="15" customHeight="1">
      <c r="A14" s="3">
        <v>3</v>
      </c>
      <c r="B14" s="62" t="s">
        <v>199</v>
      </c>
      <c r="C14" s="49"/>
      <c r="D14" s="3" t="s">
        <v>16</v>
      </c>
      <c r="E14" s="3" t="s">
        <v>16</v>
      </c>
      <c r="F14" s="3" t="s">
        <v>16</v>
      </c>
      <c r="G14" s="14"/>
    </row>
    <row r="15" spans="1:10" ht="38.25" customHeight="1">
      <c r="A15" s="3">
        <v>4</v>
      </c>
      <c r="B15" s="62" t="s">
        <v>200</v>
      </c>
      <c r="C15" s="49"/>
      <c r="D15" s="3" t="s">
        <v>16</v>
      </c>
      <c r="E15" s="3" t="s">
        <v>16</v>
      </c>
      <c r="F15" s="3" t="s">
        <v>16</v>
      </c>
      <c r="G15" s="14"/>
    </row>
    <row r="16" spans="1:10" ht="33" customHeight="1">
      <c r="A16" s="3">
        <v>5</v>
      </c>
      <c r="B16" s="62" t="s">
        <v>201</v>
      </c>
      <c r="C16" s="49"/>
      <c r="D16" s="3" t="s">
        <v>16</v>
      </c>
      <c r="E16" s="3" t="s">
        <v>16</v>
      </c>
      <c r="F16" s="3" t="s">
        <v>16</v>
      </c>
      <c r="G16" s="14"/>
    </row>
    <row r="17" spans="1:7">
      <c r="A17" s="3">
        <v>6</v>
      </c>
      <c r="B17" s="62" t="s">
        <v>202</v>
      </c>
      <c r="C17" s="49"/>
      <c r="D17" s="45" t="s">
        <v>16</v>
      </c>
      <c r="E17" s="45" t="s">
        <v>16</v>
      </c>
      <c r="F17" s="45" t="s">
        <v>16</v>
      </c>
      <c r="G17" s="14"/>
    </row>
    <row r="18" spans="1:7" ht="15" customHeight="1">
      <c r="A18" s="3">
        <v>7</v>
      </c>
      <c r="B18" s="62" t="s">
        <v>203</v>
      </c>
      <c r="C18" s="49"/>
      <c r="D18" s="3" t="s">
        <v>16</v>
      </c>
      <c r="E18" s="3" t="s">
        <v>16</v>
      </c>
      <c r="F18" s="3" t="s">
        <v>16</v>
      </c>
      <c r="G18" s="15"/>
    </row>
    <row r="19" spans="1:7">
      <c r="A19" s="3">
        <v>8</v>
      </c>
      <c r="B19" s="62" t="s">
        <v>204</v>
      </c>
      <c r="C19" s="49"/>
      <c r="D19" s="3" t="s">
        <v>16</v>
      </c>
      <c r="E19" s="3" t="s">
        <v>16</v>
      </c>
      <c r="F19" s="3" t="s">
        <v>16</v>
      </c>
      <c r="G19" s="14"/>
    </row>
    <row r="20" spans="1:7" ht="29.25" customHeight="1">
      <c r="A20" s="3">
        <v>9</v>
      </c>
      <c r="B20" s="62" t="s">
        <v>205</v>
      </c>
      <c r="C20" s="49"/>
      <c r="D20" s="3" t="s">
        <v>16</v>
      </c>
      <c r="E20" s="3" t="s">
        <v>16</v>
      </c>
      <c r="F20" s="3" t="s">
        <v>16</v>
      </c>
      <c r="G20" s="14"/>
    </row>
    <row r="21" spans="1:7" ht="38.25" customHeight="1">
      <c r="A21" s="3">
        <v>10</v>
      </c>
      <c r="B21" s="62" t="s">
        <v>206</v>
      </c>
      <c r="C21" s="49"/>
      <c r="D21" s="3" t="s">
        <v>16</v>
      </c>
      <c r="E21" s="3" t="s">
        <v>16</v>
      </c>
      <c r="F21" s="3" t="s">
        <v>16</v>
      </c>
      <c r="G21" s="29"/>
    </row>
    <row r="22" spans="1:7" ht="42.75" customHeight="1">
      <c r="A22" s="3">
        <v>11</v>
      </c>
      <c r="B22" s="62" t="s">
        <v>207</v>
      </c>
      <c r="C22" s="49"/>
      <c r="D22" s="3" t="s">
        <v>16</v>
      </c>
      <c r="E22" s="3" t="s">
        <v>16</v>
      </c>
      <c r="F22" s="3" t="s">
        <v>16</v>
      </c>
      <c r="G22" s="29"/>
    </row>
    <row r="23" spans="1:7" ht="36.75" customHeight="1">
      <c r="A23" s="3">
        <v>12</v>
      </c>
      <c r="B23" s="62" t="s">
        <v>208</v>
      </c>
      <c r="C23" s="49"/>
      <c r="D23" s="3" t="s">
        <v>16</v>
      </c>
      <c r="E23" s="3" t="s">
        <v>16</v>
      </c>
      <c r="F23" s="3" t="s">
        <v>16</v>
      </c>
      <c r="G23" s="29"/>
    </row>
    <row r="24" spans="1:7" ht="39.75" customHeight="1">
      <c r="A24" s="3">
        <v>13</v>
      </c>
      <c r="B24" s="62" t="s">
        <v>209</v>
      </c>
      <c r="C24" s="49"/>
      <c r="D24" s="3" t="s">
        <v>16</v>
      </c>
      <c r="E24" s="3" t="s">
        <v>16</v>
      </c>
      <c r="F24" s="3" t="s">
        <v>16</v>
      </c>
      <c r="G24" s="29"/>
    </row>
    <row r="25" spans="1:7" ht="42" customHeight="1">
      <c r="A25" s="3">
        <v>14</v>
      </c>
      <c r="B25" s="62" t="s">
        <v>210</v>
      </c>
      <c r="C25" s="49"/>
      <c r="D25" s="3" t="s">
        <v>16</v>
      </c>
      <c r="E25" s="3" t="s">
        <v>16</v>
      </c>
      <c r="F25" s="3" t="s">
        <v>16</v>
      </c>
      <c r="G25" s="29"/>
    </row>
    <row r="26" spans="1:7" ht="36.75" customHeight="1">
      <c r="A26" s="3">
        <v>15</v>
      </c>
      <c r="B26" s="62" t="s">
        <v>211</v>
      </c>
      <c r="C26" s="49"/>
      <c r="D26" s="3" t="s">
        <v>16</v>
      </c>
      <c r="E26" s="3" t="s">
        <v>16</v>
      </c>
      <c r="F26" s="3" t="s">
        <v>16</v>
      </c>
      <c r="G26" s="29"/>
    </row>
    <row r="27" spans="1:7" ht="45.75" customHeight="1">
      <c r="A27" s="3">
        <v>16</v>
      </c>
      <c r="B27" s="62" t="s">
        <v>212</v>
      </c>
      <c r="C27" s="49"/>
      <c r="D27" s="3" t="s">
        <v>16</v>
      </c>
      <c r="E27" s="3" t="s">
        <v>16</v>
      </c>
      <c r="F27" s="3" t="s">
        <v>16</v>
      </c>
      <c r="G27" s="29"/>
    </row>
    <row r="28" spans="1:7" ht="44.25" customHeight="1">
      <c r="A28" s="3">
        <v>17</v>
      </c>
      <c r="B28" s="62" t="s">
        <v>213</v>
      </c>
      <c r="C28" s="49"/>
      <c r="D28" s="3" t="s">
        <v>16</v>
      </c>
      <c r="E28" s="3" t="s">
        <v>16</v>
      </c>
      <c r="F28" s="3" t="s">
        <v>16</v>
      </c>
      <c r="G28" s="29"/>
    </row>
    <row r="29" spans="1:7" ht="42" customHeight="1">
      <c r="A29" s="3">
        <v>18</v>
      </c>
      <c r="B29" s="62" t="s">
        <v>214</v>
      </c>
      <c r="C29" s="49"/>
      <c r="D29" s="3" t="s">
        <v>16</v>
      </c>
      <c r="E29" s="3" t="s">
        <v>16</v>
      </c>
      <c r="F29" s="3" t="s">
        <v>16</v>
      </c>
      <c r="G29" s="29"/>
    </row>
    <row r="30" spans="1:7" ht="29.25" customHeight="1">
      <c r="A30" s="3">
        <v>19</v>
      </c>
      <c r="B30" s="62" t="s">
        <v>215</v>
      </c>
      <c r="C30" s="49"/>
      <c r="D30" s="3" t="s">
        <v>16</v>
      </c>
      <c r="E30" s="3" t="s">
        <v>16</v>
      </c>
      <c r="F30" s="3" t="s">
        <v>16</v>
      </c>
      <c r="G30" s="29"/>
    </row>
    <row r="31" spans="1:7" ht="15.75" customHeight="1">
      <c r="C31" s="16" t="s">
        <v>33</v>
      </c>
      <c r="D31" s="16">
        <f t="shared" ref="D31:F31" si="0">COUNTIF(D$12:D30,"Pass")</f>
        <v>0</v>
      </c>
      <c r="E31" s="16">
        <f t="shared" si="0"/>
        <v>0</v>
      </c>
      <c r="F31" s="16">
        <f t="shared" si="0"/>
        <v>0</v>
      </c>
    </row>
    <row r="32" spans="1:7" ht="15.75" customHeight="1">
      <c r="C32" s="16" t="s">
        <v>45</v>
      </c>
      <c r="D32" s="16">
        <f t="shared" ref="D32:F32" si="1">COUNTIF(D$12:D30,"Fail")</f>
        <v>0</v>
      </c>
      <c r="E32" s="16">
        <f t="shared" si="1"/>
        <v>0</v>
      </c>
      <c r="F32" s="16">
        <f t="shared" si="1"/>
        <v>0</v>
      </c>
    </row>
    <row r="33" spans="3:6" ht="15.75" customHeight="1">
      <c r="C33" s="16" t="s">
        <v>16</v>
      </c>
      <c r="D33" s="16">
        <f t="shared" ref="D33:F33" si="2">COUNTIF(D$12:D30,"Untested")</f>
        <v>19</v>
      </c>
      <c r="E33" s="16">
        <f t="shared" si="2"/>
        <v>19</v>
      </c>
      <c r="F33" s="16">
        <f t="shared" si="2"/>
        <v>19</v>
      </c>
    </row>
    <row r="34" spans="3:6" ht="15.75" customHeight="1"/>
    <row r="35" spans="3:6" ht="15.75" customHeight="1"/>
    <row r="36" spans="3:6" ht="15.75" customHeight="1"/>
    <row r="37" spans="3:6" ht="15.75" customHeight="1"/>
    <row r="38" spans="3:6" ht="15.75" customHeight="1"/>
    <row r="39" spans="3:6" ht="15.75" customHeight="1"/>
    <row r="40" spans="3:6" ht="15.75" customHeight="1"/>
    <row r="41" spans="3:6" ht="15.75" customHeight="1"/>
    <row r="42" spans="3:6" ht="15.75" customHeight="1"/>
    <row r="43" spans="3:6" ht="15.75" customHeight="1"/>
    <row r="44" spans="3:6" ht="15.75" customHeight="1"/>
    <row r="45" spans="3:6" ht="15.75" customHeight="1"/>
    <row r="46" spans="3:6" ht="15.75" customHeight="1"/>
    <row r="47" spans="3:6" ht="15.75" customHeight="1"/>
    <row r="48" spans="3: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B15:C15"/>
    <mergeCell ref="B14:C14"/>
    <mergeCell ref="B18:C18"/>
    <mergeCell ref="B20:C20"/>
    <mergeCell ref="B19:C19"/>
    <mergeCell ref="B17:C17"/>
    <mergeCell ref="B16:C16"/>
    <mergeCell ref="B13:C13"/>
    <mergeCell ref="B12:C12"/>
    <mergeCell ref="H3:I3"/>
    <mergeCell ref="H4:I4"/>
    <mergeCell ref="H5:I5"/>
    <mergeCell ref="B11:C11"/>
    <mergeCell ref="B22:C22"/>
    <mergeCell ref="B21:C21"/>
    <mergeCell ref="B25:C25"/>
    <mergeCell ref="B24:C24"/>
    <mergeCell ref="B30:C30"/>
    <mergeCell ref="B29:C29"/>
    <mergeCell ref="B28:C28"/>
    <mergeCell ref="B27:C27"/>
    <mergeCell ref="B23:C23"/>
    <mergeCell ref="B26:C26"/>
  </mergeCells>
  <conditionalFormatting sqref="D12:F30">
    <cfRule type="cellIs" dxfId="5" priority="1" operator="equal">
      <formula>"Pass"</formula>
    </cfRule>
  </conditionalFormatting>
  <conditionalFormatting sqref="D12:F30">
    <cfRule type="cellIs" dxfId="4" priority="2" operator="equal">
      <formula>"Untested"</formula>
    </cfRule>
  </conditionalFormatting>
  <conditionalFormatting sqref="D12:F30">
    <cfRule type="cellIs" dxfId="3" priority="3" operator="equal">
      <formula>"Fail"</formula>
    </cfRule>
  </conditionalFormatting>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1000"/>
  <sheetViews>
    <sheetView showGridLines="0" workbookViewId="0"/>
  </sheetViews>
  <sheetFormatPr defaultColWidth="14.42578125" defaultRowHeight="15" customHeight="1"/>
  <cols>
    <col min="1" max="1" width="5" customWidth="1"/>
    <col min="2" max="2" width="28.42578125" customWidth="1"/>
    <col min="3" max="3" width="31.7109375" customWidth="1"/>
    <col min="4" max="4" width="22.42578125" customWidth="1"/>
    <col min="5" max="5" width="22.28515625" customWidth="1"/>
    <col min="6" max="6" width="20.28515625" customWidth="1"/>
    <col min="7" max="7" width="40" customWidth="1"/>
    <col min="8" max="8" width="28.140625" customWidth="1"/>
    <col min="9" max="9" width="19.42578125" customWidth="1"/>
    <col min="10" max="10" width="18.42578125" customWidth="1"/>
    <col min="11" max="26" width="8.7109375" customWidth="1"/>
  </cols>
  <sheetData>
    <row r="3" spans="1:10">
      <c r="B3" s="2" t="s">
        <v>0</v>
      </c>
      <c r="C3" s="3" t="s">
        <v>1</v>
      </c>
      <c r="D3" s="2" t="s">
        <v>2</v>
      </c>
      <c r="E3" s="2"/>
      <c r="F3" s="5"/>
      <c r="G3" s="4"/>
      <c r="H3" s="1"/>
      <c r="I3" s="1"/>
      <c r="J3" s="5"/>
    </row>
    <row r="4" spans="1:10">
      <c r="B4" s="2" t="s">
        <v>4</v>
      </c>
      <c r="C4" s="6">
        <v>43411</v>
      </c>
      <c r="D4" s="2" t="s">
        <v>5</v>
      </c>
      <c r="E4" s="2"/>
      <c r="F4" s="5"/>
      <c r="G4" s="5"/>
      <c r="H4" s="1"/>
      <c r="I4" s="1"/>
      <c r="J4" s="5"/>
    </row>
    <row r="5" spans="1:10">
      <c r="B5" s="2" t="s">
        <v>6</v>
      </c>
      <c r="C5" s="3" t="s">
        <v>59</v>
      </c>
      <c r="D5" s="2" t="s">
        <v>8</v>
      </c>
      <c r="E5" s="2"/>
      <c r="F5" s="5"/>
      <c r="G5" s="5"/>
      <c r="H5" s="1"/>
      <c r="I5" s="1"/>
      <c r="J5" s="5"/>
    </row>
    <row r="11" spans="1:10">
      <c r="A11" s="7" t="s">
        <v>9</v>
      </c>
      <c r="B11" s="63" t="s">
        <v>10</v>
      </c>
      <c r="C11" s="49"/>
      <c r="D11" s="8" t="s">
        <v>11</v>
      </c>
      <c r="E11" s="8" t="s">
        <v>12</v>
      </c>
      <c r="F11" s="8" t="s">
        <v>13</v>
      </c>
      <c r="G11" s="7" t="s">
        <v>8</v>
      </c>
    </row>
    <row r="12" spans="1:10">
      <c r="A12" s="3">
        <v>1</v>
      </c>
      <c r="B12" s="62" t="s">
        <v>216</v>
      </c>
      <c r="C12" s="49"/>
      <c r="D12" s="13" t="s">
        <v>16</v>
      </c>
      <c r="E12" s="13" t="s">
        <v>16</v>
      </c>
      <c r="F12" s="13" t="s">
        <v>16</v>
      </c>
      <c r="G12" s="25"/>
    </row>
    <row r="13" spans="1:10">
      <c r="A13" s="3">
        <v>2</v>
      </c>
      <c r="B13" s="62" t="s">
        <v>217</v>
      </c>
      <c r="C13" s="49"/>
      <c r="D13" s="13" t="s">
        <v>16</v>
      </c>
      <c r="E13" s="13" t="s">
        <v>16</v>
      </c>
      <c r="F13" s="13" t="s">
        <v>16</v>
      </c>
      <c r="G13" s="40"/>
    </row>
    <row r="14" spans="1:10" ht="15" customHeight="1">
      <c r="A14" s="3">
        <v>3</v>
      </c>
      <c r="B14" s="62" t="s">
        <v>218</v>
      </c>
      <c r="C14" s="49"/>
      <c r="D14" s="13" t="s">
        <v>16</v>
      </c>
      <c r="E14" s="13" t="s">
        <v>16</v>
      </c>
      <c r="F14" s="13" t="s">
        <v>16</v>
      </c>
      <c r="G14" s="41"/>
    </row>
    <row r="15" spans="1:10" ht="15" customHeight="1">
      <c r="A15" s="3">
        <v>4</v>
      </c>
      <c r="B15" s="62" t="s">
        <v>219</v>
      </c>
      <c r="C15" s="49"/>
      <c r="D15" s="13" t="s">
        <v>16</v>
      </c>
      <c r="E15" s="13" t="s">
        <v>16</v>
      </c>
      <c r="F15" s="13" t="s">
        <v>16</v>
      </c>
      <c r="G15" s="41"/>
    </row>
    <row r="16" spans="1:10" ht="15" customHeight="1">
      <c r="A16" s="3">
        <v>5</v>
      </c>
      <c r="B16" s="62" t="s">
        <v>220</v>
      </c>
      <c r="C16" s="49"/>
      <c r="D16" s="13" t="s">
        <v>16</v>
      </c>
      <c r="E16" s="13" t="s">
        <v>16</v>
      </c>
      <c r="F16" s="13" t="s">
        <v>16</v>
      </c>
      <c r="G16" s="41" t="s">
        <v>221</v>
      </c>
    </row>
    <row r="17" spans="1:7" ht="15" customHeight="1">
      <c r="A17" s="3">
        <v>6</v>
      </c>
      <c r="B17" s="62" t="s">
        <v>222</v>
      </c>
      <c r="C17" s="49"/>
      <c r="D17" s="13" t="s">
        <v>16</v>
      </c>
      <c r="E17" s="13" t="s">
        <v>16</v>
      </c>
      <c r="F17" s="13" t="s">
        <v>16</v>
      </c>
      <c r="G17" s="41" t="s">
        <v>221</v>
      </c>
    </row>
    <row r="18" spans="1:7" ht="15" customHeight="1">
      <c r="A18" s="3">
        <v>7</v>
      </c>
      <c r="B18" s="62" t="s">
        <v>223</v>
      </c>
      <c r="C18" s="49"/>
      <c r="D18" s="13" t="s">
        <v>16</v>
      </c>
      <c r="E18" s="13" t="s">
        <v>16</v>
      </c>
      <c r="F18" s="13" t="s">
        <v>16</v>
      </c>
      <c r="G18" s="41" t="s">
        <v>224</v>
      </c>
    </row>
    <row r="19" spans="1:7" ht="15" customHeight="1">
      <c r="A19" s="3">
        <v>8</v>
      </c>
      <c r="B19" s="62" t="s">
        <v>225</v>
      </c>
      <c r="C19" s="49"/>
      <c r="D19" s="13" t="s">
        <v>16</v>
      </c>
      <c r="E19" s="13" t="s">
        <v>16</v>
      </c>
      <c r="F19" s="13" t="s">
        <v>16</v>
      </c>
      <c r="G19" s="41" t="s">
        <v>224</v>
      </c>
    </row>
    <row r="20" spans="1:7" ht="135" customHeight="1">
      <c r="A20" s="3">
        <v>9</v>
      </c>
      <c r="B20" s="62" t="s">
        <v>226</v>
      </c>
      <c r="C20" s="49"/>
      <c r="D20" s="13" t="s">
        <v>16</v>
      </c>
      <c r="E20" s="13" t="s">
        <v>16</v>
      </c>
      <c r="F20" s="13" t="s">
        <v>16</v>
      </c>
      <c r="G20" s="40" t="s">
        <v>227</v>
      </c>
    </row>
    <row r="21" spans="1:7" ht="15.75" customHeight="1">
      <c r="A21" s="3">
        <v>10</v>
      </c>
      <c r="B21" s="62" t="s">
        <v>228</v>
      </c>
      <c r="C21" s="49"/>
      <c r="D21" s="13" t="s">
        <v>16</v>
      </c>
      <c r="E21" s="13" t="s">
        <v>16</v>
      </c>
      <c r="F21" s="13" t="s">
        <v>16</v>
      </c>
      <c r="G21" s="25"/>
    </row>
    <row r="22" spans="1:7" ht="38.25" customHeight="1">
      <c r="A22" s="3">
        <v>11</v>
      </c>
      <c r="B22" s="62" t="s">
        <v>229</v>
      </c>
      <c r="C22" s="49"/>
      <c r="D22" s="45" t="s">
        <v>16</v>
      </c>
      <c r="E22" s="45" t="s">
        <v>16</v>
      </c>
      <c r="F22" s="45" t="s">
        <v>16</v>
      </c>
      <c r="G22" s="31"/>
    </row>
    <row r="23" spans="1:7" ht="15.75" customHeight="1">
      <c r="A23" s="3">
        <v>12</v>
      </c>
      <c r="B23" s="62" t="s">
        <v>230</v>
      </c>
      <c r="C23" s="49"/>
      <c r="D23" s="45" t="s">
        <v>16</v>
      </c>
      <c r="E23" s="45" t="s">
        <v>16</v>
      </c>
      <c r="F23" s="45" t="s">
        <v>16</v>
      </c>
      <c r="G23" s="29"/>
    </row>
    <row r="24" spans="1:7" ht="15" customHeight="1">
      <c r="A24" s="3">
        <v>13</v>
      </c>
      <c r="B24" s="62" t="s">
        <v>231</v>
      </c>
      <c r="C24" s="49"/>
      <c r="D24" s="13" t="s">
        <v>16</v>
      </c>
      <c r="E24" s="13" t="s">
        <v>16</v>
      </c>
      <c r="F24" s="13" t="s">
        <v>16</v>
      </c>
      <c r="G24" s="25"/>
    </row>
    <row r="25" spans="1:7" ht="18" customHeight="1">
      <c r="A25" s="3">
        <v>14</v>
      </c>
      <c r="B25" s="62" t="s">
        <v>232</v>
      </c>
      <c r="C25" s="49"/>
      <c r="D25" s="13" t="s">
        <v>16</v>
      </c>
      <c r="E25" s="13" t="s">
        <v>16</v>
      </c>
      <c r="F25" s="13" t="s">
        <v>16</v>
      </c>
      <c r="G25" s="46"/>
    </row>
    <row r="26" spans="1:7" ht="15.75" customHeight="1">
      <c r="C26" s="16" t="s">
        <v>33</v>
      </c>
      <c r="D26" s="16">
        <f t="shared" ref="D26:F26" si="0">COUNTIF(D$12:D25,"Pass")</f>
        <v>0</v>
      </c>
      <c r="E26" s="16">
        <f t="shared" si="0"/>
        <v>0</v>
      </c>
      <c r="F26" s="16">
        <f t="shared" si="0"/>
        <v>0</v>
      </c>
    </row>
    <row r="27" spans="1:7" ht="15.75" customHeight="1">
      <c r="C27" s="16" t="s">
        <v>45</v>
      </c>
      <c r="D27" s="16">
        <f t="shared" ref="D27:F27" si="1">COUNTIF(D$12:D25,"Fail")</f>
        <v>0</v>
      </c>
      <c r="E27" s="16">
        <f t="shared" si="1"/>
        <v>0</v>
      </c>
      <c r="F27" s="16">
        <f t="shared" si="1"/>
        <v>0</v>
      </c>
    </row>
    <row r="28" spans="1:7" ht="15.75" customHeight="1">
      <c r="C28" s="16" t="s">
        <v>16</v>
      </c>
      <c r="D28" s="16">
        <f t="shared" ref="D28:F28" si="2">COUNTIF(D$12:D25,"Untested")</f>
        <v>14</v>
      </c>
      <c r="E28" s="16">
        <f t="shared" si="2"/>
        <v>14</v>
      </c>
      <c r="F28" s="16">
        <f t="shared" si="2"/>
        <v>14</v>
      </c>
    </row>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14:C14"/>
    <mergeCell ref="B12:C12"/>
    <mergeCell ref="B11:C11"/>
    <mergeCell ref="B13:C13"/>
    <mergeCell ref="B25:C25"/>
    <mergeCell ref="B24:C24"/>
    <mergeCell ref="B23:C23"/>
    <mergeCell ref="B19:C19"/>
    <mergeCell ref="B18:C18"/>
    <mergeCell ref="B17:C17"/>
    <mergeCell ref="B16:C16"/>
    <mergeCell ref="B15:C15"/>
    <mergeCell ref="B21:C21"/>
    <mergeCell ref="B20:C20"/>
    <mergeCell ref="B22:C22"/>
  </mergeCells>
  <conditionalFormatting sqref="D12:F25">
    <cfRule type="cellIs" dxfId="2" priority="1" operator="equal">
      <formula>"Pass"</formula>
    </cfRule>
  </conditionalFormatting>
  <conditionalFormatting sqref="D12:F25">
    <cfRule type="cellIs" dxfId="1" priority="2" operator="equal">
      <formula>"Untested"</formula>
    </cfRule>
  </conditionalFormatting>
  <conditionalFormatting sqref="D12:F25">
    <cfRule type="cellIs" dxfId="0" priority="3" operator="equal">
      <formula>"Fail"</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1000"/>
  <sheetViews>
    <sheetView showGridLines="0" workbookViewId="0"/>
  </sheetViews>
  <sheetFormatPr defaultColWidth="14.42578125" defaultRowHeight="15" customHeight="1"/>
  <cols>
    <col min="1" max="1" width="5" customWidth="1"/>
    <col min="2" max="2" width="28.42578125" customWidth="1"/>
    <col min="3" max="3" width="30.7109375" customWidth="1"/>
    <col min="4" max="4" width="22.5703125" customWidth="1"/>
    <col min="5" max="6" width="21.42578125" customWidth="1"/>
    <col min="7" max="7" width="30.42578125" customWidth="1"/>
    <col min="8" max="8" width="28.140625" customWidth="1"/>
    <col min="9" max="9" width="16.7109375" customWidth="1"/>
    <col min="10" max="10" width="18.42578125" customWidth="1"/>
    <col min="11" max="26" width="8.7109375" customWidth="1"/>
  </cols>
  <sheetData>
    <row r="3" spans="1:10">
      <c r="B3" s="2" t="s">
        <v>0</v>
      </c>
      <c r="C3" s="3" t="s">
        <v>1</v>
      </c>
      <c r="D3" s="2" t="s">
        <v>2</v>
      </c>
      <c r="E3" s="3" t="s">
        <v>3</v>
      </c>
      <c r="F3" s="4"/>
      <c r="H3" s="1"/>
      <c r="I3" s="1"/>
      <c r="J3" s="5"/>
    </row>
    <row r="4" spans="1:10">
      <c r="B4" s="2" t="s">
        <v>4</v>
      </c>
      <c r="C4" s="6">
        <v>43411</v>
      </c>
      <c r="D4" s="2" t="s">
        <v>5</v>
      </c>
      <c r="E4" s="2"/>
      <c r="F4" s="5"/>
      <c r="G4" s="4"/>
      <c r="H4" s="1"/>
      <c r="I4" s="1"/>
      <c r="J4" s="5"/>
    </row>
    <row r="5" spans="1:10">
      <c r="B5" s="2" t="s">
        <v>6</v>
      </c>
      <c r="C5" s="3" t="s">
        <v>7</v>
      </c>
      <c r="D5" s="2" t="s">
        <v>8</v>
      </c>
      <c r="E5" s="2"/>
      <c r="F5" s="5"/>
      <c r="G5" s="4"/>
      <c r="H5" s="1"/>
      <c r="I5" s="1"/>
      <c r="J5" s="5"/>
    </row>
    <row r="11" spans="1:10">
      <c r="A11" s="7" t="s">
        <v>9</v>
      </c>
      <c r="B11" s="63" t="s">
        <v>10</v>
      </c>
      <c r="C11" s="49"/>
      <c r="D11" s="8" t="s">
        <v>11</v>
      </c>
      <c r="E11" s="8" t="s">
        <v>12</v>
      </c>
      <c r="F11" s="8" t="s">
        <v>13</v>
      </c>
      <c r="G11" s="7" t="s">
        <v>8</v>
      </c>
    </row>
    <row r="12" spans="1:10">
      <c r="A12" s="3">
        <v>1</v>
      </c>
      <c r="B12" s="64" t="s">
        <v>14</v>
      </c>
      <c r="C12" s="49"/>
      <c r="D12" s="3" t="s">
        <v>16</v>
      </c>
      <c r="E12" s="3" t="s">
        <v>16</v>
      </c>
      <c r="F12" s="9" t="s">
        <v>17</v>
      </c>
      <c r="G12" s="3"/>
    </row>
    <row r="13" spans="1:10" ht="36" customHeight="1">
      <c r="A13" s="3">
        <v>2</v>
      </c>
      <c r="B13" s="62" t="s">
        <v>18</v>
      </c>
      <c r="C13" s="49"/>
      <c r="D13" s="3" t="s">
        <v>16</v>
      </c>
      <c r="E13" s="3" t="s">
        <v>16</v>
      </c>
      <c r="F13" s="9" t="s">
        <v>17</v>
      </c>
      <c r="G13" s="3"/>
    </row>
    <row r="14" spans="1:10" ht="38.25">
      <c r="A14" s="3">
        <v>3</v>
      </c>
      <c r="B14" s="62" t="s">
        <v>22</v>
      </c>
      <c r="C14" s="49"/>
      <c r="D14" s="3" t="s">
        <v>16</v>
      </c>
      <c r="E14" s="3" t="s">
        <v>16</v>
      </c>
      <c r="F14" s="9" t="s">
        <v>20</v>
      </c>
      <c r="G14" s="12" t="s">
        <v>23</v>
      </c>
    </row>
    <row r="15" spans="1:10" ht="27" customHeight="1">
      <c r="A15" s="3">
        <v>4</v>
      </c>
      <c r="B15" s="62" t="s">
        <v>24</v>
      </c>
      <c r="C15" s="49"/>
      <c r="D15" s="3" t="s">
        <v>16</v>
      </c>
      <c r="E15" s="3" t="s">
        <v>16</v>
      </c>
      <c r="F15" s="9" t="s">
        <v>20</v>
      </c>
      <c r="G15" s="11" t="s">
        <v>25</v>
      </c>
    </row>
    <row r="16" spans="1:10" ht="31.5" customHeight="1">
      <c r="A16" s="3">
        <v>5</v>
      </c>
      <c r="B16" s="62" t="s">
        <v>26</v>
      </c>
      <c r="C16" s="49"/>
      <c r="D16" s="3" t="s">
        <v>16</v>
      </c>
      <c r="E16" s="3" t="s">
        <v>16</v>
      </c>
      <c r="F16" s="9" t="s">
        <v>17</v>
      </c>
      <c r="G16" s="14"/>
    </row>
    <row r="17" spans="1:7">
      <c r="A17" s="3">
        <v>6</v>
      </c>
      <c r="B17" s="62" t="s">
        <v>28</v>
      </c>
      <c r="C17" s="49"/>
      <c r="D17" s="3" t="s">
        <v>16</v>
      </c>
      <c r="E17" s="3" t="s">
        <v>16</v>
      </c>
      <c r="F17" s="9" t="s">
        <v>17</v>
      </c>
      <c r="G17" s="14"/>
    </row>
    <row r="18" spans="1:7">
      <c r="A18" s="3">
        <v>7</v>
      </c>
      <c r="B18" s="62" t="s">
        <v>32</v>
      </c>
      <c r="C18" s="49"/>
      <c r="D18" s="3" t="s">
        <v>16</v>
      </c>
      <c r="E18" s="3" t="s">
        <v>16</v>
      </c>
      <c r="F18" s="9" t="s">
        <v>17</v>
      </c>
      <c r="G18" s="14"/>
    </row>
    <row r="19" spans="1:7">
      <c r="C19" s="16" t="s">
        <v>33</v>
      </c>
      <c r="D19" s="16">
        <f t="shared" ref="D19:F19" si="0">COUNTIF(D12:D18,"Pass")</f>
        <v>0</v>
      </c>
      <c r="E19" s="16">
        <f t="shared" si="0"/>
        <v>0</v>
      </c>
      <c r="F19" s="16">
        <f t="shared" si="0"/>
        <v>5</v>
      </c>
    </row>
    <row r="20" spans="1:7">
      <c r="C20" s="16" t="s">
        <v>45</v>
      </c>
      <c r="D20" s="16">
        <f t="shared" ref="D20:F20" si="1">COUNTIF(D12:D18,"Fail")</f>
        <v>0</v>
      </c>
      <c r="E20" s="16">
        <f t="shared" si="1"/>
        <v>0</v>
      </c>
      <c r="F20" s="16">
        <f t="shared" si="1"/>
        <v>2</v>
      </c>
    </row>
    <row r="21" spans="1:7" ht="15.75" customHeight="1">
      <c r="C21" s="16" t="s">
        <v>16</v>
      </c>
      <c r="D21" s="16">
        <f t="shared" ref="D21:F21" si="2">COUNTIF(D$12:D$18,"Untested")</f>
        <v>7</v>
      </c>
      <c r="E21" s="16">
        <f t="shared" si="2"/>
        <v>7</v>
      </c>
      <c r="F21" s="16">
        <f t="shared" si="2"/>
        <v>0</v>
      </c>
    </row>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8:C18"/>
    <mergeCell ref="B11:C11"/>
    <mergeCell ref="B12:C12"/>
    <mergeCell ref="B14:C14"/>
    <mergeCell ref="B15:C15"/>
    <mergeCell ref="B13:C13"/>
    <mergeCell ref="B16:C16"/>
    <mergeCell ref="B17:C17"/>
  </mergeCells>
  <conditionalFormatting sqref="D12:F17">
    <cfRule type="containsText" dxfId="38" priority="1" operator="containsText" text="Fail">
      <formula>NOT(ISERROR(SEARCH(("Fail"),(D12))))</formula>
    </cfRule>
  </conditionalFormatting>
  <conditionalFormatting sqref="D12:F17">
    <cfRule type="containsText" dxfId="37" priority="2" operator="containsText" text="Pass">
      <formula>NOT(ISERROR(SEARCH(("Pass"),(D12))))</formula>
    </cfRule>
  </conditionalFormatting>
  <conditionalFormatting sqref="D12:F18">
    <cfRule type="cellIs" dxfId="36" priority="3" operator="equal">
      <formula>"Untested"</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K1002"/>
  <sheetViews>
    <sheetView showGridLines="0" topLeftCell="A13" workbookViewId="0"/>
  </sheetViews>
  <sheetFormatPr defaultColWidth="14.42578125" defaultRowHeight="15" customHeight="1"/>
  <cols>
    <col min="1" max="1" width="5" customWidth="1"/>
    <col min="2" max="2" width="33" customWidth="1"/>
    <col min="3" max="3" width="28.85546875" customWidth="1"/>
    <col min="4" max="6" width="19" customWidth="1"/>
    <col min="7" max="7" width="24.42578125" customWidth="1"/>
    <col min="8" max="8" width="30.42578125" customWidth="1"/>
    <col min="9" max="9" width="28.140625" customWidth="1"/>
    <col min="10" max="10" width="19.42578125" customWidth="1"/>
    <col min="11" max="11" width="18.42578125" customWidth="1"/>
    <col min="12" max="26" width="8.7109375" customWidth="1"/>
  </cols>
  <sheetData>
    <row r="3" spans="1:11">
      <c r="B3" s="2" t="s">
        <v>0</v>
      </c>
      <c r="C3" s="3" t="s">
        <v>1</v>
      </c>
      <c r="D3" s="2" t="s">
        <v>2</v>
      </c>
      <c r="E3" s="3" t="s">
        <v>3</v>
      </c>
      <c r="F3" s="4"/>
      <c r="I3" s="1"/>
      <c r="J3" s="1"/>
      <c r="K3" s="5"/>
    </row>
    <row r="4" spans="1:11">
      <c r="B4" s="2" t="s">
        <v>4</v>
      </c>
      <c r="C4" s="6">
        <v>43411</v>
      </c>
      <c r="D4" s="2" t="s">
        <v>5</v>
      </c>
      <c r="E4" s="2"/>
      <c r="F4" s="5"/>
      <c r="G4" s="4"/>
      <c r="I4" s="1"/>
      <c r="J4" s="1"/>
      <c r="K4" s="5"/>
    </row>
    <row r="5" spans="1:11">
      <c r="B5" s="2" t="s">
        <v>6</v>
      </c>
      <c r="C5" s="3" t="s">
        <v>15</v>
      </c>
      <c r="D5" s="2" t="s">
        <v>8</v>
      </c>
      <c r="E5" s="2"/>
      <c r="F5" s="5"/>
      <c r="G5" s="4"/>
      <c r="I5" s="1"/>
      <c r="J5" s="1"/>
      <c r="K5" s="5"/>
    </row>
    <row r="11" spans="1:11" ht="25.5">
      <c r="A11" s="7" t="s">
        <v>9</v>
      </c>
      <c r="B11" s="63" t="s">
        <v>10</v>
      </c>
      <c r="C11" s="49"/>
      <c r="D11" s="7" t="s">
        <v>11</v>
      </c>
      <c r="E11" s="8" t="s">
        <v>12</v>
      </c>
      <c r="F11" s="8" t="s">
        <v>13</v>
      </c>
      <c r="G11" s="7" t="s">
        <v>8</v>
      </c>
    </row>
    <row r="12" spans="1:11" ht="38.25">
      <c r="A12" s="3">
        <v>1</v>
      </c>
      <c r="B12" s="65" t="s">
        <v>19</v>
      </c>
      <c r="C12" s="54"/>
      <c r="D12" s="3" t="s">
        <v>16</v>
      </c>
      <c r="E12" s="3" t="s">
        <v>16</v>
      </c>
      <c r="F12" s="9" t="s">
        <v>20</v>
      </c>
      <c r="G12" s="11" t="s">
        <v>21</v>
      </c>
    </row>
    <row r="13" spans="1:11">
      <c r="A13" s="13">
        <v>2</v>
      </c>
      <c r="B13" s="62" t="s">
        <v>27</v>
      </c>
      <c r="C13" s="49"/>
      <c r="D13" s="3" t="s">
        <v>16</v>
      </c>
      <c r="E13" s="3" t="s">
        <v>16</v>
      </c>
      <c r="F13" s="9" t="s">
        <v>17</v>
      </c>
      <c r="G13" s="14"/>
    </row>
    <row r="14" spans="1:11">
      <c r="A14" s="3">
        <v>3</v>
      </c>
      <c r="B14" s="62" t="s">
        <v>31</v>
      </c>
      <c r="C14" s="49"/>
      <c r="D14" s="3" t="s">
        <v>16</v>
      </c>
      <c r="E14" s="3" t="s">
        <v>16</v>
      </c>
      <c r="F14" s="9" t="s">
        <v>17</v>
      </c>
      <c r="G14" s="15"/>
    </row>
    <row r="15" spans="1:11">
      <c r="A15" s="3">
        <v>4</v>
      </c>
      <c r="B15" s="62" t="s">
        <v>34</v>
      </c>
      <c r="C15" s="49"/>
      <c r="D15" s="3" t="s">
        <v>16</v>
      </c>
      <c r="E15" s="3" t="s">
        <v>16</v>
      </c>
      <c r="F15" s="9" t="s">
        <v>17</v>
      </c>
      <c r="G15" s="15"/>
    </row>
    <row r="16" spans="1:11">
      <c r="A16" s="3">
        <v>5</v>
      </c>
      <c r="B16" s="62" t="s">
        <v>35</v>
      </c>
      <c r="C16" s="49"/>
      <c r="D16" s="3" t="s">
        <v>16</v>
      </c>
      <c r="E16" s="3" t="s">
        <v>16</v>
      </c>
      <c r="F16" s="9" t="s">
        <v>17</v>
      </c>
      <c r="G16" s="15"/>
    </row>
    <row r="17" spans="1:7">
      <c r="A17" s="3">
        <v>6</v>
      </c>
      <c r="B17" s="62" t="s">
        <v>36</v>
      </c>
      <c r="C17" s="49"/>
      <c r="D17" s="3" t="s">
        <v>16</v>
      </c>
      <c r="E17" s="3" t="s">
        <v>16</v>
      </c>
      <c r="F17" s="9" t="s">
        <v>17</v>
      </c>
      <c r="G17" s="15"/>
    </row>
    <row r="18" spans="1:7">
      <c r="A18" s="3">
        <v>7</v>
      </c>
      <c r="B18" s="64" t="s">
        <v>37</v>
      </c>
      <c r="C18" s="49"/>
      <c r="D18" s="3" t="s">
        <v>16</v>
      </c>
      <c r="E18" s="3" t="s">
        <v>16</v>
      </c>
      <c r="F18" s="9" t="s">
        <v>17</v>
      </c>
      <c r="G18" s="15"/>
    </row>
    <row r="19" spans="1:7" ht="26.25" customHeight="1">
      <c r="A19" s="3">
        <v>8</v>
      </c>
      <c r="B19" s="62" t="s">
        <v>38</v>
      </c>
      <c r="C19" s="49"/>
      <c r="D19" s="3" t="s">
        <v>16</v>
      </c>
      <c r="E19" s="3" t="s">
        <v>16</v>
      </c>
      <c r="F19" s="9" t="s">
        <v>17</v>
      </c>
      <c r="G19" s="15"/>
    </row>
    <row r="20" spans="1:7" ht="26.25" customHeight="1">
      <c r="A20" s="3">
        <v>9</v>
      </c>
      <c r="B20" s="62" t="s">
        <v>39</v>
      </c>
      <c r="C20" s="49"/>
      <c r="D20" s="3" t="s">
        <v>16</v>
      </c>
      <c r="E20" s="3" t="s">
        <v>16</v>
      </c>
      <c r="F20" s="9" t="s">
        <v>17</v>
      </c>
      <c r="G20" s="15"/>
    </row>
    <row r="21" spans="1:7" ht="26.25" customHeight="1">
      <c r="A21" s="9">
        <v>10</v>
      </c>
      <c r="B21" s="62" t="s">
        <v>41</v>
      </c>
      <c r="C21" s="49"/>
      <c r="D21" s="9" t="s">
        <v>16</v>
      </c>
      <c r="E21" s="9" t="s">
        <v>16</v>
      </c>
      <c r="F21" s="9" t="s">
        <v>17</v>
      </c>
      <c r="G21" s="15"/>
    </row>
    <row r="22" spans="1:7" ht="26.25" customHeight="1">
      <c r="A22" s="9">
        <v>11</v>
      </c>
      <c r="B22" s="62" t="s">
        <v>42</v>
      </c>
      <c r="C22" s="49"/>
      <c r="D22" s="9" t="s">
        <v>16</v>
      </c>
      <c r="E22" s="9" t="s">
        <v>16</v>
      </c>
      <c r="F22" s="9" t="s">
        <v>20</v>
      </c>
      <c r="G22" s="15"/>
    </row>
    <row r="23" spans="1:7" ht="26.25" customHeight="1">
      <c r="A23" s="9">
        <v>12</v>
      </c>
      <c r="B23" s="62" t="s">
        <v>43</v>
      </c>
      <c r="C23" s="49"/>
      <c r="D23" s="3" t="s">
        <v>16</v>
      </c>
      <c r="E23" s="3" t="s">
        <v>16</v>
      </c>
      <c r="F23" s="9" t="s">
        <v>44</v>
      </c>
      <c r="G23" s="15"/>
    </row>
    <row r="24" spans="1:7" ht="15.75" customHeight="1">
      <c r="A24" s="1"/>
      <c r="B24" s="1"/>
      <c r="C24" s="16" t="s">
        <v>33</v>
      </c>
      <c r="D24" s="16">
        <f t="shared" ref="D24:F24" si="0">COUNTIF(D$12:D23,"Pass")</f>
        <v>0</v>
      </c>
      <c r="E24" s="16">
        <f t="shared" si="0"/>
        <v>0</v>
      </c>
      <c r="F24" s="16">
        <f t="shared" si="0"/>
        <v>10</v>
      </c>
    </row>
    <row r="25" spans="1:7" ht="15.75" customHeight="1">
      <c r="A25" s="1"/>
      <c r="B25" s="1"/>
      <c r="C25" s="16" t="s">
        <v>45</v>
      </c>
      <c r="D25" s="16">
        <f t="shared" ref="D25:F25" si="1">COUNTIF(D$12:D23,"Fail")</f>
        <v>0</v>
      </c>
      <c r="E25" s="16">
        <f t="shared" si="1"/>
        <v>0</v>
      </c>
      <c r="F25" s="16">
        <f t="shared" si="1"/>
        <v>2</v>
      </c>
    </row>
    <row r="26" spans="1:7" ht="15.75" customHeight="1">
      <c r="A26" s="1"/>
      <c r="B26" s="1"/>
      <c r="C26" s="16" t="s">
        <v>16</v>
      </c>
      <c r="D26" s="16">
        <f t="shared" ref="D26:F26" si="2">COUNTIF(D$12:D$23,"Untested")</f>
        <v>12</v>
      </c>
      <c r="E26" s="16">
        <f t="shared" si="2"/>
        <v>12</v>
      </c>
      <c r="F26" s="16">
        <f t="shared" si="2"/>
        <v>0</v>
      </c>
    </row>
    <row r="27" spans="1:7" ht="15.75" customHeight="1">
      <c r="A27" s="18"/>
      <c r="B27" s="18"/>
    </row>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3">
    <mergeCell ref="B23:C23"/>
    <mergeCell ref="B11:C11"/>
    <mergeCell ref="B12:C12"/>
    <mergeCell ref="B13:C13"/>
    <mergeCell ref="B16:C16"/>
    <mergeCell ref="B17:C17"/>
    <mergeCell ref="B14:C14"/>
    <mergeCell ref="B15:C15"/>
    <mergeCell ref="B22:C22"/>
    <mergeCell ref="B21:C21"/>
    <mergeCell ref="B19:C19"/>
    <mergeCell ref="B20:C20"/>
    <mergeCell ref="B18:C18"/>
  </mergeCells>
  <conditionalFormatting sqref="D12:F23">
    <cfRule type="containsText" dxfId="35" priority="1" operator="containsText" text="Fail">
      <formula>NOT(ISERROR(SEARCH(("Fail"),(D12))))</formula>
    </cfRule>
  </conditionalFormatting>
  <conditionalFormatting sqref="D12:F23">
    <cfRule type="containsText" dxfId="34" priority="2" operator="containsText" text="Pass">
      <formula>NOT(ISERROR(SEARCH(("Pass"),(D12))))</formula>
    </cfRule>
  </conditionalFormatting>
  <conditionalFormatting sqref="E12:F23">
    <cfRule type="cellIs" dxfId="33" priority="3" operator="equal">
      <formula>"Untested"</formula>
    </cfRule>
  </conditionalFormatting>
  <conditionalFormatting sqref="D12:D23">
    <cfRule type="cellIs" dxfId="32" priority="4" operator="equal">
      <formula>"Untested"</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J1001"/>
  <sheetViews>
    <sheetView showGridLines="0" tabSelected="1" workbookViewId="0"/>
  </sheetViews>
  <sheetFormatPr defaultColWidth="14.42578125" defaultRowHeight="15" customHeight="1"/>
  <cols>
    <col min="1" max="1" width="5" customWidth="1"/>
    <col min="2" max="2" width="28.42578125" customWidth="1"/>
    <col min="3" max="3" width="32.5703125" customWidth="1"/>
    <col min="4" max="6" width="19.85546875" customWidth="1"/>
    <col min="7" max="7" width="23.140625" customWidth="1"/>
    <col min="8" max="8" width="28.140625" customWidth="1"/>
    <col min="9" max="9" width="19.42578125" customWidth="1"/>
    <col min="10" max="10" width="18.42578125" customWidth="1"/>
    <col min="11" max="26" width="8.7109375" customWidth="1"/>
  </cols>
  <sheetData>
    <row r="3" spans="1:10">
      <c r="B3" s="2" t="s">
        <v>0</v>
      </c>
      <c r="C3" s="3" t="s">
        <v>1</v>
      </c>
      <c r="D3" s="2" t="s">
        <v>2</v>
      </c>
      <c r="E3" s="3" t="s">
        <v>3</v>
      </c>
      <c r="F3" s="4"/>
      <c r="G3" s="4"/>
      <c r="H3" s="1"/>
      <c r="I3" s="1"/>
      <c r="J3" s="5"/>
    </row>
    <row r="4" spans="1:10">
      <c r="B4" s="2" t="s">
        <v>4</v>
      </c>
      <c r="C4" s="6">
        <v>43411</v>
      </c>
      <c r="D4" s="2" t="s">
        <v>5</v>
      </c>
      <c r="E4" s="2"/>
      <c r="F4" s="5"/>
      <c r="G4" s="4"/>
      <c r="H4" s="1"/>
      <c r="I4" s="1"/>
      <c r="J4" s="5"/>
    </row>
    <row r="5" spans="1:10">
      <c r="B5" s="2" t="s">
        <v>6</v>
      </c>
      <c r="C5" s="3" t="s">
        <v>51</v>
      </c>
      <c r="D5" s="2" t="s">
        <v>8</v>
      </c>
      <c r="E5" s="2"/>
      <c r="F5" s="5"/>
      <c r="G5" s="4"/>
      <c r="H5" s="1"/>
      <c r="I5" s="1"/>
      <c r="J5" s="5"/>
    </row>
    <row r="6" spans="1:10">
      <c r="G6" s="18"/>
    </row>
    <row r="11" spans="1:10" ht="25.5">
      <c r="A11" s="7" t="s">
        <v>9</v>
      </c>
      <c r="B11" s="63" t="s">
        <v>10</v>
      </c>
      <c r="C11" s="49"/>
      <c r="D11" s="7" t="s">
        <v>11</v>
      </c>
      <c r="E11" s="8" t="s">
        <v>12</v>
      </c>
      <c r="F11" s="8" t="s">
        <v>13</v>
      </c>
      <c r="G11" s="7" t="s">
        <v>8</v>
      </c>
    </row>
    <row r="12" spans="1:10" ht="15" customHeight="1">
      <c r="A12" s="3">
        <v>1</v>
      </c>
      <c r="B12" s="62" t="s">
        <v>61</v>
      </c>
      <c r="C12" s="49"/>
      <c r="D12" s="25" t="s">
        <v>16</v>
      </c>
      <c r="E12" s="25" t="s">
        <v>16</v>
      </c>
      <c r="F12" s="27" t="s">
        <v>17</v>
      </c>
      <c r="G12" s="25"/>
    </row>
    <row r="13" spans="1:10" ht="15" customHeight="1">
      <c r="A13" s="3">
        <v>2</v>
      </c>
      <c r="B13" s="62" t="s">
        <v>64</v>
      </c>
      <c r="C13" s="49"/>
      <c r="D13" s="25" t="s">
        <v>16</v>
      </c>
      <c r="E13" s="25" t="s">
        <v>16</v>
      </c>
      <c r="F13" s="27" t="s">
        <v>17</v>
      </c>
      <c r="G13" s="25"/>
    </row>
    <row r="14" spans="1:10" ht="15" customHeight="1">
      <c r="A14" s="3">
        <v>3</v>
      </c>
      <c r="B14" s="62" t="s">
        <v>65</v>
      </c>
      <c r="C14" s="49"/>
      <c r="D14" s="26" t="s">
        <v>16</v>
      </c>
      <c r="E14" s="26" t="s">
        <v>16</v>
      </c>
      <c r="F14" s="28" t="s">
        <v>17</v>
      </c>
      <c r="G14" s="14"/>
    </row>
    <row r="15" spans="1:10" ht="15" customHeight="1">
      <c r="A15" s="3">
        <v>4</v>
      </c>
      <c r="B15" s="62" t="s">
        <v>66</v>
      </c>
      <c r="C15" s="49"/>
      <c r="D15" s="26" t="s">
        <v>16</v>
      </c>
      <c r="E15" s="26" t="s">
        <v>16</v>
      </c>
      <c r="F15" s="28" t="s">
        <v>17</v>
      </c>
      <c r="G15" s="14"/>
    </row>
    <row r="16" spans="1:10" ht="15" customHeight="1">
      <c r="A16" s="3">
        <v>5</v>
      </c>
      <c r="B16" s="62" t="s">
        <v>68</v>
      </c>
      <c r="C16" s="49"/>
      <c r="D16" s="26" t="s">
        <v>16</v>
      </c>
      <c r="E16" s="26" t="s">
        <v>16</v>
      </c>
      <c r="F16" s="28" t="s">
        <v>20</v>
      </c>
      <c r="G16" s="11" t="s">
        <v>70</v>
      </c>
    </row>
    <row r="17" spans="1:7" ht="15" customHeight="1">
      <c r="A17" s="3">
        <v>6</v>
      </c>
      <c r="B17" s="62" t="s">
        <v>72</v>
      </c>
      <c r="C17" s="49"/>
      <c r="D17" s="26" t="s">
        <v>16</v>
      </c>
      <c r="E17" s="26" t="s">
        <v>16</v>
      </c>
      <c r="F17" s="28" t="s">
        <v>20</v>
      </c>
      <c r="G17" s="11" t="s">
        <v>70</v>
      </c>
    </row>
    <row r="18" spans="1:7" ht="15" customHeight="1">
      <c r="A18" s="3">
        <v>7</v>
      </c>
      <c r="B18" s="62" t="s">
        <v>74</v>
      </c>
      <c r="C18" s="49"/>
      <c r="D18" s="26" t="s">
        <v>16</v>
      </c>
      <c r="E18" s="26" t="s">
        <v>16</v>
      </c>
      <c r="F18" s="28" t="s">
        <v>17</v>
      </c>
      <c r="G18" s="14"/>
    </row>
    <row r="19" spans="1:7" ht="15" customHeight="1">
      <c r="A19" s="3">
        <v>8</v>
      </c>
      <c r="B19" s="62" t="s">
        <v>76</v>
      </c>
      <c r="C19" s="49"/>
      <c r="D19" s="26" t="s">
        <v>16</v>
      </c>
      <c r="E19" s="26" t="s">
        <v>16</v>
      </c>
      <c r="F19" s="28" t="s">
        <v>17</v>
      </c>
      <c r="G19" s="14"/>
    </row>
    <row r="20" spans="1:7" ht="15" customHeight="1">
      <c r="A20" s="3">
        <v>9</v>
      </c>
      <c r="B20" s="62" t="s">
        <v>78</v>
      </c>
      <c r="C20" s="49"/>
      <c r="D20" s="26" t="s">
        <v>16</v>
      </c>
      <c r="E20" s="26" t="s">
        <v>16</v>
      </c>
      <c r="F20" s="28" t="s">
        <v>17</v>
      </c>
      <c r="G20" s="14"/>
    </row>
    <row r="21" spans="1:7" ht="15" customHeight="1">
      <c r="A21" s="3">
        <v>10</v>
      </c>
      <c r="B21" s="62" t="s">
        <v>80</v>
      </c>
      <c r="C21" s="49"/>
      <c r="D21" s="26" t="s">
        <v>16</v>
      </c>
      <c r="E21" s="26" t="s">
        <v>16</v>
      </c>
      <c r="F21" s="28" t="s">
        <v>17</v>
      </c>
      <c r="G21" s="14"/>
    </row>
    <row r="22" spans="1:7" ht="15" customHeight="1">
      <c r="A22" s="3">
        <v>11</v>
      </c>
      <c r="B22" s="62" t="s">
        <v>83</v>
      </c>
      <c r="C22" s="49"/>
      <c r="D22" s="26" t="s">
        <v>16</v>
      </c>
      <c r="E22" s="26" t="s">
        <v>16</v>
      </c>
      <c r="F22" s="28" t="s">
        <v>17</v>
      </c>
      <c r="G22" s="14"/>
    </row>
    <row r="23" spans="1:7" ht="15" customHeight="1">
      <c r="A23" s="3">
        <v>12</v>
      </c>
      <c r="B23" s="62" t="s">
        <v>85</v>
      </c>
      <c r="C23" s="49"/>
      <c r="D23" s="26" t="s">
        <v>16</v>
      </c>
      <c r="E23" s="26" t="s">
        <v>16</v>
      </c>
      <c r="F23" s="28" t="s">
        <v>17</v>
      </c>
      <c r="G23" s="11" t="s">
        <v>87</v>
      </c>
    </row>
    <row r="24" spans="1:7" ht="15" customHeight="1">
      <c r="A24" s="3">
        <v>13</v>
      </c>
      <c r="B24" s="62" t="s">
        <v>88</v>
      </c>
      <c r="C24" s="49"/>
      <c r="D24" s="26" t="s">
        <v>16</v>
      </c>
      <c r="E24" s="26" t="s">
        <v>16</v>
      </c>
      <c r="F24" s="28" t="s">
        <v>17</v>
      </c>
      <c r="G24" s="14"/>
    </row>
    <row r="25" spans="1:7" ht="15" customHeight="1">
      <c r="A25" s="3">
        <v>14</v>
      </c>
      <c r="B25" s="62" t="s">
        <v>89</v>
      </c>
      <c r="C25" s="49"/>
      <c r="D25" s="26" t="s">
        <v>16</v>
      </c>
      <c r="E25" s="26" t="s">
        <v>16</v>
      </c>
      <c r="F25" s="28" t="s">
        <v>17</v>
      </c>
      <c r="G25" s="14"/>
    </row>
    <row r="26" spans="1:7" ht="15" customHeight="1">
      <c r="A26" s="3">
        <v>15</v>
      </c>
      <c r="B26" s="62" t="s">
        <v>90</v>
      </c>
      <c r="C26" s="49"/>
      <c r="D26" s="26" t="s">
        <v>16</v>
      </c>
      <c r="E26" s="26" t="s">
        <v>16</v>
      </c>
      <c r="F26" s="28" t="s">
        <v>17</v>
      </c>
      <c r="G26" s="14"/>
    </row>
    <row r="27" spans="1:7" ht="15" customHeight="1">
      <c r="A27" s="3">
        <v>16</v>
      </c>
      <c r="B27" s="62" t="s">
        <v>91</v>
      </c>
      <c r="C27" s="49"/>
      <c r="D27" s="26" t="s">
        <v>16</v>
      </c>
      <c r="E27" s="26" t="s">
        <v>16</v>
      </c>
      <c r="F27" s="28" t="s">
        <v>17</v>
      </c>
      <c r="G27" s="14"/>
    </row>
    <row r="28" spans="1:7" ht="15" customHeight="1">
      <c r="A28" s="3">
        <v>17</v>
      </c>
      <c r="B28" s="62" t="s">
        <v>92</v>
      </c>
      <c r="C28" s="49"/>
      <c r="D28" s="26" t="s">
        <v>16</v>
      </c>
      <c r="E28" s="26" t="s">
        <v>16</v>
      </c>
      <c r="F28" s="28" t="s">
        <v>17</v>
      </c>
      <c r="G28" s="11" t="s">
        <v>93</v>
      </c>
    </row>
    <row r="29" spans="1:7" ht="15" customHeight="1">
      <c r="A29" s="3">
        <v>18</v>
      </c>
      <c r="B29" s="62" t="s">
        <v>94</v>
      </c>
      <c r="C29" s="49"/>
      <c r="D29" s="26" t="s">
        <v>16</v>
      </c>
      <c r="E29" s="26" t="s">
        <v>16</v>
      </c>
      <c r="F29" s="28" t="s">
        <v>20</v>
      </c>
      <c r="G29" s="11" t="s">
        <v>95</v>
      </c>
    </row>
    <row r="30" spans="1:7" ht="15" customHeight="1">
      <c r="A30" s="3">
        <v>19</v>
      </c>
      <c r="B30" s="62" t="s">
        <v>96</v>
      </c>
      <c r="C30" s="49"/>
      <c r="D30" s="26" t="s">
        <v>16</v>
      </c>
      <c r="E30" s="26" t="s">
        <v>16</v>
      </c>
      <c r="F30" s="28" t="s">
        <v>17</v>
      </c>
      <c r="G30" s="14"/>
    </row>
    <row r="31" spans="1:7" ht="15" customHeight="1">
      <c r="A31" s="3">
        <v>20</v>
      </c>
      <c r="B31" s="62" t="s">
        <v>97</v>
      </c>
      <c r="C31" s="49"/>
      <c r="D31" s="26" t="s">
        <v>16</v>
      </c>
      <c r="E31" s="26" t="s">
        <v>16</v>
      </c>
      <c r="F31" s="28" t="s">
        <v>17</v>
      </c>
      <c r="G31" s="14"/>
    </row>
    <row r="32" spans="1:7" ht="31.5" customHeight="1">
      <c r="A32" s="3">
        <v>21</v>
      </c>
      <c r="B32" s="62" t="s">
        <v>98</v>
      </c>
      <c r="C32" s="49"/>
      <c r="D32" s="26" t="s">
        <v>16</v>
      </c>
      <c r="E32" s="26" t="s">
        <v>16</v>
      </c>
      <c r="F32" s="28" t="s">
        <v>17</v>
      </c>
      <c r="G32" s="14"/>
    </row>
    <row r="33" spans="1:7" ht="34.5" customHeight="1">
      <c r="A33" s="3">
        <v>22</v>
      </c>
      <c r="B33" s="62" t="s">
        <v>99</v>
      </c>
      <c r="C33" s="49"/>
      <c r="D33" s="26" t="s">
        <v>16</v>
      </c>
      <c r="E33" s="26" t="s">
        <v>16</v>
      </c>
      <c r="F33" s="28" t="s">
        <v>17</v>
      </c>
      <c r="G33" s="14"/>
    </row>
    <row r="34" spans="1:7" ht="29.25" customHeight="1">
      <c r="A34" s="3">
        <v>23</v>
      </c>
      <c r="B34" s="62" t="s">
        <v>100</v>
      </c>
      <c r="C34" s="49"/>
      <c r="D34" s="28" t="s">
        <v>16</v>
      </c>
      <c r="E34" s="28" t="s">
        <v>16</v>
      </c>
      <c r="F34" s="28" t="s">
        <v>17</v>
      </c>
      <c r="G34" s="14"/>
    </row>
    <row r="35" spans="1:7" ht="29.25" customHeight="1">
      <c r="A35" s="3">
        <v>24</v>
      </c>
      <c r="B35" s="62" t="s">
        <v>101</v>
      </c>
      <c r="C35" s="49"/>
      <c r="D35" s="26" t="s">
        <v>16</v>
      </c>
      <c r="E35" s="26" t="s">
        <v>16</v>
      </c>
      <c r="F35" s="28" t="s">
        <v>20</v>
      </c>
      <c r="G35" s="11" t="s">
        <v>102</v>
      </c>
    </row>
    <row r="36" spans="1:7" ht="29.25" customHeight="1">
      <c r="A36" s="3">
        <v>25</v>
      </c>
      <c r="B36" s="62" t="s">
        <v>103</v>
      </c>
      <c r="C36" s="49"/>
      <c r="D36" s="26" t="s">
        <v>16</v>
      </c>
      <c r="E36" s="26" t="s">
        <v>16</v>
      </c>
      <c r="F36" s="28" t="s">
        <v>20</v>
      </c>
      <c r="G36" s="11" t="s">
        <v>102</v>
      </c>
    </row>
    <row r="37" spans="1:7" ht="15" customHeight="1">
      <c r="A37" s="3">
        <v>26</v>
      </c>
      <c r="B37" s="62" t="s">
        <v>104</v>
      </c>
      <c r="C37" s="49"/>
      <c r="D37" s="26" t="s">
        <v>16</v>
      </c>
      <c r="E37" s="26" t="s">
        <v>16</v>
      </c>
      <c r="F37" s="28" t="s">
        <v>17</v>
      </c>
      <c r="G37" s="14"/>
    </row>
    <row r="38" spans="1:7" ht="27.75" customHeight="1">
      <c r="A38" s="3">
        <v>27</v>
      </c>
      <c r="B38" s="62" t="s">
        <v>105</v>
      </c>
      <c r="C38" s="49"/>
      <c r="D38" s="26" t="s">
        <v>16</v>
      </c>
      <c r="E38" s="26" t="s">
        <v>16</v>
      </c>
      <c r="F38" s="28" t="s">
        <v>17</v>
      </c>
      <c r="G38" s="14"/>
    </row>
    <row r="39" spans="1:7" ht="15.75" customHeight="1">
      <c r="A39" s="3">
        <v>28</v>
      </c>
      <c r="B39" s="62" t="s">
        <v>106</v>
      </c>
      <c r="C39" s="49"/>
      <c r="D39" s="26" t="s">
        <v>16</v>
      </c>
      <c r="E39" s="26" t="s">
        <v>16</v>
      </c>
      <c r="F39" s="28" t="s">
        <v>17</v>
      </c>
      <c r="G39" s="14"/>
    </row>
    <row r="40" spans="1:7" ht="27.75" customHeight="1">
      <c r="A40" s="3">
        <v>29</v>
      </c>
      <c r="B40" s="62" t="s">
        <v>107</v>
      </c>
      <c r="C40" s="49"/>
      <c r="D40" s="26" t="s">
        <v>16</v>
      </c>
      <c r="E40" s="26" t="s">
        <v>16</v>
      </c>
      <c r="F40" s="28" t="s">
        <v>17</v>
      </c>
      <c r="G40" s="14"/>
    </row>
    <row r="41" spans="1:7" ht="27.75" customHeight="1">
      <c r="A41" s="3">
        <v>30</v>
      </c>
      <c r="B41" s="62" t="s">
        <v>108</v>
      </c>
      <c r="C41" s="49"/>
      <c r="D41" s="26" t="s">
        <v>16</v>
      </c>
      <c r="E41" s="26" t="s">
        <v>16</v>
      </c>
      <c r="F41" s="28" t="s">
        <v>17</v>
      </c>
      <c r="G41" s="14"/>
    </row>
    <row r="42" spans="1:7" ht="27.75" customHeight="1">
      <c r="A42" s="3">
        <v>31</v>
      </c>
      <c r="B42" s="62" t="s">
        <v>109</v>
      </c>
      <c r="C42" s="49"/>
      <c r="D42" s="26" t="s">
        <v>16</v>
      </c>
      <c r="E42" s="26" t="s">
        <v>16</v>
      </c>
      <c r="F42" s="28" t="s">
        <v>17</v>
      </c>
      <c r="G42" s="14"/>
    </row>
    <row r="43" spans="1:7" ht="27.75" customHeight="1">
      <c r="A43" s="3">
        <v>32</v>
      </c>
      <c r="B43" s="62" t="s">
        <v>110</v>
      </c>
      <c r="C43" s="49"/>
      <c r="D43" s="26" t="s">
        <v>16</v>
      </c>
      <c r="E43" s="26" t="s">
        <v>16</v>
      </c>
      <c r="F43" s="28" t="s">
        <v>17</v>
      </c>
      <c r="G43" s="14"/>
    </row>
    <row r="44" spans="1:7" ht="27.75" customHeight="1">
      <c r="A44" s="3">
        <v>33</v>
      </c>
      <c r="B44" s="62" t="s">
        <v>111</v>
      </c>
      <c r="C44" s="49"/>
      <c r="D44" s="26" t="s">
        <v>16</v>
      </c>
      <c r="E44" s="26" t="s">
        <v>16</v>
      </c>
      <c r="F44" s="28" t="s">
        <v>17</v>
      </c>
      <c r="G44" s="14"/>
    </row>
    <row r="45" spans="1:7" ht="27.75" customHeight="1">
      <c r="A45" s="3">
        <v>34</v>
      </c>
      <c r="B45" s="62" t="s">
        <v>112</v>
      </c>
      <c r="C45" s="49"/>
      <c r="D45" s="26" t="s">
        <v>16</v>
      </c>
      <c r="E45" s="26" t="s">
        <v>16</v>
      </c>
      <c r="F45" s="28" t="s">
        <v>17</v>
      </c>
      <c r="G45" s="14"/>
    </row>
    <row r="46" spans="1:7" ht="32.25" customHeight="1">
      <c r="A46" s="3">
        <v>35</v>
      </c>
      <c r="B46" s="62" t="s">
        <v>113</v>
      </c>
      <c r="C46" s="49"/>
      <c r="D46" s="26" t="s">
        <v>16</v>
      </c>
      <c r="E46" s="26" t="s">
        <v>16</v>
      </c>
      <c r="F46" s="28" t="s">
        <v>17</v>
      </c>
      <c r="G46" s="14"/>
    </row>
    <row r="47" spans="1:7" ht="15.75" customHeight="1">
      <c r="C47" s="16" t="s">
        <v>33</v>
      </c>
      <c r="D47" s="16">
        <f t="shared" ref="D47:F47" si="0">COUNTIF(D$12:D46,"Pass")</f>
        <v>0</v>
      </c>
      <c r="E47" s="16">
        <f t="shared" si="0"/>
        <v>0</v>
      </c>
      <c r="F47" s="16">
        <f t="shared" si="0"/>
        <v>30</v>
      </c>
    </row>
    <row r="48" spans="1:7" ht="15.75" customHeight="1">
      <c r="C48" s="16" t="s">
        <v>45</v>
      </c>
      <c r="D48" s="16">
        <f t="shared" ref="D48:F48" si="1">COUNTIF(D$12:D46,"Fail")</f>
        <v>0</v>
      </c>
      <c r="E48" s="16">
        <f t="shared" si="1"/>
        <v>0</v>
      </c>
      <c r="F48" s="16">
        <f t="shared" si="1"/>
        <v>5</v>
      </c>
    </row>
    <row r="49" spans="3:6" ht="15.75" customHeight="1">
      <c r="C49" s="16" t="s">
        <v>16</v>
      </c>
      <c r="D49" s="16">
        <f t="shared" ref="D49:F49" si="2">COUNTIF(D$12:D$46,"Untested")</f>
        <v>35</v>
      </c>
      <c r="E49" s="16">
        <f t="shared" si="2"/>
        <v>35</v>
      </c>
      <c r="F49" s="16">
        <f t="shared" si="2"/>
        <v>0</v>
      </c>
    </row>
    <row r="50" spans="3:6" ht="15.75" customHeight="1"/>
    <row r="51" spans="3:6" ht="15.75" customHeight="1"/>
    <row r="52" spans="3:6" ht="15.75" customHeight="1"/>
    <row r="53" spans="3:6" ht="15.75" customHeight="1"/>
    <row r="54" spans="3:6" ht="15.75" customHeight="1"/>
    <row r="55" spans="3:6" ht="15.75" customHeight="1"/>
    <row r="56" spans="3:6" ht="15.75" customHeight="1"/>
    <row r="57" spans="3:6" ht="15.75" customHeight="1"/>
    <row r="58" spans="3:6" ht="15.75" customHeight="1"/>
    <row r="59" spans="3:6" ht="15.75" customHeight="1"/>
    <row r="60" spans="3:6" ht="15.75" customHeight="1"/>
    <row r="61" spans="3:6" ht="15.75" customHeight="1"/>
    <row r="62" spans="3:6" ht="15.75" customHeight="1"/>
    <row r="63" spans="3:6" ht="15.75" customHeight="1"/>
    <row r="64" spans="3: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6">
    <mergeCell ref="B45:C45"/>
    <mergeCell ref="B46:C46"/>
    <mergeCell ref="B40:C40"/>
    <mergeCell ref="B41:C41"/>
    <mergeCell ref="B42:C42"/>
    <mergeCell ref="B43:C43"/>
    <mergeCell ref="B11:C11"/>
    <mergeCell ref="B12:C12"/>
    <mergeCell ref="B17:C17"/>
    <mergeCell ref="B18:C18"/>
    <mergeCell ref="B44:C44"/>
    <mergeCell ref="B14:C14"/>
    <mergeCell ref="B13:C13"/>
    <mergeCell ref="B27:C27"/>
    <mergeCell ref="B28:C28"/>
    <mergeCell ref="B29:C29"/>
    <mergeCell ref="B25:C25"/>
    <mergeCell ref="B26:C26"/>
    <mergeCell ref="B15:C15"/>
    <mergeCell ref="B16:C16"/>
    <mergeCell ref="B24:C24"/>
    <mergeCell ref="B23:C23"/>
    <mergeCell ref="B19:C19"/>
    <mergeCell ref="B22:C22"/>
    <mergeCell ref="B20:C20"/>
    <mergeCell ref="B21:C21"/>
    <mergeCell ref="B37:C37"/>
    <mergeCell ref="B39:C39"/>
    <mergeCell ref="B38:C38"/>
    <mergeCell ref="B30:C30"/>
    <mergeCell ref="B31:C31"/>
    <mergeCell ref="B32:C32"/>
    <mergeCell ref="B33:C33"/>
    <mergeCell ref="B35:C35"/>
    <mergeCell ref="B34:C34"/>
    <mergeCell ref="B36:C36"/>
  </mergeCells>
  <conditionalFormatting sqref="D12:F46">
    <cfRule type="cellIs" dxfId="31" priority="1" operator="equal">
      <formula>"Untested"</formula>
    </cfRule>
  </conditionalFormatting>
  <conditionalFormatting sqref="D12:F46">
    <cfRule type="cellIs" dxfId="30" priority="2" operator="equal">
      <formula>"Fail"</formula>
    </cfRule>
  </conditionalFormatting>
  <conditionalFormatting sqref="D12:F46">
    <cfRule type="cellIs" dxfId="29" priority="3" operator="equal">
      <formula>"Pass"</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1000"/>
  <sheetViews>
    <sheetView showGridLines="0" workbookViewId="0"/>
  </sheetViews>
  <sheetFormatPr defaultColWidth="14.42578125" defaultRowHeight="15" customHeight="1"/>
  <cols>
    <col min="1" max="1" width="5" customWidth="1"/>
    <col min="2" max="2" width="28.42578125" customWidth="1"/>
    <col min="3" max="3" width="32.5703125" customWidth="1"/>
    <col min="4" max="6" width="21.5703125" customWidth="1"/>
    <col min="7" max="7" width="23.140625" customWidth="1"/>
    <col min="8" max="8" width="28.140625" customWidth="1"/>
    <col min="9" max="9" width="19.42578125" customWidth="1"/>
    <col min="10" max="10" width="18.42578125" customWidth="1"/>
    <col min="11" max="26" width="8.7109375" customWidth="1"/>
  </cols>
  <sheetData>
    <row r="3" spans="1:10">
      <c r="B3" s="2" t="s">
        <v>0</v>
      </c>
      <c r="C3" s="3" t="s">
        <v>1</v>
      </c>
      <c r="D3" s="2" t="s">
        <v>2</v>
      </c>
      <c r="E3" s="3" t="s">
        <v>3</v>
      </c>
      <c r="F3" s="5"/>
      <c r="G3" s="4"/>
      <c r="H3" s="1"/>
      <c r="I3" s="1"/>
      <c r="J3" s="5"/>
    </row>
    <row r="4" spans="1:10">
      <c r="B4" s="2" t="s">
        <v>4</v>
      </c>
      <c r="C4" s="6">
        <v>43411</v>
      </c>
      <c r="D4" s="2" t="s">
        <v>5</v>
      </c>
      <c r="E4" s="3"/>
      <c r="F4" s="5"/>
      <c r="G4" s="4"/>
      <c r="H4" s="1"/>
      <c r="I4" s="1"/>
      <c r="J4" s="5"/>
    </row>
    <row r="5" spans="1:10">
      <c r="B5" s="2" t="s">
        <v>6</v>
      </c>
      <c r="C5" s="3" t="s">
        <v>52</v>
      </c>
      <c r="D5" s="2" t="s">
        <v>8</v>
      </c>
      <c r="E5" s="3"/>
      <c r="F5" s="5"/>
      <c r="G5" s="4"/>
      <c r="H5" s="1"/>
      <c r="I5" s="1"/>
      <c r="J5" s="5"/>
    </row>
    <row r="11" spans="1:10">
      <c r="A11" s="7" t="s">
        <v>9</v>
      </c>
      <c r="B11" s="63" t="s">
        <v>10</v>
      </c>
      <c r="C11" s="49"/>
      <c r="D11" s="8" t="s">
        <v>11</v>
      </c>
      <c r="E11" s="8" t="s">
        <v>12</v>
      </c>
      <c r="F11" s="8" t="s">
        <v>13</v>
      </c>
      <c r="G11" s="7" t="s">
        <v>8</v>
      </c>
    </row>
    <row r="12" spans="1:10" ht="15" customHeight="1">
      <c r="A12" s="3">
        <v>1</v>
      </c>
      <c r="B12" s="62" t="s">
        <v>62</v>
      </c>
      <c r="C12" s="49"/>
      <c r="D12" s="26" t="s">
        <v>16</v>
      </c>
      <c r="E12" s="26" t="s">
        <v>16</v>
      </c>
      <c r="F12" s="28" t="s">
        <v>17</v>
      </c>
      <c r="G12" s="14"/>
    </row>
    <row r="13" spans="1:10" ht="15" customHeight="1">
      <c r="A13" s="3">
        <v>2</v>
      </c>
      <c r="B13" s="62" t="s">
        <v>67</v>
      </c>
      <c r="C13" s="49"/>
      <c r="D13" s="26" t="s">
        <v>16</v>
      </c>
      <c r="E13" s="26" t="s">
        <v>16</v>
      </c>
      <c r="F13" s="28" t="s">
        <v>17</v>
      </c>
      <c r="G13" s="14"/>
    </row>
    <row r="14" spans="1:10" ht="15" customHeight="1">
      <c r="A14" s="3">
        <v>3</v>
      </c>
      <c r="B14" s="62" t="s">
        <v>69</v>
      </c>
      <c r="C14" s="49"/>
      <c r="D14" s="26" t="s">
        <v>16</v>
      </c>
      <c r="E14" s="26" t="s">
        <v>16</v>
      </c>
      <c r="F14" s="28" t="s">
        <v>17</v>
      </c>
      <c r="G14" s="14"/>
    </row>
    <row r="15" spans="1:10" ht="15" customHeight="1">
      <c r="A15" s="3">
        <v>4</v>
      </c>
      <c r="B15" s="62" t="s">
        <v>71</v>
      </c>
      <c r="C15" s="49"/>
      <c r="D15" s="26" t="s">
        <v>16</v>
      </c>
      <c r="E15" s="26" t="s">
        <v>16</v>
      </c>
      <c r="F15" s="28" t="s">
        <v>17</v>
      </c>
      <c r="G15" s="14"/>
    </row>
    <row r="16" spans="1:10">
      <c r="A16" s="3">
        <v>5</v>
      </c>
      <c r="B16" s="62" t="s">
        <v>73</v>
      </c>
      <c r="C16" s="49"/>
      <c r="D16" s="26" t="s">
        <v>16</v>
      </c>
      <c r="E16" s="26" t="s">
        <v>16</v>
      </c>
      <c r="F16" s="28" t="s">
        <v>17</v>
      </c>
      <c r="G16" s="14"/>
    </row>
    <row r="17" spans="1:7">
      <c r="A17" s="3">
        <v>6</v>
      </c>
      <c r="B17" s="62" t="s">
        <v>75</v>
      </c>
      <c r="C17" s="49"/>
      <c r="D17" s="26" t="s">
        <v>16</v>
      </c>
      <c r="E17" s="26" t="s">
        <v>16</v>
      </c>
      <c r="F17" s="28" t="s">
        <v>17</v>
      </c>
      <c r="G17" s="14"/>
    </row>
    <row r="18" spans="1:7" ht="30.75" customHeight="1">
      <c r="A18" s="3">
        <v>7</v>
      </c>
      <c r="B18" s="62" t="s">
        <v>77</v>
      </c>
      <c r="C18" s="49"/>
      <c r="D18" s="26" t="s">
        <v>16</v>
      </c>
      <c r="E18" s="26" t="s">
        <v>16</v>
      </c>
      <c r="F18" s="28" t="s">
        <v>17</v>
      </c>
      <c r="G18" s="14"/>
    </row>
    <row r="19" spans="1:7" ht="30.75" customHeight="1">
      <c r="A19" s="3">
        <v>8</v>
      </c>
      <c r="B19" s="62" t="s">
        <v>79</v>
      </c>
      <c r="C19" s="49"/>
      <c r="D19" s="26" t="s">
        <v>16</v>
      </c>
      <c r="E19" s="26" t="s">
        <v>16</v>
      </c>
      <c r="F19" s="28" t="s">
        <v>17</v>
      </c>
      <c r="G19" s="11" t="s">
        <v>81</v>
      </c>
    </row>
    <row r="20" spans="1:7">
      <c r="A20" s="3">
        <v>9</v>
      </c>
      <c r="B20" s="62" t="s">
        <v>82</v>
      </c>
      <c r="C20" s="49"/>
      <c r="D20" s="26" t="s">
        <v>16</v>
      </c>
      <c r="E20" s="26" t="s">
        <v>16</v>
      </c>
      <c r="F20" s="28" t="s">
        <v>17</v>
      </c>
      <c r="G20" s="14"/>
    </row>
    <row r="21" spans="1:7" ht="15.75" customHeight="1">
      <c r="A21" s="3">
        <v>10</v>
      </c>
      <c r="B21" s="62" t="s">
        <v>84</v>
      </c>
      <c r="C21" s="49"/>
      <c r="D21" s="26" t="s">
        <v>16</v>
      </c>
      <c r="E21" s="26" t="s">
        <v>16</v>
      </c>
      <c r="F21" s="28" t="s">
        <v>17</v>
      </c>
      <c r="G21" s="14"/>
    </row>
    <row r="22" spans="1:7" ht="15.75" customHeight="1">
      <c r="A22" s="3">
        <v>11</v>
      </c>
      <c r="B22" s="62" t="s">
        <v>86</v>
      </c>
      <c r="C22" s="49"/>
      <c r="D22" s="26" t="s">
        <v>16</v>
      </c>
      <c r="E22" s="26" t="s">
        <v>16</v>
      </c>
      <c r="F22" s="28" t="s">
        <v>17</v>
      </c>
      <c r="G22" s="14"/>
    </row>
    <row r="23" spans="1:7" ht="15.75" customHeight="1">
      <c r="C23" s="16" t="s">
        <v>33</v>
      </c>
      <c r="D23" s="16">
        <f t="shared" ref="D23:F23" si="0">COUNTIF(D$12:D22,"Pass")</f>
        <v>0</v>
      </c>
      <c r="E23" s="16">
        <f t="shared" si="0"/>
        <v>0</v>
      </c>
      <c r="F23" s="16">
        <f t="shared" si="0"/>
        <v>11</v>
      </c>
    </row>
    <row r="24" spans="1:7" ht="15.75" customHeight="1">
      <c r="C24" s="16" t="s">
        <v>45</v>
      </c>
      <c r="D24" s="16">
        <f t="shared" ref="D24:F24" si="1">COUNTIF(D$12:D22,"Fail")</f>
        <v>0</v>
      </c>
      <c r="E24" s="16">
        <f t="shared" si="1"/>
        <v>0</v>
      </c>
      <c r="F24" s="16">
        <f t="shared" si="1"/>
        <v>0</v>
      </c>
    </row>
    <row r="25" spans="1:7" ht="15.75" customHeight="1">
      <c r="C25" s="16" t="s">
        <v>16</v>
      </c>
      <c r="D25" s="16">
        <f t="shared" ref="D25:F25" si="2">COUNTIF(D$12:D$22,"Untested")</f>
        <v>11</v>
      </c>
      <c r="E25" s="16">
        <f t="shared" si="2"/>
        <v>11</v>
      </c>
      <c r="F25" s="16">
        <f t="shared" si="2"/>
        <v>0</v>
      </c>
    </row>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12:C12"/>
    <mergeCell ref="B11:C11"/>
    <mergeCell ref="B20:C20"/>
    <mergeCell ref="B22:C22"/>
    <mergeCell ref="B15:C15"/>
    <mergeCell ref="B21:C21"/>
    <mergeCell ref="B13:C13"/>
    <mergeCell ref="B14:C14"/>
    <mergeCell ref="B17:C17"/>
    <mergeCell ref="B16:C16"/>
    <mergeCell ref="B18:C18"/>
    <mergeCell ref="B19:C19"/>
  </mergeCells>
  <conditionalFormatting sqref="D12:F22">
    <cfRule type="cellIs" dxfId="28" priority="1" operator="equal">
      <formula>"Untested"</formula>
    </cfRule>
  </conditionalFormatting>
  <conditionalFormatting sqref="D12:F22">
    <cfRule type="cellIs" dxfId="27" priority="2" operator="equal">
      <formula>"Pass"</formula>
    </cfRule>
  </conditionalFormatting>
  <conditionalFormatting sqref="D12:F22">
    <cfRule type="cellIs" dxfId="26" priority="3" operator="equal">
      <formula>"Fail"</formula>
    </cfRule>
  </conditionalFormatting>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J1000"/>
  <sheetViews>
    <sheetView showGridLines="0" workbookViewId="0"/>
  </sheetViews>
  <sheetFormatPr defaultColWidth="14.42578125" defaultRowHeight="15" customHeight="1"/>
  <cols>
    <col min="1" max="1" width="5" customWidth="1"/>
    <col min="2" max="2" width="28.42578125" customWidth="1"/>
    <col min="3" max="3" width="35.5703125" customWidth="1"/>
    <col min="4" max="6" width="23.42578125" customWidth="1"/>
    <col min="7" max="7" width="23.7109375" customWidth="1"/>
    <col min="8" max="8" width="28.140625" customWidth="1"/>
    <col min="9" max="9" width="19.42578125" customWidth="1"/>
    <col min="10" max="10" width="18.42578125" customWidth="1"/>
    <col min="11" max="26" width="8.7109375" customWidth="1"/>
  </cols>
  <sheetData>
    <row r="3" spans="1:10">
      <c r="B3" s="2" t="s">
        <v>0</v>
      </c>
      <c r="C3" s="3" t="s">
        <v>1</v>
      </c>
      <c r="D3" s="2" t="s">
        <v>2</v>
      </c>
      <c r="E3" s="3" t="s">
        <v>3</v>
      </c>
      <c r="F3" s="4"/>
      <c r="G3" s="4"/>
      <c r="H3" s="1"/>
      <c r="I3" s="1"/>
      <c r="J3" s="5"/>
    </row>
    <row r="4" spans="1:10">
      <c r="B4" s="2" t="s">
        <v>4</v>
      </c>
      <c r="C4" s="6">
        <v>43411</v>
      </c>
      <c r="D4" s="2" t="s">
        <v>5</v>
      </c>
      <c r="E4" s="2"/>
      <c r="F4" s="5"/>
      <c r="G4" s="4"/>
      <c r="H4" s="1"/>
      <c r="I4" s="1"/>
      <c r="J4" s="5"/>
    </row>
    <row r="5" spans="1:10">
      <c r="B5" s="2" t="s">
        <v>6</v>
      </c>
      <c r="C5" s="3" t="s">
        <v>53</v>
      </c>
      <c r="D5" s="2" t="s">
        <v>8</v>
      </c>
      <c r="E5" s="2"/>
      <c r="F5" s="5"/>
      <c r="G5" s="4"/>
      <c r="H5" s="1"/>
      <c r="I5" s="1"/>
      <c r="J5" s="5"/>
    </row>
    <row r="11" spans="1:10">
      <c r="A11" s="7" t="s">
        <v>9</v>
      </c>
      <c r="B11" s="63" t="s">
        <v>10</v>
      </c>
      <c r="C11" s="49"/>
      <c r="D11" s="8" t="s">
        <v>11</v>
      </c>
      <c r="E11" s="8" t="s">
        <v>12</v>
      </c>
      <c r="F11" s="8" t="s">
        <v>13</v>
      </c>
      <c r="G11" s="7" t="s">
        <v>8</v>
      </c>
    </row>
    <row r="12" spans="1:10" ht="15" customHeight="1">
      <c r="A12" s="3">
        <v>1</v>
      </c>
      <c r="B12" s="62" t="s">
        <v>115</v>
      </c>
      <c r="C12" s="49"/>
      <c r="D12" s="3" t="s">
        <v>16</v>
      </c>
      <c r="E12" s="3" t="s">
        <v>16</v>
      </c>
      <c r="F12" s="9" t="s">
        <v>17</v>
      </c>
      <c r="G12" s="29"/>
    </row>
    <row r="13" spans="1:10" ht="15" customHeight="1">
      <c r="A13" s="3">
        <v>2</v>
      </c>
      <c r="B13" s="62" t="s">
        <v>118</v>
      </c>
      <c r="C13" s="49"/>
      <c r="D13" s="3" t="s">
        <v>16</v>
      </c>
      <c r="E13" s="3" t="s">
        <v>16</v>
      </c>
      <c r="F13" s="9" t="s">
        <v>17</v>
      </c>
      <c r="G13" s="29"/>
    </row>
    <row r="14" spans="1:10" ht="15" customHeight="1">
      <c r="A14" s="3">
        <v>3</v>
      </c>
      <c r="B14" s="62" t="s">
        <v>122</v>
      </c>
      <c r="C14" s="49"/>
      <c r="D14" s="3" t="s">
        <v>16</v>
      </c>
      <c r="E14" s="3" t="s">
        <v>16</v>
      </c>
      <c r="F14" s="9" t="s">
        <v>17</v>
      </c>
      <c r="G14" s="29"/>
    </row>
    <row r="15" spans="1:10" ht="15" customHeight="1">
      <c r="A15" s="3">
        <v>4</v>
      </c>
      <c r="B15" s="62" t="s">
        <v>123</v>
      </c>
      <c r="C15" s="49"/>
      <c r="D15" s="3" t="s">
        <v>16</v>
      </c>
      <c r="E15" s="3" t="s">
        <v>16</v>
      </c>
      <c r="F15" s="9" t="s">
        <v>17</v>
      </c>
      <c r="G15" s="29"/>
    </row>
    <row r="16" spans="1:10" ht="15" customHeight="1">
      <c r="A16" s="3">
        <v>5</v>
      </c>
      <c r="B16" s="62" t="s">
        <v>125</v>
      </c>
      <c r="C16" s="49"/>
      <c r="D16" s="3" t="s">
        <v>16</v>
      </c>
      <c r="E16" s="3" t="s">
        <v>16</v>
      </c>
      <c r="F16" s="9" t="s">
        <v>17</v>
      </c>
      <c r="G16" s="29"/>
    </row>
    <row r="17" spans="1:7">
      <c r="A17" s="3">
        <v>6</v>
      </c>
      <c r="B17" s="62" t="s">
        <v>127</v>
      </c>
      <c r="C17" s="49"/>
      <c r="D17" s="3" t="s">
        <v>16</v>
      </c>
      <c r="E17" s="3" t="s">
        <v>16</v>
      </c>
      <c r="F17" s="9" t="s">
        <v>17</v>
      </c>
      <c r="G17" s="31"/>
    </row>
    <row r="18" spans="1:7" ht="15" customHeight="1">
      <c r="A18" s="3">
        <v>7</v>
      </c>
      <c r="B18" s="62" t="s">
        <v>131</v>
      </c>
      <c r="C18" s="49"/>
      <c r="D18" s="3" t="s">
        <v>16</v>
      </c>
      <c r="E18" s="3" t="s">
        <v>16</v>
      </c>
      <c r="F18" s="9" t="s">
        <v>20</v>
      </c>
      <c r="G18" s="32" t="s">
        <v>134</v>
      </c>
    </row>
    <row r="19" spans="1:7" ht="33.75" customHeight="1">
      <c r="A19" s="3">
        <v>8</v>
      </c>
      <c r="B19" s="62" t="s">
        <v>136</v>
      </c>
      <c r="C19" s="49"/>
      <c r="D19" s="3" t="s">
        <v>16</v>
      </c>
      <c r="E19" s="3" t="s">
        <v>16</v>
      </c>
      <c r="F19" s="9" t="s">
        <v>17</v>
      </c>
      <c r="G19" s="29"/>
    </row>
    <row r="20" spans="1:7" ht="30.75" customHeight="1">
      <c r="A20" s="3">
        <v>9</v>
      </c>
      <c r="B20" s="62" t="s">
        <v>137</v>
      </c>
      <c r="C20" s="49"/>
      <c r="D20" s="3" t="s">
        <v>16</v>
      </c>
      <c r="E20" s="3" t="s">
        <v>16</v>
      </c>
      <c r="F20" s="9" t="s">
        <v>17</v>
      </c>
      <c r="G20" s="29"/>
    </row>
    <row r="21" spans="1:7" ht="15.75" customHeight="1">
      <c r="A21" s="3">
        <v>10</v>
      </c>
      <c r="B21" s="62" t="s">
        <v>138</v>
      </c>
      <c r="C21" s="49"/>
      <c r="D21" s="3" t="s">
        <v>16</v>
      </c>
      <c r="E21" s="3" t="s">
        <v>16</v>
      </c>
      <c r="F21" s="9" t="s">
        <v>17</v>
      </c>
      <c r="G21" s="29"/>
    </row>
    <row r="22" spans="1:7" ht="15.75" customHeight="1">
      <c r="A22" s="3">
        <v>11</v>
      </c>
      <c r="B22" s="62" t="s">
        <v>139</v>
      </c>
      <c r="C22" s="49"/>
      <c r="D22" s="3" t="s">
        <v>16</v>
      </c>
      <c r="E22" s="3" t="s">
        <v>16</v>
      </c>
      <c r="F22" s="9" t="s">
        <v>17</v>
      </c>
      <c r="G22" s="29"/>
    </row>
    <row r="23" spans="1:7" ht="15.75" customHeight="1">
      <c r="A23" s="3">
        <v>12</v>
      </c>
      <c r="B23" s="62" t="s">
        <v>140</v>
      </c>
      <c r="C23" s="49"/>
      <c r="D23" s="3" t="s">
        <v>16</v>
      </c>
      <c r="E23" s="3" t="s">
        <v>16</v>
      </c>
      <c r="F23" s="9" t="s">
        <v>17</v>
      </c>
      <c r="G23" s="29"/>
    </row>
    <row r="24" spans="1:7" ht="15.75" customHeight="1">
      <c r="C24" s="16" t="s">
        <v>33</v>
      </c>
      <c r="D24" s="16">
        <f t="shared" ref="D24:F24" si="0">COUNTIF(D$12:D23,"Pass")</f>
        <v>0</v>
      </c>
      <c r="E24" s="16">
        <f t="shared" si="0"/>
        <v>0</v>
      </c>
      <c r="F24" s="16">
        <f t="shared" si="0"/>
        <v>11</v>
      </c>
    </row>
    <row r="25" spans="1:7" ht="15.75" customHeight="1">
      <c r="C25" s="16" t="s">
        <v>45</v>
      </c>
      <c r="D25" s="16">
        <f t="shared" ref="D25:F25" si="1">COUNTIF(D$12:D23,"Fail")</f>
        <v>0</v>
      </c>
      <c r="E25" s="16">
        <f t="shared" si="1"/>
        <v>0</v>
      </c>
      <c r="F25" s="16">
        <f t="shared" si="1"/>
        <v>1</v>
      </c>
    </row>
    <row r="26" spans="1:7" ht="15.75" customHeight="1">
      <c r="C26" s="16" t="s">
        <v>16</v>
      </c>
      <c r="D26" s="16">
        <f t="shared" ref="D26:F26" si="2">COUNTIF(D$12:D23,"Untested")</f>
        <v>12</v>
      </c>
      <c r="E26" s="16">
        <f t="shared" si="2"/>
        <v>12</v>
      </c>
      <c r="F26" s="16">
        <f t="shared" si="2"/>
        <v>0</v>
      </c>
    </row>
    <row r="27" spans="1:7" ht="15.75" customHeight="1"/>
    <row r="28" spans="1:7" ht="15.75" customHeight="1">
      <c r="B28" s="34" t="s">
        <v>141</v>
      </c>
    </row>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11:C11"/>
    <mergeCell ref="B12:C12"/>
    <mergeCell ref="B18:C18"/>
    <mergeCell ref="B19:C19"/>
    <mergeCell ref="B20:C20"/>
    <mergeCell ref="B21:C21"/>
    <mergeCell ref="B22:C22"/>
    <mergeCell ref="B23:C23"/>
    <mergeCell ref="B13:C13"/>
    <mergeCell ref="B14:C14"/>
    <mergeCell ref="B15:C15"/>
    <mergeCell ref="B17:C17"/>
    <mergeCell ref="B16:C16"/>
  </mergeCells>
  <conditionalFormatting sqref="D12:F23">
    <cfRule type="cellIs" dxfId="25" priority="1" operator="equal">
      <formula>"Untested"</formula>
    </cfRule>
  </conditionalFormatting>
  <conditionalFormatting sqref="D12:F23">
    <cfRule type="cellIs" dxfId="24" priority="2" operator="equal">
      <formula>"Pass"</formula>
    </cfRule>
  </conditionalFormatting>
  <conditionalFormatting sqref="D12:F23">
    <cfRule type="cellIs" dxfId="23" priority="3" operator="equal">
      <formula>"Fail"</formula>
    </cfRule>
  </conditionalFormatting>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J1000"/>
  <sheetViews>
    <sheetView workbookViewId="0"/>
  </sheetViews>
  <sheetFormatPr defaultColWidth="14.42578125" defaultRowHeight="15" customHeight="1"/>
  <cols>
    <col min="1" max="1" width="5" customWidth="1"/>
    <col min="2" max="2" width="28.42578125" customWidth="1"/>
    <col min="3" max="3" width="39.5703125" customWidth="1"/>
    <col min="4" max="4" width="19" customWidth="1"/>
    <col min="5" max="6" width="18.140625" customWidth="1"/>
    <col min="7" max="7" width="22.85546875" customWidth="1"/>
    <col min="8" max="8" width="28.140625" customWidth="1"/>
    <col min="9" max="9" width="19.42578125" customWidth="1"/>
    <col min="10" max="10" width="18.42578125" customWidth="1"/>
    <col min="11" max="26" width="8.7109375" customWidth="1"/>
  </cols>
  <sheetData>
    <row r="3" spans="1:10">
      <c r="B3" s="2" t="s">
        <v>0</v>
      </c>
      <c r="C3" s="3" t="s">
        <v>1</v>
      </c>
      <c r="D3" s="2" t="s">
        <v>2</v>
      </c>
      <c r="E3" s="3" t="s">
        <v>3</v>
      </c>
      <c r="F3" s="5"/>
      <c r="G3" s="4"/>
      <c r="H3" s="1"/>
      <c r="I3" s="1"/>
      <c r="J3" s="5"/>
    </row>
    <row r="4" spans="1:10">
      <c r="B4" s="2" t="s">
        <v>4</v>
      </c>
      <c r="C4" s="6">
        <v>43411</v>
      </c>
      <c r="D4" s="2" t="s">
        <v>5</v>
      </c>
      <c r="E4" s="3"/>
      <c r="F4" s="5"/>
      <c r="G4" s="4"/>
      <c r="H4" s="1"/>
      <c r="I4" s="1"/>
      <c r="J4" s="5"/>
    </row>
    <row r="5" spans="1:10">
      <c r="B5" s="2" t="s">
        <v>6</v>
      </c>
      <c r="C5" s="3" t="s">
        <v>54</v>
      </c>
      <c r="D5" s="2" t="s">
        <v>8</v>
      </c>
      <c r="E5" s="3"/>
      <c r="F5" s="5"/>
      <c r="G5" s="4"/>
      <c r="H5" s="1"/>
      <c r="I5" s="1"/>
      <c r="J5" s="5"/>
    </row>
    <row r="11" spans="1:10" ht="27.75" customHeight="1">
      <c r="A11" s="7" t="s">
        <v>9</v>
      </c>
      <c r="B11" s="63" t="s">
        <v>10</v>
      </c>
      <c r="C11" s="49"/>
      <c r="D11" s="8" t="s">
        <v>11</v>
      </c>
      <c r="E11" s="8" t="s">
        <v>12</v>
      </c>
      <c r="F11" s="8" t="s">
        <v>13</v>
      </c>
      <c r="G11" s="7" t="s">
        <v>8</v>
      </c>
    </row>
    <row r="12" spans="1:10" ht="15" customHeight="1">
      <c r="A12" s="3">
        <v>1</v>
      </c>
      <c r="B12" s="62" t="s">
        <v>116</v>
      </c>
      <c r="C12" s="49"/>
      <c r="D12" s="3" t="s">
        <v>16</v>
      </c>
      <c r="E12" s="3" t="s">
        <v>16</v>
      </c>
      <c r="F12" s="9" t="s">
        <v>17</v>
      </c>
      <c r="G12" s="15"/>
    </row>
    <row r="13" spans="1:10" ht="30.75" customHeight="1">
      <c r="A13" s="3">
        <v>2</v>
      </c>
      <c r="B13" s="62" t="s">
        <v>117</v>
      </c>
      <c r="C13" s="49"/>
      <c r="D13" s="3" t="s">
        <v>16</v>
      </c>
      <c r="E13" s="3" t="s">
        <v>16</v>
      </c>
      <c r="F13" s="9" t="s">
        <v>17</v>
      </c>
      <c r="G13" s="15"/>
    </row>
    <row r="14" spans="1:10" ht="15" customHeight="1">
      <c r="A14" s="3">
        <v>3</v>
      </c>
      <c r="B14" s="62" t="s">
        <v>119</v>
      </c>
      <c r="C14" s="49"/>
      <c r="D14" s="3" t="s">
        <v>16</v>
      </c>
      <c r="E14" s="3" t="s">
        <v>16</v>
      </c>
      <c r="F14" s="9" t="s">
        <v>17</v>
      </c>
      <c r="G14" s="15"/>
    </row>
    <row r="15" spans="1:10" ht="15" customHeight="1">
      <c r="A15" s="3">
        <v>4</v>
      </c>
      <c r="B15" s="62" t="s">
        <v>120</v>
      </c>
      <c r="C15" s="49"/>
      <c r="D15" s="3" t="s">
        <v>16</v>
      </c>
      <c r="E15" s="3" t="s">
        <v>16</v>
      </c>
      <c r="F15" s="9" t="s">
        <v>17</v>
      </c>
      <c r="G15" s="30" t="s">
        <v>121</v>
      </c>
    </row>
    <row r="16" spans="1:10" ht="27.75" customHeight="1">
      <c r="A16" s="3">
        <v>5</v>
      </c>
      <c r="B16" s="62" t="s">
        <v>124</v>
      </c>
      <c r="C16" s="49"/>
      <c r="D16" s="3" t="s">
        <v>16</v>
      </c>
      <c r="E16" s="3" t="s">
        <v>16</v>
      </c>
      <c r="F16" s="9" t="s">
        <v>17</v>
      </c>
      <c r="G16" s="15"/>
    </row>
    <row r="17" spans="1:7" ht="15" customHeight="1">
      <c r="A17" s="3">
        <v>6</v>
      </c>
      <c r="B17" s="62" t="s">
        <v>126</v>
      </c>
      <c r="C17" s="49"/>
      <c r="D17" s="3" t="s">
        <v>16</v>
      </c>
      <c r="E17" s="3" t="s">
        <v>16</v>
      </c>
      <c r="F17" s="9" t="s">
        <v>17</v>
      </c>
      <c r="G17" s="15"/>
    </row>
    <row r="18" spans="1:7" ht="15" customHeight="1">
      <c r="A18" s="3">
        <v>7</v>
      </c>
      <c r="B18" s="62" t="s">
        <v>128</v>
      </c>
      <c r="C18" s="49"/>
      <c r="D18" s="3" t="s">
        <v>16</v>
      </c>
      <c r="E18" s="3" t="s">
        <v>16</v>
      </c>
      <c r="F18" s="9" t="s">
        <v>17</v>
      </c>
      <c r="G18" s="15"/>
    </row>
    <row r="19" spans="1:7">
      <c r="A19" s="3">
        <v>8</v>
      </c>
      <c r="B19" s="62" t="s">
        <v>129</v>
      </c>
      <c r="C19" s="49"/>
      <c r="D19" s="3" t="s">
        <v>16</v>
      </c>
      <c r="E19" s="3" t="s">
        <v>16</v>
      </c>
      <c r="F19" s="9" t="s">
        <v>17</v>
      </c>
      <c r="G19" s="14"/>
    </row>
    <row r="20" spans="1:7">
      <c r="A20" s="3">
        <v>9</v>
      </c>
      <c r="B20" s="62" t="s">
        <v>130</v>
      </c>
      <c r="C20" s="49"/>
      <c r="D20" s="3" t="s">
        <v>16</v>
      </c>
      <c r="E20" s="3" t="s">
        <v>16</v>
      </c>
      <c r="F20" s="9" t="s">
        <v>17</v>
      </c>
      <c r="G20" s="11" t="s">
        <v>132</v>
      </c>
    </row>
    <row r="21" spans="1:7" ht="27.75" customHeight="1">
      <c r="A21" s="3">
        <v>10</v>
      </c>
      <c r="B21" s="62" t="s">
        <v>133</v>
      </c>
      <c r="C21" s="49"/>
      <c r="D21" s="3" t="s">
        <v>16</v>
      </c>
      <c r="E21" s="3" t="s">
        <v>16</v>
      </c>
      <c r="F21" s="9" t="s">
        <v>17</v>
      </c>
      <c r="G21" s="14"/>
    </row>
    <row r="22" spans="1:7" ht="15.75" customHeight="1">
      <c r="A22" s="3">
        <v>11</v>
      </c>
      <c r="B22" s="62" t="s">
        <v>135</v>
      </c>
      <c r="C22" s="49"/>
      <c r="D22" s="3" t="s">
        <v>16</v>
      </c>
      <c r="E22" s="3" t="s">
        <v>16</v>
      </c>
      <c r="F22" s="9" t="s">
        <v>17</v>
      </c>
      <c r="G22" s="14"/>
    </row>
    <row r="23" spans="1:7" ht="15.75" customHeight="1">
      <c r="C23" s="33" t="s">
        <v>33</v>
      </c>
      <c r="D23" s="33">
        <f t="shared" ref="D23:F23" si="0">COUNTIF(D$12:D22,"Pass")</f>
        <v>0</v>
      </c>
      <c r="E23" s="33">
        <f t="shared" si="0"/>
        <v>0</v>
      </c>
      <c r="F23" s="33">
        <f t="shared" si="0"/>
        <v>11</v>
      </c>
    </row>
    <row r="24" spans="1:7" ht="15.75" customHeight="1">
      <c r="C24" s="16" t="s">
        <v>45</v>
      </c>
      <c r="D24" s="16">
        <f t="shared" ref="D24:F24" si="1">COUNTIF(D$12:D22,"Fail")</f>
        <v>0</v>
      </c>
      <c r="E24" s="16">
        <f t="shared" si="1"/>
        <v>0</v>
      </c>
      <c r="F24" s="16">
        <f t="shared" si="1"/>
        <v>0</v>
      </c>
    </row>
    <row r="25" spans="1:7" ht="15.75" customHeight="1">
      <c r="C25" s="16" t="s">
        <v>16</v>
      </c>
      <c r="D25" s="16">
        <f t="shared" ref="D25:F25" si="2">COUNTIF(D$12:D22,"Untested")</f>
        <v>11</v>
      </c>
      <c r="E25" s="16">
        <f t="shared" si="2"/>
        <v>11</v>
      </c>
      <c r="F25" s="16">
        <f t="shared" si="2"/>
        <v>0</v>
      </c>
    </row>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21:C21"/>
    <mergeCell ref="B22:C22"/>
    <mergeCell ref="B14:C14"/>
    <mergeCell ref="B11:C11"/>
    <mergeCell ref="B12:C12"/>
    <mergeCell ref="B13:C13"/>
    <mergeCell ref="B20:C20"/>
    <mergeCell ref="B19:C19"/>
    <mergeCell ref="B15:C15"/>
    <mergeCell ref="B16:C16"/>
    <mergeCell ref="B17:C17"/>
    <mergeCell ref="B18:C18"/>
  </mergeCells>
  <conditionalFormatting sqref="D12:F22">
    <cfRule type="cellIs" dxfId="22" priority="1" operator="equal">
      <formula>"Pass"</formula>
    </cfRule>
  </conditionalFormatting>
  <conditionalFormatting sqref="D12:F22">
    <cfRule type="cellIs" dxfId="21" priority="2" operator="equal">
      <formula>"Untested"</formula>
    </cfRule>
  </conditionalFormatting>
  <conditionalFormatting sqref="D12:F22">
    <cfRule type="cellIs" dxfId="20" priority="3" operator="equal">
      <formula>"Fail"</formula>
    </cfRule>
  </conditionalFormatting>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J1000"/>
  <sheetViews>
    <sheetView showGridLines="0" workbookViewId="0"/>
  </sheetViews>
  <sheetFormatPr defaultColWidth="14.42578125" defaultRowHeight="15" customHeight="1"/>
  <cols>
    <col min="1" max="1" width="5" customWidth="1"/>
    <col min="2" max="2" width="28.42578125" customWidth="1"/>
    <col min="3" max="3" width="33.7109375" customWidth="1"/>
    <col min="4" max="6" width="22.85546875" customWidth="1"/>
    <col min="7" max="7" width="25.140625" customWidth="1"/>
    <col min="8" max="8" width="28.140625" customWidth="1"/>
    <col min="9" max="9" width="15.5703125" customWidth="1"/>
    <col min="10" max="10" width="18.42578125" customWidth="1"/>
    <col min="11" max="26" width="8.7109375" customWidth="1"/>
  </cols>
  <sheetData>
    <row r="3" spans="1:10">
      <c r="B3" s="2" t="s">
        <v>0</v>
      </c>
      <c r="C3" s="3" t="s">
        <v>1</v>
      </c>
      <c r="D3" s="2" t="s">
        <v>2</v>
      </c>
      <c r="E3" s="3" t="s">
        <v>3</v>
      </c>
      <c r="F3" s="5"/>
      <c r="G3" s="35"/>
      <c r="H3" s="36"/>
      <c r="I3" s="36"/>
      <c r="J3" s="5"/>
    </row>
    <row r="4" spans="1:10">
      <c r="B4" s="2" t="s">
        <v>4</v>
      </c>
      <c r="C4" s="6">
        <v>43411</v>
      </c>
      <c r="D4" s="2" t="s">
        <v>5</v>
      </c>
      <c r="E4" s="3"/>
      <c r="F4" s="5"/>
      <c r="G4" s="5"/>
      <c r="H4" s="1"/>
      <c r="I4" s="1"/>
      <c r="J4" s="5"/>
    </row>
    <row r="5" spans="1:10">
      <c r="B5" s="2" t="s">
        <v>6</v>
      </c>
      <c r="C5" s="3" t="s">
        <v>55</v>
      </c>
      <c r="D5" s="2" t="s">
        <v>8</v>
      </c>
      <c r="E5" s="3"/>
      <c r="F5" s="5"/>
      <c r="G5" s="5"/>
      <c r="H5" s="1"/>
      <c r="I5" s="1"/>
      <c r="J5" s="5"/>
    </row>
    <row r="11" spans="1:10">
      <c r="A11" s="7" t="s">
        <v>9</v>
      </c>
      <c r="B11" s="63" t="s">
        <v>10</v>
      </c>
      <c r="C11" s="49"/>
      <c r="D11" s="7" t="s">
        <v>11</v>
      </c>
      <c r="E11" s="7" t="s">
        <v>12</v>
      </c>
      <c r="F11" s="7" t="s">
        <v>13</v>
      </c>
      <c r="G11" s="7" t="s">
        <v>8</v>
      </c>
    </row>
    <row r="12" spans="1:10" ht="15" customHeight="1">
      <c r="A12" s="3">
        <v>1</v>
      </c>
      <c r="B12" s="62" t="s">
        <v>142</v>
      </c>
      <c r="C12" s="49"/>
      <c r="D12" s="3" t="s">
        <v>16</v>
      </c>
      <c r="E12" s="3" t="s">
        <v>16</v>
      </c>
      <c r="F12" s="9" t="s">
        <v>17</v>
      </c>
      <c r="G12" s="14"/>
    </row>
    <row r="13" spans="1:10" ht="15" customHeight="1">
      <c r="A13" s="3">
        <v>2</v>
      </c>
      <c r="B13" s="62" t="s">
        <v>143</v>
      </c>
      <c r="C13" s="49"/>
      <c r="D13" s="3" t="s">
        <v>16</v>
      </c>
      <c r="E13" s="3" t="s">
        <v>16</v>
      </c>
      <c r="F13" s="9" t="s">
        <v>17</v>
      </c>
      <c r="G13" s="14"/>
    </row>
    <row r="14" spans="1:10" ht="25.5" customHeight="1">
      <c r="A14" s="3">
        <v>3</v>
      </c>
      <c r="B14" s="62" t="s">
        <v>144</v>
      </c>
      <c r="C14" s="49"/>
      <c r="D14" s="3" t="s">
        <v>16</v>
      </c>
      <c r="E14" s="3" t="s">
        <v>16</v>
      </c>
      <c r="F14" s="9" t="s">
        <v>17</v>
      </c>
      <c r="G14" s="14"/>
    </row>
    <row r="15" spans="1:10" ht="30.75" customHeight="1">
      <c r="A15" s="3">
        <v>4</v>
      </c>
      <c r="B15" s="62" t="s">
        <v>145</v>
      </c>
      <c r="C15" s="49"/>
      <c r="D15" s="3" t="s">
        <v>16</v>
      </c>
      <c r="E15" s="3" t="s">
        <v>16</v>
      </c>
      <c r="F15" s="9" t="s">
        <v>17</v>
      </c>
      <c r="G15" s="14"/>
    </row>
    <row r="16" spans="1:10" ht="29.25" customHeight="1">
      <c r="A16" s="3">
        <v>5</v>
      </c>
      <c r="B16" s="62" t="s">
        <v>146</v>
      </c>
      <c r="C16" s="49"/>
      <c r="D16" s="3" t="s">
        <v>16</v>
      </c>
      <c r="E16" s="3" t="s">
        <v>16</v>
      </c>
      <c r="F16" s="9" t="s">
        <v>17</v>
      </c>
      <c r="G16" s="14"/>
    </row>
    <row r="17" spans="1:7" ht="26.25" customHeight="1">
      <c r="A17" s="3">
        <v>6</v>
      </c>
      <c r="B17" s="62" t="s">
        <v>147</v>
      </c>
      <c r="C17" s="49"/>
      <c r="D17" s="3" t="s">
        <v>16</v>
      </c>
      <c r="E17" s="3" t="s">
        <v>16</v>
      </c>
      <c r="F17" s="9" t="s">
        <v>17</v>
      </c>
      <c r="G17" s="14"/>
    </row>
    <row r="18" spans="1:7" ht="30" customHeight="1">
      <c r="A18" s="3">
        <v>7</v>
      </c>
      <c r="B18" s="62" t="s">
        <v>148</v>
      </c>
      <c r="C18" s="49"/>
      <c r="D18" s="3" t="s">
        <v>16</v>
      </c>
      <c r="E18" s="3" t="s">
        <v>16</v>
      </c>
      <c r="F18" s="9" t="s">
        <v>17</v>
      </c>
      <c r="G18" s="15"/>
    </row>
    <row r="19" spans="1:7" ht="15" customHeight="1">
      <c r="A19" s="3">
        <v>8</v>
      </c>
      <c r="B19" s="62" t="s">
        <v>149</v>
      </c>
      <c r="C19" s="49"/>
      <c r="D19" s="3" t="s">
        <v>16</v>
      </c>
      <c r="E19" s="3" t="s">
        <v>16</v>
      </c>
      <c r="F19" s="9" t="s">
        <v>17</v>
      </c>
      <c r="G19" s="15"/>
    </row>
    <row r="20" spans="1:7" ht="25.5">
      <c r="A20" s="3">
        <v>9</v>
      </c>
      <c r="B20" s="66" t="s">
        <v>150</v>
      </c>
      <c r="C20" s="49"/>
      <c r="D20" s="3" t="s">
        <v>16</v>
      </c>
      <c r="E20" s="3" t="s">
        <v>16</v>
      </c>
      <c r="F20" s="9" t="s">
        <v>17</v>
      </c>
      <c r="G20" s="31" t="s">
        <v>151</v>
      </c>
    </row>
    <row r="21" spans="1:7" ht="31.5" customHeight="1">
      <c r="A21" s="3">
        <v>10</v>
      </c>
      <c r="B21" s="66" t="s">
        <v>152</v>
      </c>
      <c r="C21" s="49"/>
      <c r="D21" s="3" t="s">
        <v>16</v>
      </c>
      <c r="E21" s="3" t="s">
        <v>16</v>
      </c>
      <c r="F21" s="9" t="s">
        <v>17</v>
      </c>
      <c r="G21" s="15"/>
    </row>
    <row r="22" spans="1:7" ht="15" customHeight="1">
      <c r="A22" s="3">
        <v>11</v>
      </c>
      <c r="B22" s="66" t="s">
        <v>154</v>
      </c>
      <c r="C22" s="49"/>
      <c r="D22" s="3" t="s">
        <v>16</v>
      </c>
      <c r="E22" s="3" t="s">
        <v>16</v>
      </c>
      <c r="F22" s="9" t="s">
        <v>17</v>
      </c>
      <c r="G22" s="15"/>
    </row>
    <row r="23" spans="1:7" ht="28.5" customHeight="1">
      <c r="A23" s="3">
        <v>12</v>
      </c>
      <c r="B23" s="66" t="s">
        <v>156</v>
      </c>
      <c r="C23" s="49"/>
      <c r="D23" s="3" t="s">
        <v>16</v>
      </c>
      <c r="E23" s="3" t="s">
        <v>16</v>
      </c>
      <c r="F23" s="9" t="s">
        <v>17</v>
      </c>
      <c r="G23" s="15"/>
    </row>
    <row r="24" spans="1:7" ht="28.5" customHeight="1">
      <c r="A24" s="3">
        <v>13</v>
      </c>
      <c r="B24" s="66" t="s">
        <v>158</v>
      </c>
      <c r="C24" s="49"/>
      <c r="D24" s="3" t="s">
        <v>16</v>
      </c>
      <c r="E24" s="3" t="s">
        <v>16</v>
      </c>
      <c r="F24" s="9" t="s">
        <v>17</v>
      </c>
      <c r="G24" s="15"/>
    </row>
    <row r="25" spans="1:7" ht="30.75" customHeight="1">
      <c r="A25" s="3">
        <v>14</v>
      </c>
      <c r="B25" s="66" t="s">
        <v>159</v>
      </c>
      <c r="C25" s="49"/>
      <c r="D25" s="3" t="s">
        <v>16</v>
      </c>
      <c r="E25" s="3" t="s">
        <v>16</v>
      </c>
      <c r="F25" s="9" t="s">
        <v>17</v>
      </c>
      <c r="G25" s="15"/>
    </row>
    <row r="26" spans="1:7" ht="28.5" customHeight="1">
      <c r="A26" s="3">
        <v>15</v>
      </c>
      <c r="B26" s="66" t="s">
        <v>160</v>
      </c>
      <c r="C26" s="49"/>
      <c r="D26" s="3" t="s">
        <v>16</v>
      </c>
      <c r="E26" s="3" t="s">
        <v>16</v>
      </c>
      <c r="F26" s="9" t="s">
        <v>17</v>
      </c>
      <c r="G26" s="14" t="s">
        <v>161</v>
      </c>
    </row>
    <row r="27" spans="1:7" ht="29.25" customHeight="1">
      <c r="A27" s="3">
        <v>16</v>
      </c>
      <c r="B27" s="66" t="s">
        <v>162</v>
      </c>
      <c r="C27" s="49"/>
      <c r="D27" s="3" t="s">
        <v>16</v>
      </c>
      <c r="E27" s="3" t="s">
        <v>16</v>
      </c>
      <c r="F27" s="9" t="s">
        <v>17</v>
      </c>
      <c r="G27" s="14" t="s">
        <v>161</v>
      </c>
    </row>
    <row r="28" spans="1:7" ht="15" customHeight="1">
      <c r="A28" s="3">
        <v>17</v>
      </c>
      <c r="B28" s="67" t="s">
        <v>163</v>
      </c>
      <c r="C28" s="54"/>
      <c r="D28" s="3" t="s">
        <v>16</v>
      </c>
      <c r="E28" s="3" t="s">
        <v>16</v>
      </c>
      <c r="F28" s="9" t="s">
        <v>17</v>
      </c>
      <c r="G28" s="37" t="s">
        <v>164</v>
      </c>
    </row>
    <row r="29" spans="1:7" ht="15" customHeight="1">
      <c r="A29" s="3">
        <v>18</v>
      </c>
      <c r="B29" s="62" t="s">
        <v>165</v>
      </c>
      <c r="C29" s="49"/>
      <c r="D29" s="3" t="s">
        <v>16</v>
      </c>
      <c r="E29" s="3" t="s">
        <v>16</v>
      </c>
      <c r="F29" s="9" t="s">
        <v>17</v>
      </c>
      <c r="G29" s="38"/>
    </row>
    <row r="30" spans="1:7" ht="15" customHeight="1">
      <c r="A30" s="3">
        <v>19</v>
      </c>
      <c r="B30" s="62" t="s">
        <v>166</v>
      </c>
      <c r="C30" s="49"/>
      <c r="D30" s="3" t="s">
        <v>16</v>
      </c>
      <c r="E30" s="3" t="s">
        <v>16</v>
      </c>
      <c r="F30" s="9" t="s">
        <v>17</v>
      </c>
      <c r="G30" s="38"/>
    </row>
    <row r="31" spans="1:7" ht="15.75" customHeight="1">
      <c r="A31" s="3">
        <v>20</v>
      </c>
      <c r="B31" s="62" t="s">
        <v>167</v>
      </c>
      <c r="C31" s="49"/>
      <c r="D31" s="3" t="s">
        <v>16</v>
      </c>
      <c r="E31" s="3" t="s">
        <v>16</v>
      </c>
      <c r="F31" s="9" t="s">
        <v>17</v>
      </c>
      <c r="G31" s="39" t="s">
        <v>168</v>
      </c>
    </row>
    <row r="32" spans="1:7" ht="15.75" customHeight="1">
      <c r="C32" s="33" t="s">
        <v>33</v>
      </c>
      <c r="D32" s="16">
        <f t="shared" ref="D32:F32" si="0">COUNTIF(D$12:D31,"Pass")</f>
        <v>0</v>
      </c>
      <c r="E32" s="16">
        <f t="shared" si="0"/>
        <v>0</v>
      </c>
      <c r="F32" s="16">
        <f t="shared" si="0"/>
        <v>20</v>
      </c>
    </row>
    <row r="33" spans="3:6" ht="15.75" customHeight="1">
      <c r="C33" s="16" t="s">
        <v>45</v>
      </c>
      <c r="D33" s="16">
        <f t="shared" ref="D33:F33" si="1">COUNTIF(D$12:D31,"Fail")</f>
        <v>0</v>
      </c>
      <c r="E33" s="16">
        <f t="shared" si="1"/>
        <v>0</v>
      </c>
      <c r="F33" s="16">
        <f t="shared" si="1"/>
        <v>0</v>
      </c>
    </row>
    <row r="34" spans="3:6" ht="15.75" customHeight="1">
      <c r="C34" s="16" t="s">
        <v>16</v>
      </c>
      <c r="D34" s="16">
        <f t="shared" ref="D34:F34" si="2">COUNTIF(D$12:D31,"Untested")</f>
        <v>20</v>
      </c>
      <c r="E34" s="16">
        <f t="shared" si="2"/>
        <v>20</v>
      </c>
      <c r="F34" s="16">
        <f t="shared" si="2"/>
        <v>0</v>
      </c>
    </row>
    <row r="35" spans="3:6" ht="15.75" customHeight="1"/>
    <row r="36" spans="3:6" ht="15.75" customHeight="1"/>
    <row r="37" spans="3:6" ht="15.75" customHeight="1"/>
    <row r="38" spans="3:6" ht="15.75" customHeight="1"/>
    <row r="39" spans="3:6" ht="15.75" customHeight="1"/>
    <row r="40" spans="3:6" ht="15.75" customHeight="1"/>
    <row r="41" spans="3:6" ht="15.75" customHeight="1"/>
    <row r="42" spans="3:6" ht="15.75" customHeight="1"/>
    <row r="43" spans="3:6" ht="15.75" customHeight="1"/>
    <row r="44" spans="3:6" ht="15.75" customHeight="1"/>
    <row r="45" spans="3:6" ht="15.75" customHeight="1"/>
    <row r="46" spans="3:6" ht="15.75" customHeight="1"/>
    <row r="47" spans="3:6" ht="15.75" customHeight="1"/>
    <row r="48" spans="3: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31:C31"/>
    <mergeCell ref="B30:C30"/>
    <mergeCell ref="B22:C22"/>
    <mergeCell ref="B26:C26"/>
    <mergeCell ref="B25:C25"/>
    <mergeCell ref="B23:C23"/>
    <mergeCell ref="B24:C24"/>
    <mergeCell ref="B28:C28"/>
    <mergeCell ref="B27:C27"/>
    <mergeCell ref="B18:C18"/>
    <mergeCell ref="B19:C19"/>
    <mergeCell ref="B20:C20"/>
    <mergeCell ref="B21:C21"/>
    <mergeCell ref="B29:C29"/>
    <mergeCell ref="B12:C12"/>
    <mergeCell ref="B11:C11"/>
    <mergeCell ref="B16:C16"/>
    <mergeCell ref="B17:C17"/>
    <mergeCell ref="B14:C14"/>
    <mergeCell ref="B15:C15"/>
    <mergeCell ref="B13:C13"/>
  </mergeCells>
  <conditionalFormatting sqref="D12:F13 D18:F27">
    <cfRule type="containsText" dxfId="19" priority="1" operator="containsText" text="Fail">
      <formula>NOT(ISERROR(SEARCH(("Fail"),(D12))))</formula>
    </cfRule>
  </conditionalFormatting>
  <conditionalFormatting sqref="D12:F13 D18:F27">
    <cfRule type="containsText" dxfId="18" priority="2" operator="containsText" text="Pass">
      <formula>NOT(ISERROR(SEARCH(("Pass"),(D12))))</formula>
    </cfRule>
  </conditionalFormatting>
  <conditionalFormatting sqref="D12:F31">
    <cfRule type="cellIs" dxfId="17" priority="3" operator="equal">
      <formula>"Untested"</formula>
    </cfRule>
  </conditionalFormatting>
  <conditionalFormatting sqref="D12:F31">
    <cfRule type="cellIs" dxfId="16" priority="4" operator="equal">
      <formula>"Pass"</formula>
    </cfRule>
  </conditionalFormatting>
  <conditionalFormatting sqref="D12:F31">
    <cfRule type="cellIs" dxfId="15" priority="5" operator="equal">
      <formula>"Fail"</formula>
    </cfRule>
  </conditionalFormatting>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J1000"/>
  <sheetViews>
    <sheetView showGridLines="0" workbookViewId="0"/>
  </sheetViews>
  <sheetFormatPr defaultColWidth="14.42578125" defaultRowHeight="15" customHeight="1"/>
  <cols>
    <col min="1" max="1" width="5" customWidth="1"/>
    <col min="2" max="2" width="28.42578125" customWidth="1"/>
    <col min="3" max="3" width="34.5703125" customWidth="1"/>
    <col min="4" max="6" width="26.140625" customWidth="1"/>
    <col min="7" max="7" width="24.85546875" customWidth="1"/>
    <col min="8" max="8" width="28.140625" customWidth="1"/>
    <col min="9" max="9" width="19.42578125" customWidth="1"/>
    <col min="10" max="10" width="18.42578125" customWidth="1"/>
    <col min="11" max="26" width="8.7109375" customWidth="1"/>
  </cols>
  <sheetData>
    <row r="3" spans="1:10">
      <c r="B3" s="2" t="s">
        <v>0</v>
      </c>
      <c r="C3" s="3" t="s">
        <v>1</v>
      </c>
      <c r="D3" s="2" t="s">
        <v>2</v>
      </c>
      <c r="E3" s="3" t="s">
        <v>3</v>
      </c>
      <c r="F3" s="5"/>
      <c r="G3" s="4"/>
      <c r="H3" s="68"/>
      <c r="I3" s="56"/>
      <c r="J3" s="5"/>
    </row>
    <row r="4" spans="1:10">
      <c r="B4" s="2" t="s">
        <v>4</v>
      </c>
      <c r="C4" s="6">
        <v>43411</v>
      </c>
      <c r="D4" s="2" t="s">
        <v>5</v>
      </c>
      <c r="E4" s="3"/>
      <c r="F4" s="5"/>
      <c r="G4" s="4"/>
      <c r="H4" s="68"/>
      <c r="I4" s="56"/>
      <c r="J4" s="5"/>
    </row>
    <row r="5" spans="1:10">
      <c r="B5" s="2" t="s">
        <v>6</v>
      </c>
      <c r="C5" s="3" t="s">
        <v>56</v>
      </c>
      <c r="D5" s="2" t="s">
        <v>8</v>
      </c>
      <c r="E5" s="3"/>
      <c r="F5" s="5"/>
      <c r="G5" s="4"/>
      <c r="H5" s="68"/>
      <c r="I5" s="56"/>
      <c r="J5" s="5"/>
    </row>
    <row r="11" spans="1:10">
      <c r="A11" s="7" t="s">
        <v>9</v>
      </c>
      <c r="B11" s="63" t="s">
        <v>10</v>
      </c>
      <c r="C11" s="49"/>
      <c r="D11" s="7" t="s">
        <v>11</v>
      </c>
      <c r="E11" s="7" t="s">
        <v>12</v>
      </c>
      <c r="F11" s="7" t="s">
        <v>13</v>
      </c>
      <c r="G11" s="7" t="s">
        <v>8</v>
      </c>
    </row>
    <row r="12" spans="1:10" ht="27.75" customHeight="1">
      <c r="A12" s="3">
        <v>1</v>
      </c>
      <c r="B12" s="62" t="s">
        <v>153</v>
      </c>
      <c r="C12" s="49"/>
      <c r="D12" s="3" t="s">
        <v>16</v>
      </c>
      <c r="E12" s="3" t="s">
        <v>16</v>
      </c>
      <c r="F12" s="9" t="s">
        <v>20</v>
      </c>
      <c r="G12" s="32" t="s">
        <v>155</v>
      </c>
    </row>
    <row r="13" spans="1:10" ht="30.75" customHeight="1">
      <c r="A13" s="3">
        <v>2</v>
      </c>
      <c r="B13" s="62" t="s">
        <v>157</v>
      </c>
      <c r="C13" s="49"/>
      <c r="D13" s="3" t="s">
        <v>16</v>
      </c>
      <c r="E13" s="3" t="s">
        <v>16</v>
      </c>
      <c r="F13" s="9" t="s">
        <v>20</v>
      </c>
      <c r="G13" s="14"/>
    </row>
    <row r="14" spans="1:10">
      <c r="C14" s="16" t="s">
        <v>33</v>
      </c>
      <c r="D14" s="16">
        <f t="shared" ref="D14:F14" si="0">COUNTIF(D$12:D13,"Pass")</f>
        <v>0</v>
      </c>
      <c r="E14" s="16">
        <f t="shared" si="0"/>
        <v>0</v>
      </c>
      <c r="F14" s="16">
        <f t="shared" si="0"/>
        <v>0</v>
      </c>
    </row>
    <row r="15" spans="1:10">
      <c r="C15" s="16" t="s">
        <v>45</v>
      </c>
      <c r="D15" s="16">
        <f t="shared" ref="D15:F15" si="1">COUNTIF(D$12:D13,"Fail")</f>
        <v>0</v>
      </c>
      <c r="E15" s="16">
        <f t="shared" si="1"/>
        <v>0</v>
      </c>
      <c r="F15" s="16">
        <f t="shared" si="1"/>
        <v>2</v>
      </c>
    </row>
    <row r="16" spans="1:10">
      <c r="C16" s="16" t="s">
        <v>16</v>
      </c>
      <c r="D16" s="16">
        <f t="shared" ref="D16:F16" si="2">COUNTIF(D$12:D13,"Untested")</f>
        <v>2</v>
      </c>
      <c r="E16" s="16">
        <f t="shared" si="2"/>
        <v>2</v>
      </c>
      <c r="F16" s="16">
        <f t="shared" si="2"/>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1:C11"/>
    <mergeCell ref="B12:C12"/>
    <mergeCell ref="B13:C13"/>
    <mergeCell ref="H3:I3"/>
    <mergeCell ref="H4:I4"/>
    <mergeCell ref="H5:I5"/>
  </mergeCells>
  <conditionalFormatting sqref="D12:F13">
    <cfRule type="cellIs" dxfId="14" priority="1" operator="equal">
      <formula>"Untested"</formula>
    </cfRule>
  </conditionalFormatting>
  <conditionalFormatting sqref="D12:F13">
    <cfRule type="cellIs" dxfId="13" priority="2" operator="equal">
      <formula>"Pass"</formula>
    </cfRule>
  </conditionalFormatting>
  <conditionalFormatting sqref="D12:F13">
    <cfRule type="cellIs" dxfId="12" priority="3" operator="equal">
      <formula>"Fail"</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User_Registration</vt:lpstr>
      <vt:lpstr>User_Login</vt:lpstr>
      <vt:lpstr>Start_Design</vt:lpstr>
      <vt:lpstr>Canvas_Settings</vt:lpstr>
      <vt:lpstr>Basic_Shapes</vt:lpstr>
      <vt:lpstr>Object_Library</vt:lpstr>
      <vt:lpstr>Selection_Tools</vt:lpstr>
      <vt:lpstr>Free_Trace</vt:lpstr>
      <vt:lpstr>Photo_Upload</vt:lpstr>
      <vt:lpstr>Miscellaneous</vt:lpstr>
      <vt:lpstr>Auto_Tracer</vt:lpstr>
      <vt:lpstr>User_Gallery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Islamuddin Ahmed</cp:lastModifiedBy>
  <dcterms:modified xsi:type="dcterms:W3CDTF">2021-01-04T12:34:47Z</dcterms:modified>
</cp:coreProperties>
</file>