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 2020\Data Bappenas\Pertanian\"/>
    </mc:Choice>
  </mc:AlternateContent>
  <bookViews>
    <workbookView xWindow="0" yWindow="0" windowWidth="9450" windowHeight="75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" l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T10" i="1" l="1"/>
  <c r="S10" i="1"/>
  <c r="R10" i="1"/>
  <c r="Q10" i="1"/>
  <c r="P10" i="1"/>
  <c r="O10" i="1"/>
  <c r="T9" i="1"/>
  <c r="S9" i="1"/>
  <c r="R9" i="1"/>
  <c r="Q9" i="1"/>
  <c r="P9" i="1"/>
  <c r="O9" i="1"/>
  <c r="J8" i="1"/>
  <c r="L12" i="1"/>
  <c r="I8" i="1"/>
  <c r="P12" i="1"/>
  <c r="Q12" i="1"/>
  <c r="O12" i="1"/>
  <c r="I12" i="1"/>
  <c r="J12" i="1"/>
  <c r="K12" i="1"/>
  <c r="M12" i="1"/>
  <c r="N12" i="1"/>
  <c r="R12" i="1"/>
  <c r="S12" i="1"/>
  <c r="T12" i="1"/>
  <c r="H8" i="1"/>
  <c r="G12" i="1"/>
  <c r="F12" i="1"/>
  <c r="E12" i="1"/>
  <c r="D8" i="1"/>
  <c r="K8" i="1"/>
  <c r="M8" i="1"/>
  <c r="N8" i="1"/>
  <c r="O8" i="1"/>
  <c r="P8" i="1"/>
  <c r="I10" i="1" l="1"/>
  <c r="J10" i="1"/>
  <c r="J9" i="1"/>
  <c r="K9" i="1"/>
  <c r="L9" i="1"/>
  <c r="I9" i="1"/>
  <c r="K10" i="1"/>
  <c r="M10" i="1"/>
  <c r="H12" i="1"/>
  <c r="D9" i="1"/>
  <c r="H9" i="1"/>
  <c r="M9" i="1"/>
  <c r="L10" i="1"/>
  <c r="L8" i="1"/>
  <c r="C8" i="1"/>
  <c r="D12" i="1"/>
  <c r="E8" i="1"/>
  <c r="F8" i="1"/>
  <c r="C12" i="1"/>
  <c r="C10" i="1"/>
  <c r="D10" i="1"/>
  <c r="H10" i="1"/>
  <c r="E10" i="1"/>
  <c r="G8" i="1"/>
  <c r="T8" i="1"/>
  <c r="S8" i="1"/>
  <c r="R8" i="1"/>
  <c r="Q8" i="1"/>
  <c r="U12" i="1" l="1"/>
  <c r="F9" i="1"/>
  <c r="E9" i="1"/>
  <c r="C9" i="1"/>
  <c r="G9" i="1"/>
  <c r="N10" i="1"/>
  <c r="N9" i="1"/>
  <c r="G10" i="1"/>
  <c r="F10" i="1"/>
</calcChain>
</file>

<file path=xl/sharedStrings.xml><?xml version="1.0" encoding="utf-8"?>
<sst xmlns="http://schemas.openxmlformats.org/spreadsheetml/2006/main" count="31" uniqueCount="30">
  <si>
    <t>No.</t>
  </si>
  <si>
    <t>URAIAN</t>
  </si>
  <si>
    <t>TAHUN</t>
  </si>
  <si>
    <t>Luas Tanam Padi (Ha)</t>
  </si>
  <si>
    <t>Produksi Padi (Ton)</t>
  </si>
  <si>
    <t>Produktivitas Padi (Ku/Ha)</t>
  </si>
  <si>
    <t>Nilai Tambah Padi (Rp/Tahun)</t>
  </si>
  <si>
    <t>Intensitas Tanaman Padi ((%)</t>
  </si>
  <si>
    <t>Luas Tanam Palawija (Ha)</t>
  </si>
  <si>
    <t>Produksi Palawija (Ton)</t>
  </si>
  <si>
    <t>Produktivitas Palawija (Ku/Ha)</t>
  </si>
  <si>
    <t>Nilai Tambah Palawija (Rp/Tahun)</t>
  </si>
  <si>
    <t>KETERANGAN : Sumber Data Statistik Pertanian BPS</t>
  </si>
  <si>
    <t xml:space="preserve">                                PALAWIJA = Jagung, Kedelai, Kacang Tanah, Kacang Hijau, Ubi Kayu dan Ubi Jalar</t>
  </si>
  <si>
    <t>DATA PADI DAN PALAWIJA DI JAWA BARAT DARI TAHUN 2000 - 2017</t>
  </si>
  <si>
    <t>DATA HORTIKULTURA TAHUN 2000 - 20017</t>
  </si>
  <si>
    <t xml:space="preserve"> DINAS TANAMAN PANGAN DAN HORTIKULTURA PROVINSI JAWA BARAT</t>
  </si>
  <si>
    <t>No</t>
  </si>
  <si>
    <t xml:space="preserve">Komoditas </t>
  </si>
  <si>
    <t>Hortikultura</t>
  </si>
  <si>
    <t>Luas Tanam</t>
  </si>
  <si>
    <t>Sayuran (HA)</t>
  </si>
  <si>
    <t>Produksi</t>
  </si>
  <si>
    <t>Sayuran (TON)</t>
  </si>
  <si>
    <t>Buah-Buahan (TON)</t>
  </si>
  <si>
    <t>Obat-0batan (TON)</t>
  </si>
  <si>
    <t>Tanaman Hias (tangkai)</t>
  </si>
  <si>
    <t>Jumlah Hortikultura (Tanpa Tan.Hias)</t>
  </si>
  <si>
    <t>Produktivitas</t>
  </si>
  <si>
    <t>Sayuran (KU/HA)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</si>
</sst>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_(* #,##0_);_(* \(#,##0\);_(* &quot;-&quot;_);_(@_)"/>
    <numFmt numFmtId="165" formatCode="_-* #,##0.00_-;\-* #,##0.00_-;_-* &quot;-&quot;_-;_-@_-"/>
  </numFmts>
  <fonts count="7" x14ac:knownFonts="1">
    <font>
      <sz val="11"/>
      <color theme="1"/>
      <name val="Calibri"/>
      <family val="2"/>
      <charset val="1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4" fontId="0" fillId="0" borderId="0" xfId="0" applyNumberFormat="1"/>
    <xf numFmtId="0" fontId="3" fillId="0" borderId="0" xfId="0" applyFont="1" applyBorder="1" applyAlignment="1">
      <alignment horizontal="centerContinuous"/>
    </xf>
    <xf numFmtId="0" fontId="0" fillId="0" borderId="0" xfId="0" applyFont="1" applyBorder="1" applyAlignment="1">
      <alignment horizontal="centerContinuous"/>
    </xf>
    <xf numFmtId="3" fontId="4" fillId="0" borderId="0" xfId="0" applyNumberFormat="1" applyFont="1" applyBorder="1" applyAlignment="1">
      <alignment horizontal="centerContinuous"/>
    </xf>
    <xf numFmtId="0" fontId="0" fillId="0" borderId="0" xfId="0" applyFont="1"/>
    <xf numFmtId="0" fontId="3" fillId="0" borderId="0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4" xfId="0" applyFont="1" applyBorder="1"/>
    <xf numFmtId="0" fontId="0" fillId="0" borderId="1" xfId="0" applyFont="1" applyBorder="1"/>
    <xf numFmtId="0" fontId="5" fillId="0" borderId="1" xfId="0" applyFont="1" applyBorder="1" applyAlignment="1">
      <alignment horizontal="left" vertical="center"/>
    </xf>
    <xf numFmtId="3" fontId="4" fillId="0" borderId="1" xfId="0" applyNumberFormat="1" applyFont="1" applyBorder="1"/>
    <xf numFmtId="3" fontId="0" fillId="0" borderId="1" xfId="0" applyNumberFormat="1" applyFont="1" applyBorder="1"/>
    <xf numFmtId="0" fontId="5" fillId="0" borderId="1" xfId="0" applyFont="1" applyBorder="1"/>
    <xf numFmtId="165" fontId="6" fillId="0" borderId="8" xfId="1" applyNumberFormat="1" applyFont="1" applyBorder="1"/>
    <xf numFmtId="41" fontId="4" fillId="0" borderId="8" xfId="1" applyNumberFormat="1" applyFont="1" applyBorder="1"/>
    <xf numFmtId="41" fontId="0" fillId="0" borderId="1" xfId="1" applyNumberFormat="1" applyFont="1" applyBorder="1"/>
    <xf numFmtId="41" fontId="0" fillId="3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NENG/Nengpy%202020/DATA2%20TP/DATA%20PADI%2018%20TH%20TERAKHIR%20PROV%20JA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I"/>
      <sheetName val="JAGUNG"/>
      <sheetName val="KEDELAI"/>
      <sheetName val="KC TNH"/>
      <sheetName val="KC HJ"/>
      <sheetName val="UB KY"/>
      <sheetName val="UB JLR"/>
      <sheetName val="PALAWIJA"/>
    </sheetNames>
    <sheetDataSet>
      <sheetData sheetId="0">
        <row r="7">
          <cell r="J7">
            <v>1950379</v>
          </cell>
          <cell r="L7">
            <v>49.8284657545058</v>
          </cell>
          <cell r="M7">
            <v>9217733</v>
          </cell>
          <cell r="Q7">
            <v>1.9414666037897625</v>
          </cell>
        </row>
        <row r="8">
          <cell r="J8">
            <v>1939307</v>
          </cell>
          <cell r="L8">
            <v>49.502955142601905</v>
          </cell>
          <cell r="M8">
            <v>9237593</v>
          </cell>
          <cell r="Q8">
            <v>1.9300278236758901</v>
          </cell>
        </row>
        <row r="9">
          <cell r="J9">
            <v>1923797</v>
          </cell>
          <cell r="L9">
            <v>51.145286555972149</v>
          </cell>
          <cell r="M9">
            <v>9166872</v>
          </cell>
          <cell r="Q9">
            <v>1.9429204103555169</v>
          </cell>
        </row>
        <row r="10">
          <cell r="J10">
            <v>1787027</v>
          </cell>
          <cell r="L10">
            <v>52.733494513892808</v>
          </cell>
          <cell r="M10">
            <v>8776889</v>
          </cell>
          <cell r="Q10">
            <v>1.7693118804461858</v>
          </cell>
        </row>
        <row r="11">
          <cell r="J11">
            <v>2013571</v>
          </cell>
          <cell r="L11">
            <v>51.072216885745867</v>
          </cell>
          <cell r="M11">
            <v>9602302</v>
          </cell>
          <cell r="Q11">
            <v>2.027927669930508</v>
          </cell>
        </row>
        <row r="12">
          <cell r="J12">
            <v>1968788</v>
          </cell>
          <cell r="L12">
            <v>51.653143662958968</v>
          </cell>
          <cell r="M12">
            <v>9787217</v>
          </cell>
          <cell r="Q12">
            <v>2.0028739604708932</v>
          </cell>
        </row>
        <row r="13">
          <cell r="J13">
            <v>1940890</v>
          </cell>
          <cell r="L13">
            <v>52.376030162490402</v>
          </cell>
          <cell r="M13">
            <v>9418572</v>
          </cell>
          <cell r="Q13">
            <v>1.9759555105731446</v>
          </cell>
        </row>
        <row r="14">
          <cell r="J14">
            <v>1957129</v>
          </cell>
          <cell r="L14">
            <v>54.202073714452858</v>
          </cell>
          <cell r="M14">
            <v>9914020</v>
          </cell>
          <cell r="Q14">
            <v>1.9716733790093546</v>
          </cell>
        </row>
        <row r="15">
          <cell r="J15">
            <v>1946780</v>
          </cell>
          <cell r="L15">
            <v>56.059625377295099</v>
          </cell>
          <cell r="M15">
            <v>10111071</v>
          </cell>
          <cell r="Q15">
            <v>1.9394777551810758</v>
          </cell>
        </row>
        <row r="16">
          <cell r="J16">
            <v>2033892</v>
          </cell>
          <cell r="L16">
            <v>58.058991807519519</v>
          </cell>
          <cell r="M16">
            <v>11322682</v>
          </cell>
          <cell r="Q16">
            <v>2.0126443025368612</v>
          </cell>
        </row>
        <row r="17">
          <cell r="J17">
            <v>2151808</v>
          </cell>
          <cell r="L17">
            <v>57.600813090721353</v>
          </cell>
          <cell r="M17">
            <v>11737070</v>
          </cell>
          <cell r="Q17">
            <v>2.1357167944771445</v>
          </cell>
        </row>
        <row r="18">
          <cell r="J18">
            <v>2032586</v>
          </cell>
          <cell r="L18">
            <v>59.247098193605794</v>
          </cell>
          <cell r="M18">
            <v>11638891</v>
          </cell>
          <cell r="Q18">
            <v>2.0378646809810226</v>
          </cell>
        </row>
        <row r="19">
          <cell r="J19">
            <v>2025145</v>
          </cell>
          <cell r="L19">
            <v>58.744355193013966</v>
          </cell>
          <cell r="M19">
            <v>11271861</v>
          </cell>
          <cell r="Q19">
            <v>2.0241967980657911</v>
          </cell>
        </row>
        <row r="20">
          <cell r="J20">
            <v>2043915</v>
          </cell>
          <cell r="L20">
            <v>59.526161749571777</v>
          </cell>
          <cell r="M20">
            <v>12083162</v>
          </cell>
          <cell r="Q20">
            <v>2.0377272717594277</v>
          </cell>
        </row>
        <row r="21">
          <cell r="J21">
            <v>2039345</v>
          </cell>
          <cell r="L21">
            <v>58.818592190419338</v>
          </cell>
          <cell r="M21">
            <v>11644899</v>
          </cell>
          <cell r="Q21">
            <v>2.0431732493067485</v>
          </cell>
        </row>
        <row r="22">
          <cell r="J22">
            <v>1912943</v>
          </cell>
          <cell r="L22">
            <v>61.224539893153143</v>
          </cell>
          <cell r="M22">
            <v>11373144</v>
          </cell>
          <cell r="Q22">
            <v>1.9388802424727745</v>
          </cell>
        </row>
        <row r="23">
          <cell r="J23">
            <v>2099187.8000000003</v>
          </cell>
          <cell r="L23">
            <v>60.488784863031952</v>
          </cell>
          <cell r="M23">
            <v>12540550</v>
          </cell>
          <cell r="Q23">
            <v>2.140760236681488</v>
          </cell>
        </row>
        <row r="24">
          <cell r="J24">
            <v>2079042.0999999996</v>
          </cell>
          <cell r="L24">
            <v>58.870217641784592</v>
          </cell>
          <cell r="M24">
            <v>12299701</v>
          </cell>
          <cell r="Q24">
            <v>2.1331733044939805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7">
          <cell r="C7">
            <v>462607</v>
          </cell>
          <cell r="E7">
            <v>59.761810742661403</v>
          </cell>
          <cell r="F7">
            <v>2512267</v>
          </cell>
        </row>
        <row r="8">
          <cell r="C8">
            <v>422322</v>
          </cell>
          <cell r="E8">
            <v>62.292991293499746</v>
          </cell>
          <cell r="F8">
            <v>2376814</v>
          </cell>
        </row>
        <row r="9">
          <cell r="C9">
            <v>421675</v>
          </cell>
          <cell r="E9">
            <v>72.46454938415792</v>
          </cell>
          <cell r="F9">
            <v>2761066</v>
          </cell>
        </row>
        <row r="10">
          <cell r="C10">
            <v>392095</v>
          </cell>
          <cell r="E10">
            <v>73.562965962956838</v>
          </cell>
          <cell r="F10">
            <v>2579250</v>
          </cell>
        </row>
        <row r="11">
          <cell r="C11">
            <v>429168</v>
          </cell>
          <cell r="E11">
            <v>77.24205826946401</v>
          </cell>
          <cell r="F11">
            <v>2993207</v>
          </cell>
        </row>
        <row r="12">
          <cell r="C12">
            <v>420384</v>
          </cell>
          <cell r="E12">
            <v>83.958837221137443</v>
          </cell>
          <cell r="F12">
            <v>3134578</v>
          </cell>
        </row>
        <row r="13">
          <cell r="C13">
            <v>386647</v>
          </cell>
          <cell r="E13">
            <v>88.530456945922381</v>
          </cell>
          <cell r="F13">
            <v>3136519</v>
          </cell>
        </row>
        <row r="14">
          <cell r="C14">
            <v>378324</v>
          </cell>
          <cell r="E14">
            <v>89.617459377672532</v>
          </cell>
          <cell r="F14">
            <v>2997005</v>
          </cell>
        </row>
        <row r="15">
          <cell r="C15">
            <v>396690</v>
          </cell>
          <cell r="E15">
            <v>91.935082196977362</v>
          </cell>
          <cell r="F15">
            <v>3174785</v>
          </cell>
        </row>
        <row r="16">
          <cell r="C16">
            <v>455919</v>
          </cell>
          <cell r="E16">
            <v>88.136232582903887</v>
          </cell>
          <cell r="F16">
            <v>3509338</v>
          </cell>
        </row>
        <row r="17">
          <cell r="C17">
            <v>462826</v>
          </cell>
          <cell r="E17">
            <v>87.091063909376615</v>
          </cell>
          <cell r="F17">
            <v>3538867</v>
          </cell>
        </row>
        <row r="18">
          <cell r="C18">
            <v>401591</v>
          </cell>
          <cell r="E18">
            <v>95.358551824879783</v>
          </cell>
          <cell r="F18">
            <v>3577357</v>
          </cell>
        </row>
        <row r="19">
          <cell r="C19">
            <v>386557</v>
          </cell>
          <cell r="E19">
            <v>101.31420144697678</v>
          </cell>
          <cell r="F19">
            <v>3730551</v>
          </cell>
        </row>
        <row r="20">
          <cell r="C20">
            <v>400775</v>
          </cell>
          <cell r="E20">
            <v>103.66751289382967</v>
          </cell>
          <cell r="F20">
            <v>3879342</v>
          </cell>
        </row>
        <row r="21">
          <cell r="C21">
            <v>419598</v>
          </cell>
          <cell r="E21">
            <v>100.91125343092406</v>
          </cell>
          <cell r="F21">
            <v>3970656</v>
          </cell>
        </row>
        <row r="22">
          <cell r="C22">
            <v>368981</v>
          </cell>
          <cell r="E22">
            <v>103.8592332286776</v>
          </cell>
          <cell r="F22">
            <v>3605681</v>
          </cell>
        </row>
        <row r="23">
          <cell r="C23">
            <v>429234.69999999995</v>
          </cell>
          <cell r="E23">
            <v>103.05379349145429</v>
          </cell>
          <cell r="F23">
            <v>4118607.7197000002</v>
          </cell>
        </row>
        <row r="24">
          <cell r="C24">
            <v>342017.69999999995</v>
          </cell>
          <cell r="E24">
            <v>117.33719758600274</v>
          </cell>
          <cell r="F24">
            <v>3984931.9819813468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A10" zoomScale="70" zoomScaleNormal="70" workbookViewId="0">
      <selection activeCell="I15" sqref="I15"/>
    </sheetView>
  </sheetViews>
  <sheetFormatPr defaultRowHeight="15" x14ac:dyDescent="0.25"/>
  <cols>
    <col min="1" max="1" width="5.85546875" customWidth="1"/>
    <col min="2" max="2" width="33" customWidth="1"/>
    <col min="3" max="3" width="12.42578125" customWidth="1"/>
    <col min="4" max="4" width="11.85546875" customWidth="1"/>
    <col min="5" max="5" width="12.140625" customWidth="1"/>
    <col min="6" max="6" width="12.28515625" customWidth="1"/>
    <col min="7" max="7" width="12" bestFit="1" customWidth="1"/>
    <col min="8" max="8" width="13.7109375" customWidth="1"/>
    <col min="9" max="9" width="12.140625" customWidth="1"/>
    <col min="10" max="10" width="14.140625" customWidth="1"/>
    <col min="11" max="12" width="11.5703125" bestFit="1" customWidth="1"/>
    <col min="13" max="13" width="14.140625" customWidth="1"/>
    <col min="14" max="14" width="14" customWidth="1"/>
    <col min="15" max="15" width="14.85546875" customWidth="1"/>
    <col min="16" max="16" width="13.5703125" customWidth="1"/>
    <col min="17" max="17" width="14.140625" customWidth="1"/>
    <col min="18" max="18" width="12.7109375" customWidth="1"/>
    <col min="19" max="19" width="13" customWidth="1"/>
    <col min="20" max="20" width="13.7109375" customWidth="1"/>
  </cols>
  <sheetData>
    <row r="1" spans="1:21" ht="28.5" x14ac:dyDescent="0.45">
      <c r="A1" s="32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5" spans="1:21" s="1" customFormat="1" x14ac:dyDescent="0.25">
      <c r="A5" s="7" t="s">
        <v>0</v>
      </c>
      <c r="B5" s="7" t="s">
        <v>1</v>
      </c>
      <c r="C5" s="31" t="s">
        <v>2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1:21" s="1" customFormat="1" x14ac:dyDescent="0.25">
      <c r="A6" s="8"/>
      <c r="B6" s="8"/>
      <c r="C6" s="8">
        <v>2000</v>
      </c>
      <c r="D6" s="8">
        <v>2001</v>
      </c>
      <c r="E6" s="8">
        <v>2002</v>
      </c>
      <c r="F6" s="8">
        <v>2003</v>
      </c>
      <c r="G6" s="8">
        <v>2004</v>
      </c>
      <c r="H6" s="8">
        <v>2005</v>
      </c>
      <c r="I6" s="8">
        <v>2006</v>
      </c>
      <c r="J6" s="8">
        <v>2007</v>
      </c>
      <c r="K6" s="8">
        <v>2008</v>
      </c>
      <c r="L6" s="8">
        <v>2009</v>
      </c>
      <c r="M6" s="8">
        <v>2010</v>
      </c>
      <c r="N6" s="8">
        <v>2011</v>
      </c>
      <c r="O6" s="8">
        <v>2012</v>
      </c>
      <c r="P6" s="8">
        <v>2013</v>
      </c>
      <c r="Q6" s="8">
        <v>2014</v>
      </c>
      <c r="R6" s="8">
        <v>2015</v>
      </c>
      <c r="S6" s="8">
        <v>2016</v>
      </c>
      <c r="T6" s="8">
        <v>2017</v>
      </c>
    </row>
    <row r="7" spans="1:21" s="1" customFormat="1" ht="6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1" x14ac:dyDescent="0.25">
      <c r="A8" s="4">
        <v>1</v>
      </c>
      <c r="B8" s="4" t="s">
        <v>3</v>
      </c>
      <c r="C8" s="5">
        <f>[1]PADI!$J$7</f>
        <v>1950379</v>
      </c>
      <c r="D8" s="5">
        <f>[1]PADI!$J$8</f>
        <v>1939307</v>
      </c>
      <c r="E8" s="5">
        <f>[1]PADI!$J$9</f>
        <v>1923797</v>
      </c>
      <c r="F8" s="5">
        <f>[1]PADI!$J$10</f>
        <v>1787027</v>
      </c>
      <c r="G8" s="5">
        <f>[1]PADI!$J$11</f>
        <v>2013571</v>
      </c>
      <c r="H8" s="5">
        <f>[1]PADI!$J$12</f>
        <v>1968788</v>
      </c>
      <c r="I8" s="5">
        <f>[1]PADI!$J$13</f>
        <v>1940890</v>
      </c>
      <c r="J8" s="5">
        <f>[1]PADI!$J$14</f>
        <v>1957129</v>
      </c>
      <c r="K8" s="5">
        <f>[1]PADI!$J$15</f>
        <v>1946780</v>
      </c>
      <c r="L8" s="5">
        <f>[1]PADI!$J$16</f>
        <v>2033892</v>
      </c>
      <c r="M8" s="5">
        <f>[1]PADI!$J$17</f>
        <v>2151808</v>
      </c>
      <c r="N8" s="5">
        <f>[1]PADI!$J$18</f>
        <v>2032586</v>
      </c>
      <c r="O8" s="5">
        <f>[1]PADI!$J$19</f>
        <v>2025145</v>
      </c>
      <c r="P8" s="5">
        <f>[1]PADI!$J$20</f>
        <v>2043915</v>
      </c>
      <c r="Q8" s="5">
        <f>[1]PADI!$J$21</f>
        <v>2039345</v>
      </c>
      <c r="R8" s="5">
        <f>[1]PADI!$J$22</f>
        <v>1912943</v>
      </c>
      <c r="S8" s="5">
        <f>[1]PADI!$J$23</f>
        <v>2099187.8000000003</v>
      </c>
      <c r="T8" s="5">
        <f>[1]PADI!$J$24</f>
        <v>2079042.0999999996</v>
      </c>
    </row>
    <row r="9" spans="1:21" x14ac:dyDescent="0.25">
      <c r="A9" s="4">
        <v>2</v>
      </c>
      <c r="B9" s="4" t="s">
        <v>4</v>
      </c>
      <c r="C9" s="5">
        <f>[1]PADI!$M$7</f>
        <v>9217733</v>
      </c>
      <c r="D9" s="5">
        <f>[1]PADI!$M$8</f>
        <v>9237593</v>
      </c>
      <c r="E9" s="5">
        <f>[1]PADI!$M$9</f>
        <v>9166872</v>
      </c>
      <c r="F9" s="5">
        <f>[1]PADI!$M$10</f>
        <v>8776889</v>
      </c>
      <c r="G9" s="5">
        <f>[1]PADI!$M$11</f>
        <v>9602302</v>
      </c>
      <c r="H9" s="5">
        <f>[1]PADI!$M$12</f>
        <v>9787217</v>
      </c>
      <c r="I9" s="5">
        <f>[1]PADI!$M$13</f>
        <v>9418572</v>
      </c>
      <c r="J9" s="5">
        <f>[1]PADI!$M14</f>
        <v>9914020</v>
      </c>
      <c r="K9" s="5">
        <f>[1]PADI!$M$15</f>
        <v>10111071</v>
      </c>
      <c r="L9" s="5">
        <f>[1]PADI!$M$16</f>
        <v>11322682</v>
      </c>
      <c r="M9" s="5">
        <f>[1]PADI!$M$17</f>
        <v>11737070</v>
      </c>
      <c r="N9" s="5">
        <f>[1]PADI!$M$18</f>
        <v>11638891</v>
      </c>
      <c r="O9" s="5">
        <f>[1]PADI!$M$19</f>
        <v>11271861</v>
      </c>
      <c r="P9" s="5">
        <f>[1]PADI!$M$20</f>
        <v>12083162</v>
      </c>
      <c r="Q9" s="5">
        <f>[1]PADI!$M$21</f>
        <v>11644899</v>
      </c>
      <c r="R9" s="5">
        <f>[1]PADI!$M$22</f>
        <v>11373144</v>
      </c>
      <c r="S9" s="5">
        <f>[1]PADI!$M$23</f>
        <v>12540550</v>
      </c>
      <c r="T9" s="5">
        <f>[1]PADI!$M$24</f>
        <v>12299701</v>
      </c>
    </row>
    <row r="10" spans="1:21" x14ac:dyDescent="0.25">
      <c r="A10" s="4">
        <v>3</v>
      </c>
      <c r="B10" s="4" t="s">
        <v>5</v>
      </c>
      <c r="C10" s="6">
        <f>[1]PADI!$L$7</f>
        <v>49.8284657545058</v>
      </c>
      <c r="D10" s="6">
        <f>[1]PADI!$L$8</f>
        <v>49.502955142601905</v>
      </c>
      <c r="E10" s="6">
        <f>[1]PADI!$L$9</f>
        <v>51.145286555972149</v>
      </c>
      <c r="F10" s="6">
        <f>[1]PADI!$L$10</f>
        <v>52.733494513892808</v>
      </c>
      <c r="G10" s="6">
        <f>[1]PADI!$L$11</f>
        <v>51.072216885745867</v>
      </c>
      <c r="H10" s="6">
        <f>[1]PADI!$L$12</f>
        <v>51.653143662958968</v>
      </c>
      <c r="I10" s="6">
        <f>[1]PADI!$L$13</f>
        <v>52.376030162490402</v>
      </c>
      <c r="J10" s="6">
        <f>[1]PADI!$L$14</f>
        <v>54.202073714452858</v>
      </c>
      <c r="K10" s="6">
        <f>[1]PADI!$L$15</f>
        <v>56.059625377295099</v>
      </c>
      <c r="L10" s="6">
        <f>[1]PADI!$L$16</f>
        <v>58.058991807519519</v>
      </c>
      <c r="M10" s="6">
        <f>[1]PADI!$L$17</f>
        <v>57.600813090721353</v>
      </c>
      <c r="N10" s="6">
        <f>[1]PADI!$L$18</f>
        <v>59.247098193605794</v>
      </c>
      <c r="O10" s="6">
        <f>[1]PADI!$L$19</f>
        <v>58.744355193013966</v>
      </c>
      <c r="P10" s="6">
        <f>[1]PADI!$L$20</f>
        <v>59.526161749571777</v>
      </c>
      <c r="Q10" s="6">
        <f>[1]PADI!$L$21</f>
        <v>58.818592190419338</v>
      </c>
      <c r="R10" s="6">
        <f>[1]PADI!$L$22</f>
        <v>61.224539893153143</v>
      </c>
      <c r="S10" s="6">
        <f>[1]PADI!$L$23</f>
        <v>60.488784863031952</v>
      </c>
      <c r="T10" s="6">
        <f>[1]PADI!$L$24</f>
        <v>58.870217641784592</v>
      </c>
    </row>
    <row r="11" spans="1:21" x14ac:dyDescent="0.25">
      <c r="A11" s="4">
        <v>4</v>
      </c>
      <c r="B11" s="4" t="s">
        <v>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1" x14ac:dyDescent="0.25">
      <c r="A12" s="4">
        <v>5</v>
      </c>
      <c r="B12" s="4" t="s">
        <v>7</v>
      </c>
      <c r="C12" s="6">
        <f>[1]PADI!$Q$7</f>
        <v>1.9414666037897625</v>
      </c>
      <c r="D12" s="6">
        <f>[1]PADI!$Q$8</f>
        <v>1.9300278236758901</v>
      </c>
      <c r="E12" s="6">
        <f>[1]PADI!$Q$9</f>
        <v>1.9429204103555169</v>
      </c>
      <c r="F12" s="6">
        <f>[1]PADI!$Q$10</f>
        <v>1.7693118804461858</v>
      </c>
      <c r="G12" s="6">
        <f>[1]PADI!$Q$11</f>
        <v>2.027927669930508</v>
      </c>
      <c r="H12" s="6">
        <f>[1]PADI!$Q$12</f>
        <v>2.0028739604708932</v>
      </c>
      <c r="I12" s="6">
        <f>[1]PADI!$Q$13</f>
        <v>1.9759555105731446</v>
      </c>
      <c r="J12" s="6">
        <f>[1]PADI!$Q$14</f>
        <v>1.9716733790093546</v>
      </c>
      <c r="K12" s="6">
        <f>[1]PADI!$Q$15</f>
        <v>1.9394777551810758</v>
      </c>
      <c r="L12" s="6">
        <f>[1]PADI!$Q$16</f>
        <v>2.0126443025368612</v>
      </c>
      <c r="M12" s="6">
        <f>[1]PADI!$Q$17</f>
        <v>2.1357167944771445</v>
      </c>
      <c r="N12" s="6">
        <f>[1]PADI!$Q$18</f>
        <v>2.0378646809810226</v>
      </c>
      <c r="O12" s="6">
        <f>[1]PADI!$Q$19</f>
        <v>2.0241967980657911</v>
      </c>
      <c r="P12" s="6">
        <f>[1]PADI!$Q$20</f>
        <v>2.0377272717594277</v>
      </c>
      <c r="Q12" s="6">
        <f>[1]PADI!$Q$21</f>
        <v>2.0431732493067485</v>
      </c>
      <c r="R12" s="6">
        <f>[1]PADI!$Q$22</f>
        <v>1.9388802424727745</v>
      </c>
      <c r="S12" s="6">
        <f>[1]PADI!$Q$23</f>
        <v>2.140760236681488</v>
      </c>
      <c r="T12" s="6">
        <f>[1]PADI!$Q$24</f>
        <v>2.1331733044939805</v>
      </c>
      <c r="U12" s="9">
        <f>AVERAGE(C12:T12)</f>
        <v>2.0003206596781982</v>
      </c>
    </row>
    <row r="13" spans="1:21" x14ac:dyDescent="0.25">
      <c r="A13" s="4">
        <v>6</v>
      </c>
      <c r="B13" s="4" t="s">
        <v>8</v>
      </c>
      <c r="C13" s="5">
        <f>[1]PALAWIJA!$C$7</f>
        <v>462607</v>
      </c>
      <c r="D13" s="5">
        <f>[1]PALAWIJA!$C$8</f>
        <v>422322</v>
      </c>
      <c r="E13" s="5">
        <f>[1]PALAWIJA!$C$9</f>
        <v>421675</v>
      </c>
      <c r="F13" s="5">
        <f>[1]PALAWIJA!$C$10</f>
        <v>392095</v>
      </c>
      <c r="G13" s="5">
        <f>[1]PALAWIJA!$C$11</f>
        <v>429168</v>
      </c>
      <c r="H13" s="5">
        <f>[1]PALAWIJA!$C$12</f>
        <v>420384</v>
      </c>
      <c r="I13" s="5">
        <f>[1]PALAWIJA!$C$13</f>
        <v>386647</v>
      </c>
      <c r="J13" s="5">
        <f>[1]PALAWIJA!$C$14</f>
        <v>378324</v>
      </c>
      <c r="K13" s="5">
        <f>[1]PALAWIJA!$C$15</f>
        <v>396690</v>
      </c>
      <c r="L13" s="5">
        <f>[1]PALAWIJA!$C$16</f>
        <v>455919</v>
      </c>
      <c r="M13" s="5">
        <f>[1]PALAWIJA!$C$17</f>
        <v>462826</v>
      </c>
      <c r="N13" s="5">
        <f>[1]PALAWIJA!$C$18</f>
        <v>401591</v>
      </c>
      <c r="O13" s="5">
        <f>[1]PALAWIJA!$C$19</f>
        <v>386557</v>
      </c>
      <c r="P13" s="5">
        <f>[1]PALAWIJA!$C$20</f>
        <v>400775</v>
      </c>
      <c r="Q13" s="5">
        <f>[1]PALAWIJA!$C$21</f>
        <v>419598</v>
      </c>
      <c r="R13" s="5">
        <f>[1]PALAWIJA!$C$22</f>
        <v>368981</v>
      </c>
      <c r="S13" s="5">
        <f>[1]PALAWIJA!$C$23</f>
        <v>429234.69999999995</v>
      </c>
      <c r="T13" s="5">
        <f>[1]PALAWIJA!$C$24</f>
        <v>342017.69999999995</v>
      </c>
    </row>
    <row r="14" spans="1:21" x14ac:dyDescent="0.25">
      <c r="A14" s="4">
        <v>7</v>
      </c>
      <c r="B14" s="4" t="s">
        <v>9</v>
      </c>
      <c r="C14" s="5">
        <f>[1]PALAWIJA!$F$7</f>
        <v>2512267</v>
      </c>
      <c r="D14" s="5">
        <f>[1]PALAWIJA!$F$8</f>
        <v>2376814</v>
      </c>
      <c r="E14" s="5">
        <f>[1]PALAWIJA!$F$9</f>
        <v>2761066</v>
      </c>
      <c r="F14" s="5">
        <f>[1]PALAWIJA!$F$10</f>
        <v>2579250</v>
      </c>
      <c r="G14" s="5">
        <f>[1]PALAWIJA!$F$11</f>
        <v>2993207</v>
      </c>
      <c r="H14" s="5">
        <f>[1]PALAWIJA!$F$12</f>
        <v>3134578</v>
      </c>
      <c r="I14" s="5">
        <f>[1]PALAWIJA!$F$13</f>
        <v>3136519</v>
      </c>
      <c r="J14" s="5">
        <f>[1]PALAWIJA!$F$14</f>
        <v>2997005</v>
      </c>
      <c r="K14" s="5">
        <f>[1]PALAWIJA!$F$15</f>
        <v>3174785</v>
      </c>
      <c r="L14" s="5">
        <f>[1]PALAWIJA!$F$16</f>
        <v>3509338</v>
      </c>
      <c r="M14" s="5">
        <f>[1]PALAWIJA!$F$17</f>
        <v>3538867</v>
      </c>
      <c r="N14" s="5">
        <f>[1]PALAWIJA!$F$18</f>
        <v>3577357</v>
      </c>
      <c r="O14" s="5">
        <f>[1]PALAWIJA!$F$19</f>
        <v>3730551</v>
      </c>
      <c r="P14" s="5">
        <f>[1]PALAWIJA!$F$20</f>
        <v>3879342</v>
      </c>
      <c r="Q14" s="5">
        <f>[1]PALAWIJA!$F$21</f>
        <v>3970656</v>
      </c>
      <c r="R14" s="5">
        <f>[1]PALAWIJA!$F$22</f>
        <v>3605681</v>
      </c>
      <c r="S14" s="5">
        <f>[1]PALAWIJA!$F$23</f>
        <v>4118607.7197000002</v>
      </c>
      <c r="T14" s="5">
        <f>[1]PALAWIJA!$F$24</f>
        <v>3984931.9819813468</v>
      </c>
    </row>
    <row r="15" spans="1:21" x14ac:dyDescent="0.25">
      <c r="A15" s="4">
        <v>8</v>
      </c>
      <c r="B15" s="4" t="s">
        <v>10</v>
      </c>
      <c r="C15" s="6">
        <f>[1]PALAWIJA!$E$7</f>
        <v>59.761810742661403</v>
      </c>
      <c r="D15" s="6">
        <f>[1]PALAWIJA!$E$8</f>
        <v>62.292991293499746</v>
      </c>
      <c r="E15" s="6">
        <f>[1]PALAWIJA!$E$9</f>
        <v>72.46454938415792</v>
      </c>
      <c r="F15" s="6">
        <f>[1]PALAWIJA!$E$10</f>
        <v>73.562965962956838</v>
      </c>
      <c r="G15" s="6">
        <f>[1]PALAWIJA!$E$11</f>
        <v>77.24205826946401</v>
      </c>
      <c r="H15" s="6">
        <f>[1]PALAWIJA!$E$12</f>
        <v>83.958837221137443</v>
      </c>
      <c r="I15" s="6">
        <f>[1]PALAWIJA!$E$13</f>
        <v>88.530456945922381</v>
      </c>
      <c r="J15" s="6">
        <f>[1]PALAWIJA!$E$14</f>
        <v>89.617459377672532</v>
      </c>
      <c r="K15" s="6">
        <f>[1]PALAWIJA!$E$15</f>
        <v>91.935082196977362</v>
      </c>
      <c r="L15" s="6">
        <f>[1]PALAWIJA!$E$16</f>
        <v>88.136232582903887</v>
      </c>
      <c r="M15" s="6">
        <f>[1]PALAWIJA!$E$17</f>
        <v>87.091063909376615</v>
      </c>
      <c r="N15" s="6">
        <f>[1]PALAWIJA!$E$18</f>
        <v>95.358551824879783</v>
      </c>
      <c r="O15" s="6">
        <f>[1]PALAWIJA!$E$19</f>
        <v>101.31420144697678</v>
      </c>
      <c r="P15" s="6">
        <f>[1]PALAWIJA!$E$20</f>
        <v>103.66751289382967</v>
      </c>
      <c r="Q15" s="6">
        <f>[1]PALAWIJA!$E$21</f>
        <v>100.91125343092406</v>
      </c>
      <c r="R15" s="6">
        <f>[1]PALAWIJA!$E$22</f>
        <v>103.8592332286776</v>
      </c>
      <c r="S15" s="6">
        <f>[1]PALAWIJA!$E$23</f>
        <v>103.05379349145429</v>
      </c>
      <c r="T15" s="6">
        <f>[1]PALAWIJA!$E$24</f>
        <v>117.33719758600274</v>
      </c>
    </row>
    <row r="16" spans="1:21" x14ac:dyDescent="0.25">
      <c r="A16" s="3">
        <v>9</v>
      </c>
      <c r="B16" s="3" t="s">
        <v>11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8" spans="1:20" x14ac:dyDescent="0.25">
      <c r="B18" t="s">
        <v>12</v>
      </c>
    </row>
    <row r="19" spans="1:20" x14ac:dyDescent="0.25">
      <c r="B19" t="s">
        <v>13</v>
      </c>
    </row>
    <row r="22" spans="1:20" x14ac:dyDescent="0.25">
      <c r="A22" s="33" t="s">
        <v>15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x14ac:dyDescent="0.25">
      <c r="A23" s="34" t="s">
        <v>16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x14ac:dyDescent="0.25">
      <c r="A24" s="10"/>
      <c r="B24" s="11"/>
      <c r="C24" s="12"/>
      <c r="D24" s="12"/>
      <c r="E24" s="12"/>
      <c r="F24" s="12"/>
      <c r="G24" s="12"/>
      <c r="H24" s="12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14"/>
      <c r="B25" s="14"/>
      <c r="C25" s="14"/>
      <c r="D25" s="14"/>
      <c r="E25" s="14"/>
      <c r="F25" s="14"/>
      <c r="G25" s="14"/>
      <c r="H25" s="14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15" t="s">
        <v>17</v>
      </c>
      <c r="B26" s="16" t="s">
        <v>18</v>
      </c>
      <c r="C26" s="35" t="s">
        <v>2</v>
      </c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7"/>
    </row>
    <row r="27" spans="1:20" x14ac:dyDescent="0.25">
      <c r="A27" s="17"/>
      <c r="B27" s="18" t="s">
        <v>19</v>
      </c>
      <c r="C27" s="19">
        <v>2000</v>
      </c>
      <c r="D27" s="19">
        <v>2001</v>
      </c>
      <c r="E27" s="19">
        <v>2002</v>
      </c>
      <c r="F27" s="19">
        <v>2003</v>
      </c>
      <c r="G27" s="19">
        <v>2004</v>
      </c>
      <c r="H27" s="19">
        <v>2005</v>
      </c>
      <c r="I27" s="19">
        <v>2006</v>
      </c>
      <c r="J27" s="19">
        <v>2007</v>
      </c>
      <c r="K27" s="19">
        <v>2008</v>
      </c>
      <c r="L27" s="19">
        <v>2009</v>
      </c>
      <c r="M27" s="19">
        <v>2010</v>
      </c>
      <c r="N27" s="19">
        <v>2011</v>
      </c>
      <c r="O27" s="19">
        <v>2012</v>
      </c>
      <c r="P27" s="19">
        <v>2013</v>
      </c>
      <c r="Q27" s="19">
        <v>2014</v>
      </c>
      <c r="R27" s="19">
        <v>2015</v>
      </c>
      <c r="S27" s="19">
        <v>2016</v>
      </c>
      <c r="T27" s="19">
        <v>2017</v>
      </c>
    </row>
    <row r="28" spans="1:20" x14ac:dyDescent="0.25">
      <c r="A28" s="17"/>
      <c r="B28" s="20" t="s">
        <v>20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25">
      <c r="A29" s="21">
        <v>1</v>
      </c>
      <c r="B29" s="3" t="s">
        <v>21</v>
      </c>
      <c r="C29" s="28">
        <v>207001</v>
      </c>
      <c r="D29" s="28">
        <v>186924</v>
      </c>
      <c r="E29" s="28">
        <v>182084</v>
      </c>
      <c r="F29" s="28">
        <v>181482.30600000001</v>
      </c>
      <c r="G29" s="28">
        <v>186472.94099999999</v>
      </c>
      <c r="H29" s="28">
        <v>183845.35200000001</v>
      </c>
      <c r="I29" s="28">
        <v>178263.85800000001</v>
      </c>
      <c r="J29" s="28">
        <v>170090.39199999999</v>
      </c>
      <c r="K29" s="28">
        <v>168058.34</v>
      </c>
      <c r="L29" s="28">
        <v>169014.67600000001</v>
      </c>
      <c r="M29" s="28">
        <v>180657.78</v>
      </c>
      <c r="N29" s="28">
        <v>168224.21</v>
      </c>
      <c r="O29" s="28">
        <v>161699.283</v>
      </c>
      <c r="P29" s="28">
        <v>167661.16500000001</v>
      </c>
      <c r="Q29" s="28">
        <v>157982.57500000001</v>
      </c>
      <c r="R29" s="28">
        <v>146097.64299999998</v>
      </c>
      <c r="S29" s="28">
        <v>144224.58600000001</v>
      </c>
      <c r="T29" s="28">
        <v>155737.21400000001</v>
      </c>
    </row>
    <row r="30" spans="1:20" x14ac:dyDescent="0.25">
      <c r="A30" s="22"/>
      <c r="B30" s="23" t="s">
        <v>22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</row>
    <row r="31" spans="1:20" x14ac:dyDescent="0.25">
      <c r="A31" s="21">
        <v>1</v>
      </c>
      <c r="B31" s="21" t="s">
        <v>23</v>
      </c>
      <c r="C31" s="28">
        <v>2680001</v>
      </c>
      <c r="D31" s="28">
        <v>2763566</v>
      </c>
      <c r="E31" s="28">
        <v>2557404</v>
      </c>
      <c r="F31" s="28">
        <v>2596173</v>
      </c>
      <c r="G31" s="28">
        <v>2584242</v>
      </c>
      <c r="H31" s="28">
        <v>2776241</v>
      </c>
      <c r="I31" s="28">
        <v>2859014.2680000002</v>
      </c>
      <c r="J31" s="28">
        <v>2861473.7960000001</v>
      </c>
      <c r="K31" s="28">
        <v>2752782.0930000003</v>
      </c>
      <c r="L31" s="28">
        <v>3026721.0460000001</v>
      </c>
      <c r="M31" s="28">
        <v>2591072.1660000002</v>
      </c>
      <c r="N31" s="28">
        <v>2709168.602</v>
      </c>
      <c r="O31" s="28">
        <v>2830221.2220000001</v>
      </c>
      <c r="P31" s="28">
        <v>2944268.8829999999</v>
      </c>
      <c r="Q31" s="28">
        <v>2636527.4709999999</v>
      </c>
      <c r="R31" s="28">
        <v>2538874.233</v>
      </c>
      <c r="S31" s="28">
        <v>2555512.9079999994</v>
      </c>
      <c r="T31" s="28">
        <v>2706668.7579999994</v>
      </c>
    </row>
    <row r="32" spans="1:20" x14ac:dyDescent="0.25">
      <c r="A32" s="22">
        <v>2</v>
      </c>
      <c r="B32" s="22" t="s">
        <v>24</v>
      </c>
      <c r="C32" s="29">
        <v>2118733.1</v>
      </c>
      <c r="D32" s="29">
        <v>2424622.6</v>
      </c>
      <c r="E32" s="29">
        <v>2400946.6</v>
      </c>
      <c r="F32" s="29">
        <v>2369828.1</v>
      </c>
      <c r="G32" s="29">
        <v>2528952.1</v>
      </c>
      <c r="H32" s="29">
        <v>2696829.9</v>
      </c>
      <c r="I32" s="29">
        <v>3400595.3</v>
      </c>
      <c r="J32" s="29">
        <v>3371746.7</v>
      </c>
      <c r="K32" s="29">
        <v>3385817</v>
      </c>
      <c r="L32" s="29">
        <v>3362844.6</v>
      </c>
      <c r="M32" s="29">
        <v>2236192.4</v>
      </c>
      <c r="N32" s="29">
        <v>3295730.8</v>
      </c>
      <c r="O32" s="29">
        <v>2615076</v>
      </c>
      <c r="P32" s="29">
        <v>2203433.2000000002</v>
      </c>
      <c r="Q32" s="29">
        <v>2431790.6</v>
      </c>
      <c r="R32" s="29">
        <v>2782727.4</v>
      </c>
      <c r="S32" s="29">
        <v>2303270</v>
      </c>
      <c r="T32" s="29">
        <v>2343507.6</v>
      </c>
    </row>
    <row r="33" spans="1:20" x14ac:dyDescent="0.25">
      <c r="A33" s="22">
        <v>3</v>
      </c>
      <c r="B33" s="22" t="s">
        <v>25</v>
      </c>
      <c r="C33" s="29">
        <v>80477.048999999999</v>
      </c>
      <c r="D33" s="30"/>
      <c r="E33" s="29">
        <v>54284.788999999997</v>
      </c>
      <c r="F33" s="29">
        <v>104919.561</v>
      </c>
      <c r="G33" s="29">
        <v>78312.076000000001</v>
      </c>
      <c r="H33" s="29">
        <v>93662.705000000002</v>
      </c>
      <c r="I33" s="29">
        <v>181980.58</v>
      </c>
      <c r="J33" s="29">
        <v>159748.31700000001</v>
      </c>
      <c r="K33" s="29">
        <v>105980.423</v>
      </c>
      <c r="L33" s="29">
        <v>85225.024999999994</v>
      </c>
      <c r="M33" s="29">
        <v>64015.593000000001</v>
      </c>
      <c r="N33" s="29">
        <v>91018.618000000002</v>
      </c>
      <c r="O33" s="29">
        <v>87389.611999999994</v>
      </c>
      <c r="P33" s="29">
        <v>89568.835999999996</v>
      </c>
      <c r="Q33" s="29">
        <v>100268.86</v>
      </c>
      <c r="R33" s="29">
        <v>154659.20499999999</v>
      </c>
      <c r="S33" s="29">
        <v>144237.14199999999</v>
      </c>
      <c r="T33" s="29">
        <v>122658.12300000001</v>
      </c>
    </row>
    <row r="34" spans="1:20" x14ac:dyDescent="0.25">
      <c r="A34" s="22">
        <v>4</v>
      </c>
      <c r="B34" s="22" t="s">
        <v>26</v>
      </c>
      <c r="C34" s="29">
        <v>19748265</v>
      </c>
      <c r="D34" s="29">
        <v>20272159</v>
      </c>
      <c r="E34" s="29">
        <v>48312914</v>
      </c>
      <c r="F34" s="29">
        <v>45217781</v>
      </c>
      <c r="G34" s="29">
        <v>52888817</v>
      </c>
      <c r="H34" s="29">
        <v>70745328</v>
      </c>
      <c r="I34" s="29">
        <v>61720502</v>
      </c>
      <c r="J34" s="29">
        <v>81528166</v>
      </c>
      <c r="K34" s="29">
        <v>81588660</v>
      </c>
      <c r="L34" s="29">
        <v>61479449</v>
      </c>
      <c r="M34" s="29">
        <v>114086174</v>
      </c>
      <c r="N34" s="29">
        <v>185083938</v>
      </c>
      <c r="O34" s="29">
        <v>276976056</v>
      </c>
      <c r="P34" s="29">
        <v>247875291</v>
      </c>
      <c r="Q34" s="29">
        <v>244640379</v>
      </c>
      <c r="R34" s="29">
        <v>265978154</v>
      </c>
      <c r="S34" s="29">
        <v>190044053</v>
      </c>
      <c r="T34" s="29">
        <v>231569140</v>
      </c>
    </row>
    <row r="35" spans="1:20" x14ac:dyDescent="0.25">
      <c r="A35" s="22"/>
      <c r="B35" s="22" t="s">
        <v>27</v>
      </c>
      <c r="C35" s="25">
        <v>4879211.1489999993</v>
      </c>
      <c r="D35" s="25">
        <v>5188188.5999999996</v>
      </c>
      <c r="E35" s="25">
        <v>5012635.3889999995</v>
      </c>
      <c r="F35" s="25">
        <v>5070920.6609999994</v>
      </c>
      <c r="G35" s="25">
        <v>5191506.176</v>
      </c>
      <c r="H35" s="25">
        <v>5566733.6050000004</v>
      </c>
      <c r="I35" s="25">
        <v>6441590.148</v>
      </c>
      <c r="J35" s="25">
        <v>6392968.8130000001</v>
      </c>
      <c r="K35" s="25">
        <v>6244579.5160000008</v>
      </c>
      <c r="L35" s="25">
        <v>6474790.6710000001</v>
      </c>
      <c r="M35" s="25">
        <v>4891280.159</v>
      </c>
      <c r="N35" s="25">
        <v>6095918.0199999996</v>
      </c>
      <c r="O35" s="25">
        <v>5532686.8339999998</v>
      </c>
      <c r="P35" s="25">
        <v>5237270.9190000007</v>
      </c>
      <c r="Q35" s="25">
        <v>5168586.9310000008</v>
      </c>
      <c r="R35" s="25">
        <v>5476260.8379999995</v>
      </c>
      <c r="S35" s="25">
        <v>5003020.05</v>
      </c>
      <c r="T35" s="25">
        <v>5172834.4809999987</v>
      </c>
    </row>
    <row r="36" spans="1:20" x14ac:dyDescent="0.25">
      <c r="A36" s="22"/>
      <c r="B36" s="26" t="s">
        <v>28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x14ac:dyDescent="0.25">
      <c r="A37" s="3">
        <v>1</v>
      </c>
      <c r="B37" s="3" t="s">
        <v>29</v>
      </c>
      <c r="C37" s="27">
        <v>133.4449191363926</v>
      </c>
      <c r="D37" s="27">
        <v>151.3644106322264</v>
      </c>
      <c r="E37" s="27">
        <v>150.95231911603253</v>
      </c>
      <c r="F37" s="27">
        <v>141.02051188631629</v>
      </c>
      <c r="G37" s="27">
        <v>140.97389305434521</v>
      </c>
      <c r="H37" s="27">
        <v>149.93681840465899</v>
      </c>
      <c r="I37" s="27">
        <v>155.419111363837</v>
      </c>
      <c r="J37" s="27">
        <v>158.59381625658202</v>
      </c>
      <c r="K37" s="27">
        <v>155.66039237960749</v>
      </c>
      <c r="L37" s="27">
        <v>168.45352926946686</v>
      </c>
      <c r="M37" s="27">
        <v>137.16581954530116</v>
      </c>
      <c r="N37" s="27">
        <v>163.24158855308661</v>
      </c>
      <c r="O37" s="27">
        <v>168.9664721618571</v>
      </c>
      <c r="P37" s="27">
        <v>164.9239603051285</v>
      </c>
      <c r="Q37" s="27">
        <v>156.17387060723584</v>
      </c>
      <c r="R37" s="27">
        <v>161.48564337098716</v>
      </c>
      <c r="S37" s="27">
        <v>156.90312795166568</v>
      </c>
      <c r="T37" s="27">
        <v>158.143872913189</v>
      </c>
    </row>
  </sheetData>
  <mergeCells count="5">
    <mergeCell ref="C5:T5"/>
    <mergeCell ref="A1:T1"/>
    <mergeCell ref="A22:T22"/>
    <mergeCell ref="A23:T23"/>
    <mergeCell ref="C26:T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KasubbagPerencanaan</cp:lastModifiedBy>
  <dcterms:created xsi:type="dcterms:W3CDTF">2020-06-12T09:49:18Z</dcterms:created>
  <dcterms:modified xsi:type="dcterms:W3CDTF">2020-06-23T06:37:09Z</dcterms:modified>
</cp:coreProperties>
</file>