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Workspace\System Dynamics\system_dynamics_reference\INDC\"/>
    </mc:Choice>
  </mc:AlternateContent>
  <xr:revisionPtr revIDLastSave="0" documentId="13_ncr:1_{D44C6397-7745-4705-BF7A-E7767F5D1DFB}" xr6:coauthVersionLast="45" xr6:coauthVersionMax="45" xr10:uidLastSave="{00000000-0000-0000-0000-000000000000}"/>
  <bookViews>
    <workbookView xWindow="15" yWindow="15" windowWidth="20460" windowHeight="11040" xr2:uid="{00000000-000D-0000-FFFF-FFFF00000000}"/>
  </bookViews>
  <sheets>
    <sheet name="VA" sheetId="1" r:id="rId1"/>
    <sheet name="VA per Energy Ratio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1" l="1"/>
  <c r="H21" i="1"/>
  <c r="I21" i="1"/>
  <c r="C13" i="2"/>
  <c r="D13" i="2"/>
  <c r="E13" i="2"/>
  <c r="F13" i="2"/>
  <c r="G13" i="2"/>
  <c r="H13" i="2"/>
  <c r="I13" i="2"/>
  <c r="B13" i="2"/>
  <c r="E3" i="2"/>
  <c r="E4" i="2"/>
  <c r="E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2" i="2"/>
  <c r="E2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" i="1"/>
  <c r="B21" i="1"/>
  <c r="F21" i="1"/>
  <c r="D21" i="1"/>
</calcChain>
</file>

<file path=xl/sharedStrings.xml><?xml version="1.0" encoding="utf-8"?>
<sst xmlns="http://schemas.openxmlformats.org/spreadsheetml/2006/main" count="20" uniqueCount="18">
  <si>
    <t>Year</t>
  </si>
  <si>
    <t>Trend</t>
  </si>
  <si>
    <t>VA Commercial (Billion Rp/Year)</t>
  </si>
  <si>
    <t>VA Industry (Billion Rp/Year)</t>
  </si>
  <si>
    <t>VA Household (Billion Rp/Year)</t>
  </si>
  <si>
    <t>VA Transportation (Billion Rp/Year)</t>
  </si>
  <si>
    <t>VA Others (Billion Rp/Year)</t>
  </si>
  <si>
    <t xml:space="preserve">Land </t>
  </si>
  <si>
    <t>Air</t>
  </si>
  <si>
    <t>Sea</t>
  </si>
  <si>
    <t>VA per Energy Ratio Transportation (BOE/BillionRp)</t>
  </si>
  <si>
    <t>Land (BOE/Billion Rp)</t>
  </si>
  <si>
    <t>Air (BOE/Billion Rp)</t>
  </si>
  <si>
    <t>Sea (BOE/Billion Rp)</t>
  </si>
  <si>
    <t>Energy Intensity Industry (BOE/Billion Rp)</t>
  </si>
  <si>
    <t>Energy Intensity Household (BOE/Billion Rp)</t>
  </si>
  <si>
    <t>Energy Intensity Commercial (BOE/Billion Rp)</t>
  </si>
  <si>
    <t>Energy Intensity Others (BOE/Billion Rp)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</si>
</sst>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topLeftCell="B1" workbookViewId="0">
      <selection activeCell="I21" sqref="I21"/>
    </sheetView>
  </sheetViews>
  <sheetFormatPr defaultRowHeight="15" x14ac:dyDescent="0.25"/>
  <cols>
    <col min="1" max="1" width="11.140625" customWidth="1"/>
    <col min="2" max="3" width="32.42578125" customWidth="1"/>
    <col min="4" max="4" width="30.28515625" bestFit="1" customWidth="1"/>
    <col min="5" max="5" width="32.7109375" bestFit="1" customWidth="1"/>
    <col min="6" max="6" width="31.7109375" bestFit="1" customWidth="1"/>
  </cols>
  <sheetData>
    <row r="1" spans="1:9" x14ac:dyDescent="0.25">
      <c r="A1" t="s">
        <v>0</v>
      </c>
      <c r="B1" t="s">
        <v>3</v>
      </c>
      <c r="C1" t="s">
        <v>4</v>
      </c>
      <c r="D1" t="s">
        <v>2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>
        <v>2000</v>
      </c>
      <c r="B2">
        <v>411987.86985050002</v>
      </c>
      <c r="D2">
        <v>491406.39245029999</v>
      </c>
      <c r="E2">
        <f>SUM(G2:I2)</f>
        <v>43628.469541061997</v>
      </c>
      <c r="F2">
        <v>761857.17841169995</v>
      </c>
      <c r="G2">
        <v>24210.50925015</v>
      </c>
      <c r="H2">
        <v>8712.7922898119996</v>
      </c>
      <c r="I2">
        <v>10705.168001100001</v>
      </c>
    </row>
    <row r="3" spans="1:9" x14ac:dyDescent="0.25">
      <c r="A3">
        <v>2001</v>
      </c>
      <c r="B3">
        <v>471965.3154503</v>
      </c>
      <c r="D3">
        <v>541446.93165060005</v>
      </c>
      <c r="E3">
        <f t="shared" ref="E3:E48" si="0">SUM(G3:I3)</f>
        <v>51481.690300980001</v>
      </c>
      <c r="F3">
        <v>938988.44427760004</v>
      </c>
      <c r="G3">
        <v>28393.79290271</v>
      </c>
      <c r="H3">
        <v>10656.820985779999</v>
      </c>
      <c r="I3">
        <v>12431.07641249</v>
      </c>
    </row>
    <row r="4" spans="1:9" x14ac:dyDescent="0.25">
      <c r="A4">
        <v>2002</v>
      </c>
      <c r="B4">
        <v>521552.94460510003</v>
      </c>
      <c r="D4">
        <v>590184.47730929998</v>
      </c>
      <c r="E4">
        <f t="shared" si="0"/>
        <v>57737.636506000003</v>
      </c>
      <c r="F4">
        <v>1270642.6984939999</v>
      </c>
      <c r="G4">
        <v>32577.438516189999</v>
      </c>
      <c r="H4">
        <v>11366.33421497</v>
      </c>
      <c r="I4">
        <v>13793.86377484</v>
      </c>
    </row>
    <row r="5" spans="1:9" x14ac:dyDescent="0.25">
      <c r="A5">
        <v>2003</v>
      </c>
      <c r="B5">
        <v>558108.10404979996</v>
      </c>
      <c r="D5">
        <v>619706.51574940002</v>
      </c>
      <c r="E5">
        <f t="shared" si="0"/>
        <v>62149.988788179995</v>
      </c>
      <c r="F5">
        <v>1451404.963487</v>
      </c>
      <c r="G5">
        <v>35840.82215606</v>
      </c>
      <c r="H5">
        <v>11713.474721029999</v>
      </c>
      <c r="I5">
        <v>14595.69191109</v>
      </c>
    </row>
    <row r="6" spans="1:9" x14ac:dyDescent="0.25">
      <c r="A6">
        <v>2004</v>
      </c>
      <c r="B6">
        <v>593557.0028283</v>
      </c>
      <c r="D6">
        <v>648120.44359499996</v>
      </c>
      <c r="E6">
        <f t="shared" si="0"/>
        <v>66484.61667607</v>
      </c>
      <c r="F6">
        <v>1554034.165145</v>
      </c>
      <c r="G6">
        <v>39089.033427590002</v>
      </c>
      <c r="H6">
        <v>12105.22813412</v>
      </c>
      <c r="I6">
        <v>15290.35511436</v>
      </c>
    </row>
    <row r="7" spans="1:9" x14ac:dyDescent="0.25">
      <c r="A7">
        <v>2005</v>
      </c>
      <c r="B7">
        <v>613002.8180038</v>
      </c>
      <c r="D7">
        <v>657861.30947840004</v>
      </c>
      <c r="E7">
        <f t="shared" si="0"/>
        <v>68624.924576179998</v>
      </c>
      <c r="F7">
        <v>1583018.8933600001</v>
      </c>
      <c r="G7">
        <v>41181.337023389999</v>
      </c>
      <c r="H7">
        <v>11897.12480843</v>
      </c>
      <c r="I7">
        <v>15546.46274436</v>
      </c>
    </row>
    <row r="8" spans="1:9" x14ac:dyDescent="0.25">
      <c r="A8">
        <v>2006</v>
      </c>
      <c r="B8">
        <v>641636.00535570004</v>
      </c>
      <c r="D8">
        <v>685967.58740199998</v>
      </c>
      <c r="E8">
        <f t="shared" si="0"/>
        <v>72200.694018599999</v>
      </c>
      <c r="F8">
        <v>1604530.2816629999</v>
      </c>
      <c r="G8">
        <v>44088.313770679997</v>
      </c>
      <c r="H8">
        <v>12038.93730532</v>
      </c>
      <c r="I8">
        <v>16073.442942600001</v>
      </c>
    </row>
    <row r="9" spans="1:9" x14ac:dyDescent="0.25">
      <c r="A9">
        <v>2007</v>
      </c>
      <c r="B9">
        <v>678586.57583350001</v>
      </c>
      <c r="D9">
        <v>724013.19471089996</v>
      </c>
      <c r="E9">
        <f t="shared" si="0"/>
        <v>76780.04834352</v>
      </c>
      <c r="F9">
        <v>1727406.885087</v>
      </c>
      <c r="G9">
        <v>47971.367826549998</v>
      </c>
      <c r="H9">
        <v>12086.520856499999</v>
      </c>
      <c r="I9">
        <v>16722.159660469999</v>
      </c>
    </row>
    <row r="10" spans="1:9" x14ac:dyDescent="0.25">
      <c r="A10">
        <v>2008</v>
      </c>
      <c r="B10">
        <v>700907.84054200002</v>
      </c>
      <c r="D10">
        <v>744310.37630180002</v>
      </c>
      <c r="E10">
        <f t="shared" si="0"/>
        <v>79452.640942789993</v>
      </c>
      <c r="F10">
        <v>1783387.058126</v>
      </c>
      <c r="G10">
        <v>50913.304499040001</v>
      </c>
      <c r="H10">
        <v>11530.859769889999</v>
      </c>
      <c r="I10">
        <v>17008.476673860001</v>
      </c>
    </row>
    <row r="11" spans="1:9" x14ac:dyDescent="0.25">
      <c r="A11">
        <v>2009</v>
      </c>
      <c r="B11">
        <v>733107.91111590003</v>
      </c>
      <c r="D11">
        <v>781622.14601909998</v>
      </c>
      <c r="E11">
        <f t="shared" si="0"/>
        <v>84051.175032020008</v>
      </c>
      <c r="F11">
        <v>1853614.835154</v>
      </c>
      <c r="G11">
        <v>53447.761096820002</v>
      </c>
      <c r="H11">
        <v>11707.94546092</v>
      </c>
      <c r="I11">
        <v>18895.468474279998</v>
      </c>
    </row>
    <row r="12" spans="1:9" x14ac:dyDescent="0.25">
      <c r="A12">
        <v>2010</v>
      </c>
      <c r="B12">
        <v>778472.58248340001</v>
      </c>
      <c r="D12">
        <v>827521.41933009995</v>
      </c>
      <c r="E12">
        <f t="shared" si="0"/>
        <v>90280.014807150001</v>
      </c>
      <c r="F12">
        <v>2004461.638732</v>
      </c>
      <c r="G12">
        <v>56738.546406490001</v>
      </c>
      <c r="H12">
        <v>12169.99028082</v>
      </c>
      <c r="I12">
        <v>21371.478119840001</v>
      </c>
    </row>
    <row r="13" spans="1:9" x14ac:dyDescent="0.25">
      <c r="A13">
        <v>2011</v>
      </c>
      <c r="B13">
        <v>821263.37499409996</v>
      </c>
      <c r="D13">
        <v>876939.46295990003</v>
      </c>
      <c r="E13">
        <f t="shared" si="0"/>
        <v>96613.823377090011</v>
      </c>
      <c r="F13">
        <v>2131724.9625829998</v>
      </c>
      <c r="G13">
        <v>60095.58289415</v>
      </c>
      <c r="H13">
        <v>12506.03272911</v>
      </c>
      <c r="I13">
        <v>24012.20775383</v>
      </c>
    </row>
    <row r="14" spans="1:9" x14ac:dyDescent="0.25">
      <c r="A14">
        <v>2012</v>
      </c>
      <c r="B14">
        <v>871033.43255969998</v>
      </c>
      <c r="D14">
        <v>933956.73107680003</v>
      </c>
      <c r="E14">
        <f t="shared" si="0"/>
        <v>104104.43772786</v>
      </c>
      <c r="F14">
        <v>2274885.2816269998</v>
      </c>
      <c r="G14">
        <v>63968.537925819997</v>
      </c>
      <c r="H14">
        <v>12960.62142266</v>
      </c>
      <c r="I14">
        <v>27175.278379380001</v>
      </c>
    </row>
    <row r="15" spans="1:9" x14ac:dyDescent="0.25">
      <c r="A15">
        <v>2013</v>
      </c>
      <c r="B15">
        <v>931660.44881610002</v>
      </c>
      <c r="D15">
        <v>999413.86101929995</v>
      </c>
      <c r="E15">
        <f t="shared" si="0"/>
        <v>113242.61925664998</v>
      </c>
      <c r="F15">
        <v>2467188.3469440001</v>
      </c>
      <c r="G15">
        <v>68507.419373569996</v>
      </c>
      <c r="H15">
        <v>13603.2053965</v>
      </c>
      <c r="I15">
        <v>31131.994486579999</v>
      </c>
    </row>
    <row r="16" spans="1:9" x14ac:dyDescent="0.25">
      <c r="A16">
        <v>2014</v>
      </c>
      <c r="B16">
        <v>995886.61386299995</v>
      </c>
      <c r="D16">
        <v>1071530.6828149999</v>
      </c>
      <c r="E16">
        <f t="shared" si="0"/>
        <v>123322.88627084999</v>
      </c>
      <c r="F16">
        <v>2684561.8657760001</v>
      </c>
      <c r="G16">
        <v>73439.637874880005</v>
      </c>
      <c r="H16">
        <v>14142.99019832</v>
      </c>
      <c r="I16">
        <v>35740.258197650001</v>
      </c>
    </row>
    <row r="17" spans="1:9" x14ac:dyDescent="0.25">
      <c r="A17">
        <v>2015</v>
      </c>
      <c r="B17">
        <v>1063227.9618520001</v>
      </c>
      <c r="D17">
        <v>1148945.4841169999</v>
      </c>
      <c r="E17">
        <f t="shared" si="0"/>
        <v>134528.83169354999</v>
      </c>
      <c r="F17">
        <v>2906700.143189</v>
      </c>
      <c r="G17">
        <v>78660.59286895</v>
      </c>
      <c r="H17">
        <v>14680.83704988</v>
      </c>
      <c r="I17">
        <v>41187.401774719998</v>
      </c>
    </row>
    <row r="18" spans="1:9" x14ac:dyDescent="0.25">
      <c r="A18">
        <v>2016</v>
      </c>
      <c r="B18">
        <v>1133074.1091450001</v>
      </c>
      <c r="D18">
        <v>1230855.873839</v>
      </c>
      <c r="E18">
        <f t="shared" si="0"/>
        <v>147141.36362274998</v>
      </c>
      <c r="F18">
        <v>3120936.88656</v>
      </c>
      <c r="G18">
        <v>84123.397545059997</v>
      </c>
      <c r="H18">
        <v>15320.602403049999</v>
      </c>
      <c r="I18">
        <v>47697.363674640001</v>
      </c>
    </row>
    <row r="19" spans="1:9" x14ac:dyDescent="0.25">
      <c r="A19">
        <v>2017</v>
      </c>
      <c r="B19">
        <v>1208611.671691</v>
      </c>
      <c r="D19">
        <v>1317157.759046</v>
      </c>
      <c r="E19">
        <f t="shared" si="0"/>
        <v>161592.29385903</v>
      </c>
      <c r="F19">
        <v>3344448.1096990001</v>
      </c>
      <c r="G19">
        <v>89938.326357409998</v>
      </c>
      <c r="H19">
        <v>16132.2116296</v>
      </c>
      <c r="I19">
        <v>55521.755872020003</v>
      </c>
    </row>
    <row r="20" spans="1:9" x14ac:dyDescent="0.25">
      <c r="A20">
        <v>2018</v>
      </c>
      <c r="B20">
        <v>1287275.808586</v>
      </c>
      <c r="D20">
        <v>1407801.530611</v>
      </c>
      <c r="E20">
        <f t="shared" si="0"/>
        <v>177713.57508687</v>
      </c>
      <c r="F20">
        <v>3573744.8452690002</v>
      </c>
      <c r="G20">
        <v>96055.176638460005</v>
      </c>
      <c r="H20">
        <v>16992.494547229999</v>
      </c>
      <c r="I20">
        <v>64665.903901179998</v>
      </c>
    </row>
    <row r="21" spans="1:9" x14ac:dyDescent="0.25">
      <c r="A21" s="1" t="s">
        <v>1</v>
      </c>
      <c r="B21" s="1">
        <f t="shared" ref="B21:C21" si="1">(B20/B2)^(1/COUNT(B2:B20))-1</f>
        <v>6.1796844733829293E-2</v>
      </c>
      <c r="C21" s="1"/>
      <c r="D21" s="1">
        <f>(D20/D2)^(1/COUNT(D2:D20))-1</f>
        <v>5.6958481237034508E-2</v>
      </c>
      <c r="E21" s="1">
        <f>(E20/E2)^(1/COUNT(E2:E20))-1</f>
        <v>7.6719713321523386E-2</v>
      </c>
      <c r="F21" s="1">
        <f t="shared" ref="E21:F21" si="2">(F20/F2)^(1/COUNT(F2:F20))-1</f>
        <v>8.4748220143926023E-2</v>
      </c>
      <c r="G21" s="1">
        <f t="shared" ref="G21" si="3">(G20/G2)^(1/COUNT(G2:G20))-1</f>
        <v>7.5228796088092409E-2</v>
      </c>
      <c r="H21" s="1">
        <f t="shared" ref="H21" si="4">(H20/H2)^(1/COUNT(H2:H20))-1</f>
        <v>3.5782118994367229E-2</v>
      </c>
      <c r="I21" s="1">
        <f t="shared" ref="I21" si="5">(I20/I2)^(1/COUNT(I2:I20))-1</f>
        <v>9.9283151962798355E-2</v>
      </c>
    </row>
    <row r="22" spans="1:9" x14ac:dyDescent="0.25">
      <c r="A22">
        <v>2019</v>
      </c>
      <c r="B22" s="2">
        <v>1365723.2284500001</v>
      </c>
      <c r="D22">
        <v>1502499.236977</v>
      </c>
      <c r="E22">
        <f t="shared" si="0"/>
        <v>195261.60560169999</v>
      </c>
      <c r="F22">
        <v>3795754.9049789999</v>
      </c>
      <c r="G22">
        <v>102357.8645767</v>
      </c>
      <c r="H22">
        <v>17792.025779079999</v>
      </c>
      <c r="I22">
        <v>75111.715245920001</v>
      </c>
    </row>
    <row r="23" spans="1:9" x14ac:dyDescent="0.25">
      <c r="A23">
        <v>2020</v>
      </c>
      <c r="B23">
        <v>1443353.8286590001</v>
      </c>
      <c r="D23">
        <v>1601138.2986890001</v>
      </c>
      <c r="E23">
        <f t="shared" si="0"/>
        <v>214293.80548481</v>
      </c>
      <c r="F23">
        <v>4013997.906709</v>
      </c>
      <c r="G23">
        <v>108817.5253845</v>
      </c>
      <c r="H23">
        <v>18515.677559100001</v>
      </c>
      <c r="I23">
        <v>86960.602541209999</v>
      </c>
    </row>
    <row r="24" spans="1:9" x14ac:dyDescent="0.25">
      <c r="A24">
        <v>2021</v>
      </c>
      <c r="B24">
        <v>1520954.1443139999</v>
      </c>
      <c r="D24">
        <v>1703542.5553550001</v>
      </c>
      <c r="E24">
        <f t="shared" si="0"/>
        <v>235063.26264830999</v>
      </c>
      <c r="F24">
        <v>4229331.6803259999</v>
      </c>
      <c r="G24">
        <v>115445.3783962</v>
      </c>
      <c r="H24">
        <v>19228.305698709999</v>
      </c>
      <c r="I24">
        <v>100389.5785534</v>
      </c>
    </row>
    <row r="25" spans="1:9" x14ac:dyDescent="0.25">
      <c r="A25">
        <v>2022</v>
      </c>
      <c r="B25">
        <v>1601747.865735</v>
      </c>
      <c r="D25">
        <v>1813451.2927319999</v>
      </c>
      <c r="E25">
        <f t="shared" si="0"/>
        <v>258155.93267094</v>
      </c>
      <c r="F25">
        <v>4455576.2748509999</v>
      </c>
      <c r="G25">
        <v>122504.9138123</v>
      </c>
      <c r="H25">
        <v>20034.421770839999</v>
      </c>
      <c r="I25">
        <v>115616.59708779999</v>
      </c>
    </row>
    <row r="26" spans="1:9" x14ac:dyDescent="0.25">
      <c r="A26">
        <v>2023</v>
      </c>
      <c r="B26">
        <v>1686136.739536</v>
      </c>
      <c r="D26">
        <v>1930281.0711040001</v>
      </c>
      <c r="E26">
        <f t="shared" si="0"/>
        <v>283745.00848773</v>
      </c>
      <c r="F26">
        <v>4695093.8519989997</v>
      </c>
      <c r="G26">
        <v>129996.6328436</v>
      </c>
      <c r="H26">
        <v>20916.01692803</v>
      </c>
      <c r="I26">
        <v>132832.35871609999</v>
      </c>
    </row>
    <row r="27" spans="1:9" x14ac:dyDescent="0.25">
      <c r="A27">
        <v>2024</v>
      </c>
      <c r="B27">
        <v>1774821.1016919999</v>
      </c>
      <c r="D27">
        <v>2054909.4363889999</v>
      </c>
      <c r="E27">
        <f t="shared" si="0"/>
        <v>312042.56264337001</v>
      </c>
      <c r="F27">
        <v>4958775.0563629996</v>
      </c>
      <c r="G27">
        <v>137975.5372702</v>
      </c>
      <c r="H27">
        <v>21823.49958937</v>
      </c>
      <c r="I27">
        <v>152243.5257838</v>
      </c>
    </row>
    <row r="28" spans="1:9" x14ac:dyDescent="0.25">
      <c r="A28">
        <v>2025</v>
      </c>
      <c r="B28">
        <v>1869125.6333959999</v>
      </c>
      <c r="D28">
        <v>2187757.710163</v>
      </c>
      <c r="E28">
        <f t="shared" si="0"/>
        <v>343412.31858205004</v>
      </c>
      <c r="F28">
        <v>5241716.7131000003</v>
      </c>
      <c r="G28">
        <v>146474.0994029</v>
      </c>
      <c r="H28">
        <v>22813.511580949998</v>
      </c>
      <c r="I28">
        <v>174124.70759820001</v>
      </c>
    </row>
    <row r="29" spans="1:9" x14ac:dyDescent="0.25">
      <c r="A29">
        <v>2026</v>
      </c>
      <c r="B29">
        <v>1969026.754366</v>
      </c>
      <c r="D29">
        <v>2329111.51614</v>
      </c>
      <c r="E29">
        <f t="shared" si="0"/>
        <v>378094.70575495</v>
      </c>
      <c r="F29">
        <v>5542923.7492829999</v>
      </c>
      <c r="G29">
        <v>155502.1183375</v>
      </c>
      <c r="H29">
        <v>23885.831641249999</v>
      </c>
      <c r="I29">
        <v>198706.75577620001</v>
      </c>
    </row>
    <row r="30" spans="1:9" x14ac:dyDescent="0.25">
      <c r="A30">
        <v>2027</v>
      </c>
      <c r="B30">
        <v>2072842.4476439999</v>
      </c>
      <c r="D30">
        <v>2479195.250982</v>
      </c>
      <c r="E30">
        <f t="shared" si="0"/>
        <v>416242.97780484997</v>
      </c>
      <c r="F30">
        <v>5857962.8301400002</v>
      </c>
      <c r="G30">
        <v>165036.60730450001</v>
      </c>
      <c r="H30">
        <v>25033.335309149999</v>
      </c>
      <c r="I30">
        <v>226173.0351912</v>
      </c>
    </row>
    <row r="31" spans="1:9" x14ac:dyDescent="0.25">
      <c r="A31">
        <v>2028</v>
      </c>
      <c r="B31">
        <v>2181455.4305929998</v>
      </c>
      <c r="D31">
        <v>2639094.7329230001</v>
      </c>
      <c r="E31">
        <f t="shared" si="0"/>
        <v>457936.81469236</v>
      </c>
      <c r="F31">
        <v>6191952.6770139998</v>
      </c>
      <c r="G31">
        <v>175130.74068789999</v>
      </c>
      <c r="H31">
        <v>26211.176120460001</v>
      </c>
      <c r="I31">
        <v>256594.89788400001</v>
      </c>
    </row>
    <row r="32" spans="1:9" x14ac:dyDescent="0.25">
      <c r="A32">
        <v>2029</v>
      </c>
      <c r="B32">
        <v>2295091.5043580001</v>
      </c>
      <c r="D32">
        <v>2809666.2543489998</v>
      </c>
      <c r="E32">
        <f t="shared" si="0"/>
        <v>503231.52910554002</v>
      </c>
      <c r="F32">
        <v>6546917.0458800001</v>
      </c>
      <c r="G32">
        <v>185821.0301601</v>
      </c>
      <c r="H32">
        <v>27411.489796139998</v>
      </c>
      <c r="I32">
        <v>289999.00914929999</v>
      </c>
    </row>
    <row r="33" spans="1:9" x14ac:dyDescent="0.25">
      <c r="A33">
        <v>2030</v>
      </c>
      <c r="B33">
        <v>2414995.116463</v>
      </c>
      <c r="D33">
        <v>2991196.644758</v>
      </c>
      <c r="E33">
        <f t="shared" si="0"/>
        <v>552255.18093249004</v>
      </c>
      <c r="F33">
        <v>6922958.0696719997</v>
      </c>
      <c r="G33">
        <v>197155.99340790001</v>
      </c>
      <c r="H33">
        <v>28673.967803390002</v>
      </c>
      <c r="I33">
        <v>326425.2197212</v>
      </c>
    </row>
    <row r="34" spans="1:9" x14ac:dyDescent="0.25">
      <c r="A34">
        <v>2031</v>
      </c>
      <c r="B34">
        <v>2542887.7637430001</v>
      </c>
      <c r="D34">
        <v>3186161.4849479999</v>
      </c>
      <c r="E34">
        <f t="shared" si="0"/>
        <v>605195.80124861002</v>
      </c>
      <c r="F34">
        <v>7327352.5542479996</v>
      </c>
      <c r="G34">
        <v>209260.17520999999</v>
      </c>
      <c r="H34">
        <v>30038.38723511</v>
      </c>
      <c r="I34">
        <v>365897.23880350002</v>
      </c>
    </row>
    <row r="35" spans="1:9" x14ac:dyDescent="0.25">
      <c r="A35">
        <v>2032</v>
      </c>
      <c r="B35">
        <v>2679534.9696860001</v>
      </c>
      <c r="D35">
        <v>3396345.923806</v>
      </c>
      <c r="E35">
        <f t="shared" si="0"/>
        <v>662155.45095038996</v>
      </c>
      <c r="F35">
        <v>7764822.6023639999</v>
      </c>
      <c r="G35">
        <v>222216.23437630001</v>
      </c>
      <c r="H35">
        <v>31507.30254569</v>
      </c>
      <c r="I35">
        <v>408431.91402839997</v>
      </c>
    </row>
    <row r="36" spans="1:9" x14ac:dyDescent="0.25">
      <c r="A36">
        <v>2033</v>
      </c>
      <c r="B36">
        <v>2825403.6763499998</v>
      </c>
      <c r="D36">
        <v>3623169.2744160001</v>
      </c>
      <c r="E36">
        <f t="shared" si="0"/>
        <v>723332.71394216991</v>
      </c>
      <c r="F36">
        <v>8236397.7848570002</v>
      </c>
      <c r="G36">
        <v>236080.4667394</v>
      </c>
      <c r="H36">
        <v>33080.084027669996</v>
      </c>
      <c r="I36">
        <v>454172.16317509999</v>
      </c>
    </row>
    <row r="37" spans="1:9" x14ac:dyDescent="0.25">
      <c r="A37">
        <v>2034</v>
      </c>
      <c r="B37">
        <v>2981259.5226540002</v>
      </c>
      <c r="D37">
        <v>3868448.3876410001</v>
      </c>
      <c r="E37">
        <f t="shared" si="0"/>
        <v>789017.94007870997</v>
      </c>
      <c r="F37">
        <v>8744372.8709580004</v>
      </c>
      <c r="G37">
        <v>250932.7722983</v>
      </c>
      <c r="H37">
        <v>34770.116400309998</v>
      </c>
      <c r="I37">
        <v>503315.05138010002</v>
      </c>
    </row>
    <row r="38" spans="1:9" x14ac:dyDescent="0.25">
      <c r="A38">
        <v>2035</v>
      </c>
      <c r="B38">
        <v>3138574.2245160001</v>
      </c>
      <c r="D38">
        <v>4130516.9878969998</v>
      </c>
      <c r="E38">
        <f t="shared" si="0"/>
        <v>858993.32264280994</v>
      </c>
      <c r="F38">
        <v>9261790.8647520002</v>
      </c>
      <c r="G38">
        <v>266527.96354119998</v>
      </c>
      <c r="H38">
        <v>36556.494024109998</v>
      </c>
      <c r="I38">
        <v>555908.8650775</v>
      </c>
    </row>
    <row r="39" spans="1:9" x14ac:dyDescent="0.25">
      <c r="A39">
        <v>2036</v>
      </c>
      <c r="B39">
        <v>3282201.515592</v>
      </c>
      <c r="D39">
        <v>4400307.8269619998</v>
      </c>
      <c r="E39">
        <f t="shared" si="0"/>
        <v>931115.33854925004</v>
      </c>
      <c r="F39">
        <v>9703581.7925429996</v>
      </c>
      <c r="G39">
        <v>282037.06135640002</v>
      </c>
      <c r="H39">
        <v>38416.10167245</v>
      </c>
      <c r="I39">
        <v>610662.17552040005</v>
      </c>
    </row>
    <row r="40" spans="1:9" x14ac:dyDescent="0.25">
      <c r="A40">
        <v>2037</v>
      </c>
      <c r="B40">
        <v>3423372.482632</v>
      </c>
      <c r="D40">
        <v>4680403.7439639997</v>
      </c>
      <c r="E40">
        <f t="shared" si="0"/>
        <v>1006035.93074239</v>
      </c>
      <c r="F40">
        <v>10109664.03668</v>
      </c>
      <c r="G40">
        <v>297808.90753339999</v>
      </c>
      <c r="H40">
        <v>40373.521721789999</v>
      </c>
      <c r="I40">
        <v>667853.50148720003</v>
      </c>
    </row>
    <row r="41" spans="1:9" x14ac:dyDescent="0.25">
      <c r="A41">
        <v>2038</v>
      </c>
      <c r="B41">
        <v>3564141.5027180002</v>
      </c>
      <c r="D41">
        <v>4969001.8035279997</v>
      </c>
      <c r="E41">
        <f t="shared" si="0"/>
        <v>1084083.32932098</v>
      </c>
      <c r="F41">
        <v>10508714.040929999</v>
      </c>
      <c r="G41">
        <v>313967.65719230002</v>
      </c>
      <c r="H41">
        <v>42391.471826679997</v>
      </c>
      <c r="I41">
        <v>727724.20030200004</v>
      </c>
    </row>
    <row r="42" spans="1:9" x14ac:dyDescent="0.25">
      <c r="A42">
        <v>2039</v>
      </c>
      <c r="B42">
        <v>3685918.6817239998</v>
      </c>
      <c r="D42">
        <v>5259901.7773059998</v>
      </c>
      <c r="E42">
        <f t="shared" si="0"/>
        <v>1164323.9994371701</v>
      </c>
      <c r="F42">
        <v>10834296.42581</v>
      </c>
      <c r="G42">
        <v>329892.00033800001</v>
      </c>
      <c r="H42">
        <v>44428.758182370002</v>
      </c>
      <c r="I42">
        <v>790003.24091679999</v>
      </c>
    </row>
    <row r="43" spans="1:9" x14ac:dyDescent="0.25">
      <c r="A43">
        <v>2040</v>
      </c>
      <c r="B43">
        <v>3809092.2211440001</v>
      </c>
      <c r="D43">
        <v>5563939.3493919997</v>
      </c>
      <c r="E43">
        <f t="shared" si="0"/>
        <v>1247503.1520463901</v>
      </c>
      <c r="F43">
        <v>11170740.132200001</v>
      </c>
      <c r="G43">
        <v>346330.03549520002</v>
      </c>
      <c r="H43">
        <v>46540.680772990003</v>
      </c>
      <c r="I43">
        <v>854632.43577820004</v>
      </c>
    </row>
    <row r="44" spans="1:9" x14ac:dyDescent="0.25">
      <c r="A44">
        <v>2041</v>
      </c>
      <c r="B44">
        <v>3939894.092429</v>
      </c>
      <c r="D44">
        <v>5884755.2528929999</v>
      </c>
      <c r="E44">
        <f t="shared" si="0"/>
        <v>1333544.73310568</v>
      </c>
      <c r="F44">
        <v>11559569.300759999</v>
      </c>
      <c r="G44">
        <v>363577.3454315</v>
      </c>
      <c r="H44">
        <v>48789.208943079997</v>
      </c>
      <c r="I44">
        <v>921178.17873110005</v>
      </c>
    </row>
    <row r="45" spans="1:9" x14ac:dyDescent="0.25">
      <c r="A45">
        <v>2042</v>
      </c>
      <c r="B45">
        <v>4054213.3938199999</v>
      </c>
      <c r="D45">
        <v>6215835.4534539999</v>
      </c>
      <c r="E45">
        <f t="shared" si="0"/>
        <v>1420341.0815221299</v>
      </c>
      <c r="F45">
        <v>11924911.881820001</v>
      </c>
      <c r="G45">
        <v>380869.34015579999</v>
      </c>
      <c r="H45">
        <v>51095.972416730001</v>
      </c>
      <c r="I45">
        <v>988375.76894960005</v>
      </c>
    </row>
    <row r="46" spans="1:9" x14ac:dyDescent="0.25">
      <c r="A46">
        <v>2043</v>
      </c>
      <c r="B46">
        <v>4132078.4936370002</v>
      </c>
      <c r="D46">
        <v>6535797.5901039997</v>
      </c>
      <c r="E46">
        <f t="shared" si="0"/>
        <v>1501375.9978889599</v>
      </c>
      <c r="F46">
        <v>12111605.828880001</v>
      </c>
      <c r="G46">
        <v>396604.75076050003</v>
      </c>
      <c r="H46">
        <v>53391.564241460001</v>
      </c>
      <c r="I46">
        <v>1051379.682887</v>
      </c>
    </row>
    <row r="47" spans="1:9" x14ac:dyDescent="0.25">
      <c r="A47">
        <v>2044</v>
      </c>
      <c r="B47">
        <v>4211120.0315349996</v>
      </c>
      <c r="D47">
        <v>6863611.777183</v>
      </c>
      <c r="E47">
        <f t="shared" si="0"/>
        <v>1578894.08612945</v>
      </c>
      <c r="F47">
        <v>12285754.420220001</v>
      </c>
      <c r="G47">
        <v>412275.71632559999</v>
      </c>
      <c r="H47">
        <v>55770.71161785</v>
      </c>
      <c r="I47">
        <v>1110847.6581860001</v>
      </c>
    </row>
    <row r="48" spans="1:9" x14ac:dyDescent="0.25">
      <c r="A48">
        <v>2045</v>
      </c>
      <c r="B48">
        <v>4292685.6888039997</v>
      </c>
      <c r="D48">
        <v>7203119.2043430004</v>
      </c>
      <c r="E48">
        <f t="shared" si="0"/>
        <v>1653455.4669033301</v>
      </c>
      <c r="F48">
        <v>12502440.421119999</v>
      </c>
      <c r="G48">
        <v>428257.58216029999</v>
      </c>
      <c r="H48">
        <v>58197.507378030001</v>
      </c>
      <c r="I48">
        <v>1167000.3773650001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47D88-C2FF-4429-8E4E-7812C1ED8F31}">
  <dimension ref="A1:I48"/>
  <sheetViews>
    <sheetView workbookViewId="0">
      <selection activeCell="B2" sqref="B2:F2"/>
    </sheetView>
  </sheetViews>
  <sheetFormatPr defaultRowHeight="15" x14ac:dyDescent="0.25"/>
  <cols>
    <col min="1" max="1" width="11.140625" customWidth="1"/>
    <col min="2" max="2" width="26.85546875" bestFit="1" customWidth="1"/>
    <col min="3" max="3" width="29.140625" bestFit="1" customWidth="1"/>
    <col min="4" max="4" width="30.28515625" bestFit="1" customWidth="1"/>
    <col min="5" max="5" width="32.7109375" bestFit="1" customWidth="1"/>
    <col min="6" max="6" width="25.5703125" bestFit="1" customWidth="1"/>
  </cols>
  <sheetData>
    <row r="1" spans="1:9" x14ac:dyDescent="0.25">
      <c r="A1" t="s">
        <v>0</v>
      </c>
      <c r="B1" t="s">
        <v>14</v>
      </c>
      <c r="C1" t="s">
        <v>15</v>
      </c>
      <c r="D1" t="s">
        <v>16</v>
      </c>
      <c r="E1" t="s">
        <v>10</v>
      </c>
      <c r="F1" t="s">
        <v>17</v>
      </c>
      <c r="G1" t="s">
        <v>11</v>
      </c>
      <c r="H1" t="s">
        <v>12</v>
      </c>
      <c r="I1" t="s">
        <v>13</v>
      </c>
    </row>
    <row r="2" spans="1:9" x14ac:dyDescent="0.25">
      <c r="A2">
        <v>2000</v>
      </c>
      <c r="B2">
        <v>729.79</v>
      </c>
      <c r="D2">
        <v>37.715000000000003</v>
      </c>
      <c r="E2">
        <f>AVERAGE(G2:I2)</f>
        <v>1392.8011271706666</v>
      </c>
      <c r="F2">
        <v>36.613</v>
      </c>
      <c r="G2">
        <v>2182.9135356339998</v>
      </c>
      <c r="H2">
        <v>761.87285374999999</v>
      </c>
      <c r="I2">
        <v>1233.616992128</v>
      </c>
    </row>
    <row r="3" spans="1:9" x14ac:dyDescent="0.25">
      <c r="A3">
        <v>2001</v>
      </c>
      <c r="B3">
        <v>555.81650000000002</v>
      </c>
      <c r="D3">
        <v>37.857500000000002</v>
      </c>
      <c r="E3">
        <f t="shared" ref="E3:E48" si="0">AVERAGE(G3:I3)</f>
        <v>1362.75491472</v>
      </c>
      <c r="F3">
        <v>33.710749999999997</v>
      </c>
      <c r="G3">
        <v>2115.08</v>
      </c>
      <c r="H3">
        <v>798</v>
      </c>
      <c r="I3">
        <v>1175.18474416</v>
      </c>
    </row>
    <row r="4" spans="1:9" x14ac:dyDescent="0.25">
      <c r="A4">
        <v>2002</v>
      </c>
      <c r="B4">
        <v>522.47149999999999</v>
      </c>
      <c r="D4">
        <v>38</v>
      </c>
      <c r="E4">
        <f t="shared" si="0"/>
        <v>1312.7733333333333</v>
      </c>
      <c r="F4">
        <v>30.808499999999999</v>
      </c>
      <c r="G4">
        <v>2053.9</v>
      </c>
      <c r="H4">
        <v>826.5</v>
      </c>
      <c r="I4">
        <v>1057.92</v>
      </c>
    </row>
    <row r="5" spans="1:9" x14ac:dyDescent="0.25">
      <c r="A5">
        <v>2003</v>
      </c>
      <c r="B5">
        <v>566.14300000000003</v>
      </c>
      <c r="D5">
        <v>38</v>
      </c>
      <c r="E5">
        <f t="shared" si="0"/>
        <v>1284.9066666666668</v>
      </c>
      <c r="F5">
        <v>27.90625</v>
      </c>
      <c r="G5">
        <v>1949.02</v>
      </c>
      <c r="H5">
        <v>902.5</v>
      </c>
      <c r="I5">
        <v>1003.2</v>
      </c>
    </row>
    <row r="6" spans="1:9" x14ac:dyDescent="0.25">
      <c r="A6">
        <v>2004</v>
      </c>
      <c r="B6">
        <v>511.55599999999998</v>
      </c>
      <c r="D6">
        <v>38</v>
      </c>
      <c r="E6">
        <f t="shared" si="0"/>
        <v>1240.4466666666667</v>
      </c>
      <c r="F6">
        <v>25.004000000000001</v>
      </c>
      <c r="G6">
        <v>1800.44</v>
      </c>
      <c r="H6">
        <v>978.5</v>
      </c>
      <c r="I6">
        <v>942.4</v>
      </c>
    </row>
    <row r="7" spans="1:9" x14ac:dyDescent="0.25">
      <c r="A7">
        <v>2005</v>
      </c>
      <c r="B7">
        <v>491.8245</v>
      </c>
      <c r="D7">
        <v>37.3825</v>
      </c>
      <c r="E7">
        <f t="shared" si="0"/>
        <v>1196.3666666666666</v>
      </c>
      <c r="F7">
        <v>23.6645</v>
      </c>
      <c r="G7">
        <v>1573.2</v>
      </c>
      <c r="H7">
        <v>1073.5</v>
      </c>
      <c r="I7">
        <v>942.4</v>
      </c>
    </row>
    <row r="8" spans="1:9" x14ac:dyDescent="0.25">
      <c r="A8">
        <v>2006</v>
      </c>
      <c r="B8">
        <v>495.65300000000002</v>
      </c>
      <c r="D8">
        <v>36.765000000000001</v>
      </c>
      <c r="E8">
        <f t="shared" si="0"/>
        <v>1185.6123933199999</v>
      </c>
      <c r="F8">
        <v>22.324999999999999</v>
      </c>
      <c r="G8">
        <v>1420.28717996</v>
      </c>
      <c r="H8">
        <v>1163.75</v>
      </c>
      <c r="I8">
        <v>972.8</v>
      </c>
    </row>
    <row r="9" spans="1:9" x14ac:dyDescent="0.25">
      <c r="A9">
        <v>2007</v>
      </c>
      <c r="B9">
        <v>520.54300000000001</v>
      </c>
      <c r="D9">
        <v>36.765000000000001</v>
      </c>
      <c r="E9">
        <f t="shared" si="0"/>
        <v>1200.1033333333332</v>
      </c>
      <c r="F9">
        <v>20.985499999999998</v>
      </c>
      <c r="G9">
        <v>1380.92</v>
      </c>
      <c r="H9">
        <v>1258.75</v>
      </c>
      <c r="I9">
        <v>960.64</v>
      </c>
    </row>
    <row r="10" spans="1:9" x14ac:dyDescent="0.25">
      <c r="A10">
        <v>2008</v>
      </c>
      <c r="B10">
        <v>490.37099999999998</v>
      </c>
      <c r="D10">
        <v>36.765000000000001</v>
      </c>
      <c r="E10">
        <f t="shared" si="0"/>
        <v>1263.8166666666668</v>
      </c>
      <c r="F10">
        <v>19.646000000000001</v>
      </c>
      <c r="G10">
        <v>1485.8</v>
      </c>
      <c r="H10">
        <v>1363.25</v>
      </c>
      <c r="I10">
        <v>942.4</v>
      </c>
    </row>
    <row r="11" spans="1:9" x14ac:dyDescent="0.25">
      <c r="A11">
        <v>2009</v>
      </c>
      <c r="B11">
        <v>486.55200000000002</v>
      </c>
      <c r="D11">
        <v>36.432499999999997</v>
      </c>
      <c r="E11">
        <f t="shared" si="0"/>
        <v>1319.2333333333333</v>
      </c>
      <c r="F11">
        <v>18.753</v>
      </c>
      <c r="G11">
        <v>1573.2</v>
      </c>
      <c r="H11">
        <v>1472.5</v>
      </c>
      <c r="I11">
        <v>912</v>
      </c>
    </row>
    <row r="12" spans="1:9" x14ac:dyDescent="0.25">
      <c r="A12">
        <v>2010</v>
      </c>
      <c r="B12">
        <v>561.75400000000002</v>
      </c>
      <c r="D12">
        <v>36.1</v>
      </c>
      <c r="E12">
        <f t="shared" si="0"/>
        <v>1351.47</v>
      </c>
      <c r="F12">
        <v>17.86</v>
      </c>
      <c r="G12">
        <v>1608.16</v>
      </c>
      <c r="H12">
        <v>1534.25</v>
      </c>
      <c r="I12">
        <v>912</v>
      </c>
    </row>
    <row r="13" spans="1:9" x14ac:dyDescent="0.25">
      <c r="A13" s="1" t="s">
        <v>1</v>
      </c>
      <c r="B13" s="1">
        <f>(B12/B2)^(1/COUNT(B2:B12))-1</f>
        <v>-2.3509496377217554E-2</v>
      </c>
      <c r="C13" s="1" t="e">
        <f t="shared" ref="C13:I13" si="1">(C12/C2)^(1/COUNT(C2:C12))-1</f>
        <v>#DIV/0!</v>
      </c>
      <c r="D13" s="1">
        <f t="shared" si="1"/>
        <v>-3.9707346085531281E-3</v>
      </c>
      <c r="E13" s="1">
        <f t="shared" si="1"/>
        <v>-2.7348017636276145E-3</v>
      </c>
      <c r="F13" s="1">
        <f t="shared" si="1"/>
        <v>-6.3174421558734206E-2</v>
      </c>
      <c r="G13" s="1">
        <f t="shared" si="1"/>
        <v>-2.7396782395626262E-2</v>
      </c>
      <c r="H13" s="1">
        <f t="shared" si="1"/>
        <v>6.5706471280249756E-2</v>
      </c>
      <c r="I13" s="1">
        <f t="shared" si="1"/>
        <v>-2.7086913527343603E-2</v>
      </c>
    </row>
    <row r="14" spans="1:9" x14ac:dyDescent="0.25">
      <c r="A14">
        <v>2011</v>
      </c>
      <c r="B14">
        <v>534.31799999999998</v>
      </c>
      <c r="D14">
        <v>37.049999999999997</v>
      </c>
      <c r="E14">
        <f t="shared" si="0"/>
        <v>1351.47</v>
      </c>
      <c r="F14">
        <v>16.966999999999999</v>
      </c>
      <c r="G14">
        <v>1608.16</v>
      </c>
      <c r="H14">
        <v>1534.25</v>
      </c>
      <c r="I14">
        <v>912</v>
      </c>
    </row>
    <row r="15" spans="1:9" x14ac:dyDescent="0.25">
      <c r="A15">
        <v>2012</v>
      </c>
      <c r="B15">
        <v>535.77149999999995</v>
      </c>
      <c r="D15">
        <v>38</v>
      </c>
      <c r="E15">
        <f t="shared" si="0"/>
        <v>1351.47</v>
      </c>
      <c r="F15">
        <v>16.074000000000002</v>
      </c>
      <c r="G15">
        <v>1608.16</v>
      </c>
      <c r="H15">
        <v>1534.25</v>
      </c>
      <c r="I15">
        <v>912</v>
      </c>
    </row>
    <row r="16" spans="1:9" x14ac:dyDescent="0.25">
      <c r="A16">
        <v>2013</v>
      </c>
      <c r="B16">
        <v>535.77149999999995</v>
      </c>
      <c r="D16">
        <v>36.907499999999999</v>
      </c>
      <c r="E16">
        <f t="shared" si="0"/>
        <v>1351.47</v>
      </c>
      <c r="F16">
        <v>15.85075</v>
      </c>
      <c r="G16">
        <v>1608.16</v>
      </c>
      <c r="H16">
        <v>1534.25</v>
      </c>
      <c r="I16">
        <v>912</v>
      </c>
    </row>
    <row r="17" spans="1:9" x14ac:dyDescent="0.25">
      <c r="A17">
        <v>2014</v>
      </c>
      <c r="B17">
        <v>535.77149999999995</v>
      </c>
      <c r="D17">
        <v>35.814999999999998</v>
      </c>
      <c r="E17">
        <f t="shared" si="0"/>
        <v>1351.47</v>
      </c>
      <c r="F17">
        <v>15.6275</v>
      </c>
      <c r="G17">
        <v>1608.16</v>
      </c>
      <c r="H17">
        <v>1534.25</v>
      </c>
      <c r="I17">
        <v>912</v>
      </c>
    </row>
    <row r="18" spans="1:9" x14ac:dyDescent="0.25">
      <c r="A18">
        <v>2015</v>
      </c>
      <c r="B18">
        <v>535.77149999999995</v>
      </c>
      <c r="D18">
        <v>36.147500000000001</v>
      </c>
      <c r="E18">
        <f t="shared" si="0"/>
        <v>1351.47</v>
      </c>
      <c r="F18">
        <v>15.404249999999999</v>
      </c>
      <c r="G18">
        <v>1608.16</v>
      </c>
      <c r="H18">
        <v>1534.25</v>
      </c>
      <c r="I18">
        <v>912</v>
      </c>
    </row>
    <row r="19" spans="1:9" x14ac:dyDescent="0.25">
      <c r="A19">
        <v>2016</v>
      </c>
      <c r="B19">
        <v>535.77149999999995</v>
      </c>
      <c r="D19">
        <v>36.479999999999997</v>
      </c>
      <c r="E19">
        <f t="shared" si="0"/>
        <v>1351.47</v>
      </c>
      <c r="F19">
        <v>15.180999999999999</v>
      </c>
      <c r="G19">
        <v>1608.16</v>
      </c>
      <c r="H19">
        <v>1534.25</v>
      </c>
      <c r="I19">
        <v>912</v>
      </c>
    </row>
    <row r="20" spans="1:9" x14ac:dyDescent="0.25">
      <c r="A20">
        <v>2017</v>
      </c>
      <c r="B20">
        <v>535.77149999999995</v>
      </c>
      <c r="D20">
        <v>36.479999999999997</v>
      </c>
      <c r="E20">
        <f t="shared" si="0"/>
        <v>1351.47</v>
      </c>
      <c r="F20">
        <v>14.734500000000001</v>
      </c>
      <c r="G20">
        <v>1608.16</v>
      </c>
      <c r="H20">
        <v>1534.25</v>
      </c>
      <c r="I20">
        <v>912</v>
      </c>
    </row>
    <row r="21" spans="1:9" x14ac:dyDescent="0.25">
      <c r="A21">
        <v>2018</v>
      </c>
      <c r="B21">
        <v>535.77149999999995</v>
      </c>
      <c r="D21">
        <v>36.479999999999997</v>
      </c>
      <c r="E21">
        <f t="shared" si="0"/>
        <v>1351.47</v>
      </c>
      <c r="F21">
        <v>14.288</v>
      </c>
      <c r="G21">
        <v>1608.16</v>
      </c>
      <c r="H21">
        <v>1534.25</v>
      </c>
      <c r="I21">
        <v>912</v>
      </c>
    </row>
    <row r="22" spans="1:9" x14ac:dyDescent="0.25">
      <c r="A22">
        <v>2019</v>
      </c>
      <c r="B22">
        <v>535.77149999999995</v>
      </c>
      <c r="D22">
        <v>36.479999999999997</v>
      </c>
      <c r="E22">
        <f t="shared" si="0"/>
        <v>1351.47</v>
      </c>
      <c r="F22">
        <v>13.8415</v>
      </c>
      <c r="G22">
        <v>1608.16</v>
      </c>
      <c r="H22">
        <v>1534.25</v>
      </c>
      <c r="I22">
        <v>912</v>
      </c>
    </row>
    <row r="23" spans="1:9" x14ac:dyDescent="0.25">
      <c r="A23">
        <v>2020</v>
      </c>
      <c r="B23">
        <v>535.77149999999995</v>
      </c>
      <c r="D23">
        <v>36.479999999999997</v>
      </c>
      <c r="E23">
        <f t="shared" si="0"/>
        <v>1351.47</v>
      </c>
      <c r="F23">
        <v>13.395</v>
      </c>
      <c r="G23">
        <v>1608.16</v>
      </c>
      <c r="H23">
        <v>1534.25</v>
      </c>
      <c r="I23">
        <v>912</v>
      </c>
    </row>
    <row r="24" spans="1:9" x14ac:dyDescent="0.25">
      <c r="A24">
        <v>2021</v>
      </c>
      <c r="B24">
        <v>535.77149999999995</v>
      </c>
      <c r="D24">
        <v>36.479999999999997</v>
      </c>
      <c r="E24">
        <f t="shared" si="0"/>
        <v>1351.47</v>
      </c>
      <c r="F24">
        <v>13.395</v>
      </c>
      <c r="G24">
        <v>1608.16</v>
      </c>
      <c r="H24">
        <v>1534.25</v>
      </c>
      <c r="I24">
        <v>912</v>
      </c>
    </row>
    <row r="25" spans="1:9" x14ac:dyDescent="0.25">
      <c r="A25">
        <v>2022</v>
      </c>
      <c r="B25">
        <v>535.77149999999995</v>
      </c>
      <c r="D25">
        <v>36.479999999999997</v>
      </c>
      <c r="E25">
        <f t="shared" si="0"/>
        <v>1351.47</v>
      </c>
      <c r="F25">
        <v>13.395</v>
      </c>
      <c r="G25">
        <v>1608.16</v>
      </c>
      <c r="H25">
        <v>1534.25</v>
      </c>
      <c r="I25">
        <v>912</v>
      </c>
    </row>
    <row r="26" spans="1:9" x14ac:dyDescent="0.25">
      <c r="A26">
        <v>2023</v>
      </c>
      <c r="B26">
        <v>535.77149999999995</v>
      </c>
      <c r="D26">
        <v>36.479999999999997</v>
      </c>
      <c r="E26">
        <f t="shared" si="0"/>
        <v>1351.47</v>
      </c>
      <c r="F26">
        <v>13.395</v>
      </c>
      <c r="G26">
        <v>1608.16</v>
      </c>
      <c r="H26">
        <v>1534.25</v>
      </c>
      <c r="I26">
        <v>912</v>
      </c>
    </row>
    <row r="27" spans="1:9" x14ac:dyDescent="0.25">
      <c r="A27">
        <v>2024</v>
      </c>
      <c r="B27">
        <v>535.77149999999995</v>
      </c>
      <c r="D27">
        <v>36.479999999999997</v>
      </c>
      <c r="E27">
        <f t="shared" si="0"/>
        <v>1351.47</v>
      </c>
      <c r="F27">
        <v>13.395</v>
      </c>
      <c r="G27">
        <v>1608.16</v>
      </c>
      <c r="H27">
        <v>1534.25</v>
      </c>
      <c r="I27">
        <v>912</v>
      </c>
    </row>
    <row r="28" spans="1:9" x14ac:dyDescent="0.25">
      <c r="A28">
        <v>2025</v>
      </c>
      <c r="B28">
        <v>535.77149999999995</v>
      </c>
      <c r="D28">
        <v>36.479999999999997</v>
      </c>
      <c r="E28">
        <f t="shared" si="0"/>
        <v>1351.47</v>
      </c>
      <c r="F28">
        <v>13.395</v>
      </c>
      <c r="G28">
        <v>1608.16</v>
      </c>
      <c r="H28">
        <v>1534.25</v>
      </c>
      <c r="I28">
        <v>912</v>
      </c>
    </row>
    <row r="29" spans="1:9" x14ac:dyDescent="0.25">
      <c r="A29">
        <v>2026</v>
      </c>
      <c r="B29">
        <v>535.77149999999995</v>
      </c>
      <c r="D29">
        <v>36.479999999999997</v>
      </c>
      <c r="E29">
        <f t="shared" si="0"/>
        <v>1351.47</v>
      </c>
      <c r="F29">
        <v>13.395</v>
      </c>
      <c r="G29">
        <v>1608.16</v>
      </c>
      <c r="H29">
        <v>1534.25</v>
      </c>
      <c r="I29">
        <v>912</v>
      </c>
    </row>
    <row r="30" spans="1:9" x14ac:dyDescent="0.25">
      <c r="A30">
        <v>2027</v>
      </c>
      <c r="B30">
        <v>535.77149999999995</v>
      </c>
      <c r="D30">
        <v>36.479999999999997</v>
      </c>
      <c r="E30">
        <f t="shared" si="0"/>
        <v>1351.47</v>
      </c>
      <c r="F30">
        <v>13.395</v>
      </c>
      <c r="G30">
        <v>1608.16</v>
      </c>
      <c r="H30">
        <v>1534.25</v>
      </c>
      <c r="I30">
        <v>912</v>
      </c>
    </row>
    <row r="31" spans="1:9" x14ac:dyDescent="0.25">
      <c r="A31">
        <v>2028</v>
      </c>
      <c r="B31">
        <v>535.77149999999995</v>
      </c>
      <c r="D31">
        <v>36.479999999999997</v>
      </c>
      <c r="E31">
        <f t="shared" si="0"/>
        <v>1351.47</v>
      </c>
      <c r="F31">
        <v>13.395</v>
      </c>
      <c r="G31">
        <v>1608.16</v>
      </c>
      <c r="H31">
        <v>1534.25</v>
      </c>
      <c r="I31">
        <v>912</v>
      </c>
    </row>
    <row r="32" spans="1:9" x14ac:dyDescent="0.25">
      <c r="A32">
        <v>2029</v>
      </c>
      <c r="B32">
        <v>535.77149999999995</v>
      </c>
      <c r="D32">
        <v>36.479999999999997</v>
      </c>
      <c r="E32">
        <f t="shared" si="0"/>
        <v>1351.47</v>
      </c>
      <c r="F32">
        <v>13.395</v>
      </c>
      <c r="G32">
        <v>1608.16</v>
      </c>
      <c r="H32">
        <v>1534.25</v>
      </c>
      <c r="I32">
        <v>912</v>
      </c>
    </row>
    <row r="33" spans="1:9" x14ac:dyDescent="0.25">
      <c r="A33">
        <v>2030</v>
      </c>
      <c r="B33">
        <v>535.77149999999995</v>
      </c>
      <c r="D33">
        <v>36.479999999999997</v>
      </c>
      <c r="E33">
        <f t="shared" si="0"/>
        <v>1351.47</v>
      </c>
      <c r="F33">
        <v>13.395</v>
      </c>
      <c r="G33">
        <v>1608.16</v>
      </c>
      <c r="H33">
        <v>1534.25</v>
      </c>
      <c r="I33">
        <v>912</v>
      </c>
    </row>
    <row r="34" spans="1:9" x14ac:dyDescent="0.25">
      <c r="A34">
        <v>2031</v>
      </c>
      <c r="B34">
        <v>535.77149999999995</v>
      </c>
      <c r="D34">
        <v>36.479999999999997</v>
      </c>
      <c r="E34">
        <f t="shared" si="0"/>
        <v>1351.47</v>
      </c>
      <c r="F34">
        <v>13.395</v>
      </c>
      <c r="G34">
        <v>1608.16</v>
      </c>
      <c r="H34">
        <v>1534.25</v>
      </c>
      <c r="I34">
        <v>912</v>
      </c>
    </row>
    <row r="35" spans="1:9" x14ac:dyDescent="0.25">
      <c r="A35">
        <v>2032</v>
      </c>
      <c r="B35">
        <v>535.77149999999995</v>
      </c>
      <c r="D35">
        <v>36.479999999999997</v>
      </c>
      <c r="E35">
        <f t="shared" si="0"/>
        <v>1351.47</v>
      </c>
      <c r="F35">
        <v>13.395</v>
      </c>
      <c r="G35">
        <v>1608.16</v>
      </c>
      <c r="H35">
        <v>1534.25</v>
      </c>
      <c r="I35">
        <v>912</v>
      </c>
    </row>
    <row r="36" spans="1:9" x14ac:dyDescent="0.25">
      <c r="A36">
        <v>2033</v>
      </c>
      <c r="B36">
        <v>535.77149999999995</v>
      </c>
      <c r="D36">
        <v>36.479999999999997</v>
      </c>
      <c r="E36">
        <f t="shared" si="0"/>
        <v>1351.47</v>
      </c>
      <c r="F36">
        <v>13.395</v>
      </c>
      <c r="G36">
        <v>1608.16</v>
      </c>
      <c r="H36">
        <v>1534.25</v>
      </c>
      <c r="I36">
        <v>912</v>
      </c>
    </row>
    <row r="37" spans="1:9" x14ac:dyDescent="0.25">
      <c r="A37">
        <v>2034</v>
      </c>
      <c r="B37">
        <v>535.77149999999995</v>
      </c>
      <c r="D37">
        <v>36.479999999999997</v>
      </c>
      <c r="E37">
        <f t="shared" si="0"/>
        <v>1351.47</v>
      </c>
      <c r="F37">
        <v>13.395</v>
      </c>
      <c r="G37">
        <v>1608.16</v>
      </c>
      <c r="H37">
        <v>1534.25</v>
      </c>
      <c r="I37">
        <v>912</v>
      </c>
    </row>
    <row r="38" spans="1:9" x14ac:dyDescent="0.25">
      <c r="A38">
        <v>2035</v>
      </c>
      <c r="B38">
        <v>535.77149999999995</v>
      </c>
      <c r="D38">
        <v>36.479999999999997</v>
      </c>
      <c r="E38">
        <f t="shared" si="0"/>
        <v>1351.47</v>
      </c>
      <c r="F38">
        <v>13.395</v>
      </c>
      <c r="G38">
        <v>1608.16</v>
      </c>
      <c r="H38">
        <v>1534.25</v>
      </c>
      <c r="I38">
        <v>912</v>
      </c>
    </row>
    <row r="39" spans="1:9" x14ac:dyDescent="0.25">
      <c r="A39">
        <v>2036</v>
      </c>
      <c r="B39">
        <v>535.77149999999995</v>
      </c>
      <c r="D39">
        <v>36.479999999999997</v>
      </c>
      <c r="E39">
        <f t="shared" si="0"/>
        <v>1351.47</v>
      </c>
      <c r="F39">
        <v>13.395</v>
      </c>
      <c r="G39">
        <v>1608.16</v>
      </c>
      <c r="H39">
        <v>1534.25</v>
      </c>
      <c r="I39">
        <v>912</v>
      </c>
    </row>
    <row r="40" spans="1:9" x14ac:dyDescent="0.25">
      <c r="A40">
        <v>2037</v>
      </c>
      <c r="B40">
        <v>535.77149999999995</v>
      </c>
      <c r="D40">
        <v>36.479999999999997</v>
      </c>
      <c r="E40">
        <f t="shared" si="0"/>
        <v>1351.47</v>
      </c>
      <c r="F40">
        <v>13.395</v>
      </c>
      <c r="G40">
        <v>1608.16</v>
      </c>
      <c r="H40">
        <v>1534.25</v>
      </c>
      <c r="I40">
        <v>912</v>
      </c>
    </row>
    <row r="41" spans="1:9" x14ac:dyDescent="0.25">
      <c r="A41">
        <v>2038</v>
      </c>
      <c r="B41">
        <v>535.77149999999995</v>
      </c>
      <c r="D41">
        <v>36.479999999999997</v>
      </c>
      <c r="E41">
        <f t="shared" si="0"/>
        <v>1351.47</v>
      </c>
      <c r="F41">
        <v>13.395</v>
      </c>
      <c r="G41">
        <v>1608.16</v>
      </c>
      <c r="H41">
        <v>1534.25</v>
      </c>
      <c r="I41">
        <v>912</v>
      </c>
    </row>
    <row r="42" spans="1:9" x14ac:dyDescent="0.25">
      <c r="A42">
        <v>2039</v>
      </c>
      <c r="B42">
        <v>535.77149999999995</v>
      </c>
      <c r="D42">
        <v>36.479999999999997</v>
      </c>
      <c r="E42">
        <f t="shared" si="0"/>
        <v>1351.47</v>
      </c>
      <c r="F42">
        <v>13.395</v>
      </c>
      <c r="G42">
        <v>1608.16</v>
      </c>
      <c r="H42">
        <v>1534.25</v>
      </c>
      <c r="I42">
        <v>912</v>
      </c>
    </row>
    <row r="43" spans="1:9" x14ac:dyDescent="0.25">
      <c r="A43">
        <v>2040</v>
      </c>
      <c r="B43">
        <v>535.77149999999995</v>
      </c>
      <c r="D43">
        <v>36.479999999999997</v>
      </c>
      <c r="E43">
        <f t="shared" si="0"/>
        <v>1351.47</v>
      </c>
      <c r="F43">
        <v>13.395</v>
      </c>
      <c r="G43">
        <v>1608.16</v>
      </c>
      <c r="H43">
        <v>1534.25</v>
      </c>
      <c r="I43">
        <v>912</v>
      </c>
    </row>
    <row r="44" spans="1:9" x14ac:dyDescent="0.25">
      <c r="A44">
        <v>2041</v>
      </c>
      <c r="B44">
        <v>535.77149999999995</v>
      </c>
      <c r="D44">
        <v>36.479999999999997</v>
      </c>
      <c r="E44">
        <f t="shared" si="0"/>
        <v>1351.47</v>
      </c>
      <c r="F44">
        <v>13.395</v>
      </c>
      <c r="G44">
        <v>1608.16</v>
      </c>
      <c r="H44">
        <v>1534.25</v>
      </c>
      <c r="I44">
        <v>912</v>
      </c>
    </row>
    <row r="45" spans="1:9" x14ac:dyDescent="0.25">
      <c r="A45">
        <v>2042</v>
      </c>
      <c r="B45">
        <v>535.77149999999995</v>
      </c>
      <c r="D45">
        <v>36.479999999999997</v>
      </c>
      <c r="E45">
        <f t="shared" si="0"/>
        <v>1351.47</v>
      </c>
      <c r="F45">
        <v>13.395</v>
      </c>
      <c r="G45">
        <v>1608.16</v>
      </c>
      <c r="H45">
        <v>1534.25</v>
      </c>
      <c r="I45">
        <v>912</v>
      </c>
    </row>
    <row r="46" spans="1:9" x14ac:dyDescent="0.25">
      <c r="A46">
        <v>2043</v>
      </c>
      <c r="B46">
        <v>535.77149999999995</v>
      </c>
      <c r="D46">
        <v>36.479999999999997</v>
      </c>
      <c r="E46">
        <f t="shared" si="0"/>
        <v>1351.47</v>
      </c>
      <c r="F46">
        <v>13.395</v>
      </c>
      <c r="G46">
        <v>1608.16</v>
      </c>
      <c r="H46">
        <v>1534.25</v>
      </c>
      <c r="I46">
        <v>912</v>
      </c>
    </row>
    <row r="47" spans="1:9" x14ac:dyDescent="0.25">
      <c r="A47">
        <v>2044</v>
      </c>
      <c r="B47">
        <v>535.77149999999995</v>
      </c>
      <c r="D47">
        <v>36.479999999999997</v>
      </c>
      <c r="E47">
        <f t="shared" si="0"/>
        <v>1351.47</v>
      </c>
      <c r="F47">
        <v>13.395</v>
      </c>
      <c r="G47">
        <v>1608.16</v>
      </c>
      <c r="H47">
        <v>1534.25</v>
      </c>
      <c r="I47">
        <v>912</v>
      </c>
    </row>
    <row r="48" spans="1:9" x14ac:dyDescent="0.25">
      <c r="A48">
        <v>2045</v>
      </c>
      <c r="B48">
        <v>535.77149999999995</v>
      </c>
      <c r="D48">
        <v>36.479999999999997</v>
      </c>
      <c r="E48">
        <f t="shared" si="0"/>
        <v>1351.47</v>
      </c>
      <c r="F48">
        <v>13.395</v>
      </c>
      <c r="G48">
        <v>1608.16</v>
      </c>
      <c r="H48">
        <v>1534.25</v>
      </c>
      <c r="I48">
        <v>912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</vt:lpstr>
      <vt:lpstr>VA per Energy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Anwari Leksono</dc:creator>
  <cp:lastModifiedBy>Muhammad Anwari Leksono</cp:lastModifiedBy>
  <dcterms:created xsi:type="dcterms:W3CDTF">2015-06-05T18:17:20Z</dcterms:created>
  <dcterms:modified xsi:type="dcterms:W3CDTF">2020-05-31T03:22:50Z</dcterms:modified>
</cp:coreProperties>
</file>