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PDB, PDRB\"/>
    </mc:Choice>
  </mc:AlternateContent>
  <xr:revisionPtr revIDLastSave="0" documentId="13_ncr:1_{F18093D6-822D-43F9-AA6D-F74115D9821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DB" sheetId="3" r:id="rId1"/>
    <sheet name="Sheet1" sheetId="2" r:id="rId2"/>
    <sheet name="PDB Lap Usaha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N3" i="3"/>
  <c r="O3" i="3"/>
  <c r="P3" i="3"/>
  <c r="Q3" i="3"/>
  <c r="R3" i="3"/>
  <c r="S3" i="3"/>
  <c r="T3" i="3"/>
  <c r="U3" i="3"/>
  <c r="M2" i="3"/>
  <c r="N2" i="3"/>
  <c r="O2" i="3"/>
  <c r="P2" i="3"/>
  <c r="Q2" i="3"/>
  <c r="R2" i="3"/>
  <c r="S2" i="3"/>
  <c r="T2" i="3"/>
  <c r="U2" i="3"/>
  <c r="L3" i="3"/>
  <c r="L2" i="3"/>
  <c r="E13" i="2"/>
  <c r="D13" i="2"/>
  <c r="E3" i="2"/>
  <c r="E4" i="2"/>
  <c r="E5" i="2"/>
  <c r="E6" i="2"/>
  <c r="E7" i="2"/>
  <c r="E8" i="2"/>
  <c r="E9" i="2"/>
  <c r="E10" i="2"/>
  <c r="E11" i="2"/>
  <c r="D4" i="2"/>
  <c r="D5" i="2"/>
  <c r="D6" i="2"/>
  <c r="D7" i="2"/>
  <c r="D8" i="2"/>
  <c r="D9" i="2"/>
  <c r="D10" i="2"/>
  <c r="D11" i="2"/>
  <c r="D3" i="2"/>
  <c r="C3" i="2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<sst xmlns="http://schemas.openxmlformats.org/spreadsheetml/2006/main" count="74" uniqueCount="74">
  <si>
    <t xml:space="preserve"> PDB Lapangan Usaha (Seri 2010) </t>
  </si>
  <si>
    <t xml:space="preserve"> Tahunan </t>
  </si>
  <si>
    <t xml:space="preserve"> A, Pertanian, Kehutanan, dan Perikanan </t>
  </si>
  <si>
    <t xml:space="preserve"> 1, Pertanian, Peternakan, Perburuan dan Jasa Pertanian </t>
  </si>
  <si>
    <t xml:space="preserve"> a, Tanaman Pangan </t>
  </si>
  <si>
    <t xml:space="preserve"> b, Tanaman Hortikultura </t>
  </si>
  <si>
    <t xml:space="preserve"> c, Tanaman Perkebunan </t>
  </si>
  <si>
    <t xml:space="preserve"> d, Peternakan </t>
  </si>
  <si>
    <t xml:space="preserve"> e, Jasa Pertanian dan Perburuan </t>
  </si>
  <si>
    <t xml:space="preserve"> 2, Kehutanan dan Penebangan Kayu </t>
  </si>
  <si>
    <t xml:space="preserve"> 3, Perikanan </t>
  </si>
  <si>
    <t xml:space="preserve"> B, Pertambangan dan Penggalian </t>
  </si>
  <si>
    <t xml:space="preserve"> 1, Pertambangan Minyak, Gas dan Panas Bumi </t>
  </si>
  <si>
    <t xml:space="preserve"> 2, Pertambangan Batubara dan Lignit </t>
  </si>
  <si>
    <t xml:space="preserve"> 3, Pertambangan Bijih Logam </t>
  </si>
  <si>
    <t xml:space="preserve"> 4, Pertambangan dan Penggalian Lainnya </t>
  </si>
  <si>
    <t xml:space="preserve"> C, Industri Pengolahan </t>
  </si>
  <si>
    <t xml:space="preserve"> 1, Industri Batubara dan Pengilangan Migas </t>
  </si>
  <si>
    <t xml:space="preserve"> Industri Pengolahan Non Migas </t>
  </si>
  <si>
    <t xml:space="preserve"> 1, Industri Makanan dan Minuman </t>
  </si>
  <si>
    <t xml:space="preserve"> 2, Industri Pengolahan Tembakau </t>
  </si>
  <si>
    <t xml:space="preserve"> 3, Industri Tekstil dan Pakaian Jadi </t>
  </si>
  <si>
    <t xml:space="preserve"> 4, Industri Kulit, Barang dari Kulit dan Alas Kaki </t>
  </si>
  <si>
    <t xml:space="preserve"> 5, Industri Kayu, Barang dari Kayu dan Gabus dan Barang Anyaman dari Bambu, Rotan dan Sejenisnya </t>
  </si>
  <si>
    <t xml:space="preserve"> 6, Industri Kertas dan Barang dari Kertas; Percetakan dan Reproduksi Media Rekaman </t>
  </si>
  <si>
    <t xml:space="preserve"> 7, Industri Kimia, Farmasi dan Obat Tradisional </t>
  </si>
  <si>
    <t xml:space="preserve"> 8, Industri Karet, Barang dari Karet dan Plastik </t>
  </si>
  <si>
    <t xml:space="preserve"> 9, Industri Barang Galian bukan Logam </t>
  </si>
  <si>
    <t xml:space="preserve"> 10, Industri Logam Dasar </t>
  </si>
  <si>
    <t xml:space="preserve"> 11, Industri Barang Logam; Komputer, Barang Elektronik, Optik; dan Peralatan Listrik </t>
  </si>
  <si>
    <t xml:space="preserve"> 12, Industri Mesin dan Perlengkapan </t>
  </si>
  <si>
    <t xml:space="preserve"> 13, Industri Alat Angkutan </t>
  </si>
  <si>
    <t xml:space="preserve"> 14, Industri Furnitur </t>
  </si>
  <si>
    <t xml:space="preserve"> 15, Industri Pengolahan Lainnya; Jasa Reparasi dan Pemasangan Mesin dan Peralatan </t>
  </si>
  <si>
    <t xml:space="preserve"> D, Pengadaan Listrik dan Gas </t>
  </si>
  <si>
    <t xml:space="preserve"> 1, Ketenagalistrikan </t>
  </si>
  <si>
    <t xml:space="preserve"> 2, Pengadaan Gas dan Produksi Es </t>
  </si>
  <si>
    <t xml:space="preserve"> E, Pengadaan Air, Pengelolaan Sampah, Limbah dan Daur Ulang </t>
  </si>
  <si>
    <t xml:space="preserve"> F, Konstruksi </t>
  </si>
  <si>
    <t xml:space="preserve"> G, Perdagangan Besar dan Eceran; Reparasi Mobil dan Sepeda Motor </t>
  </si>
  <si>
    <t xml:space="preserve"> 1, Perdagangan Mobil, Sepeda Motor dan Reparasinya </t>
  </si>
  <si>
    <t xml:space="preserve"> 2, Perdagangan Besar dan Eceran, Bukan Mobil dan Sepeda Motor </t>
  </si>
  <si>
    <t xml:space="preserve"> H, Transportasi dan Pergudangan  </t>
  </si>
  <si>
    <t xml:space="preserve"> 1, Angkutan Rel </t>
  </si>
  <si>
    <t xml:space="preserve"> 2, Angkutan Darat </t>
  </si>
  <si>
    <t xml:space="preserve"> 3, Angkutan Laut </t>
  </si>
  <si>
    <t xml:space="preserve"> 4, Angkutan Sungai Danau dan Penyeberangan </t>
  </si>
  <si>
    <t xml:space="preserve"> 5, Angkutan Udara </t>
  </si>
  <si>
    <t xml:space="preserve"> 6, Pergudangan dan Jasa Penunjang Angkutan; Pos dan Kurir </t>
  </si>
  <si>
    <t xml:space="preserve"> I, Penyediaan Akomodasi dan Makan Minum </t>
  </si>
  <si>
    <t xml:space="preserve"> 1, Penyediaan Akomodasi </t>
  </si>
  <si>
    <t xml:space="preserve"> 2, Penyediaan Makan Minum </t>
  </si>
  <si>
    <t xml:space="preserve"> J, Informasi dan Komunikasi </t>
  </si>
  <si>
    <t xml:space="preserve"> K, Jasa Keuangan dan Asuransi </t>
  </si>
  <si>
    <t xml:space="preserve"> 1, Jasa Perantara Keuangan </t>
  </si>
  <si>
    <t xml:space="preserve"> 2, Asuransi dan Dana Pensiun </t>
  </si>
  <si>
    <t xml:space="preserve"> 3, Jasa Keuangan Lainnya </t>
  </si>
  <si>
    <t xml:space="preserve"> 4, Jasa Penunjang Keuangan </t>
  </si>
  <si>
    <t xml:space="preserve"> L, Real Estate </t>
  </si>
  <si>
    <t xml:space="preserve"> M,N, Jasa Perusahaan </t>
  </si>
  <si>
    <t xml:space="preserve"> O, Administrasi Pemerintahan, Pertahanan dan Jaminan Sosial Wajib </t>
  </si>
  <si>
    <t xml:space="preserve"> P, Jasa Pendidikan </t>
  </si>
  <si>
    <t xml:space="preserve"> Q, Jasa Kesehatan dan Kegiatan Sosial </t>
  </si>
  <si>
    <t xml:space="preserve"> R,S,T,U, Jasa lainnya </t>
  </si>
  <si>
    <t xml:space="preserve"> A, NILAI TAMBAH BRUTO ATAS HARGA DASAR </t>
  </si>
  <si>
    <t xml:space="preserve"> B, PAJAK DIKURANG SUBSIDI ATAS PRODUK </t>
  </si>
  <si>
    <t xml:space="preserve"> C, PRODUK DOMESTIK BRUTO </t>
  </si>
  <si>
    <t>Tahun</t>
  </si>
  <si>
    <t>Nilai Tambah Bijih Logam (MilyarRp/Tahun)</t>
  </si>
  <si>
    <t>PDB Pertambangan Lainnya (MilyarRp/Tahun)</t>
  </si>
  <si>
    <t>Pertumbuhan Nilai Tambah Bijih Logam</t>
  </si>
  <si>
    <t>Time</t>
  </si>
  <si>
    <t>Nilai Tambah Pertambangan Bijih Logam</t>
  </si>
  <si>
    <t>Nilai Tambah Pertambangan dan Penggalian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</si>
</sst>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FFB8-BE79-44E6-A49F-7F4EC379E181}">
  <dimension ref="A1:V3"/>
  <sheetViews>
    <sheetView tabSelected="1" topLeftCell="D1" workbookViewId="0">
      <selection activeCell="P8" sqref="P8"/>
    </sheetView>
  </sheetViews>
  <sheetFormatPr defaultRowHeight="15" x14ac:dyDescent="0.25"/>
  <cols>
    <col min="1" max="1" width="48.140625" bestFit="1" customWidth="1"/>
    <col min="2" max="2" width="10.140625" bestFit="1" customWidth="1"/>
    <col min="12" max="21" width="10.140625" bestFit="1" customWidth="1"/>
  </cols>
  <sheetData>
    <row r="1" spans="1:22" x14ac:dyDescent="0.25">
      <c r="A1" t="s">
        <v>71</v>
      </c>
      <c r="B1">
        <v>2000</v>
      </c>
      <c r="C1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>
        <v>2016</v>
      </c>
      <c r="S1" s="4">
        <v>2017</v>
      </c>
      <c r="T1" s="4">
        <v>2018</v>
      </c>
      <c r="U1" s="4">
        <v>2019</v>
      </c>
      <c r="V1" s="4">
        <v>2020</v>
      </c>
    </row>
    <row r="2" spans="1:22" x14ac:dyDescent="0.25">
      <c r="A2" t="s">
        <v>72</v>
      </c>
      <c r="L2" s="3">
        <f>'PDB Lap Usaha'!B15</f>
        <v>109244.2</v>
      </c>
      <c r="M2" s="3">
        <f>'PDB Lap Usaha'!C15</f>
        <v>95413.7</v>
      </c>
      <c r="N2" s="3">
        <f>'PDB Lap Usaha'!D15</f>
        <v>91614.5</v>
      </c>
      <c r="O2" s="3">
        <f>'PDB Lap Usaha'!E15</f>
        <v>98608.6</v>
      </c>
      <c r="P2" s="3">
        <f>'PDB Lap Usaha'!F15</f>
        <v>98257.9</v>
      </c>
      <c r="Q2" s="3">
        <f>'PDB Lap Usaha'!G15</f>
        <v>87702.9</v>
      </c>
      <c r="R2" s="3">
        <f>'PDB Lap Usaha'!H15</f>
        <v>89303.2</v>
      </c>
      <c r="S2" s="3">
        <f>'PDB Lap Usaha'!I15</f>
        <v>95150.399999999994</v>
      </c>
      <c r="T2" s="3">
        <f>'PDB Lap Usaha'!J15</f>
        <v>103719.4</v>
      </c>
      <c r="U2" s="3">
        <f>'PDB Lap Usaha'!K15</f>
        <v>88003.4</v>
      </c>
    </row>
    <row r="3" spans="1:22" x14ac:dyDescent="0.25">
      <c r="A3" t="s">
        <v>73</v>
      </c>
      <c r="L3" s="3">
        <f>'PDB Lap Usaha'!B16</f>
        <v>111982.2</v>
      </c>
      <c r="M3" s="3">
        <f>'PDB Lap Usaha'!C16</f>
        <v>118561.5</v>
      </c>
      <c r="N3" s="3">
        <f>'PDB Lap Usaha'!D16</f>
        <v>125725.5</v>
      </c>
      <c r="O3" s="3">
        <f>'PDB Lap Usaha'!E16</f>
        <v>131523.1</v>
      </c>
      <c r="P3" s="3">
        <f>'PDB Lap Usaha'!F16</f>
        <v>137996.29999999999</v>
      </c>
      <c r="Q3" s="3">
        <f>'PDB Lap Usaha'!G16</f>
        <v>139573.20000000001</v>
      </c>
      <c r="R3" s="3">
        <f>'PDB Lap Usaha'!H16</f>
        <v>148447.4</v>
      </c>
      <c r="S3" s="3">
        <f>'PDB Lap Usaha'!I16</f>
        <v>155396.1</v>
      </c>
      <c r="T3" s="3">
        <f>'PDB Lap Usaha'!J16</f>
        <v>158804.1</v>
      </c>
      <c r="U3" s="3">
        <f>'PDB Lap Usaha'!K16</f>
        <v>168624.2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3915-2AA5-4CC1-A83E-866B0BEA5FF7}">
  <dimension ref="A1:E13"/>
  <sheetViews>
    <sheetView workbookViewId="0">
      <selection activeCell="E14" sqref="E14"/>
    </sheetView>
  </sheetViews>
  <sheetFormatPr defaultRowHeight="15" x14ac:dyDescent="0.25"/>
  <cols>
    <col min="2" max="2" width="40.140625" bestFit="1" customWidth="1"/>
    <col min="3" max="3" width="42.140625" bestFit="1" customWidth="1"/>
    <col min="4" max="4" width="23.5703125" customWidth="1"/>
    <col min="5" max="5" width="12" bestFit="1" customWidth="1"/>
  </cols>
  <sheetData>
    <row r="1" spans="1:5" x14ac:dyDescent="0.25">
      <c r="A1" s="5" t="s">
        <v>67</v>
      </c>
      <c r="B1" s="5" t="s">
        <v>68</v>
      </c>
      <c r="C1" s="5" t="s">
        <v>69</v>
      </c>
      <c r="D1" s="7" t="s">
        <v>70</v>
      </c>
    </row>
    <row r="2" spans="1:5" x14ac:dyDescent="0.25">
      <c r="A2" s="5">
        <v>2010</v>
      </c>
      <c r="B2" s="5">
        <f>HLOOKUP(A2,'PDB Lap Usaha'!$A$1:$K$16,15)</f>
        <v>109244.2</v>
      </c>
      <c r="C2" s="5">
        <f>HLOOKUP(A2,'PDB Lap Usaha'!$A$1:$K$16,16)</f>
        <v>111982.2</v>
      </c>
      <c r="D2">
        <v>0</v>
      </c>
      <c r="E2">
        <v>0</v>
      </c>
    </row>
    <row r="3" spans="1:5" x14ac:dyDescent="0.25">
      <c r="A3" s="5">
        <v>2011</v>
      </c>
      <c r="B3" s="5">
        <f>HLOOKUP(A3,'PDB Lap Usaha'!$A$1:$K$16,15)</f>
        <v>95413.7</v>
      </c>
      <c r="C3" s="5">
        <f>HLOOKUP(A3,'PDB Lap Usaha'!$A$1:$K$16,16)</f>
        <v>118561.5</v>
      </c>
      <c r="D3">
        <f>(B3-B2)/B3</f>
        <v>-0.14495297845068372</v>
      </c>
      <c r="E3" s="4">
        <f>(C3-C2)/C3</f>
        <v>5.5492718968636556E-2</v>
      </c>
    </row>
    <row r="4" spans="1:5" x14ac:dyDescent="0.25">
      <c r="A4" s="5">
        <v>2012</v>
      </c>
      <c r="B4" s="5">
        <f>HLOOKUP(A4,'PDB Lap Usaha'!$A$1:$K$16,15)</f>
        <v>91614.5</v>
      </c>
      <c r="C4" s="5">
        <f>HLOOKUP(A4,'PDB Lap Usaha'!$A$1:$K$16,16)</f>
        <v>125725.5</v>
      </c>
      <c r="D4" s="4">
        <f t="shared" ref="D4:E11" si="0">(B4-B3)/B4</f>
        <v>-4.1469418050636059E-2</v>
      </c>
      <c r="E4" s="4">
        <f t="shared" si="0"/>
        <v>5.6981280647124093E-2</v>
      </c>
    </row>
    <row r="5" spans="1:5" x14ac:dyDescent="0.25">
      <c r="A5" s="5">
        <v>2013</v>
      </c>
      <c r="B5" s="5">
        <f>HLOOKUP(A5,'PDB Lap Usaha'!$A$1:$K$16,15)</f>
        <v>98608.6</v>
      </c>
      <c r="C5" s="5">
        <f>HLOOKUP(A5,'PDB Lap Usaha'!$A$1:$K$16,16)</f>
        <v>131523.1</v>
      </c>
      <c r="D5" s="4">
        <f t="shared" si="0"/>
        <v>7.092789067079347E-2</v>
      </c>
      <c r="E5" s="4">
        <f t="shared" si="0"/>
        <v>4.4080469514480768E-2</v>
      </c>
    </row>
    <row r="6" spans="1:5" x14ac:dyDescent="0.25">
      <c r="A6" s="5">
        <v>2014</v>
      </c>
      <c r="B6" s="5">
        <f>HLOOKUP(A6,'PDB Lap Usaha'!$A$1:$K$16,15)</f>
        <v>98257.9</v>
      </c>
      <c r="C6" s="5">
        <f>HLOOKUP(A6,'PDB Lap Usaha'!$A$1:$K$16,16)</f>
        <v>137996.29999999999</v>
      </c>
      <c r="D6" s="4">
        <f t="shared" si="0"/>
        <v>-3.5691786614614365E-3</v>
      </c>
      <c r="E6" s="4">
        <f t="shared" si="0"/>
        <v>4.6908504068587223E-2</v>
      </c>
    </row>
    <row r="7" spans="1:5" x14ac:dyDescent="0.25">
      <c r="A7" s="5">
        <v>2015</v>
      </c>
      <c r="B7" s="5">
        <f>HLOOKUP(A7,'PDB Lap Usaha'!$A$1:$K$16,15)</f>
        <v>87702.9</v>
      </c>
      <c r="C7" s="5">
        <f>HLOOKUP(A7,'PDB Lap Usaha'!$A$1:$K$16,16)</f>
        <v>139573.20000000001</v>
      </c>
      <c r="D7" s="4">
        <f t="shared" si="0"/>
        <v>-0.12034949813518139</v>
      </c>
      <c r="E7" s="4">
        <f t="shared" si="0"/>
        <v>1.1298014231958737E-2</v>
      </c>
    </row>
    <row r="8" spans="1:5" x14ac:dyDescent="0.25">
      <c r="A8" s="5">
        <v>2016</v>
      </c>
      <c r="B8" s="5">
        <f>HLOOKUP(A8,'PDB Lap Usaha'!$A$1:$K$16,15)</f>
        <v>89303.2</v>
      </c>
      <c r="C8" s="5">
        <f>HLOOKUP(A8,'PDB Lap Usaha'!$A$1:$K$16,16)</f>
        <v>148447.4</v>
      </c>
      <c r="D8" s="4">
        <f t="shared" si="0"/>
        <v>1.7919850576463139E-2</v>
      </c>
      <c r="E8" s="4">
        <f t="shared" si="0"/>
        <v>5.978009719267554E-2</v>
      </c>
    </row>
    <row r="9" spans="1:5" x14ac:dyDescent="0.25">
      <c r="A9" s="5">
        <v>2017</v>
      </c>
      <c r="B9" s="5">
        <f>HLOOKUP(A9,'PDB Lap Usaha'!$A$1:$K$16,15)</f>
        <v>95150.399999999994</v>
      </c>
      <c r="C9" s="5">
        <f>HLOOKUP(A9,'PDB Lap Usaha'!$A$1:$K$16,16)</f>
        <v>155396.1</v>
      </c>
      <c r="D9" s="4">
        <f t="shared" si="0"/>
        <v>6.1452185172106447E-2</v>
      </c>
      <c r="E9" s="4">
        <f t="shared" si="0"/>
        <v>4.4716051432436281E-2</v>
      </c>
    </row>
    <row r="10" spans="1:5" x14ac:dyDescent="0.25">
      <c r="A10" s="5">
        <v>2018</v>
      </c>
      <c r="B10" s="5">
        <f>HLOOKUP(A10,'PDB Lap Usaha'!$A$1:$K$16,15)</f>
        <v>103719.4</v>
      </c>
      <c r="C10" s="5">
        <f>HLOOKUP(A10,'PDB Lap Usaha'!$A$1:$K$16,16)</f>
        <v>158804.1</v>
      </c>
      <c r="D10" s="4">
        <f t="shared" si="0"/>
        <v>8.2617138163159451E-2</v>
      </c>
      <c r="E10" s="4">
        <f t="shared" si="0"/>
        <v>2.1460403100423728E-2</v>
      </c>
    </row>
    <row r="11" spans="1:5" x14ac:dyDescent="0.25">
      <c r="A11" s="5">
        <v>2019</v>
      </c>
      <c r="B11" s="5">
        <f>HLOOKUP(A11,'PDB Lap Usaha'!$A$1:$K$16,15)</f>
        <v>88003.4</v>
      </c>
      <c r="C11" s="5">
        <f>HLOOKUP(A11,'PDB Lap Usaha'!$A$1:$K$16,16)</f>
        <v>168624.2</v>
      </c>
      <c r="D11" s="4">
        <f t="shared" si="0"/>
        <v>-0.17858400925418791</v>
      </c>
      <c r="E11" s="4">
        <f t="shared" si="0"/>
        <v>5.8236599491650692E-2</v>
      </c>
    </row>
    <row r="12" spans="1:5" x14ac:dyDescent="0.25">
      <c r="A12" s="5">
        <v>2020</v>
      </c>
      <c r="B12" s="5"/>
      <c r="C12" s="5"/>
    </row>
    <row r="13" spans="1:5" x14ac:dyDescent="0.25">
      <c r="D13">
        <f>AVERAGE(D2:D11)</f>
        <v>-2.5600801796962801E-2</v>
      </c>
      <c r="E13">
        <f>AVERAGE(E2:E11)</f>
        <v>3.989541386479737E-2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workbookViewId="0">
      <selection activeCell="L15" sqref="L15"/>
    </sheetView>
  </sheetViews>
  <sheetFormatPr defaultRowHeight="15" x14ac:dyDescent="0.25"/>
  <cols>
    <col min="1" max="1" width="54" customWidth="1"/>
    <col min="2" max="9" width="11.7109375" bestFit="1" customWidth="1"/>
    <col min="10" max="11" width="12.7109375" bestFit="1" customWidth="1"/>
  </cols>
  <sheetData>
    <row r="1" spans="1:11" x14ac:dyDescent="0.25">
      <c r="A1" s="2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</row>
    <row r="2" spans="1:11" x14ac:dyDescent="0.25">
      <c r="A2" s="2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4" t="s">
        <v>2</v>
      </c>
      <c r="B3" s="3">
        <v>956119.7</v>
      </c>
      <c r="C3" s="3">
        <v>993857.3</v>
      </c>
      <c r="D3" s="3">
        <v>1039440.7</v>
      </c>
      <c r="E3" s="3">
        <v>1083141.8</v>
      </c>
      <c r="F3" s="3">
        <v>1129052.7</v>
      </c>
      <c r="G3" s="3">
        <v>1171445.8</v>
      </c>
      <c r="H3" s="3">
        <v>1210955.5</v>
      </c>
      <c r="I3" s="3">
        <v>1258375.7</v>
      </c>
      <c r="J3" s="3">
        <v>1307373.8999999999</v>
      </c>
      <c r="K3" s="3">
        <v>1354957.3</v>
      </c>
    </row>
    <row r="4" spans="1:11" x14ac:dyDescent="0.25">
      <c r="A4" s="4" t="s">
        <v>3</v>
      </c>
      <c r="B4" s="3">
        <v>754434.4</v>
      </c>
      <c r="C4" s="3">
        <v>780581.1</v>
      </c>
      <c r="D4" s="3">
        <v>816304.4</v>
      </c>
      <c r="E4" s="3">
        <v>847763.7</v>
      </c>
      <c r="F4" s="3">
        <v>880389.5</v>
      </c>
      <c r="G4" s="3">
        <v>906805.5</v>
      </c>
      <c r="H4" s="3">
        <v>936356.9</v>
      </c>
      <c r="I4" s="3">
        <v>970262.9</v>
      </c>
      <c r="J4" s="3">
        <v>1005775.9</v>
      </c>
      <c r="K4" s="3">
        <v>1039255.1</v>
      </c>
    </row>
    <row r="5" spans="1:11" x14ac:dyDescent="0.25">
      <c r="A5" s="4" t="s">
        <v>4</v>
      </c>
      <c r="B5" s="3">
        <v>253326.6</v>
      </c>
      <c r="C5" s="3">
        <v>250787.4</v>
      </c>
      <c r="D5" s="3">
        <v>263076.2</v>
      </c>
      <c r="E5" s="3">
        <v>268268.2</v>
      </c>
      <c r="F5" s="3">
        <v>268426.90000000002</v>
      </c>
      <c r="G5" s="3">
        <v>280018.8</v>
      </c>
      <c r="H5" s="3">
        <v>287216.5</v>
      </c>
      <c r="I5" s="3">
        <v>293858</v>
      </c>
      <c r="J5" s="3">
        <v>298146.09999999998</v>
      </c>
      <c r="K5" s="3">
        <v>293127</v>
      </c>
    </row>
    <row r="6" spans="1:11" x14ac:dyDescent="0.25">
      <c r="A6" s="4" t="s">
        <v>5</v>
      </c>
      <c r="B6" s="3">
        <v>110395.3</v>
      </c>
      <c r="C6" s="3">
        <v>120079.3</v>
      </c>
      <c r="D6" s="3">
        <v>117424.5</v>
      </c>
      <c r="E6" s="3">
        <v>118207.7</v>
      </c>
      <c r="F6" s="3">
        <v>124300.9</v>
      </c>
      <c r="G6" s="3">
        <v>127110</v>
      </c>
      <c r="H6" s="3">
        <v>130832.3</v>
      </c>
      <c r="I6" s="3">
        <v>135649</v>
      </c>
      <c r="J6" s="3">
        <v>145131.20000000001</v>
      </c>
      <c r="K6" s="3">
        <v>153157.79999999999</v>
      </c>
    </row>
    <row r="7" spans="1:11" x14ac:dyDescent="0.25">
      <c r="A7" s="4" t="s">
        <v>6</v>
      </c>
      <c r="B7" s="3">
        <v>268207.3</v>
      </c>
      <c r="C7" s="3">
        <v>281465</v>
      </c>
      <c r="D7" s="3">
        <v>301019.5</v>
      </c>
      <c r="E7" s="3">
        <v>319532.59999999998</v>
      </c>
      <c r="F7" s="3">
        <v>338502.2</v>
      </c>
      <c r="G7" s="3">
        <v>345164.9</v>
      </c>
      <c r="H7" s="3">
        <v>357137.7</v>
      </c>
      <c r="I7" s="3">
        <v>373194.2</v>
      </c>
      <c r="J7" s="3">
        <v>387496.7</v>
      </c>
      <c r="K7" s="3">
        <v>405147.5</v>
      </c>
    </row>
    <row r="8" spans="1:11" x14ac:dyDescent="0.25">
      <c r="A8" s="4" t="s">
        <v>7</v>
      </c>
      <c r="B8" s="3">
        <v>108399.9</v>
      </c>
      <c r="C8" s="3">
        <v>113603.3</v>
      </c>
      <c r="D8" s="3">
        <v>119249.8</v>
      </c>
      <c r="E8" s="3">
        <v>125302.3</v>
      </c>
      <c r="F8" s="3">
        <v>132221.1</v>
      </c>
      <c r="G8" s="3">
        <v>136936.4</v>
      </c>
      <c r="H8" s="3">
        <v>143036.5</v>
      </c>
      <c r="I8" s="3">
        <v>148688.79999999999</v>
      </c>
      <c r="J8" s="3">
        <v>155539.9</v>
      </c>
      <c r="K8" s="3">
        <v>167741.5</v>
      </c>
    </row>
    <row r="9" spans="1:11" x14ac:dyDescent="0.25">
      <c r="A9" s="4" t="s">
        <v>8</v>
      </c>
      <c r="B9" s="3">
        <v>14105.3</v>
      </c>
      <c r="C9" s="3">
        <v>14646.1</v>
      </c>
      <c r="D9" s="3">
        <v>15534.4</v>
      </c>
      <c r="E9" s="3">
        <v>16452.900000000001</v>
      </c>
      <c r="F9" s="3">
        <v>16938.400000000001</v>
      </c>
      <c r="G9" s="3">
        <v>17575.400000000001</v>
      </c>
      <c r="H9" s="3">
        <v>18133.900000000001</v>
      </c>
      <c r="I9" s="3">
        <v>18872.900000000001</v>
      </c>
      <c r="J9" s="3">
        <v>19462</v>
      </c>
      <c r="K9" s="3">
        <v>20081.3</v>
      </c>
    </row>
    <row r="10" spans="1:11" x14ac:dyDescent="0.25">
      <c r="A10" s="4" t="s">
        <v>9</v>
      </c>
      <c r="B10" s="3">
        <v>58125.9</v>
      </c>
      <c r="C10" s="3">
        <v>58731</v>
      </c>
      <c r="D10" s="3">
        <v>58872</v>
      </c>
      <c r="E10" s="3">
        <v>59228.800000000003</v>
      </c>
      <c r="F10" s="3">
        <v>59573.5</v>
      </c>
      <c r="G10" s="3">
        <v>60623.5</v>
      </c>
      <c r="H10" s="3">
        <v>60002</v>
      </c>
      <c r="I10" s="3">
        <v>61279.6</v>
      </c>
      <c r="J10" s="3">
        <v>62981.8</v>
      </c>
      <c r="K10" s="3">
        <v>63217.599999999999</v>
      </c>
    </row>
    <row r="11" spans="1:11" x14ac:dyDescent="0.25">
      <c r="A11" s="4" t="s">
        <v>10</v>
      </c>
      <c r="B11" s="3">
        <v>143559.4</v>
      </c>
      <c r="C11" s="3">
        <v>154545.20000000001</v>
      </c>
      <c r="D11" s="3">
        <v>164264.29999999999</v>
      </c>
      <c r="E11" s="3">
        <v>176149.3</v>
      </c>
      <c r="F11" s="3">
        <v>189089.7</v>
      </c>
      <c r="G11" s="3">
        <v>204016.8</v>
      </c>
      <c r="H11" s="3">
        <v>214596.6</v>
      </c>
      <c r="I11" s="3">
        <v>226833.2</v>
      </c>
      <c r="J11" s="3">
        <v>238616.2</v>
      </c>
      <c r="K11" s="3">
        <v>252484.6</v>
      </c>
    </row>
    <row r="12" spans="1:11" x14ac:dyDescent="0.25">
      <c r="A12" s="5" t="s">
        <v>11</v>
      </c>
      <c r="B12" s="6">
        <v>718128.6</v>
      </c>
      <c r="C12" s="6">
        <v>748956.3</v>
      </c>
      <c r="D12" s="6">
        <v>771561.6</v>
      </c>
      <c r="E12" s="6">
        <v>791054.4</v>
      </c>
      <c r="F12" s="6">
        <v>794489.5</v>
      </c>
      <c r="G12" s="6">
        <v>767327.2</v>
      </c>
      <c r="H12" s="6">
        <v>774593.1</v>
      </c>
      <c r="I12" s="6">
        <v>779678.4</v>
      </c>
      <c r="J12" s="6">
        <v>796505</v>
      </c>
      <c r="K12" s="6">
        <v>806206.2</v>
      </c>
    </row>
    <row r="13" spans="1:11" x14ac:dyDescent="0.25">
      <c r="A13" s="5" t="s">
        <v>12</v>
      </c>
      <c r="B13" s="6">
        <v>336169.7</v>
      </c>
      <c r="C13" s="6">
        <v>335737.1</v>
      </c>
      <c r="D13" s="6">
        <v>323632.40000000002</v>
      </c>
      <c r="E13" s="6">
        <v>313328.09999999998</v>
      </c>
      <c r="F13" s="6">
        <v>307161.7</v>
      </c>
      <c r="G13" s="6">
        <v>307325.8</v>
      </c>
      <c r="H13" s="6">
        <v>313743.90000000002</v>
      </c>
      <c r="I13" s="6">
        <v>302653</v>
      </c>
      <c r="J13" s="6">
        <v>298420.09999999998</v>
      </c>
      <c r="K13" s="6">
        <v>289980.09999999998</v>
      </c>
    </row>
    <row r="14" spans="1:11" x14ac:dyDescent="0.25">
      <c r="A14" s="5" t="s">
        <v>13</v>
      </c>
      <c r="B14" s="6">
        <v>160732.5</v>
      </c>
      <c r="C14" s="6">
        <v>199244</v>
      </c>
      <c r="D14" s="6">
        <v>230589.2</v>
      </c>
      <c r="E14" s="6">
        <v>247594.6</v>
      </c>
      <c r="F14" s="6">
        <v>251073.6</v>
      </c>
      <c r="G14" s="6">
        <v>232725.3</v>
      </c>
      <c r="H14" s="6">
        <v>223098.6</v>
      </c>
      <c r="I14" s="6">
        <v>226478.9</v>
      </c>
      <c r="J14" s="6">
        <v>235561.4</v>
      </c>
      <c r="K14" s="6">
        <v>259598.5</v>
      </c>
    </row>
    <row r="15" spans="1:11" x14ac:dyDescent="0.25">
      <c r="A15" s="5" t="s">
        <v>14</v>
      </c>
      <c r="B15" s="6">
        <v>109244.2</v>
      </c>
      <c r="C15" s="6">
        <v>95413.7</v>
      </c>
      <c r="D15" s="6">
        <v>91614.5</v>
      </c>
      <c r="E15" s="6">
        <v>98608.6</v>
      </c>
      <c r="F15" s="6">
        <v>98257.9</v>
      </c>
      <c r="G15" s="6">
        <v>87702.9</v>
      </c>
      <c r="H15" s="6">
        <v>89303.2</v>
      </c>
      <c r="I15" s="6">
        <v>95150.399999999994</v>
      </c>
      <c r="J15" s="6">
        <v>103719.4</v>
      </c>
      <c r="K15" s="6">
        <v>88003.4</v>
      </c>
    </row>
    <row r="16" spans="1:11" x14ac:dyDescent="0.25">
      <c r="A16" s="5" t="s">
        <v>15</v>
      </c>
      <c r="B16" s="6">
        <v>111982.2</v>
      </c>
      <c r="C16" s="6">
        <v>118561.5</v>
      </c>
      <c r="D16" s="6">
        <v>125725.5</v>
      </c>
      <c r="E16" s="6">
        <v>131523.1</v>
      </c>
      <c r="F16" s="6">
        <v>137996.29999999999</v>
      </c>
      <c r="G16" s="6">
        <v>139573.20000000001</v>
      </c>
      <c r="H16" s="6">
        <v>148447.4</v>
      </c>
      <c r="I16" s="6">
        <v>155396.1</v>
      </c>
      <c r="J16" s="6">
        <v>158804.1</v>
      </c>
      <c r="K16" s="6">
        <v>168624.2</v>
      </c>
    </row>
    <row r="17" spans="1:11" x14ac:dyDescent="0.25">
      <c r="A17" s="4" t="s">
        <v>16</v>
      </c>
      <c r="B17" s="3">
        <v>1512760.8</v>
      </c>
      <c r="C17" s="3">
        <v>1607452</v>
      </c>
      <c r="D17" s="3">
        <v>1697787.2</v>
      </c>
      <c r="E17" s="3">
        <v>1771961.9</v>
      </c>
      <c r="F17" s="3">
        <v>1854256.7</v>
      </c>
      <c r="G17" s="3">
        <v>1934533.2</v>
      </c>
      <c r="H17" s="3">
        <v>2016876.9</v>
      </c>
      <c r="I17" s="3">
        <v>2103466.1</v>
      </c>
      <c r="J17" s="3">
        <v>2193368.4</v>
      </c>
      <c r="K17" s="3">
        <v>2276682.7999999998</v>
      </c>
    </row>
    <row r="18" spans="1:11" x14ac:dyDescent="0.25">
      <c r="A18" s="4" t="s">
        <v>17</v>
      </c>
      <c r="B18" s="3">
        <v>233822.2</v>
      </c>
      <c r="C18" s="3">
        <v>233051.9</v>
      </c>
      <c r="D18" s="3">
        <v>227456.1</v>
      </c>
      <c r="E18" s="3">
        <v>221449.9</v>
      </c>
      <c r="F18" s="3">
        <v>216750.8</v>
      </c>
      <c r="G18" s="3">
        <v>214312</v>
      </c>
      <c r="H18" s="3">
        <v>220392.1</v>
      </c>
      <c r="I18" s="3">
        <v>219849.4</v>
      </c>
      <c r="J18" s="3">
        <v>219831.8</v>
      </c>
      <c r="K18" s="3">
        <v>217417.2</v>
      </c>
    </row>
    <row r="19" spans="1:11" x14ac:dyDescent="0.25">
      <c r="A19" s="4" t="s">
        <v>18</v>
      </c>
      <c r="B19" s="3">
        <v>1278938.6000000001</v>
      </c>
      <c r="C19" s="3">
        <v>1374400.1</v>
      </c>
      <c r="D19" s="3">
        <v>1470331.1</v>
      </c>
      <c r="E19" s="3">
        <v>1550512</v>
      </c>
      <c r="F19" s="3">
        <v>1637505.9</v>
      </c>
      <c r="G19" s="3">
        <v>1720221.2</v>
      </c>
      <c r="H19" s="3">
        <v>1796484.8</v>
      </c>
      <c r="I19" s="3">
        <v>1883616.7</v>
      </c>
      <c r="J19" s="3">
        <v>1973536.6</v>
      </c>
      <c r="K19" s="3">
        <v>2059265.6</v>
      </c>
    </row>
    <row r="20" spans="1:11" x14ac:dyDescent="0.25">
      <c r="A20" s="4" t="s">
        <v>19</v>
      </c>
      <c r="B20" s="3">
        <v>360443.1</v>
      </c>
      <c r="C20" s="3">
        <v>400003.7</v>
      </c>
      <c r="D20" s="3">
        <v>441341.7</v>
      </c>
      <c r="E20" s="3">
        <v>459283</v>
      </c>
      <c r="F20" s="3">
        <v>502856.2</v>
      </c>
      <c r="G20" s="3">
        <v>540756.4</v>
      </c>
      <c r="H20" s="3">
        <v>585786.30000000005</v>
      </c>
      <c r="I20" s="3">
        <v>639834.4</v>
      </c>
      <c r="J20" s="3">
        <v>690462.5</v>
      </c>
      <c r="K20" s="3">
        <v>744170.5</v>
      </c>
    </row>
    <row r="21" spans="1:11" x14ac:dyDescent="0.25">
      <c r="A21" s="4" t="s">
        <v>20</v>
      </c>
      <c r="B21" s="3">
        <v>67249.399999999994</v>
      </c>
      <c r="C21" s="3">
        <v>67096.800000000003</v>
      </c>
      <c r="D21" s="3">
        <v>73011.399999999994</v>
      </c>
      <c r="E21" s="3">
        <v>72814</v>
      </c>
      <c r="F21" s="3">
        <v>78878.7</v>
      </c>
      <c r="G21" s="3">
        <v>83798.7</v>
      </c>
      <c r="H21" s="3">
        <v>85119.7</v>
      </c>
      <c r="I21" s="3">
        <v>84572.4</v>
      </c>
      <c r="J21" s="3">
        <v>87548.7</v>
      </c>
      <c r="K21" s="3">
        <v>90486.7</v>
      </c>
    </row>
    <row r="22" spans="1:11" x14ac:dyDescent="0.25">
      <c r="A22" s="4" t="s">
        <v>21</v>
      </c>
      <c r="B22" s="3">
        <v>96306.9</v>
      </c>
      <c r="C22" s="3">
        <v>102561.1</v>
      </c>
      <c r="D22" s="3">
        <v>108753.60000000001</v>
      </c>
      <c r="E22" s="3">
        <v>115913.1</v>
      </c>
      <c r="F22" s="3">
        <v>117723.4</v>
      </c>
      <c r="G22" s="3">
        <v>112078.9</v>
      </c>
      <c r="H22" s="3">
        <v>111978.2</v>
      </c>
      <c r="I22" s="3">
        <v>116261.6</v>
      </c>
      <c r="J22" s="3">
        <v>126406.8</v>
      </c>
      <c r="K22" s="3">
        <v>145804.6</v>
      </c>
    </row>
    <row r="23" spans="1:11" x14ac:dyDescent="0.25">
      <c r="A23" s="4" t="s">
        <v>22</v>
      </c>
      <c r="B23" s="3">
        <v>19697.2</v>
      </c>
      <c r="C23" s="3">
        <v>21852.3</v>
      </c>
      <c r="D23" s="3">
        <v>20665.3</v>
      </c>
      <c r="E23" s="3">
        <v>21745.7</v>
      </c>
      <c r="F23" s="3">
        <v>22967.7</v>
      </c>
      <c r="G23" s="3">
        <v>23879.200000000001</v>
      </c>
      <c r="H23" s="3">
        <v>25875.3</v>
      </c>
      <c r="I23" s="3">
        <v>26449</v>
      </c>
      <c r="J23" s="3">
        <v>28941.7</v>
      </c>
      <c r="K23" s="3">
        <v>28654.1</v>
      </c>
    </row>
    <row r="24" spans="1:11" x14ac:dyDescent="0.25">
      <c r="A24" s="4" t="s">
        <v>23</v>
      </c>
      <c r="B24" s="3">
        <v>56775.1</v>
      </c>
      <c r="C24" s="3">
        <v>55230.9</v>
      </c>
      <c r="D24" s="3">
        <v>54786.9</v>
      </c>
      <c r="E24" s="3">
        <v>58180.6</v>
      </c>
      <c r="F24" s="3">
        <v>61742.5</v>
      </c>
      <c r="G24" s="3">
        <v>60735.4</v>
      </c>
      <c r="H24" s="3">
        <v>61790.6</v>
      </c>
      <c r="I24" s="3">
        <v>61870.400000000001</v>
      </c>
      <c r="J24" s="3">
        <v>62337.3</v>
      </c>
      <c r="K24" s="3">
        <v>59498.3</v>
      </c>
    </row>
    <row r="25" spans="1:11" x14ac:dyDescent="0.25">
      <c r="A25" s="4" t="s">
        <v>24</v>
      </c>
      <c r="B25" s="3">
        <v>67984.800000000003</v>
      </c>
      <c r="C25" s="3">
        <v>70631.600000000006</v>
      </c>
      <c r="D25" s="3">
        <v>68590.399999999994</v>
      </c>
      <c r="E25" s="3">
        <v>68229.399999999994</v>
      </c>
      <c r="F25" s="3">
        <v>70670.100000000006</v>
      </c>
      <c r="G25" s="3">
        <v>70556.800000000003</v>
      </c>
      <c r="H25" s="3">
        <v>72399.899999999994</v>
      </c>
      <c r="I25" s="3">
        <v>72640.600000000006</v>
      </c>
      <c r="J25" s="3">
        <v>73681.600000000006</v>
      </c>
      <c r="K25" s="3">
        <v>80211</v>
      </c>
    </row>
    <row r="26" spans="1:11" x14ac:dyDescent="0.25">
      <c r="A26" s="4" t="s">
        <v>25</v>
      </c>
      <c r="B26" s="3">
        <v>114332.4</v>
      </c>
      <c r="C26" s="3">
        <v>124230.7</v>
      </c>
      <c r="D26" s="3">
        <v>140101.79999999999</v>
      </c>
      <c r="E26" s="3">
        <v>147248.6</v>
      </c>
      <c r="F26" s="3">
        <v>153191.9</v>
      </c>
      <c r="G26" s="3">
        <v>164843</v>
      </c>
      <c r="H26" s="3">
        <v>174469.8</v>
      </c>
      <c r="I26" s="3">
        <v>182380.2</v>
      </c>
      <c r="J26" s="3">
        <v>179791.9</v>
      </c>
      <c r="K26" s="3">
        <v>195040.9</v>
      </c>
    </row>
    <row r="27" spans="1:11" x14ac:dyDescent="0.25">
      <c r="A27" s="4" t="s">
        <v>26</v>
      </c>
      <c r="B27" s="3">
        <v>66763</v>
      </c>
      <c r="C27" s="3">
        <v>68152.600000000006</v>
      </c>
      <c r="D27" s="3">
        <v>73307.399999999994</v>
      </c>
      <c r="E27" s="3">
        <v>71945.7</v>
      </c>
      <c r="F27" s="3">
        <v>72777.3</v>
      </c>
      <c r="G27" s="3">
        <v>76442.100000000006</v>
      </c>
      <c r="H27" s="3">
        <v>69940.899999999994</v>
      </c>
      <c r="I27" s="3">
        <v>71666.8</v>
      </c>
      <c r="J27" s="3">
        <v>76627.8</v>
      </c>
      <c r="K27" s="3">
        <v>72398.8</v>
      </c>
    </row>
    <row r="28" spans="1:11" x14ac:dyDescent="0.25">
      <c r="A28" s="4" t="s">
        <v>27</v>
      </c>
      <c r="B28" s="3">
        <v>50948.3</v>
      </c>
      <c r="C28" s="3">
        <v>54909.8</v>
      </c>
      <c r="D28" s="3">
        <v>59252.4</v>
      </c>
      <c r="E28" s="3">
        <v>61228.7</v>
      </c>
      <c r="F28" s="3">
        <v>62706.8</v>
      </c>
      <c r="G28" s="3">
        <v>66485.2</v>
      </c>
      <c r="H28" s="3">
        <v>70118.7</v>
      </c>
      <c r="I28" s="3">
        <v>69512.899999999994</v>
      </c>
      <c r="J28" s="3">
        <v>71424.399999999994</v>
      </c>
      <c r="K28" s="3">
        <v>70690.7</v>
      </c>
    </row>
    <row r="29" spans="1:11" x14ac:dyDescent="0.25">
      <c r="A29" s="4" t="s">
        <v>28</v>
      </c>
      <c r="B29" s="3">
        <v>54471.5</v>
      </c>
      <c r="C29" s="3">
        <v>61859.7</v>
      </c>
      <c r="D29" s="3">
        <v>60888.7</v>
      </c>
      <c r="E29" s="3">
        <v>67972.399999999994</v>
      </c>
      <c r="F29" s="3">
        <v>72059.100000000006</v>
      </c>
      <c r="G29" s="3">
        <v>76532.100000000006</v>
      </c>
      <c r="H29" s="3">
        <v>77293</v>
      </c>
      <c r="I29" s="3">
        <v>81832.600000000006</v>
      </c>
      <c r="J29" s="3">
        <v>89188.6</v>
      </c>
      <c r="K29" s="3">
        <v>91716.9</v>
      </c>
    </row>
    <row r="30" spans="1:11" x14ac:dyDescent="0.25">
      <c r="A30" s="4" t="s">
        <v>29</v>
      </c>
      <c r="B30" s="3">
        <v>130750.5</v>
      </c>
      <c r="C30" s="3">
        <v>142245</v>
      </c>
      <c r="D30" s="3">
        <v>158803.5</v>
      </c>
      <c r="E30" s="3">
        <v>173452.4</v>
      </c>
      <c r="F30" s="3">
        <v>178544.2</v>
      </c>
      <c r="G30" s="3">
        <v>192528</v>
      </c>
      <c r="H30" s="3">
        <v>200860.9</v>
      </c>
      <c r="I30" s="3">
        <v>206469.3</v>
      </c>
      <c r="J30" s="3">
        <v>205216.8</v>
      </c>
      <c r="K30" s="3">
        <v>204172.5</v>
      </c>
    </row>
    <row r="31" spans="1:11" x14ac:dyDescent="0.25">
      <c r="A31" s="4" t="s">
        <v>30</v>
      </c>
      <c r="B31" s="3">
        <v>23767.200000000001</v>
      </c>
      <c r="C31" s="3">
        <v>25794.5</v>
      </c>
      <c r="D31" s="3">
        <v>25436.7</v>
      </c>
      <c r="E31" s="3">
        <v>24163.8</v>
      </c>
      <c r="F31" s="3">
        <v>26259.7</v>
      </c>
      <c r="G31" s="3">
        <v>28250.5</v>
      </c>
      <c r="H31" s="3">
        <v>29676.6</v>
      </c>
      <c r="I31" s="3">
        <v>31325</v>
      </c>
      <c r="J31" s="3">
        <v>34297.300000000003</v>
      </c>
      <c r="K31" s="3">
        <v>32881</v>
      </c>
    </row>
    <row r="32" spans="1:11" x14ac:dyDescent="0.25">
      <c r="A32" s="4" t="s">
        <v>31</v>
      </c>
      <c r="B32" s="3">
        <v>134260.20000000001</v>
      </c>
      <c r="C32" s="3">
        <v>142815.20000000001</v>
      </c>
      <c r="D32" s="3">
        <v>148905.4</v>
      </c>
      <c r="E32" s="3">
        <v>171165.5</v>
      </c>
      <c r="F32" s="3">
        <v>178022.5</v>
      </c>
      <c r="G32" s="3">
        <v>182289.1</v>
      </c>
      <c r="H32" s="3">
        <v>190523.4</v>
      </c>
      <c r="I32" s="3">
        <v>197527.9</v>
      </c>
      <c r="J32" s="3">
        <v>205907.20000000001</v>
      </c>
      <c r="K32" s="3">
        <v>198853.9</v>
      </c>
    </row>
    <row r="33" spans="1:11" x14ac:dyDescent="0.25">
      <c r="A33" s="4" t="s">
        <v>32</v>
      </c>
      <c r="B33" s="3">
        <v>20069.3</v>
      </c>
      <c r="C33" s="3">
        <v>22061.8</v>
      </c>
      <c r="D33" s="3">
        <v>21588.5</v>
      </c>
      <c r="E33" s="3">
        <v>22375.4</v>
      </c>
      <c r="F33" s="3">
        <v>23179.9</v>
      </c>
      <c r="G33" s="3">
        <v>24377.4</v>
      </c>
      <c r="H33" s="3">
        <v>24489.8</v>
      </c>
      <c r="I33" s="3">
        <v>25383.7</v>
      </c>
      <c r="J33" s="3">
        <v>25946</v>
      </c>
      <c r="K33" s="3">
        <v>28113</v>
      </c>
    </row>
    <row r="34" spans="1:11" x14ac:dyDescent="0.25">
      <c r="A34" s="4" t="s">
        <v>33</v>
      </c>
      <c r="B34" s="3">
        <v>15119.7</v>
      </c>
      <c r="C34" s="3">
        <v>14954.4</v>
      </c>
      <c r="D34" s="3">
        <v>14897.4</v>
      </c>
      <c r="E34" s="3">
        <v>14793.7</v>
      </c>
      <c r="F34" s="3">
        <v>15925.9</v>
      </c>
      <c r="G34" s="3">
        <v>16668.400000000001</v>
      </c>
      <c r="H34" s="3">
        <v>16161.7</v>
      </c>
      <c r="I34" s="3">
        <v>15889.9</v>
      </c>
      <c r="J34" s="3">
        <v>15758</v>
      </c>
      <c r="K34" s="3">
        <v>16572.7</v>
      </c>
    </row>
    <row r="35" spans="1:11" x14ac:dyDescent="0.25">
      <c r="A35" s="4" t="s">
        <v>34</v>
      </c>
      <c r="B35" s="3">
        <v>72549.100000000006</v>
      </c>
      <c r="C35" s="3">
        <v>76678.100000000006</v>
      </c>
      <c r="D35" s="3">
        <v>84393</v>
      </c>
      <c r="E35" s="3">
        <v>88805.1</v>
      </c>
      <c r="F35" s="3">
        <v>94047.2</v>
      </c>
      <c r="G35" s="3">
        <v>94894.8</v>
      </c>
      <c r="H35" s="3">
        <v>100009.9</v>
      </c>
      <c r="I35" s="3">
        <v>101551.3</v>
      </c>
      <c r="J35" s="3">
        <v>107108.6</v>
      </c>
      <c r="K35" s="3">
        <v>111436.7</v>
      </c>
    </row>
    <row r="36" spans="1:11" x14ac:dyDescent="0.25">
      <c r="A36" s="4" t="s">
        <v>35</v>
      </c>
      <c r="B36" s="3">
        <v>58866.5</v>
      </c>
      <c r="C36" s="3">
        <v>63384.5</v>
      </c>
      <c r="D36" s="3">
        <v>70826.5</v>
      </c>
      <c r="E36" s="3">
        <v>75050.7</v>
      </c>
      <c r="F36" s="3">
        <v>79581.5</v>
      </c>
      <c r="G36" s="3">
        <v>81407</v>
      </c>
      <c r="H36" s="3">
        <v>86580.3</v>
      </c>
      <c r="I36" s="3">
        <v>88663.4</v>
      </c>
      <c r="J36" s="3">
        <v>93318</v>
      </c>
      <c r="K36" s="3">
        <v>97623.8</v>
      </c>
    </row>
    <row r="37" spans="1:11" x14ac:dyDescent="0.25">
      <c r="A37" s="4" t="s">
        <v>36</v>
      </c>
      <c r="B37" s="3">
        <v>13682.6</v>
      </c>
      <c r="C37" s="3">
        <v>13293.6</v>
      </c>
      <c r="D37" s="3">
        <v>13566.5</v>
      </c>
      <c r="E37" s="3">
        <v>13754.4</v>
      </c>
      <c r="F37" s="3">
        <v>14465.7</v>
      </c>
      <c r="G37" s="3">
        <v>13487.8</v>
      </c>
      <c r="H37" s="3">
        <v>13429.6</v>
      </c>
      <c r="I37" s="3">
        <v>12887.9</v>
      </c>
      <c r="J37" s="3">
        <v>13790.6</v>
      </c>
      <c r="K37" s="3">
        <v>13812.9</v>
      </c>
    </row>
    <row r="38" spans="1:11" x14ac:dyDescent="0.25">
      <c r="A38" s="4" t="s">
        <v>37</v>
      </c>
      <c r="B38" s="3">
        <v>5848.5</v>
      </c>
      <c r="C38" s="3">
        <v>6125.1</v>
      </c>
      <c r="D38" s="3">
        <v>6329.8</v>
      </c>
      <c r="E38" s="3">
        <v>6539.9</v>
      </c>
      <c r="F38" s="3">
        <v>6882.5</v>
      </c>
      <c r="G38" s="3">
        <v>7369</v>
      </c>
      <c r="H38" s="3">
        <v>7634.6</v>
      </c>
      <c r="I38" s="3">
        <v>7985.3</v>
      </c>
      <c r="J38" s="3">
        <v>8429.5</v>
      </c>
      <c r="K38" s="3">
        <v>9005.5</v>
      </c>
    </row>
    <row r="39" spans="1:11" x14ac:dyDescent="0.25">
      <c r="A39" s="4" t="s">
        <v>38</v>
      </c>
      <c r="B39" s="3">
        <v>626905.4</v>
      </c>
      <c r="C39" s="3">
        <v>683421.9</v>
      </c>
      <c r="D39" s="3">
        <v>728226.4</v>
      </c>
      <c r="E39" s="3">
        <v>772719.6</v>
      </c>
      <c r="F39" s="3">
        <v>826615.6</v>
      </c>
      <c r="G39" s="3">
        <v>879163.9</v>
      </c>
      <c r="H39" s="3">
        <v>925040.3</v>
      </c>
      <c r="I39" s="3">
        <v>987924.9</v>
      </c>
      <c r="J39" s="3">
        <v>1048082.8</v>
      </c>
      <c r="K39" s="3">
        <v>1108425</v>
      </c>
    </row>
    <row r="40" spans="1:11" x14ac:dyDescent="0.25">
      <c r="A40" s="4" t="s">
        <v>39</v>
      </c>
      <c r="B40" s="3">
        <v>923923.8</v>
      </c>
      <c r="C40" s="3">
        <v>1013199.6</v>
      </c>
      <c r="D40" s="3">
        <v>1067911.5</v>
      </c>
      <c r="E40" s="3">
        <v>1119272.1000000001</v>
      </c>
      <c r="F40" s="3">
        <v>1177297.5</v>
      </c>
      <c r="G40" s="3">
        <v>1207164.5</v>
      </c>
      <c r="H40" s="3">
        <v>1255760.8</v>
      </c>
      <c r="I40" s="3">
        <v>1311746.5</v>
      </c>
      <c r="J40" s="3">
        <v>1376882.9</v>
      </c>
      <c r="K40" s="3">
        <v>1440523.2</v>
      </c>
    </row>
    <row r="41" spans="1:11" x14ac:dyDescent="0.25">
      <c r="A41" s="4" t="s">
        <v>40</v>
      </c>
      <c r="B41" s="3">
        <v>182140.5</v>
      </c>
      <c r="C41" s="3">
        <v>190877.7</v>
      </c>
      <c r="D41" s="3">
        <v>203430.9</v>
      </c>
      <c r="E41" s="3">
        <v>218291.1</v>
      </c>
      <c r="F41" s="3">
        <v>229228.4</v>
      </c>
      <c r="G41" s="3">
        <v>229967.5</v>
      </c>
      <c r="H41" s="3">
        <v>239089.3</v>
      </c>
      <c r="I41" s="3">
        <v>250442.6</v>
      </c>
      <c r="J41" s="3">
        <v>262578.5</v>
      </c>
      <c r="K41" s="3">
        <v>272568.3</v>
      </c>
    </row>
    <row r="42" spans="1:11" x14ac:dyDescent="0.25">
      <c r="A42" s="4" t="s">
        <v>41</v>
      </c>
      <c r="B42" s="3">
        <v>741783.3</v>
      </c>
      <c r="C42" s="3">
        <v>822321.9</v>
      </c>
      <c r="D42" s="3">
        <v>864480.6</v>
      </c>
      <c r="E42" s="3">
        <v>900981</v>
      </c>
      <c r="F42" s="3">
        <v>948069.1</v>
      </c>
      <c r="G42" s="3">
        <v>977197</v>
      </c>
      <c r="H42" s="3">
        <v>1016671.5</v>
      </c>
      <c r="I42" s="3">
        <v>1061303.8999999999</v>
      </c>
      <c r="J42" s="3">
        <v>1114304.3999999999</v>
      </c>
      <c r="K42" s="3">
        <v>1167954.8999999999</v>
      </c>
    </row>
    <row r="43" spans="1:11" x14ac:dyDescent="0.25">
      <c r="A43" s="4" t="s">
        <v>42</v>
      </c>
      <c r="B43" s="3">
        <v>245375.4</v>
      </c>
      <c r="C43" s="3">
        <v>265774</v>
      </c>
      <c r="D43" s="3">
        <v>284662.59999999998</v>
      </c>
      <c r="E43" s="3">
        <v>304506.2</v>
      </c>
      <c r="F43" s="3">
        <v>326933</v>
      </c>
      <c r="G43" s="3">
        <v>348855.9</v>
      </c>
      <c r="H43" s="3">
        <v>374843.4</v>
      </c>
      <c r="I43" s="3">
        <v>406679.4</v>
      </c>
      <c r="J43" s="3">
        <v>435381.9</v>
      </c>
      <c r="K43" s="3">
        <v>463254.8</v>
      </c>
    </row>
    <row r="44" spans="1:11" x14ac:dyDescent="0.25">
      <c r="A44" s="4" t="s">
        <v>43</v>
      </c>
      <c r="B44" s="3">
        <v>2374.6999999999998</v>
      </c>
      <c r="C44" s="3">
        <v>2297.9</v>
      </c>
      <c r="D44" s="3">
        <v>2201.6999999999998</v>
      </c>
      <c r="E44" s="3">
        <v>2336.9</v>
      </c>
      <c r="F44" s="3">
        <v>2823.1</v>
      </c>
      <c r="G44" s="3">
        <v>2948.6</v>
      </c>
      <c r="H44" s="3">
        <v>3050.6</v>
      </c>
      <c r="I44" s="3">
        <v>3630.2</v>
      </c>
      <c r="J44" s="3">
        <v>4020</v>
      </c>
      <c r="K44" s="3">
        <v>4200.3</v>
      </c>
    </row>
    <row r="45" spans="1:11" x14ac:dyDescent="0.25">
      <c r="A45" s="4" t="s">
        <v>44</v>
      </c>
      <c r="B45" s="3">
        <v>135485.6</v>
      </c>
      <c r="C45" s="3">
        <v>145018.6</v>
      </c>
      <c r="D45" s="3">
        <v>155851.79999999999</v>
      </c>
      <c r="E45" s="3">
        <v>167559.5</v>
      </c>
      <c r="F45" s="3">
        <v>180367.4</v>
      </c>
      <c r="G45" s="3">
        <v>192631</v>
      </c>
      <c r="H45" s="3">
        <v>206218.1</v>
      </c>
      <c r="I45" s="3">
        <v>222587.3</v>
      </c>
      <c r="J45" s="3">
        <v>238496.1</v>
      </c>
      <c r="K45" s="3">
        <v>262322.40000000002</v>
      </c>
    </row>
    <row r="46" spans="1:11" x14ac:dyDescent="0.25">
      <c r="A46" s="4" t="s">
        <v>45</v>
      </c>
      <c r="B46" s="3">
        <v>21715.3</v>
      </c>
      <c r="C46" s="3">
        <v>23541.5</v>
      </c>
      <c r="D46" s="3">
        <v>25600.799999999999</v>
      </c>
      <c r="E46" s="3">
        <v>27372.400000000001</v>
      </c>
      <c r="F46" s="3">
        <v>29473.7</v>
      </c>
      <c r="G46" s="3">
        <v>30174</v>
      </c>
      <c r="H46" s="3">
        <v>30550.9</v>
      </c>
      <c r="I46" s="3">
        <v>31969.1</v>
      </c>
      <c r="J46" s="3">
        <v>34276.400000000001</v>
      </c>
      <c r="K46" s="3">
        <v>37897</v>
      </c>
    </row>
    <row r="47" spans="1:11" x14ac:dyDescent="0.25">
      <c r="A47" s="4" t="s">
        <v>46</v>
      </c>
      <c r="B47" s="3">
        <v>8113.1</v>
      </c>
      <c r="C47" s="3">
        <v>8813.2999999999993</v>
      </c>
      <c r="D47" s="3">
        <v>9057</v>
      </c>
      <c r="E47" s="3">
        <v>9469.2000000000007</v>
      </c>
      <c r="F47" s="3">
        <v>10117.6</v>
      </c>
      <c r="G47" s="3">
        <v>10222.200000000001</v>
      </c>
      <c r="H47" s="3">
        <v>10371.9</v>
      </c>
      <c r="I47" s="3">
        <v>10995.1</v>
      </c>
      <c r="J47" s="3">
        <v>11566.5</v>
      </c>
      <c r="K47" s="3">
        <v>12212.2</v>
      </c>
    </row>
    <row r="48" spans="1:11" x14ac:dyDescent="0.25">
      <c r="A48" s="4" t="s">
        <v>47</v>
      </c>
      <c r="B48" s="3">
        <v>38304.199999999997</v>
      </c>
      <c r="C48" s="3">
        <v>43917.4</v>
      </c>
      <c r="D48" s="3">
        <v>47030.3</v>
      </c>
      <c r="E48" s="3">
        <v>49263.199999999997</v>
      </c>
      <c r="F48" s="3">
        <v>52255.1</v>
      </c>
      <c r="G48" s="3">
        <v>57671.8</v>
      </c>
      <c r="H48" s="3">
        <v>65295.4</v>
      </c>
      <c r="I48" s="3">
        <v>73084.2</v>
      </c>
      <c r="J48" s="3">
        <v>77493.399999999994</v>
      </c>
      <c r="K48" s="3">
        <v>69913.7</v>
      </c>
    </row>
    <row r="49" spans="1:11" x14ac:dyDescent="0.25">
      <c r="A49" s="4" t="s">
        <v>48</v>
      </c>
      <c r="B49" s="3">
        <v>39382.5</v>
      </c>
      <c r="C49" s="3">
        <v>42185.3</v>
      </c>
      <c r="D49" s="3">
        <v>44921</v>
      </c>
      <c r="E49" s="3">
        <v>48505</v>
      </c>
      <c r="F49" s="3">
        <v>51896.1</v>
      </c>
      <c r="G49" s="3">
        <v>55208.3</v>
      </c>
      <c r="H49" s="3">
        <v>59356.5</v>
      </c>
      <c r="I49" s="3">
        <v>64413.5</v>
      </c>
      <c r="J49" s="3">
        <v>69529.5</v>
      </c>
      <c r="K49" s="3">
        <v>76709.2</v>
      </c>
    </row>
    <row r="50" spans="1:11" x14ac:dyDescent="0.25">
      <c r="A50" s="4" t="s">
        <v>49</v>
      </c>
      <c r="B50" s="3">
        <v>200281.8</v>
      </c>
      <c r="C50" s="3">
        <v>214022</v>
      </c>
      <c r="D50" s="3">
        <v>228232.6</v>
      </c>
      <c r="E50" s="3">
        <v>243748.3</v>
      </c>
      <c r="F50" s="3">
        <v>257815.5</v>
      </c>
      <c r="G50" s="3">
        <v>268922.40000000002</v>
      </c>
      <c r="H50" s="3">
        <v>282823.40000000002</v>
      </c>
      <c r="I50" s="3">
        <v>298129.7</v>
      </c>
      <c r="J50" s="3">
        <v>315068.59999999998</v>
      </c>
      <c r="K50" s="3">
        <v>333358.2</v>
      </c>
    </row>
    <row r="51" spans="1:11" x14ac:dyDescent="0.25">
      <c r="A51" s="4" t="s">
        <v>50</v>
      </c>
      <c r="B51" s="3">
        <v>35764.300000000003</v>
      </c>
      <c r="C51" s="3">
        <v>39784.9</v>
      </c>
      <c r="D51" s="3">
        <v>43567.4</v>
      </c>
      <c r="E51" s="3">
        <v>47699.6</v>
      </c>
      <c r="F51" s="3">
        <v>51426.7</v>
      </c>
      <c r="G51" s="3">
        <v>54340.3</v>
      </c>
      <c r="H51" s="3">
        <v>57440.800000000003</v>
      </c>
      <c r="I51" s="3">
        <v>60394.400000000001</v>
      </c>
      <c r="J51" s="3">
        <v>62997.3</v>
      </c>
      <c r="K51" s="3">
        <v>63839.5</v>
      </c>
    </row>
    <row r="52" spans="1:11" x14ac:dyDescent="0.25">
      <c r="A52" s="4" t="s">
        <v>51</v>
      </c>
      <c r="B52" s="3">
        <v>164517.5</v>
      </c>
      <c r="C52" s="3">
        <v>174237.1</v>
      </c>
      <c r="D52" s="3">
        <v>184665.2</v>
      </c>
      <c r="E52" s="3">
        <v>196048.7</v>
      </c>
      <c r="F52" s="3">
        <v>206388.8</v>
      </c>
      <c r="G52" s="3">
        <v>214582.1</v>
      </c>
      <c r="H52" s="3">
        <v>225382.6</v>
      </c>
      <c r="I52" s="3">
        <v>237735.3</v>
      </c>
      <c r="J52" s="3">
        <v>252071.3</v>
      </c>
      <c r="K52" s="3">
        <v>269518.7</v>
      </c>
    </row>
    <row r="53" spans="1:11" x14ac:dyDescent="0.25">
      <c r="A53" s="4" t="s">
        <v>52</v>
      </c>
      <c r="B53" s="3">
        <v>256048.1</v>
      </c>
      <c r="C53" s="3">
        <v>281693.8</v>
      </c>
      <c r="D53" s="3">
        <v>316278.7</v>
      </c>
      <c r="E53" s="3">
        <v>349150.1</v>
      </c>
      <c r="F53" s="3">
        <v>384475.6</v>
      </c>
      <c r="G53" s="3">
        <v>421769.8</v>
      </c>
      <c r="H53" s="3">
        <v>459208.1</v>
      </c>
      <c r="I53" s="3">
        <v>503420.7</v>
      </c>
      <c r="J53" s="3">
        <v>538762.69999999995</v>
      </c>
      <c r="K53" s="3">
        <v>589435.19999999995</v>
      </c>
    </row>
    <row r="54" spans="1:11" x14ac:dyDescent="0.25">
      <c r="A54" s="4" t="s">
        <v>53</v>
      </c>
      <c r="B54" s="3">
        <v>239728.4</v>
      </c>
      <c r="C54" s="3">
        <v>256443</v>
      </c>
      <c r="D54" s="3">
        <v>280896.09999999998</v>
      </c>
      <c r="E54" s="3">
        <v>305515.09999999998</v>
      </c>
      <c r="F54" s="3">
        <v>319825.5</v>
      </c>
      <c r="G54" s="3">
        <v>347269</v>
      </c>
      <c r="H54" s="3">
        <v>378279.4</v>
      </c>
      <c r="I54" s="3">
        <v>398971.4</v>
      </c>
      <c r="J54" s="3">
        <v>415620.6</v>
      </c>
      <c r="K54" s="3">
        <v>443041.6</v>
      </c>
    </row>
    <row r="55" spans="1:11" x14ac:dyDescent="0.25">
      <c r="A55" s="4" t="s">
        <v>54</v>
      </c>
      <c r="B55" s="3">
        <v>149842.70000000001</v>
      </c>
      <c r="C55" s="3">
        <v>158503.70000000001</v>
      </c>
      <c r="D55" s="3">
        <v>175168.1</v>
      </c>
      <c r="E55" s="3">
        <v>192098</v>
      </c>
      <c r="F55" s="3">
        <v>197712.2</v>
      </c>
      <c r="G55" s="3">
        <v>216631.2</v>
      </c>
      <c r="H55" s="3">
        <v>237896.4</v>
      </c>
      <c r="I55" s="3">
        <v>246031.8</v>
      </c>
      <c r="J55" s="3">
        <v>251912.3</v>
      </c>
      <c r="K55" s="3">
        <v>267387</v>
      </c>
    </row>
    <row r="56" spans="1:11" x14ac:dyDescent="0.25">
      <c r="A56" s="4" t="s">
        <v>55</v>
      </c>
      <c r="B56" s="3">
        <v>51410.5</v>
      </c>
      <c r="C56" s="3">
        <v>55801.8</v>
      </c>
      <c r="D56" s="3">
        <v>60045</v>
      </c>
      <c r="E56" s="3">
        <v>64661.3</v>
      </c>
      <c r="F56" s="3">
        <v>69794.600000000006</v>
      </c>
      <c r="G56" s="3">
        <v>74398.100000000006</v>
      </c>
      <c r="H56" s="3">
        <v>79292.800000000003</v>
      </c>
      <c r="I56" s="3">
        <v>86687.9</v>
      </c>
      <c r="J56" s="3">
        <v>93169.9</v>
      </c>
      <c r="K56" s="3">
        <v>98424.9</v>
      </c>
    </row>
    <row r="57" spans="1:11" x14ac:dyDescent="0.25">
      <c r="A57" s="4" t="s">
        <v>56</v>
      </c>
      <c r="B57" s="3">
        <v>32701.7</v>
      </c>
      <c r="C57" s="3">
        <v>35860.199999999997</v>
      </c>
      <c r="D57" s="3">
        <v>38867.699999999997</v>
      </c>
      <c r="E57" s="3">
        <v>41371.699999999997</v>
      </c>
      <c r="F57" s="3">
        <v>44464.7</v>
      </c>
      <c r="G57" s="3">
        <v>48013.8</v>
      </c>
      <c r="H57" s="3">
        <v>52472.800000000003</v>
      </c>
      <c r="I57" s="3">
        <v>57290.8</v>
      </c>
      <c r="J57" s="3">
        <v>61371</v>
      </c>
      <c r="K57" s="3">
        <v>67875.3</v>
      </c>
    </row>
    <row r="58" spans="1:11" x14ac:dyDescent="0.25">
      <c r="A58" s="4" t="s">
        <v>57</v>
      </c>
      <c r="B58" s="3">
        <v>5773.5</v>
      </c>
      <c r="C58" s="3">
        <v>6277.3</v>
      </c>
      <c r="D58" s="3">
        <v>6815.3</v>
      </c>
      <c r="E58" s="3">
        <v>7384.1</v>
      </c>
      <c r="F58" s="3">
        <v>7854</v>
      </c>
      <c r="G58" s="3">
        <v>8225.9</v>
      </c>
      <c r="H58" s="3">
        <v>8617.4</v>
      </c>
      <c r="I58" s="3">
        <v>8960.9</v>
      </c>
      <c r="J58" s="3">
        <v>9167.4</v>
      </c>
      <c r="K58" s="3">
        <v>9354.4</v>
      </c>
    </row>
    <row r="59" spans="1:11" x14ac:dyDescent="0.25">
      <c r="A59" s="4" t="s">
        <v>58</v>
      </c>
      <c r="B59" s="3">
        <v>198213.5</v>
      </c>
      <c r="C59" s="3">
        <v>213441.4</v>
      </c>
      <c r="D59" s="3">
        <v>229254.2</v>
      </c>
      <c r="E59" s="3">
        <v>244237.5</v>
      </c>
      <c r="F59" s="3">
        <v>256440.2</v>
      </c>
      <c r="G59" s="3">
        <v>266979.59999999998</v>
      </c>
      <c r="H59" s="3">
        <v>279500.5</v>
      </c>
      <c r="I59" s="3">
        <v>289568.5</v>
      </c>
      <c r="J59" s="3">
        <v>299648.2</v>
      </c>
      <c r="K59" s="3">
        <v>316837.09999999998</v>
      </c>
    </row>
    <row r="60" spans="1:11" x14ac:dyDescent="0.25">
      <c r="A60" s="4" t="s">
        <v>59</v>
      </c>
      <c r="B60" s="3">
        <v>99085.4</v>
      </c>
      <c r="C60" s="3">
        <v>108239.3</v>
      </c>
      <c r="D60" s="3">
        <v>116293.3</v>
      </c>
      <c r="E60" s="3">
        <v>125490.7</v>
      </c>
      <c r="F60" s="3">
        <v>137795.29999999999</v>
      </c>
      <c r="G60" s="3">
        <v>148395.5</v>
      </c>
      <c r="H60" s="3">
        <v>159321.70000000001</v>
      </c>
      <c r="I60" s="3">
        <v>172763.8</v>
      </c>
      <c r="J60" s="3">
        <v>187691.1</v>
      </c>
      <c r="K60" s="3">
        <v>206936.2</v>
      </c>
    </row>
    <row r="61" spans="1:11" x14ac:dyDescent="0.25">
      <c r="A61" s="4" t="s">
        <v>60</v>
      </c>
      <c r="B61" s="3">
        <v>259646.1</v>
      </c>
      <c r="C61" s="3">
        <v>276336.8</v>
      </c>
      <c r="D61" s="3">
        <v>282235.3</v>
      </c>
      <c r="E61" s="3">
        <v>289448.90000000002</v>
      </c>
      <c r="F61" s="3">
        <v>296329.7</v>
      </c>
      <c r="G61" s="3">
        <v>310054.59999999998</v>
      </c>
      <c r="H61" s="3">
        <v>319965</v>
      </c>
      <c r="I61" s="3">
        <v>326514.3</v>
      </c>
      <c r="J61" s="3">
        <v>349374.8</v>
      </c>
      <c r="K61" s="3">
        <v>365678.2</v>
      </c>
    </row>
    <row r="62" spans="1:11" x14ac:dyDescent="0.25">
      <c r="A62" s="4" t="s">
        <v>61</v>
      </c>
      <c r="B62" s="3">
        <v>201559.5</v>
      </c>
      <c r="C62" s="3">
        <v>215029.1</v>
      </c>
      <c r="D62" s="3">
        <v>232704.3</v>
      </c>
      <c r="E62" s="3">
        <v>250016.2</v>
      </c>
      <c r="F62" s="3">
        <v>263685</v>
      </c>
      <c r="G62" s="3">
        <v>283020.09999999998</v>
      </c>
      <c r="H62" s="3">
        <v>293887.59999999998</v>
      </c>
      <c r="I62" s="3">
        <v>304810.8</v>
      </c>
      <c r="J62" s="3">
        <v>321132.2</v>
      </c>
      <c r="K62" s="3">
        <v>341328.5</v>
      </c>
    </row>
    <row r="63" spans="1:11" x14ac:dyDescent="0.25">
      <c r="A63" s="4" t="s">
        <v>62</v>
      </c>
      <c r="B63" s="3">
        <v>66444.7</v>
      </c>
      <c r="C63" s="3">
        <v>72592.100000000006</v>
      </c>
      <c r="D63" s="3">
        <v>78380.100000000006</v>
      </c>
      <c r="E63" s="3">
        <v>84621.4</v>
      </c>
      <c r="F63" s="3">
        <v>91357.1</v>
      </c>
      <c r="G63" s="3">
        <v>97465.8</v>
      </c>
      <c r="H63" s="3">
        <v>102490.2</v>
      </c>
      <c r="I63" s="3">
        <v>109497.5</v>
      </c>
      <c r="J63" s="3">
        <v>117325.6</v>
      </c>
      <c r="K63" s="3">
        <v>127506.6</v>
      </c>
    </row>
    <row r="64" spans="1:11" x14ac:dyDescent="0.25">
      <c r="A64" s="4" t="s">
        <v>63</v>
      </c>
      <c r="B64" s="3">
        <v>101061</v>
      </c>
      <c r="C64" s="3">
        <v>109372.4</v>
      </c>
      <c r="D64" s="3">
        <v>115675.4</v>
      </c>
      <c r="E64" s="3">
        <v>123083.1</v>
      </c>
      <c r="F64" s="3">
        <v>134070.1</v>
      </c>
      <c r="G64" s="3">
        <v>144904.20000000001</v>
      </c>
      <c r="H64" s="3">
        <v>156507.5</v>
      </c>
      <c r="I64" s="3">
        <v>170174.8</v>
      </c>
      <c r="J64" s="3">
        <v>185431.6</v>
      </c>
      <c r="K64" s="3">
        <v>204998.5</v>
      </c>
    </row>
    <row r="65" spans="1:11" x14ac:dyDescent="0.25">
      <c r="A65" s="4" t="s">
        <v>64</v>
      </c>
      <c r="B65" s="3">
        <v>6683679.7999999998</v>
      </c>
      <c r="C65" s="3">
        <v>7142634.2000000002</v>
      </c>
      <c r="D65" s="3">
        <v>7560262.7999999998</v>
      </c>
      <c r="E65" s="3">
        <v>7953312.2999999998</v>
      </c>
      <c r="F65" s="3">
        <v>8351368.7000000002</v>
      </c>
      <c r="G65" s="3">
        <v>8699535.3000000007</v>
      </c>
      <c r="H65" s="3">
        <v>9097697.9000000004</v>
      </c>
      <c r="I65" s="3">
        <v>9531259.0999999996</v>
      </c>
      <c r="J65" s="3">
        <v>10003188.4</v>
      </c>
      <c r="K65" s="3">
        <v>10499611.6</v>
      </c>
    </row>
    <row r="66" spans="1:11" x14ac:dyDescent="0.25">
      <c r="A66" s="4" t="s">
        <v>65</v>
      </c>
      <c r="B66" s="3">
        <v>180453.3</v>
      </c>
      <c r="C66" s="3">
        <v>145001.1</v>
      </c>
      <c r="D66" s="3">
        <v>166820.6</v>
      </c>
      <c r="E66" s="3">
        <v>203185.5</v>
      </c>
      <c r="F66" s="3">
        <v>213497.9</v>
      </c>
      <c r="G66" s="3">
        <v>282981.8</v>
      </c>
      <c r="H66" s="3">
        <v>336915.5</v>
      </c>
      <c r="I66" s="3">
        <v>381669</v>
      </c>
      <c r="J66" s="3">
        <v>422208.9</v>
      </c>
      <c r="K66" s="3">
        <v>449632.1</v>
      </c>
    </row>
    <row r="67" spans="1:11" x14ac:dyDescent="0.25">
      <c r="A67" s="4" t="s">
        <v>66</v>
      </c>
      <c r="B67" s="3">
        <v>6864133.0999999996</v>
      </c>
      <c r="C67" s="3">
        <v>7287635.2999999998</v>
      </c>
      <c r="D67" s="3">
        <v>7727083.4000000004</v>
      </c>
      <c r="E67" s="3">
        <v>8156497.7999999998</v>
      </c>
      <c r="F67" s="3">
        <v>8564866.5999999996</v>
      </c>
      <c r="G67" s="3">
        <v>8982517.0999999996</v>
      </c>
      <c r="H67" s="3">
        <v>9434613.4000000004</v>
      </c>
      <c r="I67" s="3">
        <v>9912928.0999999996</v>
      </c>
      <c r="J67" s="3">
        <v>10425397.300000001</v>
      </c>
      <c r="K67" s="3">
        <v>10949243.699999999</v>
      </c>
    </row>
    <row r="68" spans="1:11" x14ac:dyDescent="0.25">
      <c r="A68" s="4"/>
      <c r="B68" s="3">
        <v>6864133.0999999996</v>
      </c>
      <c r="C68" s="3">
        <v>7287635.2999999998</v>
      </c>
      <c r="D68" s="3">
        <v>7727083.4000000004</v>
      </c>
      <c r="E68" s="3">
        <v>8156497.7999999998</v>
      </c>
      <c r="F68" s="3">
        <v>8564866.5999999996</v>
      </c>
      <c r="G68" s="3">
        <v>8982517.0999999996</v>
      </c>
      <c r="H68" s="3">
        <v>9434613.4000000004</v>
      </c>
      <c r="I68" s="3">
        <v>9912928.0999999996</v>
      </c>
      <c r="J68" s="3">
        <v>10425397.300000001</v>
      </c>
      <c r="K68" s="3">
        <v>10949243.699999999</v>
      </c>
    </row>
  </sheetData>
  <mergeCells count="2">
    <mergeCell ref="A1:A2"/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PDB</vt:lpstr>
      <vt:lpstr>Sheet1</vt:lpstr>
      <vt:lpstr>PDB Lap Usaha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2015-06-05T18:17:20Z</dcterms:created>
  <dcterms:modified xsi:type="dcterms:W3CDTF">2020-08-21T07:56:23Z</dcterms:modified>
</cp:coreProperties>
</file>