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PLN\"/>
    </mc:Choice>
  </mc:AlternateContent>
  <xr:revisionPtr revIDLastSave="0" documentId="13_ncr:1_{958872E1-6E14-4EF9-9D4C-E7EF9D08CBD5}" xr6:coauthVersionLast="45" xr6:coauthVersionMax="45" xr10:uidLastSave="{00000000-0000-0000-0000-000000000000}"/>
  <bookViews>
    <workbookView minimized="1" xWindow="-4185" yWindow="2700" windowWidth="21600" windowHeight="11505" activeTab="2" xr2:uid="{00000000-000D-0000-FFFF-FFFF00000000}"/>
  </bookViews>
  <sheets>
    <sheet name="Unit Price of Fuel" sheetId="1" r:id="rId1"/>
    <sheet name="Production" sheetId="2" r:id="rId2"/>
    <sheet name="Kapasita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3" i="3"/>
  <c r="E2" i="2" l="1"/>
  <c r="D2" i="2"/>
  <c r="E3" i="2"/>
  <c r="D3" i="2"/>
</calcChain>
</file>

<file path=xl/sharedStrings.xml><?xml version="1.0" encoding="utf-8"?>
<sst xmlns="http://schemas.openxmlformats.org/spreadsheetml/2006/main" count="22" uniqueCount="21">
  <si>
    <t>Year</t>
  </si>
  <si>
    <t>Oil (Rp/Liter)</t>
  </si>
  <si>
    <t>HSD</t>
  </si>
  <si>
    <t>IDO</t>
  </si>
  <si>
    <t>MFO</t>
  </si>
  <si>
    <t>Average</t>
  </si>
  <si>
    <t>Coal</t>
  </si>
  <si>
    <t>Nat Gas</t>
  </si>
  <si>
    <t>Geothermal</t>
  </si>
  <si>
    <t>Rp/Kg</t>
  </si>
  <si>
    <t>Rp/MMSCF</t>
  </si>
  <si>
    <t>Rp/kWh</t>
  </si>
  <si>
    <t>Tahun</t>
  </si>
  <si>
    <t>Nett Production (GWh)</t>
  </si>
  <si>
    <t>Kapasitas Terpasang (MW)</t>
  </si>
  <si>
    <t>Kapasitas Terpasang (GW)</t>
  </si>
  <si>
    <t>hours</t>
  </si>
  <si>
    <t>Kapasitas Terpasang Nasional (MW)</t>
  </si>
  <si>
    <t>PLTU</t>
  </si>
  <si>
    <t>PLTGU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</si>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</sst>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D14" sqref="D14"/>
    </sheetView>
  </sheetViews>
  <sheetFormatPr defaultRowHeight="15" x14ac:dyDescent="0.25"/>
  <cols>
    <col min="6" max="6" width="10.28515625" customWidth="1"/>
    <col min="7" max="7" width="13" customWidth="1"/>
    <col min="8" max="8" width="11.5703125" bestFit="1" customWidth="1"/>
  </cols>
  <sheetData>
    <row r="1" spans="1:8" x14ac:dyDescent="0.25">
      <c r="A1" s="5" t="s">
        <v>0</v>
      </c>
      <c r="B1" s="4" t="s">
        <v>1</v>
      </c>
      <c r="C1" s="4"/>
      <c r="D1" s="4"/>
      <c r="E1" s="4"/>
      <c r="F1" s="3" t="s">
        <v>6</v>
      </c>
      <c r="G1" s="3" t="s">
        <v>7</v>
      </c>
      <c r="H1" s="3" t="s">
        <v>8</v>
      </c>
    </row>
    <row r="2" spans="1:8" x14ac:dyDescent="0.25">
      <c r="A2" s="5"/>
      <c r="B2" s="3" t="s">
        <v>2</v>
      </c>
      <c r="C2" s="3" t="s">
        <v>3</v>
      </c>
      <c r="D2" s="3" t="s">
        <v>4</v>
      </c>
      <c r="E2" s="3" t="s">
        <v>5</v>
      </c>
      <c r="F2" s="3" t="s">
        <v>9</v>
      </c>
      <c r="G2" s="3" t="s">
        <v>10</v>
      </c>
      <c r="H2" s="3" t="s">
        <v>11</v>
      </c>
    </row>
    <row r="3" spans="1:8" x14ac:dyDescent="0.25">
      <c r="A3" s="3">
        <v>2009</v>
      </c>
      <c r="B3" s="2">
        <v>5601.07</v>
      </c>
      <c r="C3" s="2">
        <v>5552.33</v>
      </c>
      <c r="D3" s="2">
        <v>4315.8599999999997</v>
      </c>
      <c r="E3" s="2">
        <v>5186.76</v>
      </c>
      <c r="F3" s="2">
        <v>732.32</v>
      </c>
      <c r="G3" s="2">
        <v>37998.480000000003</v>
      </c>
      <c r="H3" s="2">
        <v>559.63</v>
      </c>
    </row>
    <row r="4" spans="1:8" x14ac:dyDescent="0.25">
      <c r="A4" s="3">
        <v>2010</v>
      </c>
      <c r="B4" s="1">
        <v>6050.35</v>
      </c>
      <c r="C4" s="1">
        <v>5870.37</v>
      </c>
      <c r="D4" s="1">
        <v>5150.42</v>
      </c>
      <c r="E4" s="1">
        <v>5815.65</v>
      </c>
      <c r="F4" s="1">
        <v>656.71</v>
      </c>
      <c r="G4" s="1">
        <v>42287.16</v>
      </c>
      <c r="H4" s="1">
        <v>653.52</v>
      </c>
    </row>
    <row r="5" spans="1:8" x14ac:dyDescent="0.25">
      <c r="A5" s="3">
        <v>2011</v>
      </c>
      <c r="B5" s="1">
        <v>8513.27</v>
      </c>
      <c r="C5" s="1">
        <v>8229.36</v>
      </c>
      <c r="D5" s="1">
        <v>7027.21</v>
      </c>
      <c r="E5" s="1">
        <v>8188.09</v>
      </c>
      <c r="F5" s="1">
        <v>698.62</v>
      </c>
      <c r="G5" s="1">
        <v>39867.31</v>
      </c>
      <c r="H5" s="1">
        <v>737.04</v>
      </c>
    </row>
    <row r="6" spans="1:8" x14ac:dyDescent="0.25">
      <c r="A6" s="3">
        <v>2012</v>
      </c>
      <c r="B6" s="1">
        <v>8949.35</v>
      </c>
      <c r="C6" s="1">
        <v>8954.18</v>
      </c>
      <c r="D6" s="1">
        <v>7319.67</v>
      </c>
      <c r="E6" s="1">
        <v>8629.7999999999993</v>
      </c>
      <c r="F6" s="1">
        <v>746.22</v>
      </c>
      <c r="G6" s="1">
        <v>63757.56</v>
      </c>
      <c r="H6" s="1">
        <v>693.05</v>
      </c>
    </row>
    <row r="7" spans="1:8" x14ac:dyDescent="0.25">
      <c r="A7" s="3">
        <v>2013</v>
      </c>
      <c r="B7" s="1">
        <v>9446.64</v>
      </c>
      <c r="C7" s="1">
        <v>9149.48</v>
      </c>
      <c r="D7" s="1">
        <v>7604.4</v>
      </c>
      <c r="E7" s="1">
        <v>9127.0499999999993</v>
      </c>
      <c r="F7" s="1">
        <v>938.56</v>
      </c>
      <c r="G7" s="1">
        <v>92185.45</v>
      </c>
      <c r="H7" s="1">
        <v>858.48</v>
      </c>
    </row>
    <row r="8" spans="1:8" x14ac:dyDescent="0.25">
      <c r="A8" s="3">
        <v>2014</v>
      </c>
      <c r="B8" s="1">
        <v>10320.86</v>
      </c>
      <c r="C8" s="1">
        <v>10823.96</v>
      </c>
      <c r="D8" s="1">
        <v>7108.43</v>
      </c>
      <c r="E8" s="1">
        <v>9847.0400000000009</v>
      </c>
      <c r="F8" s="1">
        <v>1004.5</v>
      </c>
      <c r="G8" s="1">
        <v>105876.17</v>
      </c>
      <c r="H8" s="1">
        <v>1012</v>
      </c>
    </row>
    <row r="9" spans="1:8" x14ac:dyDescent="0.25">
      <c r="A9" s="3">
        <v>2015</v>
      </c>
      <c r="B9" s="1">
        <v>6951.23</v>
      </c>
      <c r="C9" s="1">
        <v>6400.37</v>
      </c>
      <c r="D9" s="1">
        <v>5086.5600000000004</v>
      </c>
      <c r="E9" s="1">
        <v>6395.47</v>
      </c>
      <c r="F9" s="1">
        <v>662.46</v>
      </c>
      <c r="G9" s="1">
        <v>105917.94</v>
      </c>
      <c r="H9" s="1">
        <v>748.71</v>
      </c>
    </row>
    <row r="10" spans="1:8" x14ac:dyDescent="0.25">
      <c r="A10" s="3">
        <v>2016</v>
      </c>
      <c r="B10" s="1">
        <v>5725.51</v>
      </c>
      <c r="C10" s="1">
        <v>4715.78</v>
      </c>
      <c r="D10" s="1">
        <v>3783.04</v>
      </c>
      <c r="E10" s="1">
        <v>4855.1899999999996</v>
      </c>
      <c r="F10" s="1">
        <v>611.23</v>
      </c>
      <c r="G10" s="1">
        <v>101123.24</v>
      </c>
      <c r="H10" s="1">
        <v>722.41</v>
      </c>
    </row>
    <row r="11" spans="1:8" x14ac:dyDescent="0.25">
      <c r="A11" s="3">
        <v>2017</v>
      </c>
      <c r="B11" s="1">
        <v>7239.41</v>
      </c>
      <c r="C11" s="1">
        <v>5639.44</v>
      </c>
      <c r="D11" s="1">
        <v>5358.3</v>
      </c>
      <c r="E11" s="1">
        <v>6259.85</v>
      </c>
      <c r="F11" s="1">
        <v>782.61</v>
      </c>
      <c r="G11" s="1">
        <v>106480.22</v>
      </c>
      <c r="H11" s="1">
        <v>737.81</v>
      </c>
    </row>
  </sheetData>
  <mergeCells count="2">
    <mergeCell ref="B1:E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C96C-614D-4A96-A40B-4AD428643CF7}">
  <dimension ref="A1:E3"/>
  <sheetViews>
    <sheetView workbookViewId="0">
      <selection activeCell="I4" sqref="I4"/>
    </sheetView>
  </sheetViews>
  <sheetFormatPr defaultRowHeight="15" x14ac:dyDescent="0.25"/>
  <cols>
    <col min="2" max="2" width="21.7109375" bestFit="1" customWidth="1"/>
    <col min="3" max="3" width="24.5703125" bestFit="1" customWidth="1"/>
    <col min="4" max="4" width="24.140625" bestFit="1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2017</v>
      </c>
      <c r="B2" s="7">
        <v>23019.599999999999</v>
      </c>
      <c r="C2" s="6">
        <v>4401.1400000000003</v>
      </c>
      <c r="D2">
        <f>C2/1000</f>
        <v>4.4011400000000007</v>
      </c>
      <c r="E2">
        <f>B2/D2</f>
        <v>5230.3721308570039</v>
      </c>
    </row>
    <row r="3" spans="1:5" x14ac:dyDescent="0.25">
      <c r="A3">
        <v>2018</v>
      </c>
      <c r="B3">
        <v>23536.89</v>
      </c>
      <c r="C3">
        <v>5004.1400000000003</v>
      </c>
      <c r="D3">
        <f>C3/1000</f>
        <v>5.0041400000000005</v>
      </c>
      <c r="E3">
        <f>B3/D3</f>
        <v>4703.4835156490417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881C-CD0A-401E-84C3-5FEB5AFD15D1}">
  <dimension ref="A1:D5"/>
  <sheetViews>
    <sheetView tabSelected="1" workbookViewId="0">
      <selection activeCell="D3" sqref="D3:D5"/>
    </sheetView>
  </sheetViews>
  <sheetFormatPr defaultRowHeight="15" x14ac:dyDescent="0.25"/>
  <sheetData>
    <row r="1" spans="1:4" x14ac:dyDescent="0.25">
      <c r="A1" t="s">
        <v>17</v>
      </c>
    </row>
    <row r="2" spans="1:4" x14ac:dyDescent="0.25">
      <c r="A2" t="s">
        <v>12</v>
      </c>
      <c r="B2" t="s">
        <v>18</v>
      </c>
      <c r="C2" t="s">
        <v>19</v>
      </c>
      <c r="D2" t="s">
        <v>20</v>
      </c>
    </row>
    <row r="3" spans="1:4" x14ac:dyDescent="0.25">
      <c r="A3">
        <v>2016</v>
      </c>
      <c r="D3">
        <f>SUM(B3:C3)</f>
        <v>0</v>
      </c>
    </row>
    <row r="4" spans="1:4" x14ac:dyDescent="0.25">
      <c r="A4">
        <v>2017</v>
      </c>
      <c r="B4" s="6">
        <v>2170</v>
      </c>
      <c r="C4" s="6">
        <v>2231.14</v>
      </c>
      <c r="D4">
        <f t="shared" ref="D4:D5" si="0">SUM(B4:C4)</f>
        <v>4401.1399999999994</v>
      </c>
    </row>
    <row r="5" spans="1:4" x14ac:dyDescent="0.25">
      <c r="A5">
        <v>2018</v>
      </c>
      <c r="B5" s="6">
        <v>2170</v>
      </c>
      <c r="C5" s="6">
        <v>2834.14</v>
      </c>
      <c r="D5">
        <f t="shared" si="0"/>
        <v>5004.1399999999994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Price of Fuel</vt:lpstr>
      <vt:lpstr>Production</vt:lpstr>
      <vt:lpstr>Kapasitas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2020-09-29T09:46:53Z</dcterms:modified>
</cp:coreProperties>
</file>