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Workspace\System Dynamics\system_dynamics_reference\Jabar\Data Jabar\Emisi\"/>
    </mc:Choice>
  </mc:AlternateContent>
  <xr:revisionPtr revIDLastSave="0" documentId="13_ncr:1_{8A12487C-4714-44F7-A679-A860BCFE84C0}" xr6:coauthVersionLast="45" xr6:coauthVersionMax="45" xr10:uidLastSave="{00000000-0000-0000-0000-000000000000}"/>
  <bookViews>
    <workbookView minimized="1" xWindow="1080" yWindow="1080" windowWidth="15375" windowHeight="7995" firstSheet="1" activeTab="5" xr2:uid="{00000000-000D-0000-FFFF-FFFF00000000}"/>
  </bookViews>
  <sheets>
    <sheet name="Emisi Energi" sheetId="1" r:id="rId1"/>
    <sheet name="Emisi Lahan" sheetId="2" r:id="rId2"/>
    <sheet name="Emisi Pertanian" sheetId="3" r:id="rId3"/>
    <sheet name="Emisi Transportasi" sheetId="5" r:id="rId4"/>
    <sheet name="Emisi Limbah" sheetId="6" r:id="rId5"/>
    <sheet name="Emisi Industri" sheetId="4" r:id="rId6"/>
  </sheets>
  <definedNames>
    <definedName name="_Toc530644979" localSheetId="2">'Emisi Pertanian'!$A$34</definedName>
    <definedName name="_Toc530644980" localSheetId="2">'Emisi Pertanian'!$A$72</definedName>
    <definedName name="_Toc530644982" localSheetId="2">'Emisi Pertanian'!$A$207</definedName>
    <definedName name="_Toc530644987" localSheetId="0">'Emisi Energi'!#REF!</definedName>
    <definedName name="_Toc530644991" localSheetId="4">'Emisi Limbah'!$A$147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7" i="1"/>
  <c r="E39" i="1" l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F38" i="1"/>
  <c r="E38" i="1"/>
</calcChain>
</file>

<file path=xl/sharedStrings.xml><?xml version="1.0" encoding="utf-8"?>
<sst xmlns="http://schemas.openxmlformats.org/spreadsheetml/2006/main" count="435" uniqueCount="257">
  <si>
    <t>Tahun</t>
  </si>
  <si>
    <t>GAS</t>
  </si>
  <si>
    <t>Minyak tanah</t>
  </si>
  <si>
    <t>Listrik</t>
  </si>
  <si>
    <r>
      <t>Total 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Rumah Tangga (Ribu ton)</t>
    </r>
  </si>
  <si>
    <t>konsumsi Gas/LPG (SBM)</t>
  </si>
  <si>
    <t>Konversi SBM ke KE TERA JOLUE (TJ)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</si>
  <si>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gas RT(ribu ton)</t>
    </r>
  </si>
  <si>
    <t>konsumsi minyak tanah (SBM)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</si>
  <si>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minyak tanah RT(ribu ton)</t>
    </r>
  </si>
  <si>
    <t>Konsumsi Listrik (SBM)</t>
  </si>
  <si>
    <t>konversi SBM ke MWH</t>
  </si>
  <si>
    <r>
      <t>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konsumsi listrik RT (ribu ton)</t>
    </r>
  </si>
  <si>
    <t>PROSENTASE</t>
  </si>
  <si>
    <r>
      <t>Perkiraan Konsumsi Energi Rumah Tangga dan Emisi CO</t>
    </r>
    <r>
      <rPr>
        <b/>
        <vertAlign val="subscript"/>
        <sz val="11"/>
        <color theme="1"/>
        <rFont val="Cambria"/>
        <family val="1"/>
      </rPr>
      <t>2</t>
    </r>
    <r>
      <rPr>
        <b/>
        <sz val="11"/>
        <color theme="1"/>
        <rFont val="Cambria"/>
        <family val="1"/>
      </rPr>
      <t xml:space="preserve"> yang Dihasilkannya Berdasarkan Jenis Bahan Bakar, 2000 – 2030</t>
    </r>
  </si>
  <si>
    <r>
      <t>A.</t>
    </r>
    <r>
      <rPr>
        <b/>
        <sz val="7"/>
        <color rgb="FF000000"/>
        <rFont val="Times New Roman"/>
        <family val="1"/>
      </rPr>
      <t xml:space="preserve">             </t>
    </r>
    <r>
      <rPr>
        <b/>
        <sz val="11"/>
        <color rgb="FF000000"/>
        <rFont val="Cambria"/>
        <family val="1"/>
      </rPr>
      <t xml:space="preserve">BaU </t>
    </r>
    <r>
      <rPr>
        <b/>
        <i/>
        <sz val="11"/>
        <color rgb="FF000000"/>
        <rFont val="Cambria"/>
        <family val="1"/>
      </rPr>
      <t>baseline</t>
    </r>
    <r>
      <rPr>
        <b/>
        <sz val="11"/>
        <color rgb="FF000000"/>
        <rFont val="Cambria"/>
        <family val="1"/>
      </rPr>
      <t xml:space="preserve"> emisi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eq dari  Kebutuhan Energi untuk Rumah Tangga</t>
    </r>
  </si>
  <si>
    <r>
      <t>B.       BaU baseline emisi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eq dari  Kebutuhan Energi untuk Komersial</t>
    </r>
  </si>
  <si>
    <t>Rekapitulasi Perkiraan BaU Baseline  Emisi GRK  dari Sektor Pengadaan dan Penggunaan Energi  Rumah Tangga dan Komersial</t>
  </si>
  <si>
    <t>EMISI GAS RUMAH KACA (Ribu ton CO2eq)</t>
  </si>
  <si>
    <t>TAHUN</t>
  </si>
  <si>
    <t>rumah tangga</t>
  </si>
  <si>
    <t>Komersial</t>
  </si>
  <si>
    <t>Gabungan sektor Pengadaan &amp; Penggunan Energi (RT &amp; komersial)</t>
  </si>
  <si>
    <t>Sumber : Hasil perhitungan, 2016</t>
  </si>
  <si>
    <r>
      <t>Perkiraan BaU Baseline Emisi CO</t>
    </r>
    <r>
      <rPr>
        <b/>
        <vertAlign val="subscript"/>
        <sz val="11"/>
        <color theme="1"/>
        <rFont val="Cambria"/>
        <family val="1"/>
      </rPr>
      <t>2</t>
    </r>
    <r>
      <rPr>
        <b/>
        <sz val="11"/>
        <color theme="1"/>
        <rFont val="Cambria"/>
        <family val="1"/>
      </rPr>
      <t xml:space="preserve"> eq dari Kendaraan Bermotor</t>
    </r>
  </si>
  <si>
    <t>Bensin</t>
  </si>
  <si>
    <t>Solar</t>
  </si>
  <si>
    <t>konsumsi Bensin  (SBM)</t>
  </si>
  <si>
    <t xml:space="preserve">konversi SBM KE TERA JOLUE (TJ) </t>
  </si>
  <si>
    <t>EMISI CO2dari konsumsi bensin (ribu ton)</t>
  </si>
  <si>
    <t>konsumsi Solar (SBM)</t>
  </si>
  <si>
    <t>EMISI CO2dari konsumsi solar (ribu ton)</t>
  </si>
  <si>
    <t>prosentase</t>
  </si>
  <si>
    <r>
      <t>Sumber: Konsumsi Energi dari Perencanaan Energi Daerah, PUSDATIM Kementerian ESDM, 2008, dan Emisi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 dari hasil perhitungan, 2016</t>
    </r>
  </si>
  <si>
    <t>TOTAL</t>
  </si>
  <si>
    <t>Sumber: Konsumsi Energi dari Perencanaan Energi Daerah, PUSDATIM Kementerian ESDM, 2008, dan Emisi CO2ey dari hasil perhitungan, 2016</t>
  </si>
  <si>
    <t>Total Emisi CO2 Kendaraan (ribu ton)</t>
  </si>
  <si>
    <t>No</t>
  </si>
  <si>
    <t>Kriteria</t>
  </si>
  <si>
    <t>Jumlah</t>
  </si>
  <si>
    <t>2000-2003</t>
  </si>
  <si>
    <t>2003-2006</t>
  </si>
  <si>
    <t>2006-2009</t>
  </si>
  <si>
    <t>2009-2011</t>
  </si>
  <si>
    <r>
      <t xml:space="preserve">Total Emisi dari Perubahan Penggunaan Lahan (Ton CO2-eq) </t>
    </r>
    <r>
      <rPr>
        <vertAlign val="superscript"/>
        <sz val="11"/>
        <color theme="1"/>
        <rFont val="Cambria"/>
        <family val="1"/>
      </rPr>
      <t>*)</t>
    </r>
  </si>
  <si>
    <r>
      <t xml:space="preserve">Total Sequestrasi dari Perubahan Penggunaan Lahan (Ton CO2-eq) </t>
    </r>
    <r>
      <rPr>
        <vertAlign val="superscript"/>
        <sz val="11"/>
        <color theme="1"/>
        <rFont val="Cambria"/>
        <family val="1"/>
      </rPr>
      <t>***)</t>
    </r>
  </si>
  <si>
    <r>
      <t xml:space="preserve">Emisi Bersih (Ton CO2-eq) </t>
    </r>
    <r>
      <rPr>
        <vertAlign val="superscript"/>
        <sz val="11"/>
        <color theme="1"/>
        <rFont val="Cambria"/>
        <family val="1"/>
      </rPr>
      <t>****)</t>
    </r>
  </si>
  <si>
    <t>Laju Emisi (Ton CO2-eq/tahun)</t>
  </si>
  <si>
    <t>Sumber : Hasil Perhitungan, 2016</t>
  </si>
  <si>
    <t>Keterangan :</t>
  </si>
  <si>
    <r>
      <t>**)</t>
    </r>
    <r>
      <rPr>
        <sz val="10"/>
        <color theme="1"/>
        <rFont val="Cambria"/>
        <family val="1"/>
      </rPr>
      <t>:Diisi oleh provinsi yang memiliki lahan gambut</t>
    </r>
  </si>
  <si>
    <r>
      <t>****)</t>
    </r>
    <r>
      <rPr>
        <sz val="10"/>
        <color theme="1"/>
        <rFont val="Cambria"/>
        <family val="1"/>
      </rPr>
      <t xml:space="preserve"> : Emisi bersih (( </t>
    </r>
    <r>
      <rPr>
        <vertAlign val="superscript"/>
        <sz val="10"/>
        <color theme="1"/>
        <rFont val="Cambria"/>
        <family val="1"/>
      </rPr>
      <t>*)</t>
    </r>
    <r>
      <rPr>
        <sz val="10"/>
        <color theme="1"/>
        <rFont val="Cambria"/>
        <family val="1"/>
      </rPr>
      <t xml:space="preserve"> + </t>
    </r>
    <r>
      <rPr>
        <vertAlign val="superscript"/>
        <sz val="10"/>
        <color theme="1"/>
        <rFont val="Cambria"/>
        <family val="1"/>
      </rPr>
      <t>**)</t>
    </r>
    <r>
      <rPr>
        <sz val="10"/>
        <color theme="1"/>
        <rFont val="Cambria"/>
        <family val="1"/>
      </rPr>
      <t>) -</t>
    </r>
    <r>
      <rPr>
        <vertAlign val="superscript"/>
        <sz val="10"/>
        <color theme="1"/>
        <rFont val="Cambria"/>
        <family val="1"/>
      </rPr>
      <t>***)</t>
    </r>
    <r>
      <rPr>
        <sz val="10"/>
        <color theme="1"/>
        <rFont val="Cambria"/>
        <family val="1"/>
      </rPr>
      <t xml:space="preserve"> )</t>
    </r>
  </si>
  <si>
    <t>Perkiraan Emisi Kabupaten/Kota</t>
  </si>
  <si>
    <t>Kabupaten</t>
  </si>
  <si>
    <r>
      <t>Emisi (ton CO</t>
    </r>
    <r>
      <rPr>
        <b/>
        <vertAlign val="subscript"/>
        <sz val="11"/>
        <color theme="1"/>
        <rFont val="Cambria"/>
        <family val="1"/>
      </rPr>
      <t>2</t>
    </r>
    <r>
      <rPr>
        <b/>
        <sz val="11"/>
        <color theme="1"/>
        <rFont val="Cambria"/>
        <family val="1"/>
      </rPr>
      <t xml:space="preserve"> eq/tahun)</t>
    </r>
  </si>
  <si>
    <t>BANDUNG</t>
  </si>
  <si>
    <t>BANDUNG BARAT</t>
  </si>
  <si>
    <t>BEKASI</t>
  </si>
  <si>
    <t>BOGOR</t>
  </si>
  <si>
    <t>CIAMIS</t>
  </si>
  <si>
    <t>CIANJUR</t>
  </si>
  <si>
    <t>CIREBON</t>
  </si>
  <si>
    <t>GARUT</t>
  </si>
  <si>
    <t>INDRAMAYU</t>
  </si>
  <si>
    <t>KARAWANG</t>
  </si>
  <si>
    <t>KOTA BANDUNG</t>
  </si>
  <si>
    <t>KOTA BANJAR</t>
  </si>
  <si>
    <t>KOTA BEKASI</t>
  </si>
  <si>
    <t>KOTA BOGOR</t>
  </si>
  <si>
    <t>KOTA CIMAHI</t>
  </si>
  <si>
    <t>KOTA CIREBON</t>
  </si>
  <si>
    <t>KOTA DEPOK</t>
  </si>
  <si>
    <t>KOTA SUKABUMI</t>
  </si>
  <si>
    <t>KOTA TASIKMALAYA</t>
  </si>
  <si>
    <t>KUNINGAN</t>
  </si>
  <si>
    <t>MAJALENGKA</t>
  </si>
  <si>
    <t>PANGANDARAN</t>
  </si>
  <si>
    <t>PURWAKARTA</t>
  </si>
  <si>
    <t>SUBANG</t>
  </si>
  <si>
    <t>SUKABUMI</t>
  </si>
  <si>
    <t>SUMEDANG</t>
  </si>
  <si>
    <t>TASIKMALAYA</t>
  </si>
  <si>
    <t>Perkiraan Sekuestrasi Kabupaten/Kota</t>
  </si>
  <si>
    <r>
      <t>Sekuestrasi (ton CO</t>
    </r>
    <r>
      <rPr>
        <b/>
        <vertAlign val="subscript"/>
        <sz val="11"/>
        <color theme="1"/>
        <rFont val="Cambria"/>
        <family val="1"/>
      </rPr>
      <t>2</t>
    </r>
    <r>
      <rPr>
        <b/>
        <sz val="11"/>
        <color theme="1"/>
        <rFont val="Cambria"/>
        <family val="1"/>
      </rPr>
      <t xml:space="preserve"> eq/tahun)</t>
    </r>
  </si>
  <si>
    <t>1.053,965,280</t>
  </si>
  <si>
    <t>Perkiraan Emisi Bersih Kabupaten/Kota</t>
  </si>
  <si>
    <t>Emisi Bersih (ton CO2 eq/tahun)</t>
  </si>
  <si>
    <t>Perhitungan Proyeksi Historis Emisi dan Sekuestrasi</t>
  </si>
  <si>
    <t>Periode</t>
  </si>
  <si>
    <r>
      <t>Emisi (ton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 xml:space="preserve"> eq)</t>
    </r>
  </si>
  <si>
    <r>
      <t>Sequestrasi (ton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 xml:space="preserve"> eq)</t>
    </r>
  </si>
  <si>
    <r>
      <t>Net Emisi (ton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 xml:space="preserve"> Eq)</t>
    </r>
  </si>
  <si>
    <t>[0] 2011-2012</t>
  </si>
  <si>
    <t>[1] 2012-2013</t>
  </si>
  <si>
    <t>[2] 2013-2014</t>
  </si>
  <si>
    <t>[3] 2014-2015</t>
  </si>
  <si>
    <t>[4] 2015-2016</t>
  </si>
  <si>
    <t>[5] 2016-2017</t>
  </si>
  <si>
    <t>[6] 2017-2018</t>
  </si>
  <si>
    <t>[7] 2018-2019</t>
  </si>
  <si>
    <t>[8] 2019-2020</t>
  </si>
  <si>
    <t>[9] 2020-2021</t>
  </si>
  <si>
    <t>[10] 2021-2022</t>
  </si>
  <si>
    <t>[11] 2022-2023</t>
  </si>
  <si>
    <t>[12] 2023-2024</t>
  </si>
  <si>
    <t>[13] 2024-2025</t>
  </si>
  <si>
    <t>[14] 2025-2026</t>
  </si>
  <si>
    <t>[15] 2026-2027</t>
  </si>
  <si>
    <t>[16] 2027-2028</t>
  </si>
  <si>
    <t>[17] 2028-2029</t>
  </si>
  <si>
    <t>[18] 2029-2030</t>
  </si>
  <si>
    <t>Emisi  BaU baseline Pertanian Sawah Provinsi Jawa Barat</t>
  </si>
  <si>
    <t xml:space="preserve">Emisi </t>
  </si>
  <si>
    <t>Sawah irigasi</t>
  </si>
  <si>
    <t>Sawah non irigasi</t>
  </si>
  <si>
    <t>Total</t>
  </si>
  <si>
    <r>
      <t xml:space="preserve"> (Ribu ton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 xml:space="preserve"> eq)</t>
    </r>
  </si>
  <si>
    <r>
      <t>(Ribu ton CH</t>
    </r>
    <r>
      <rPr>
        <b/>
        <vertAlign val="subscript"/>
        <sz val="11"/>
        <color rgb="FF000000"/>
        <rFont val="Cambria"/>
        <family val="1"/>
      </rPr>
      <t>4</t>
    </r>
    <r>
      <rPr>
        <b/>
        <sz val="11"/>
        <color rgb="FF000000"/>
        <rFont val="Cambria"/>
        <family val="1"/>
      </rPr>
      <t>/th)</t>
    </r>
  </si>
  <si>
    <r>
      <t>Proyeksi Konsumsi Pupuk Urea dan Prediksi Jumlah Emisi CO</t>
    </r>
    <r>
      <rPr>
        <b/>
        <vertAlign val="subscript"/>
        <sz val="11"/>
        <color theme="1"/>
        <rFont val="Cambria"/>
        <family val="1"/>
      </rPr>
      <t>2</t>
    </r>
    <r>
      <rPr>
        <b/>
        <sz val="11"/>
        <color theme="1"/>
        <rFont val="Cambria"/>
        <family val="1"/>
      </rPr>
      <t xml:space="preserve"> dari   Pemakaian Pupuk  tahun 2003-2030</t>
    </r>
  </si>
  <si>
    <t>Jumlah Pemupukan Urea Tahunan</t>
  </si>
  <si>
    <t>Faktor Emisi</t>
  </si>
  <si>
    <r>
      <t>Emisi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-C dari pemupukan urea tahunan</t>
    </r>
  </si>
  <si>
    <t>(ton urea/tahun)</t>
  </si>
  <si>
    <t>(ton C/ton urea)</t>
  </si>
  <si>
    <t>Ribu ton CO2 eq/tahun</t>
  </si>
  <si>
    <t>Data konsumsi urea : Kementerian Lingungan Hidup, 2012</t>
  </si>
  <si>
    <t>Proyeksi Konsumsi Pupuk di Lahan Sawah serta Hasl Perhitungan Kandungan N nya</t>
  </si>
  <si>
    <t>Urea</t>
  </si>
  <si>
    <t>ZA</t>
  </si>
  <si>
    <t>NPK</t>
  </si>
  <si>
    <t>Total Kandungan N (kg N/tahun)*)</t>
  </si>
  <si>
    <t>Konsumsi pupuk (kg) **)</t>
  </si>
  <si>
    <t>Kandungan N (kg N/tahun)*)</t>
  </si>
  <si>
    <t xml:space="preserve">Sumber : hasil perhitungan, 2016 ; </t>
  </si>
  <si>
    <t xml:space="preserve">*) </t>
  </si>
  <si>
    <t>Hasil perhitungan kandungan N di pupuk menggunakan asumsi Kandungan N di pupuk urea 46 %, Kandungan N di pupuk ZA 21 %, Kandungan N di pupuk NPK  15 %</t>
  </si>
  <si>
    <t xml:space="preserve">**) </t>
  </si>
  <si>
    <t>Sumber data pupuk adalah dari Data Realisasi Penyaluran Pupuk Organik Bersubsidi Sektor Pertanian, Kementerian Pertanian</t>
  </si>
  <si>
    <t>Proyeksi Konsumsi Pupuk di Lahan Kering serta Hasl Perhitungan Kandungan N nya</t>
  </si>
  <si>
    <t>Organik</t>
  </si>
  <si>
    <r>
      <t>Konsumsi pupuk (kg)</t>
    </r>
    <r>
      <rPr>
        <b/>
        <sz val="11"/>
        <color rgb="FF000000"/>
        <rFont val="Cambria"/>
        <family val="1"/>
      </rPr>
      <t xml:space="preserve"> **)</t>
    </r>
  </si>
  <si>
    <t>Sumber : hasil perhitungan, 2016 ; **) Sumber data pupuk adalah dari Data Realisasi Penyaluran Pupuk Organik Bersubsidi Sektor Pertanian, Kementerian Pertanian</t>
  </si>
  <si>
    <t>Keterangan :*) Pupuk urea N : 46 %, pupuk ZA N : 21 %, pupuk NPK N:  15 %, pupuk organik  N: 20%</t>
  </si>
  <si>
    <r>
      <t>Emisi Langsung N</t>
    </r>
    <r>
      <rPr>
        <b/>
        <vertAlign val="subscript"/>
        <sz val="11"/>
        <color theme="1"/>
        <rFont val="Cambria"/>
        <family val="1"/>
      </rPr>
      <t>2</t>
    </r>
    <r>
      <rPr>
        <b/>
        <sz val="11"/>
        <color theme="1"/>
        <rFont val="Cambria"/>
        <family val="1"/>
      </rPr>
      <t>O dari Penggunaan Pupuk Sintetis</t>
    </r>
  </si>
  <si>
    <t>Emisi Langsung</t>
  </si>
  <si>
    <t>(Ribu Ton  N2O eq /tahun)</t>
  </si>
  <si>
    <t>Dari pemakaian pupuk Sintetis di lahan kering</t>
  </si>
  <si>
    <t>Dari pemakaian pupuk Sintetis di lahan sawah</t>
  </si>
  <si>
    <t>(Ribu Ton  CO2 eq /tahun))</t>
  </si>
  <si>
    <t xml:space="preserve">II.     Emisi Berbasis Lahan </t>
  </si>
  <si>
    <t>a.  Emisi CH4 dari Budidaya Padi</t>
  </si>
  <si>
    <r>
      <t>b.  Emisi CO</t>
    </r>
    <r>
      <rPr>
        <b/>
        <vertAlign val="subscript"/>
        <sz val="11"/>
        <rFont val="Cambria"/>
        <family val="1"/>
      </rPr>
      <t>2</t>
    </r>
    <r>
      <rPr>
        <b/>
        <sz val="11"/>
        <rFont val="Cambria"/>
        <family val="1"/>
      </rPr>
      <t xml:space="preserve"> dari Pemupukan Urea</t>
    </r>
  </si>
  <si>
    <r>
      <t>c.   Emisi N</t>
    </r>
    <r>
      <rPr>
        <b/>
        <vertAlign val="subscript"/>
        <sz val="11"/>
        <rFont val="Cambria"/>
        <family val="1"/>
      </rPr>
      <t>2</t>
    </r>
    <r>
      <rPr>
        <b/>
        <sz val="11"/>
        <rFont val="Cambria"/>
        <family val="1"/>
      </rPr>
      <t>O Langsung dari Pemupukan</t>
    </r>
  </si>
  <si>
    <t>d.   Sub Sektor Peternakan</t>
  </si>
  <si>
    <t>Emisi dari kotoran ternak (manure management), pengelolaan kotoran hewan, dan Fermentation Enterik</t>
  </si>
  <si>
    <r>
      <t>1.   Emisi N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O Secara Langsung dari Pengelolaan Kotoran Hewan untuk Pupuk</t>
    </r>
  </si>
  <si>
    <r>
      <t>Peternakan CH</t>
    </r>
    <r>
      <rPr>
        <b/>
        <vertAlign val="subscript"/>
        <sz val="11"/>
        <color rgb="FF000000"/>
        <rFont val="Cambria"/>
        <family val="1"/>
      </rPr>
      <t>4</t>
    </r>
    <r>
      <rPr>
        <b/>
        <sz val="11"/>
        <color rgb="FF000000"/>
        <rFont val="Cambria"/>
        <family val="1"/>
      </rPr>
      <t xml:space="preserve"> (entetik dan manure)</t>
    </r>
  </si>
  <si>
    <r>
      <t>Peternakan N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O (manure management)</t>
    </r>
  </si>
  <si>
    <r>
      <t>Ribu ton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 xml:space="preserve"> eq/tahun</t>
    </r>
  </si>
  <si>
    <r>
      <t>Ribu Ton CH</t>
    </r>
    <r>
      <rPr>
        <b/>
        <vertAlign val="subscript"/>
        <sz val="11"/>
        <color rgb="FF000000"/>
        <rFont val="Cambria"/>
        <family val="1"/>
      </rPr>
      <t>4</t>
    </r>
    <r>
      <rPr>
        <b/>
        <sz val="11"/>
        <color rgb="FF000000"/>
        <rFont val="Cambria"/>
        <family val="1"/>
      </rPr>
      <t>/tahun</t>
    </r>
  </si>
  <si>
    <r>
      <t>Ribu Ton N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O/tahun</t>
    </r>
  </si>
  <si>
    <r>
      <rPr>
        <b/>
        <sz val="7"/>
        <rFont val="Times New Roman"/>
        <family val="1"/>
      </rPr>
      <t xml:space="preserve"> </t>
    </r>
    <r>
      <rPr>
        <b/>
        <sz val="11"/>
        <rFont val="Cambria"/>
        <family val="1"/>
      </rPr>
      <t>Rekapitulasi BaU Baseline Pertanian</t>
    </r>
  </si>
  <si>
    <t>Sumber</t>
  </si>
  <si>
    <t>Satuan</t>
  </si>
  <si>
    <t xml:space="preserve">Emisi BaU Baseline </t>
  </si>
  <si>
    <t>Lahan sawah irigasi</t>
  </si>
  <si>
    <r>
      <t>Ribu Ton CH</t>
    </r>
    <r>
      <rPr>
        <vertAlign val="subscript"/>
        <sz val="10"/>
        <color rgb="FF000000"/>
        <rFont val="Cambria"/>
        <family val="1"/>
      </rPr>
      <t>4</t>
    </r>
    <r>
      <rPr>
        <sz val="10"/>
        <color rgb="FF000000"/>
        <rFont val="Cambria"/>
        <family val="1"/>
      </rPr>
      <t>/tahun</t>
    </r>
  </si>
  <si>
    <t>Lahan sawah non irigasi</t>
  </si>
  <si>
    <r>
      <t>Peternakan CH</t>
    </r>
    <r>
      <rPr>
        <vertAlign val="subscript"/>
        <sz val="10"/>
        <color rgb="FF000000"/>
        <rFont val="Cambria"/>
        <family val="1"/>
      </rPr>
      <t>4</t>
    </r>
    <r>
      <rPr>
        <sz val="10"/>
        <color rgb="FF000000"/>
        <rFont val="Cambria"/>
        <family val="1"/>
      </rPr>
      <t xml:space="preserve"> (entetik dan manure)</t>
    </r>
  </si>
  <si>
    <r>
      <t>Peternakan N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>O (</t>
    </r>
    <r>
      <rPr>
        <i/>
        <sz val="10"/>
        <color rgb="FF000000"/>
        <rFont val="Cambria"/>
        <family val="1"/>
      </rPr>
      <t>manure management</t>
    </r>
    <r>
      <rPr>
        <sz val="10"/>
        <color rgb="FF000000"/>
        <rFont val="Cambria"/>
        <family val="1"/>
      </rPr>
      <t>)</t>
    </r>
  </si>
  <si>
    <r>
      <t>Ribu Ton N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>O /tahun</t>
    </r>
  </si>
  <si>
    <t>0.086</t>
  </si>
  <si>
    <t>0.093</t>
  </si>
  <si>
    <r>
      <t>Pupuk Urea-CO</t>
    </r>
    <r>
      <rPr>
        <vertAlign val="subscript"/>
        <sz val="10"/>
        <color rgb="FF000000"/>
        <rFont val="Cambria"/>
        <family val="1"/>
      </rPr>
      <t>2</t>
    </r>
  </si>
  <si>
    <r>
      <t>Ribu Ton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>-C/tahun</t>
    </r>
  </si>
  <si>
    <r>
      <t>N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>O Langsung dari pemakaian pupuk sintetis</t>
    </r>
  </si>
  <si>
    <t>Ribu Ton N/tahun</t>
  </si>
  <si>
    <r>
      <t>N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>O Langsung dari pemakaian pupuk organik</t>
    </r>
  </si>
  <si>
    <t>0.004</t>
  </si>
  <si>
    <t>0.013</t>
  </si>
  <si>
    <t>0.021</t>
  </si>
  <si>
    <t>0.044</t>
  </si>
  <si>
    <t>0.035</t>
  </si>
  <si>
    <t>0.029</t>
  </si>
  <si>
    <t>0.042</t>
  </si>
  <si>
    <t>0.048</t>
  </si>
  <si>
    <t>0.054</t>
  </si>
  <si>
    <t>0.060</t>
  </si>
  <si>
    <t>0.067</t>
  </si>
  <si>
    <t>Emisi BaU Baseline</t>
  </si>
  <si>
    <r>
      <t>Ribu TonCH</t>
    </r>
    <r>
      <rPr>
        <vertAlign val="subscript"/>
        <sz val="10"/>
        <color rgb="FF000000"/>
        <rFont val="Cambria"/>
        <family val="1"/>
      </rPr>
      <t>4</t>
    </r>
    <r>
      <rPr>
        <sz val="10"/>
        <color rgb="FF000000"/>
        <rFont val="Cambria"/>
        <family val="1"/>
      </rPr>
      <t>/tahun</t>
    </r>
  </si>
  <si>
    <r>
      <t>Ribu Ton N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>O/tahun</t>
    </r>
  </si>
  <si>
    <t>0.073</t>
  </si>
  <si>
    <t>0.080</t>
  </si>
  <si>
    <r>
      <t xml:space="preserve"> </t>
    </r>
    <r>
      <rPr>
        <b/>
        <sz val="10"/>
        <color rgb="FF000000"/>
        <rFont val="Cambria"/>
        <family val="1"/>
      </rPr>
      <t>Sumber</t>
    </r>
  </si>
  <si>
    <t>Satu-an</t>
  </si>
  <si>
    <t>Emisi BaU Baseline (Ribu ton CO2 e)</t>
  </si>
  <si>
    <r>
      <t>Ribu ton  CO</t>
    </r>
    <r>
      <rPr>
        <vertAlign val="subscript"/>
        <sz val="10"/>
        <color rgb="FF000000"/>
        <rFont val="Cambria"/>
        <family val="1"/>
      </rPr>
      <t>2</t>
    </r>
    <r>
      <rPr>
        <sz val="10"/>
        <color rgb="FF000000"/>
        <rFont val="Cambria"/>
        <family val="1"/>
      </rPr>
      <t xml:space="preserve"> eq/ tahun</t>
    </r>
  </si>
  <si>
    <t>I.    Sektor Berbasis Energi</t>
  </si>
  <si>
    <t xml:space="preserve">III.    Emisi  BaU baseline Pertanian </t>
  </si>
  <si>
    <t>IV.   Emisi Berbasis Transportasi</t>
  </si>
  <si>
    <t>V.    Emisi Berbasis Limbah</t>
  </si>
  <si>
    <t>a.  Sektor Pengelolaan Persampahan</t>
  </si>
  <si>
    <t>Hasil Estimasi Emisi GRK dari Aktifitas Penimbunan Sampah/Open Dumping (BaU)</t>
  </si>
  <si>
    <t>Year</t>
  </si>
  <si>
    <t>Methane generated</t>
  </si>
  <si>
    <t>Methane emission</t>
  </si>
  <si>
    <t>Food Waste</t>
  </si>
  <si>
    <t>Paper /card-board</t>
  </si>
  <si>
    <t>Nappies</t>
  </si>
  <si>
    <t>Garden /park</t>
  </si>
  <si>
    <t>Wood</t>
  </si>
  <si>
    <t>Textile</t>
  </si>
  <si>
    <t>Sludge</t>
  </si>
  <si>
    <t>Methane recovery</t>
  </si>
  <si>
    <t>Ribu ton CH4</t>
  </si>
  <si>
    <t>Ribu ton  CO2 eq</t>
  </si>
  <si>
    <t>1.   Perhitungan Emisi dari Tempat Pembuangan Akhir Sampah (TPAS)</t>
  </si>
  <si>
    <r>
      <t xml:space="preserve">2.    Emisi dari </t>
    </r>
    <r>
      <rPr>
        <b/>
        <i/>
        <sz val="11"/>
        <color rgb="FF000000"/>
        <rFont val="Cambria"/>
        <family val="1"/>
      </rPr>
      <t>Open Burning</t>
    </r>
  </si>
  <si>
    <t>Estimasi-Proyeksi Emisi GRK Jawa Barat dari Aktifitas Open Burning (BaU)</t>
  </si>
  <si>
    <t>Emisi GRK Dari Pembakaran Sampah</t>
  </si>
  <si>
    <r>
      <t>Emisi CH</t>
    </r>
    <r>
      <rPr>
        <b/>
        <vertAlign val="subscript"/>
        <sz val="11"/>
        <color rgb="FF000000"/>
        <rFont val="Cambria"/>
        <family val="1"/>
      </rPr>
      <t>4</t>
    </r>
  </si>
  <si>
    <r>
      <t>Emisi N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O</t>
    </r>
  </si>
  <si>
    <r>
      <t>Emisi CO</t>
    </r>
    <r>
      <rPr>
        <b/>
        <vertAlign val="subscript"/>
        <sz val="11"/>
        <color rgb="FF000000"/>
        <rFont val="Cambria"/>
        <family val="1"/>
      </rPr>
      <t>2</t>
    </r>
  </si>
  <si>
    <t>Total Ribu ton CO2eq</t>
  </si>
  <si>
    <t>Ribu ton CO2eq</t>
  </si>
  <si>
    <t>Ribu ton N2O</t>
  </si>
  <si>
    <t>Ribu ton CO2</t>
  </si>
  <si>
    <t>3.     Emisi dari Aktifitas Pengomposan Sampah Terolah</t>
  </si>
  <si>
    <t>Estimasi-Proyeksi Emisi GRK Jawa Barat dari Aktifitas Pengomposan Sampah Domestik (BaU)</t>
  </si>
  <si>
    <t>Emisi GRK dari pengomposan</t>
  </si>
  <si>
    <r>
      <t>Ribu ton CH</t>
    </r>
    <r>
      <rPr>
        <b/>
        <vertAlign val="subscript"/>
        <sz val="11"/>
        <color rgb="FF000000"/>
        <rFont val="Cambria"/>
        <family val="1"/>
      </rPr>
      <t>4</t>
    </r>
  </si>
  <si>
    <r>
      <t>Ribu ton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eq</t>
    </r>
  </si>
  <si>
    <r>
      <t>Ribu ton N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>O</t>
    </r>
  </si>
  <si>
    <r>
      <t xml:space="preserve">Rekapitulasi </t>
    </r>
    <r>
      <rPr>
        <b/>
        <i/>
        <sz val="11"/>
        <color theme="1"/>
        <rFont val="Cambria"/>
        <family val="1"/>
      </rPr>
      <t>Baseline</t>
    </r>
    <r>
      <rPr>
        <b/>
        <sz val="11"/>
        <color theme="1"/>
        <rFont val="Cambria"/>
        <family val="1"/>
      </rPr>
      <t xml:space="preserve"> Emisi GRK Sampah di Jawa Barat</t>
    </r>
  </si>
  <si>
    <t>Emisi GRK (Ribu ton CO2 eq)</t>
  </si>
  <si>
    <t>Rekapitulasi BaU Baseline Emisi GRK dari Aktifitas Pembakaran Terbuka</t>
  </si>
  <si>
    <r>
      <t xml:space="preserve">Rekapitulasi   BaU Baseline Emisi GRK dari </t>
    </r>
    <r>
      <rPr>
        <b/>
        <i/>
        <sz val="11"/>
        <color rgb="FF000000"/>
        <rFont val="Cambria"/>
        <family val="1"/>
      </rPr>
      <t>open dumping</t>
    </r>
  </si>
  <si>
    <t>TOTAL PERSAMPAHAN</t>
  </si>
  <si>
    <t>4.     Rekapitulasi Emisi GRK dari sektor Persampahan Domestik</t>
  </si>
  <si>
    <t>b.      Sektor Limbah Cair Domestik</t>
  </si>
  <si>
    <t>Potensi Emisi GRK  dari Limbah Cair Domestik di Jawa Barat</t>
  </si>
  <si>
    <t>A</t>
  </si>
  <si>
    <t>B</t>
  </si>
  <si>
    <t>C</t>
  </si>
  <si>
    <t>D</t>
  </si>
  <si>
    <t>E</t>
  </si>
  <si>
    <t>B = A x 21</t>
  </si>
  <si>
    <t>D = C x 298</t>
  </si>
  <si>
    <t>E = B+D</t>
  </si>
  <si>
    <r>
      <rPr>
        <b/>
        <sz val="7"/>
        <rFont val="Times New Roman"/>
        <family val="1"/>
      </rPr>
      <t xml:space="preserve"> </t>
    </r>
    <r>
      <rPr>
        <b/>
        <sz val="11"/>
        <rFont val="Cambria"/>
        <family val="1"/>
      </rPr>
      <t>Rekapitulasi Emisi Sektor Limbah</t>
    </r>
  </si>
  <si>
    <t>Persampahan Domestik</t>
  </si>
  <si>
    <t>Air limbah domestik</t>
  </si>
  <si>
    <r>
      <t>Ribu ton CO</t>
    </r>
    <r>
      <rPr>
        <b/>
        <vertAlign val="subscript"/>
        <sz val="11"/>
        <color rgb="FF000000"/>
        <rFont val="Cambria"/>
        <family val="1"/>
      </rPr>
      <t>2</t>
    </r>
    <r>
      <rPr>
        <b/>
        <sz val="11"/>
        <color rgb="FF000000"/>
        <rFont val="Cambria"/>
        <family val="1"/>
      </rPr>
      <t xml:space="preserve">eq </t>
    </r>
  </si>
  <si>
    <t>Rumah Tangga</t>
  </si>
  <si>
    <t>Emisi Listrik (ton co2e/year)</t>
  </si>
  <si>
    <t>Faktor Emisi Konsumsi Listrik (Ton CO2e per 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</si>
</sst>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0"/>
      <color rgb="FF000000"/>
      <name val="Cambria"/>
      <family val="1"/>
    </font>
    <font>
      <vertAlign val="subscript"/>
      <sz val="10"/>
      <color rgb="FF000000"/>
      <name val="Cambria"/>
      <family val="1"/>
    </font>
    <font>
      <b/>
      <sz val="11"/>
      <color theme="1"/>
      <name val="Cambria"/>
      <family val="1"/>
    </font>
    <font>
      <b/>
      <sz val="10"/>
      <color rgb="FF000000"/>
      <name val="Cambria"/>
      <family val="1"/>
    </font>
    <font>
      <b/>
      <vertAlign val="subscript"/>
      <sz val="11"/>
      <color theme="1"/>
      <name val="Cambria"/>
      <family val="1"/>
    </font>
    <font>
      <b/>
      <sz val="11"/>
      <color rgb="FF000000"/>
      <name val="Cambria"/>
      <family val="1"/>
    </font>
    <font>
      <b/>
      <sz val="7"/>
      <color rgb="FF000000"/>
      <name val="Times New Roman"/>
      <family val="1"/>
    </font>
    <font>
      <b/>
      <i/>
      <sz val="11"/>
      <color rgb="FF000000"/>
      <name val="Cambria"/>
      <family val="1"/>
    </font>
    <font>
      <b/>
      <vertAlign val="subscript"/>
      <sz val="11"/>
      <color rgb="FF000000"/>
      <name val="Cambria"/>
      <family val="1"/>
    </font>
    <font>
      <sz val="11"/>
      <color rgb="FF000000"/>
      <name val="Cambria"/>
      <family val="1"/>
    </font>
    <font>
      <b/>
      <sz val="11"/>
      <name val="Cambria"/>
      <family val="1"/>
    </font>
    <font>
      <b/>
      <sz val="7"/>
      <name val="Times New Roman"/>
      <family val="1"/>
    </font>
    <font>
      <sz val="10"/>
      <color theme="1"/>
      <name val="Cambria"/>
      <family val="1"/>
    </font>
    <font>
      <vertAlign val="superscript"/>
      <sz val="11"/>
      <color theme="1"/>
      <name val="Cambria"/>
      <family val="1"/>
    </font>
    <font>
      <b/>
      <sz val="10"/>
      <color theme="1"/>
      <name val="Cambria"/>
      <family val="1"/>
    </font>
    <font>
      <vertAlign val="superscript"/>
      <sz val="10"/>
      <color theme="1"/>
      <name val="Cambria"/>
      <family val="1"/>
    </font>
    <font>
      <b/>
      <vertAlign val="subscript"/>
      <sz val="11"/>
      <name val="Cambria"/>
      <family val="1"/>
    </font>
    <font>
      <i/>
      <sz val="10"/>
      <color rgb="FF000000"/>
      <name val="Cambria"/>
      <family val="1"/>
    </font>
    <font>
      <b/>
      <i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3" fillId="2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9" fontId="6" fillId="2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center" wrapText="1"/>
    </xf>
    <xf numFmtId="0" fontId="1" fillId="2" borderId="6" xfId="0" applyFont="1" applyFill="1" applyBorder="1"/>
    <xf numFmtId="0" fontId="1" fillId="2" borderId="3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5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3" fontId="12" fillId="0" borderId="6" xfId="0" applyNumberFormat="1" applyFont="1" applyBorder="1" applyAlignment="1">
      <alignment horizontal="center" vertical="center" wrapText="1"/>
    </xf>
    <xf numFmtId="9" fontId="12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9" fontId="12" fillId="2" borderId="6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3" fontId="12" fillId="0" borderId="6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4" fontId="2" fillId="0" borderId="6" xfId="0" applyNumberFormat="1" applyFont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6" xfId="0" applyFont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0" fontId="12" fillId="0" borderId="6" xfId="0" applyFont="1" applyBorder="1" applyAlignment="1">
      <alignment horizontal="right" vertical="center" wrapText="1"/>
    </xf>
    <xf numFmtId="4" fontId="12" fillId="0" borderId="6" xfId="0" applyNumberFormat="1" applyFont="1" applyBorder="1" applyAlignment="1">
      <alignment horizontal="right" vertical="center" wrapText="1"/>
    </xf>
    <xf numFmtId="3" fontId="12" fillId="0" borderId="6" xfId="0" applyNumberFormat="1" applyFont="1" applyBorder="1" applyAlignment="1">
      <alignment horizontal="right" vertical="center" wrapText="1"/>
    </xf>
    <xf numFmtId="0" fontId="8" fillId="2" borderId="4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" fontId="12" fillId="0" borderId="6" xfId="0" applyNumberFormat="1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4" fontId="15" fillId="0" borderId="6" xfId="0" applyNumberFormat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3" fontId="15" fillId="0" borderId="18" xfId="0" applyNumberFormat="1" applyFont="1" applyBorder="1" applyAlignment="1">
      <alignment vertical="center" wrapText="1"/>
    </xf>
    <xf numFmtId="3" fontId="15" fillId="0" borderId="2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3" fontId="15" fillId="0" borderId="18" xfId="0" applyNumberFormat="1" applyFont="1" applyBorder="1" applyAlignment="1">
      <alignment horizontal="center" vertical="center" wrapText="1"/>
    </xf>
    <xf numFmtId="3" fontId="15" fillId="0" borderId="22" xfId="0" applyNumberFormat="1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8" xfId="0" applyFont="1" applyBorder="1" applyAlignment="1">
      <alignment horizontal="right" vertical="center"/>
    </xf>
    <xf numFmtId="0" fontId="3" fillId="0" borderId="18" xfId="0" applyFont="1" applyBorder="1" applyAlignment="1">
      <alignment horizontal="right" vertical="center" wrapText="1"/>
    </xf>
    <xf numFmtId="4" fontId="3" fillId="0" borderId="18" xfId="0" applyNumberFormat="1" applyFont="1" applyBorder="1" applyAlignment="1">
      <alignment horizontal="right" vertical="center"/>
    </xf>
    <xf numFmtId="4" fontId="3" fillId="0" borderId="18" xfId="0" applyNumberFormat="1" applyFont="1" applyBorder="1" applyAlignment="1">
      <alignment horizontal="right" vertical="center" wrapText="1"/>
    </xf>
    <xf numFmtId="0" fontId="6" fillId="0" borderId="16" xfId="0" applyFont="1" applyBorder="1" applyAlignment="1">
      <alignment horizontal="center" vertical="center"/>
    </xf>
    <xf numFmtId="4" fontId="6" fillId="0" borderId="18" xfId="0" applyNumberFormat="1" applyFont="1" applyBorder="1" applyAlignment="1">
      <alignment horizontal="right" vertical="center"/>
    </xf>
    <xf numFmtId="4" fontId="6" fillId="0" borderId="18" xfId="0" applyNumberFormat="1" applyFont="1" applyBorder="1" applyAlignment="1">
      <alignment horizontal="right" vertical="center" wrapText="1"/>
    </xf>
    <xf numFmtId="4" fontId="6" fillId="0" borderId="20" xfId="0" applyNumberFormat="1" applyFont="1" applyBorder="1" applyAlignment="1">
      <alignment horizontal="right" vertical="center" wrapText="1"/>
    </xf>
    <xf numFmtId="0" fontId="3" fillId="0" borderId="22" xfId="0" applyFont="1" applyBorder="1" applyAlignment="1">
      <alignment horizontal="right" vertical="center" wrapText="1"/>
    </xf>
    <xf numFmtId="4" fontId="3" fillId="0" borderId="22" xfId="0" applyNumberFormat="1" applyFont="1" applyBorder="1" applyAlignment="1">
      <alignment horizontal="right" vertical="center" wrapText="1"/>
    </xf>
    <xf numFmtId="4" fontId="6" fillId="0" borderId="22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10" fillId="2" borderId="6" xfId="0" applyFont="1" applyFill="1" applyBorder="1" applyAlignment="1">
      <alignment horizontal="center" vertical="center" wrapText="1"/>
    </xf>
    <xf numFmtId="4" fontId="12" fillId="0" borderId="6" xfId="0" applyNumberFormat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1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opLeftCell="A6" zoomScale="70" zoomScaleNormal="70" workbookViewId="0">
      <selection activeCell="M7" sqref="M7"/>
    </sheetView>
  </sheetViews>
  <sheetFormatPr defaultRowHeight="15" x14ac:dyDescent="0.25"/>
  <cols>
    <col min="2" max="2" width="15" bestFit="1" customWidth="1"/>
    <col min="3" max="3" width="17.7109375" customWidth="1"/>
    <col min="4" max="4" width="16.7109375" customWidth="1"/>
    <col min="5" max="5" width="21.5703125" bestFit="1" customWidth="1"/>
    <col min="6" max="6" width="22.28515625" bestFit="1" customWidth="1"/>
    <col min="7" max="7" width="14.7109375" customWidth="1"/>
    <col min="10" max="10" width="13.28515625" customWidth="1"/>
    <col min="11" max="11" width="12" customWidth="1"/>
  </cols>
  <sheetData>
    <row r="1" spans="1:13" x14ac:dyDescent="0.25">
      <c r="A1" s="13" t="s">
        <v>198</v>
      </c>
    </row>
    <row r="2" spans="1:13" ht="17.25" x14ac:dyDescent="0.25">
      <c r="A2" s="100" t="s">
        <v>15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3" ht="17.25" x14ac:dyDescent="0.3">
      <c r="A3" s="13" t="s">
        <v>14</v>
      </c>
    </row>
    <row r="4" spans="1:13" ht="15.75" thickBot="1" x14ac:dyDescent="0.3"/>
    <row r="5" spans="1:13" ht="15.75" thickBot="1" x14ac:dyDescent="0.3">
      <c r="A5" s="97" t="s">
        <v>0</v>
      </c>
      <c r="B5" s="106" t="s">
        <v>1</v>
      </c>
      <c r="C5" s="107"/>
      <c r="D5" s="108"/>
      <c r="E5" s="106" t="s">
        <v>2</v>
      </c>
      <c r="F5" s="107"/>
      <c r="G5" s="108"/>
      <c r="H5" s="109" t="s">
        <v>3</v>
      </c>
      <c r="I5" s="110"/>
      <c r="J5" s="111"/>
      <c r="K5" s="97" t="s">
        <v>4</v>
      </c>
    </row>
    <row r="6" spans="1:13" ht="90" thickBot="1" x14ac:dyDescent="0.3">
      <c r="A6" s="98"/>
      <c r="B6" s="1" t="s">
        <v>5</v>
      </c>
      <c r="C6" s="1" t="s">
        <v>6</v>
      </c>
      <c r="D6" s="1" t="s">
        <v>7</v>
      </c>
      <c r="E6" s="1" t="s">
        <v>8</v>
      </c>
      <c r="F6" s="1" t="s">
        <v>6</v>
      </c>
      <c r="G6" s="1" t="s">
        <v>9</v>
      </c>
      <c r="H6" s="1" t="s">
        <v>10</v>
      </c>
      <c r="I6" s="1" t="s">
        <v>11</v>
      </c>
      <c r="J6" s="1" t="s">
        <v>12</v>
      </c>
      <c r="K6" s="98"/>
      <c r="L6" s="96" t="s">
        <v>255</v>
      </c>
      <c r="M6" s="96" t="s">
        <v>256</v>
      </c>
    </row>
    <row r="7" spans="1:13" ht="15.75" thickBot="1" x14ac:dyDescent="0.3">
      <c r="A7" s="2">
        <v>2010</v>
      </c>
      <c r="B7" s="3">
        <v>7900000</v>
      </c>
      <c r="C7" s="3">
        <v>48340</v>
      </c>
      <c r="D7" s="3">
        <v>3057</v>
      </c>
      <c r="E7" s="3">
        <v>3500000</v>
      </c>
      <c r="F7" s="3">
        <v>21417</v>
      </c>
      <c r="G7" s="3">
        <v>1548</v>
      </c>
      <c r="H7" s="3">
        <v>3400000</v>
      </c>
      <c r="I7" s="3">
        <v>2084200</v>
      </c>
      <c r="J7" s="3">
        <v>1511</v>
      </c>
      <c r="K7" s="4">
        <v>6116</v>
      </c>
      <c r="L7">
        <f>J7*1000</f>
        <v>1511000</v>
      </c>
      <c r="M7">
        <f>L7/I7</f>
        <v>0.7249784089818635</v>
      </c>
    </row>
    <row r="8" spans="1:13" ht="15.75" thickBot="1" x14ac:dyDescent="0.3">
      <c r="A8" s="2">
        <v>2011</v>
      </c>
      <c r="B8" s="3">
        <v>9040000</v>
      </c>
      <c r="C8" s="3">
        <v>55316</v>
      </c>
      <c r="D8" s="3">
        <v>3498</v>
      </c>
      <c r="E8" s="3">
        <v>3100000</v>
      </c>
      <c r="F8" s="3">
        <v>18969</v>
      </c>
      <c r="G8" s="3">
        <v>1364</v>
      </c>
      <c r="H8" s="3">
        <v>3480000</v>
      </c>
      <c r="I8" s="3">
        <v>2133240</v>
      </c>
      <c r="J8" s="3">
        <v>1547</v>
      </c>
      <c r="K8" s="4">
        <v>6408</v>
      </c>
      <c r="L8">
        <f t="shared" ref="L8:L27" si="0">J8*1000</f>
        <v>1547000</v>
      </c>
      <c r="M8">
        <f t="shared" ref="M8:M27" si="1">L8/I8</f>
        <v>0.72518797697399262</v>
      </c>
    </row>
    <row r="9" spans="1:13" ht="15.75" thickBot="1" x14ac:dyDescent="0.3">
      <c r="A9" s="2">
        <v>2012</v>
      </c>
      <c r="B9" s="3">
        <v>10180000</v>
      </c>
      <c r="C9" s="3">
        <v>62291</v>
      </c>
      <c r="D9" s="3">
        <v>3939</v>
      </c>
      <c r="E9" s="3">
        <v>2700000</v>
      </c>
      <c r="F9" s="3">
        <v>16521</v>
      </c>
      <c r="G9" s="3">
        <v>1188</v>
      </c>
      <c r="H9" s="3">
        <v>3560000</v>
      </c>
      <c r="I9" s="3">
        <v>2182280</v>
      </c>
      <c r="J9" s="3">
        <v>1582</v>
      </c>
      <c r="K9" s="4">
        <v>6709</v>
      </c>
      <c r="L9">
        <f t="shared" si="0"/>
        <v>1582000</v>
      </c>
      <c r="M9">
        <f t="shared" si="1"/>
        <v>0.72492988983998385</v>
      </c>
    </row>
    <row r="10" spans="1:13" ht="15.75" thickBot="1" x14ac:dyDescent="0.3">
      <c r="A10" s="2">
        <v>2013</v>
      </c>
      <c r="B10" s="3">
        <v>11320000</v>
      </c>
      <c r="C10" s="3">
        <v>69267</v>
      </c>
      <c r="D10" s="3">
        <v>4380</v>
      </c>
      <c r="E10" s="3">
        <v>2300000</v>
      </c>
      <c r="F10" s="3">
        <v>14074</v>
      </c>
      <c r="G10" s="3">
        <v>1012</v>
      </c>
      <c r="H10" s="3">
        <v>3640000</v>
      </c>
      <c r="I10" s="3">
        <v>2231320</v>
      </c>
      <c r="J10" s="3">
        <v>1618</v>
      </c>
      <c r="K10" s="4">
        <v>7010</v>
      </c>
      <c r="L10">
        <f t="shared" si="0"/>
        <v>1618000</v>
      </c>
      <c r="M10">
        <f t="shared" si="1"/>
        <v>0.72513131240700568</v>
      </c>
    </row>
    <row r="11" spans="1:13" ht="15.75" thickBot="1" x14ac:dyDescent="0.3">
      <c r="A11" s="2">
        <v>2014</v>
      </c>
      <c r="B11" s="3">
        <v>12460000</v>
      </c>
      <c r="C11" s="3">
        <v>76243</v>
      </c>
      <c r="D11" s="3">
        <v>4821</v>
      </c>
      <c r="E11" s="3">
        <v>1900000</v>
      </c>
      <c r="F11" s="3">
        <v>11626</v>
      </c>
      <c r="G11" s="5">
        <v>836</v>
      </c>
      <c r="H11" s="3">
        <v>3720000</v>
      </c>
      <c r="I11" s="3">
        <v>2280360</v>
      </c>
      <c r="J11" s="3">
        <v>1653</v>
      </c>
      <c r="K11" s="4">
        <v>7310</v>
      </c>
      <c r="L11">
        <f t="shared" si="0"/>
        <v>1653000</v>
      </c>
      <c r="M11">
        <f t="shared" si="1"/>
        <v>0.72488554438772823</v>
      </c>
    </row>
    <row r="12" spans="1:13" ht="15.75" thickBot="1" x14ac:dyDescent="0.3">
      <c r="A12" s="2">
        <v>2015</v>
      </c>
      <c r="B12" s="3">
        <v>13600000</v>
      </c>
      <c r="C12" s="3">
        <v>83218</v>
      </c>
      <c r="D12" s="3">
        <v>5262</v>
      </c>
      <c r="E12" s="3">
        <v>1500000</v>
      </c>
      <c r="F12" s="3">
        <v>9179</v>
      </c>
      <c r="G12" s="5">
        <v>660</v>
      </c>
      <c r="H12" s="3">
        <v>3800000</v>
      </c>
      <c r="I12" s="3">
        <v>2329400</v>
      </c>
      <c r="J12" s="3">
        <v>1689</v>
      </c>
      <c r="K12" s="4">
        <v>7611</v>
      </c>
      <c r="L12">
        <f t="shared" si="0"/>
        <v>1689000</v>
      </c>
      <c r="M12">
        <f t="shared" si="1"/>
        <v>0.72507941959302824</v>
      </c>
    </row>
    <row r="13" spans="1:13" ht="15.75" thickBot="1" x14ac:dyDescent="0.3">
      <c r="A13" s="2">
        <v>2016</v>
      </c>
      <c r="B13" s="3">
        <v>13880000</v>
      </c>
      <c r="C13" s="3">
        <v>84932</v>
      </c>
      <c r="D13" s="3">
        <v>5371</v>
      </c>
      <c r="E13" s="3">
        <v>1550000</v>
      </c>
      <c r="F13" s="3">
        <v>9484</v>
      </c>
      <c r="G13" s="5">
        <v>682</v>
      </c>
      <c r="H13" s="3">
        <v>3880000</v>
      </c>
      <c r="I13" s="3">
        <v>2378440</v>
      </c>
      <c r="J13" s="3">
        <v>1724</v>
      </c>
      <c r="K13" s="4">
        <v>7777</v>
      </c>
      <c r="L13">
        <f t="shared" si="0"/>
        <v>1724000</v>
      </c>
      <c r="M13">
        <f t="shared" si="1"/>
        <v>0.72484485629235973</v>
      </c>
    </row>
    <row r="14" spans="1:13" ht="15.75" thickBot="1" x14ac:dyDescent="0.3">
      <c r="A14" s="2">
        <v>2017</v>
      </c>
      <c r="B14" s="3">
        <v>14160000</v>
      </c>
      <c r="C14" s="3">
        <v>86645</v>
      </c>
      <c r="D14" s="3">
        <v>5479</v>
      </c>
      <c r="E14" s="3">
        <v>1600000</v>
      </c>
      <c r="F14" s="3">
        <v>9790</v>
      </c>
      <c r="G14" s="5">
        <v>704</v>
      </c>
      <c r="H14" s="3">
        <v>3960000</v>
      </c>
      <c r="I14" s="3">
        <v>2427480</v>
      </c>
      <c r="J14" s="3">
        <v>1760</v>
      </c>
      <c r="K14" s="4">
        <v>7943</v>
      </c>
      <c r="L14">
        <f t="shared" si="0"/>
        <v>1760000</v>
      </c>
      <c r="M14">
        <f t="shared" si="1"/>
        <v>0.72503172013775607</v>
      </c>
    </row>
    <row r="15" spans="1:13" ht="15.75" thickBot="1" x14ac:dyDescent="0.3">
      <c r="A15" s="2">
        <v>2018</v>
      </c>
      <c r="B15" s="3">
        <v>14440000</v>
      </c>
      <c r="C15" s="3">
        <v>88358</v>
      </c>
      <c r="D15" s="3">
        <v>5587</v>
      </c>
      <c r="E15" s="3">
        <v>1650000</v>
      </c>
      <c r="F15" s="3">
        <v>10096</v>
      </c>
      <c r="G15" s="5">
        <v>726</v>
      </c>
      <c r="H15" s="3">
        <v>4040000</v>
      </c>
      <c r="I15" s="3">
        <v>2476520</v>
      </c>
      <c r="J15" s="3">
        <v>1795</v>
      </c>
      <c r="K15" s="4">
        <v>8109</v>
      </c>
      <c r="L15">
        <f t="shared" si="0"/>
        <v>1795000</v>
      </c>
      <c r="M15">
        <f t="shared" si="1"/>
        <v>0.72480739101642633</v>
      </c>
    </row>
    <row r="16" spans="1:13" ht="15.75" thickBot="1" x14ac:dyDescent="0.3">
      <c r="A16" s="2">
        <v>2019</v>
      </c>
      <c r="B16" s="3">
        <v>14720000</v>
      </c>
      <c r="C16" s="3">
        <v>90072</v>
      </c>
      <c r="D16" s="3">
        <v>5696</v>
      </c>
      <c r="E16" s="3">
        <v>1700000</v>
      </c>
      <c r="F16" s="3">
        <v>10402</v>
      </c>
      <c r="G16" s="5">
        <v>748</v>
      </c>
      <c r="H16" s="3">
        <v>4120000</v>
      </c>
      <c r="I16" s="3">
        <v>2525560</v>
      </c>
      <c r="J16" s="3">
        <v>1831</v>
      </c>
      <c r="K16" s="4">
        <v>8275</v>
      </c>
      <c r="L16">
        <f t="shared" si="0"/>
        <v>1831000</v>
      </c>
      <c r="M16">
        <f t="shared" si="1"/>
        <v>0.72498772549454382</v>
      </c>
    </row>
    <row r="17" spans="1:13" ht="15.75" thickBot="1" x14ac:dyDescent="0.3">
      <c r="A17" s="2">
        <v>2020</v>
      </c>
      <c r="B17" s="3">
        <v>15000000</v>
      </c>
      <c r="C17" s="3">
        <v>91785</v>
      </c>
      <c r="D17" s="3">
        <v>5804</v>
      </c>
      <c r="E17" s="3">
        <v>1750000</v>
      </c>
      <c r="F17" s="3">
        <v>10708</v>
      </c>
      <c r="G17" s="5">
        <v>770</v>
      </c>
      <c r="H17" s="3">
        <v>4200000</v>
      </c>
      <c r="I17" s="3">
        <v>2574600</v>
      </c>
      <c r="J17" s="3">
        <v>1867</v>
      </c>
      <c r="K17" s="4">
        <v>8441</v>
      </c>
      <c r="L17">
        <f t="shared" si="0"/>
        <v>1867000</v>
      </c>
      <c r="M17">
        <f t="shared" si="1"/>
        <v>0.72516119008778057</v>
      </c>
    </row>
    <row r="18" spans="1:13" ht="15.75" thickBot="1" x14ac:dyDescent="0.3">
      <c r="A18" s="2">
        <v>2021</v>
      </c>
      <c r="B18" s="3">
        <v>15600000</v>
      </c>
      <c r="C18" s="3">
        <v>95456</v>
      </c>
      <c r="D18" s="3">
        <v>6036</v>
      </c>
      <c r="E18" s="3">
        <v>1800000</v>
      </c>
      <c r="F18" s="3">
        <v>11014</v>
      </c>
      <c r="G18" s="5">
        <v>792</v>
      </c>
      <c r="H18" s="3">
        <v>4280000</v>
      </c>
      <c r="I18" s="3">
        <v>2623640</v>
      </c>
      <c r="J18" s="3">
        <v>1902</v>
      </c>
      <c r="K18" s="4">
        <v>8730</v>
      </c>
      <c r="L18">
        <f t="shared" si="0"/>
        <v>1902000</v>
      </c>
      <c r="M18">
        <f t="shared" si="1"/>
        <v>0.72494702017045021</v>
      </c>
    </row>
    <row r="19" spans="1:13" ht="15.75" thickBot="1" x14ac:dyDescent="0.3">
      <c r="A19" s="2">
        <v>2022</v>
      </c>
      <c r="B19" s="3">
        <v>15920000</v>
      </c>
      <c r="C19" s="3">
        <v>97414</v>
      </c>
      <c r="D19" s="3">
        <v>6160</v>
      </c>
      <c r="E19" s="3">
        <v>1850000</v>
      </c>
      <c r="F19" s="3">
        <v>11320</v>
      </c>
      <c r="G19" s="5">
        <v>814</v>
      </c>
      <c r="H19" s="3">
        <v>4360000</v>
      </c>
      <c r="I19" s="3">
        <v>2672680</v>
      </c>
      <c r="J19" s="3">
        <v>1938</v>
      </c>
      <c r="K19" s="4">
        <v>8912</v>
      </c>
      <c r="L19">
        <f t="shared" si="0"/>
        <v>1938000</v>
      </c>
      <c r="M19">
        <f t="shared" si="1"/>
        <v>0.72511486597722141</v>
      </c>
    </row>
    <row r="20" spans="1:13" ht="15.75" thickBot="1" x14ac:dyDescent="0.3">
      <c r="A20" s="2">
        <v>2023</v>
      </c>
      <c r="B20" s="3">
        <v>16240000</v>
      </c>
      <c r="C20" s="3">
        <v>99373</v>
      </c>
      <c r="D20" s="3">
        <v>6284</v>
      </c>
      <c r="E20" s="3">
        <v>1900000</v>
      </c>
      <c r="F20" s="3">
        <v>11626</v>
      </c>
      <c r="G20" s="5">
        <v>836</v>
      </c>
      <c r="H20" s="3">
        <v>4440000</v>
      </c>
      <c r="I20" s="3">
        <v>2721720</v>
      </c>
      <c r="J20" s="3">
        <v>1973</v>
      </c>
      <c r="K20" s="4">
        <v>9093</v>
      </c>
      <c r="L20">
        <f t="shared" si="0"/>
        <v>1973000</v>
      </c>
      <c r="M20">
        <f t="shared" si="1"/>
        <v>0.72490924856340844</v>
      </c>
    </row>
    <row r="21" spans="1:13" ht="15.75" thickBot="1" x14ac:dyDescent="0.3">
      <c r="A21" s="2">
        <v>2024</v>
      </c>
      <c r="B21" s="3">
        <v>16560000</v>
      </c>
      <c r="C21" s="3">
        <v>101331</v>
      </c>
      <c r="D21" s="3">
        <v>6408</v>
      </c>
      <c r="E21" s="3">
        <v>1950000</v>
      </c>
      <c r="F21" s="3">
        <v>11932</v>
      </c>
      <c r="G21" s="5">
        <v>858</v>
      </c>
      <c r="H21" s="3">
        <v>4520000</v>
      </c>
      <c r="I21" s="3">
        <v>2770760</v>
      </c>
      <c r="J21" s="3">
        <v>2009</v>
      </c>
      <c r="K21" s="4">
        <v>9274</v>
      </c>
      <c r="L21">
        <f t="shared" si="0"/>
        <v>2009000</v>
      </c>
      <c r="M21">
        <f t="shared" si="1"/>
        <v>0.7250718214497105</v>
      </c>
    </row>
    <row r="22" spans="1:13" ht="15.75" thickBot="1" x14ac:dyDescent="0.3">
      <c r="A22" s="2">
        <v>2025</v>
      </c>
      <c r="B22" s="3">
        <v>16600000</v>
      </c>
      <c r="C22" s="3">
        <v>101575</v>
      </c>
      <c r="D22" s="3">
        <v>6423</v>
      </c>
      <c r="E22" s="3">
        <v>2000000</v>
      </c>
      <c r="F22" s="3">
        <v>12238</v>
      </c>
      <c r="G22" s="5">
        <v>880</v>
      </c>
      <c r="H22" s="3">
        <v>4600000</v>
      </c>
      <c r="I22" s="3">
        <v>2819800</v>
      </c>
      <c r="J22" s="3">
        <v>2044</v>
      </c>
      <c r="K22" s="4">
        <v>9347</v>
      </c>
      <c r="L22">
        <f t="shared" si="0"/>
        <v>2044000</v>
      </c>
      <c r="M22">
        <f t="shared" si="1"/>
        <v>0.72487410454642176</v>
      </c>
    </row>
    <row r="23" spans="1:13" ht="15.75" thickBot="1" x14ac:dyDescent="0.3">
      <c r="A23" s="2">
        <v>2026</v>
      </c>
      <c r="B23" s="3">
        <v>16940000</v>
      </c>
      <c r="C23" s="3">
        <v>103656</v>
      </c>
      <c r="D23" s="3">
        <v>6555</v>
      </c>
      <c r="E23" s="3">
        <v>3720000</v>
      </c>
      <c r="F23" s="3">
        <v>22763</v>
      </c>
      <c r="G23" s="3">
        <v>1637</v>
      </c>
      <c r="H23" s="3">
        <v>4680000</v>
      </c>
      <c r="I23" s="3">
        <v>2868840</v>
      </c>
      <c r="J23" s="3">
        <v>2080</v>
      </c>
      <c r="K23" s="4">
        <v>10271</v>
      </c>
      <c r="L23">
        <f t="shared" si="0"/>
        <v>2080000</v>
      </c>
      <c r="M23">
        <f t="shared" si="1"/>
        <v>0.72503172013775607</v>
      </c>
    </row>
    <row r="24" spans="1:13" ht="15.75" thickBot="1" x14ac:dyDescent="0.3">
      <c r="A24" s="2">
        <v>2027</v>
      </c>
      <c r="B24" s="3">
        <v>17280000</v>
      </c>
      <c r="C24" s="3">
        <v>105736</v>
      </c>
      <c r="D24" s="3">
        <v>6686</v>
      </c>
      <c r="E24" s="3">
        <v>5440000</v>
      </c>
      <c r="F24" s="3">
        <v>33287</v>
      </c>
      <c r="G24" s="3">
        <v>2393</v>
      </c>
      <c r="H24" s="3">
        <v>4760000</v>
      </c>
      <c r="I24" s="3">
        <v>2917880</v>
      </c>
      <c r="J24" s="3">
        <v>2115</v>
      </c>
      <c r="K24" s="4">
        <v>11195</v>
      </c>
      <c r="L24">
        <f t="shared" si="0"/>
        <v>2115000</v>
      </c>
      <c r="M24">
        <f t="shared" si="1"/>
        <v>0.72484132315242578</v>
      </c>
    </row>
    <row r="25" spans="1:13" ht="15.75" thickBot="1" x14ac:dyDescent="0.3">
      <c r="A25" s="2">
        <v>2028</v>
      </c>
      <c r="B25" s="3">
        <v>17620000</v>
      </c>
      <c r="C25" s="3">
        <v>107817</v>
      </c>
      <c r="D25" s="3">
        <v>6818</v>
      </c>
      <c r="E25" s="3">
        <v>7160000</v>
      </c>
      <c r="F25" s="3">
        <v>43812</v>
      </c>
      <c r="G25" s="3">
        <v>3150</v>
      </c>
      <c r="H25" s="3">
        <v>4840000</v>
      </c>
      <c r="I25" s="3">
        <v>2966920</v>
      </c>
      <c r="J25" s="3">
        <v>2151</v>
      </c>
      <c r="K25" s="4">
        <v>12119</v>
      </c>
      <c r="L25">
        <f t="shared" si="0"/>
        <v>2151000</v>
      </c>
      <c r="M25">
        <f t="shared" si="1"/>
        <v>0.72499427015221174</v>
      </c>
    </row>
    <row r="26" spans="1:13" ht="15.75" thickBot="1" x14ac:dyDescent="0.3">
      <c r="A26" s="2">
        <v>2029</v>
      </c>
      <c r="B26" s="3">
        <v>17960000</v>
      </c>
      <c r="C26" s="3">
        <v>109897</v>
      </c>
      <c r="D26" s="3">
        <v>6949</v>
      </c>
      <c r="E26" s="3">
        <v>8880000</v>
      </c>
      <c r="F26" s="3">
        <v>54337</v>
      </c>
      <c r="G26" s="3">
        <v>3907</v>
      </c>
      <c r="H26" s="3">
        <v>4920000</v>
      </c>
      <c r="I26" s="3">
        <v>3015960</v>
      </c>
      <c r="J26" s="3">
        <v>2187</v>
      </c>
      <c r="K26" s="4">
        <v>13043</v>
      </c>
      <c r="L26">
        <f t="shared" si="0"/>
        <v>2187000</v>
      </c>
      <c r="M26">
        <f t="shared" si="1"/>
        <v>0.72514224326582577</v>
      </c>
    </row>
    <row r="27" spans="1:13" ht="15.75" thickBot="1" x14ac:dyDescent="0.3">
      <c r="A27" s="2">
        <v>2030</v>
      </c>
      <c r="B27" s="3">
        <v>18300000</v>
      </c>
      <c r="C27" s="3">
        <v>111978</v>
      </c>
      <c r="D27" s="3">
        <v>7081</v>
      </c>
      <c r="E27" s="3">
        <v>10600000</v>
      </c>
      <c r="F27" s="3">
        <v>64861</v>
      </c>
      <c r="G27" s="3">
        <v>4664</v>
      </c>
      <c r="H27" s="3">
        <v>5000000</v>
      </c>
      <c r="I27" s="3">
        <v>3065000</v>
      </c>
      <c r="J27" s="3">
        <v>2222</v>
      </c>
      <c r="K27" s="4">
        <v>13967</v>
      </c>
      <c r="L27">
        <f t="shared" si="0"/>
        <v>2222000</v>
      </c>
      <c r="M27">
        <f t="shared" si="1"/>
        <v>0.72495921696574228</v>
      </c>
    </row>
    <row r="28" spans="1:13" ht="26.25" thickBot="1" x14ac:dyDescent="0.3">
      <c r="A28" s="6" t="s">
        <v>13</v>
      </c>
      <c r="B28" s="7">
        <v>0.54</v>
      </c>
      <c r="C28" s="8"/>
      <c r="D28" s="9"/>
      <c r="E28" s="7">
        <v>0.31</v>
      </c>
      <c r="F28" s="8"/>
      <c r="G28" s="9"/>
      <c r="H28" s="7">
        <v>0.15</v>
      </c>
      <c r="I28" s="8"/>
      <c r="J28" s="9"/>
      <c r="K28" s="10"/>
      <c r="M28">
        <f>AVERAGE(M7:M27)</f>
        <v>0.72499577474255439</v>
      </c>
    </row>
    <row r="29" spans="1:13" ht="15.75" thickBot="1" x14ac:dyDescent="0.3">
      <c r="A29" s="11"/>
      <c r="B29" s="12"/>
      <c r="C29" s="8"/>
      <c r="D29" s="7">
        <v>0.51</v>
      </c>
      <c r="E29" s="12"/>
      <c r="F29" s="8"/>
      <c r="G29" s="7">
        <v>0.33</v>
      </c>
      <c r="H29" s="12"/>
      <c r="I29" s="8"/>
      <c r="J29" s="7">
        <v>0.16</v>
      </c>
      <c r="K29" s="10"/>
    </row>
    <row r="30" spans="1:13" x14ac:dyDescent="0.25">
      <c r="A30" s="99" t="s">
        <v>35</v>
      </c>
      <c r="B30" s="99"/>
      <c r="C30" s="99"/>
      <c r="D30" s="99"/>
      <c r="E30" s="99"/>
    </row>
    <row r="33" spans="1:7" ht="17.25" x14ac:dyDescent="0.25">
      <c r="A33" s="100" t="s">
        <v>16</v>
      </c>
      <c r="B33" s="100"/>
      <c r="C33" s="100"/>
      <c r="D33" s="100"/>
      <c r="E33" s="100"/>
      <c r="F33" s="100"/>
      <c r="G33" s="100"/>
    </row>
    <row r="34" spans="1:7" x14ac:dyDescent="0.25">
      <c r="A34" s="13" t="s">
        <v>17</v>
      </c>
    </row>
    <row r="35" spans="1:7" ht="15.75" thickBot="1" x14ac:dyDescent="0.3"/>
    <row r="36" spans="1:7" ht="15.75" thickBot="1" x14ac:dyDescent="0.3">
      <c r="A36" s="104" t="s">
        <v>19</v>
      </c>
      <c r="B36" s="101" t="s">
        <v>18</v>
      </c>
      <c r="C36" s="102"/>
      <c r="D36" s="103"/>
    </row>
    <row r="37" spans="1:7" ht="86.25" thickBot="1" x14ac:dyDescent="0.3">
      <c r="A37" s="105"/>
      <c r="B37" s="18" t="s">
        <v>20</v>
      </c>
      <c r="C37" s="18" t="s">
        <v>21</v>
      </c>
      <c r="D37" s="19" t="s">
        <v>22</v>
      </c>
      <c r="E37" t="s">
        <v>254</v>
      </c>
      <c r="F37" t="s">
        <v>21</v>
      </c>
    </row>
    <row r="38" spans="1:7" ht="15.75" thickBot="1" x14ac:dyDescent="0.3">
      <c r="A38" s="20">
        <v>2010</v>
      </c>
      <c r="B38" s="21">
        <v>6116</v>
      </c>
      <c r="C38" s="21">
        <v>8024</v>
      </c>
      <c r="D38" s="21">
        <v>14140</v>
      </c>
      <c r="E38">
        <f>B38*1000</f>
        <v>6116000</v>
      </c>
      <c r="F38">
        <f>C38*1000</f>
        <v>8024000</v>
      </c>
    </row>
    <row r="39" spans="1:7" ht="15.75" thickBot="1" x14ac:dyDescent="0.3">
      <c r="A39" s="20">
        <v>2011</v>
      </c>
      <c r="B39" s="21">
        <v>6408</v>
      </c>
      <c r="C39" s="21">
        <v>8834</v>
      </c>
      <c r="D39" s="21">
        <v>15242</v>
      </c>
      <c r="E39">
        <f t="shared" ref="E39:E58" si="2">B39*1000</f>
        <v>6408000</v>
      </c>
      <c r="F39">
        <f t="shared" ref="F39:F58" si="3">C39*1000</f>
        <v>8834000</v>
      </c>
    </row>
    <row r="40" spans="1:7" ht="15.75" thickBot="1" x14ac:dyDescent="0.3">
      <c r="A40" s="20">
        <v>2012</v>
      </c>
      <c r="B40" s="21">
        <v>6709</v>
      </c>
      <c r="C40" s="21">
        <v>9643</v>
      </c>
      <c r="D40" s="21">
        <v>16352</v>
      </c>
      <c r="E40">
        <f t="shared" si="2"/>
        <v>6709000</v>
      </c>
      <c r="F40">
        <f t="shared" si="3"/>
        <v>9643000</v>
      </c>
    </row>
    <row r="41" spans="1:7" ht="15.75" thickBot="1" x14ac:dyDescent="0.3">
      <c r="A41" s="20">
        <v>2013</v>
      </c>
      <c r="B41" s="21">
        <v>7010</v>
      </c>
      <c r="C41" s="21">
        <v>10453</v>
      </c>
      <c r="D41" s="21">
        <v>17463</v>
      </c>
      <c r="E41">
        <f t="shared" si="2"/>
        <v>7010000</v>
      </c>
      <c r="F41">
        <f t="shared" si="3"/>
        <v>10453000</v>
      </c>
    </row>
    <row r="42" spans="1:7" ht="15.75" thickBot="1" x14ac:dyDescent="0.3">
      <c r="A42" s="20">
        <v>2014</v>
      </c>
      <c r="B42" s="21">
        <v>7310</v>
      </c>
      <c r="C42" s="21">
        <v>11263</v>
      </c>
      <c r="D42" s="21">
        <v>18573</v>
      </c>
      <c r="E42">
        <f t="shared" si="2"/>
        <v>7310000</v>
      </c>
      <c r="F42">
        <f t="shared" si="3"/>
        <v>11263000</v>
      </c>
    </row>
    <row r="43" spans="1:7" ht="15.75" thickBot="1" x14ac:dyDescent="0.3">
      <c r="A43" s="20">
        <v>2015</v>
      </c>
      <c r="B43" s="21">
        <v>7611</v>
      </c>
      <c r="C43" s="21">
        <v>12072</v>
      </c>
      <c r="D43" s="21">
        <v>19683</v>
      </c>
      <c r="E43">
        <f t="shared" si="2"/>
        <v>7611000</v>
      </c>
      <c r="F43">
        <f t="shared" si="3"/>
        <v>12072000</v>
      </c>
    </row>
    <row r="44" spans="1:7" ht="15.75" thickBot="1" x14ac:dyDescent="0.3">
      <c r="A44" s="20">
        <v>2016</v>
      </c>
      <c r="B44" s="21">
        <v>7777</v>
      </c>
      <c r="C44" s="21">
        <v>13286</v>
      </c>
      <c r="D44" s="21">
        <v>21063</v>
      </c>
      <c r="E44">
        <f t="shared" si="2"/>
        <v>7777000</v>
      </c>
      <c r="F44">
        <f t="shared" si="3"/>
        <v>13286000</v>
      </c>
    </row>
    <row r="45" spans="1:7" ht="15.75" thickBot="1" x14ac:dyDescent="0.3">
      <c r="A45" s="20">
        <v>2017</v>
      </c>
      <c r="B45" s="21">
        <v>7943</v>
      </c>
      <c r="C45" s="21">
        <v>14501</v>
      </c>
      <c r="D45" s="21">
        <v>22443</v>
      </c>
      <c r="E45">
        <f t="shared" si="2"/>
        <v>7943000</v>
      </c>
      <c r="F45">
        <f t="shared" si="3"/>
        <v>14501000</v>
      </c>
    </row>
    <row r="46" spans="1:7" ht="15.75" thickBot="1" x14ac:dyDescent="0.3">
      <c r="A46" s="20">
        <v>2018</v>
      </c>
      <c r="B46" s="21">
        <v>8109</v>
      </c>
      <c r="C46" s="21">
        <v>15715</v>
      </c>
      <c r="D46" s="21">
        <v>23823</v>
      </c>
      <c r="E46">
        <f t="shared" si="2"/>
        <v>8109000</v>
      </c>
      <c r="F46">
        <f t="shared" si="3"/>
        <v>15715000</v>
      </c>
    </row>
    <row r="47" spans="1:7" ht="15.75" thickBot="1" x14ac:dyDescent="0.3">
      <c r="A47" s="20">
        <v>2019</v>
      </c>
      <c r="B47" s="21">
        <v>8275</v>
      </c>
      <c r="C47" s="21">
        <v>16929</v>
      </c>
      <c r="D47" s="21">
        <v>25203</v>
      </c>
      <c r="E47">
        <f t="shared" si="2"/>
        <v>8275000</v>
      </c>
      <c r="F47">
        <f t="shared" si="3"/>
        <v>16929000</v>
      </c>
    </row>
    <row r="48" spans="1:7" ht="15.75" thickBot="1" x14ac:dyDescent="0.3">
      <c r="A48" s="20">
        <v>2020</v>
      </c>
      <c r="B48" s="21">
        <v>8441</v>
      </c>
      <c r="C48" s="21">
        <v>18143</v>
      </c>
      <c r="D48" s="21">
        <v>26584</v>
      </c>
      <c r="E48">
        <f t="shared" si="2"/>
        <v>8441000</v>
      </c>
      <c r="F48">
        <f t="shared" si="3"/>
        <v>18143000</v>
      </c>
    </row>
    <row r="49" spans="1:7" ht="15.75" thickBot="1" x14ac:dyDescent="0.3">
      <c r="A49" s="20">
        <v>2021</v>
      </c>
      <c r="B49" s="21">
        <v>8730</v>
      </c>
      <c r="C49" s="21">
        <v>20026</v>
      </c>
      <c r="D49" s="21">
        <v>28757</v>
      </c>
      <c r="E49">
        <f t="shared" si="2"/>
        <v>8730000</v>
      </c>
      <c r="F49">
        <f t="shared" si="3"/>
        <v>20026000</v>
      </c>
    </row>
    <row r="50" spans="1:7" ht="15.75" thickBot="1" x14ac:dyDescent="0.3">
      <c r="A50" s="20">
        <v>2022</v>
      </c>
      <c r="B50" s="21">
        <v>8912</v>
      </c>
      <c r="C50" s="21">
        <v>21910</v>
      </c>
      <c r="D50" s="21">
        <v>30821</v>
      </c>
      <c r="E50">
        <f t="shared" si="2"/>
        <v>8912000</v>
      </c>
      <c r="F50">
        <f t="shared" si="3"/>
        <v>21910000</v>
      </c>
    </row>
    <row r="51" spans="1:7" ht="15.75" thickBot="1" x14ac:dyDescent="0.3">
      <c r="A51" s="20">
        <v>2023</v>
      </c>
      <c r="B51" s="21">
        <v>9093</v>
      </c>
      <c r="C51" s="21">
        <v>23793</v>
      </c>
      <c r="D51" s="21">
        <v>32886</v>
      </c>
      <c r="E51">
        <f t="shared" si="2"/>
        <v>9093000</v>
      </c>
      <c r="F51">
        <f t="shared" si="3"/>
        <v>23793000</v>
      </c>
    </row>
    <row r="52" spans="1:7" ht="15.75" thickBot="1" x14ac:dyDescent="0.3">
      <c r="A52" s="20">
        <v>2024</v>
      </c>
      <c r="B52" s="21">
        <v>9274</v>
      </c>
      <c r="C52" s="21">
        <v>25677</v>
      </c>
      <c r="D52" s="21">
        <v>34951</v>
      </c>
      <c r="E52">
        <f t="shared" si="2"/>
        <v>9274000</v>
      </c>
      <c r="F52">
        <f t="shared" si="3"/>
        <v>25677000</v>
      </c>
    </row>
    <row r="53" spans="1:7" ht="15.75" thickBot="1" x14ac:dyDescent="0.3">
      <c r="A53" s="20">
        <v>2025</v>
      </c>
      <c r="B53" s="21">
        <v>9347</v>
      </c>
      <c r="C53" s="21">
        <v>27365</v>
      </c>
      <c r="D53" s="21">
        <v>36712</v>
      </c>
      <c r="E53">
        <f t="shared" si="2"/>
        <v>9347000</v>
      </c>
      <c r="F53">
        <f t="shared" si="3"/>
        <v>27365000</v>
      </c>
    </row>
    <row r="54" spans="1:7" ht="15.75" thickBot="1" x14ac:dyDescent="0.3">
      <c r="A54" s="20">
        <v>2026</v>
      </c>
      <c r="B54" s="21">
        <v>10271</v>
      </c>
      <c r="C54" s="21">
        <v>30092</v>
      </c>
      <c r="D54" s="21">
        <v>40363</v>
      </c>
      <c r="E54">
        <f t="shared" si="2"/>
        <v>10271000</v>
      </c>
      <c r="F54">
        <f t="shared" si="3"/>
        <v>30092000</v>
      </c>
    </row>
    <row r="55" spans="1:7" ht="15.75" thickBot="1" x14ac:dyDescent="0.3">
      <c r="A55" s="20">
        <v>2027</v>
      </c>
      <c r="B55" s="21">
        <v>11195</v>
      </c>
      <c r="C55" s="21">
        <v>32819</v>
      </c>
      <c r="D55" s="21">
        <v>44014</v>
      </c>
      <c r="E55">
        <f t="shared" si="2"/>
        <v>11195000</v>
      </c>
      <c r="F55">
        <f t="shared" si="3"/>
        <v>32819000</v>
      </c>
    </row>
    <row r="56" spans="1:7" ht="15.75" thickBot="1" x14ac:dyDescent="0.3">
      <c r="A56" s="20">
        <v>2028</v>
      </c>
      <c r="B56" s="21">
        <v>12119</v>
      </c>
      <c r="C56" s="21">
        <v>35546</v>
      </c>
      <c r="D56" s="21">
        <v>47665</v>
      </c>
      <c r="E56">
        <f t="shared" si="2"/>
        <v>12119000</v>
      </c>
      <c r="F56">
        <f t="shared" si="3"/>
        <v>35546000</v>
      </c>
    </row>
    <row r="57" spans="1:7" ht="15.75" thickBot="1" x14ac:dyDescent="0.3">
      <c r="A57" s="20">
        <v>2029</v>
      </c>
      <c r="B57" s="21">
        <v>13043</v>
      </c>
      <c r="C57" s="21">
        <v>38273</v>
      </c>
      <c r="D57" s="21">
        <v>51316</v>
      </c>
      <c r="E57">
        <f t="shared" si="2"/>
        <v>13043000</v>
      </c>
      <c r="F57">
        <f t="shared" si="3"/>
        <v>38273000</v>
      </c>
    </row>
    <row r="58" spans="1:7" ht="15.75" thickBot="1" x14ac:dyDescent="0.3">
      <c r="A58" s="20">
        <v>2030</v>
      </c>
      <c r="B58" s="21">
        <v>13967</v>
      </c>
      <c r="C58" s="21">
        <v>41001</v>
      </c>
      <c r="D58" s="21">
        <v>54967</v>
      </c>
      <c r="E58">
        <f t="shared" si="2"/>
        <v>13967000</v>
      </c>
      <c r="F58">
        <f t="shared" si="3"/>
        <v>41001000</v>
      </c>
    </row>
    <row r="59" spans="1:7" ht="29.25" thickBot="1" x14ac:dyDescent="0.3">
      <c r="A59" s="20" t="s">
        <v>13</v>
      </c>
      <c r="B59" s="22">
        <v>0.25</v>
      </c>
      <c r="C59" s="22">
        <v>0.75</v>
      </c>
      <c r="D59" s="22">
        <v>1</v>
      </c>
    </row>
    <row r="60" spans="1:7" x14ac:dyDescent="0.25">
      <c r="A60" s="23" t="s">
        <v>23</v>
      </c>
    </row>
    <row r="62" spans="1:7" x14ac:dyDescent="0.25">
      <c r="A62" s="100"/>
      <c r="B62" s="100"/>
      <c r="C62" s="100"/>
      <c r="D62" s="100"/>
      <c r="E62" s="100"/>
      <c r="F62" s="100"/>
      <c r="G62" s="100"/>
    </row>
  </sheetData>
  <mergeCells count="11">
    <mergeCell ref="A2:J2"/>
    <mergeCell ref="A5:A6"/>
    <mergeCell ref="B5:D5"/>
    <mergeCell ref="E5:G5"/>
    <mergeCell ref="H5:J5"/>
    <mergeCell ref="K5:K6"/>
    <mergeCell ref="A30:E30"/>
    <mergeCell ref="A62:G62"/>
    <mergeCell ref="B36:D36"/>
    <mergeCell ref="A33:G33"/>
    <mergeCell ref="A36:A3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5"/>
  <sheetViews>
    <sheetView topLeftCell="A10" zoomScale="70" zoomScaleNormal="70" workbookViewId="0">
      <selection activeCell="B26" sqref="B26"/>
    </sheetView>
  </sheetViews>
  <sheetFormatPr defaultRowHeight="15" x14ac:dyDescent="0.25"/>
  <cols>
    <col min="2" max="2" width="23.42578125" bestFit="1" customWidth="1"/>
    <col min="3" max="3" width="27" customWidth="1"/>
    <col min="4" max="4" width="24.140625" customWidth="1"/>
    <col min="5" max="5" width="13.85546875" bestFit="1" customWidth="1"/>
    <col min="6" max="6" width="15" bestFit="1" customWidth="1"/>
  </cols>
  <sheetData>
    <row r="1" spans="1:6" x14ac:dyDescent="0.25">
      <c r="A1" s="14" t="s">
        <v>149</v>
      </c>
    </row>
    <row r="2" spans="1:6" ht="15.75" thickBot="1" x14ac:dyDescent="0.3"/>
    <row r="3" spans="1:6" ht="15.75" thickBot="1" x14ac:dyDescent="0.3">
      <c r="A3" s="112" t="s">
        <v>37</v>
      </c>
      <c r="B3" s="112" t="s">
        <v>38</v>
      </c>
      <c r="C3" s="116" t="s">
        <v>39</v>
      </c>
      <c r="D3" s="117"/>
      <c r="E3" s="117"/>
      <c r="F3" s="118"/>
    </row>
    <row r="4" spans="1:6" ht="15.75" thickBot="1" x14ac:dyDescent="0.3">
      <c r="A4" s="113"/>
      <c r="B4" s="113"/>
      <c r="C4" s="30" t="s">
        <v>40</v>
      </c>
      <c r="D4" s="30" t="s">
        <v>41</v>
      </c>
      <c r="E4" s="30" t="s">
        <v>42</v>
      </c>
      <c r="F4" s="30" t="s">
        <v>43</v>
      </c>
    </row>
    <row r="5" spans="1:6" ht="45.75" thickBot="1" x14ac:dyDescent="0.3">
      <c r="A5" s="31">
        <v>1</v>
      </c>
      <c r="B5" s="32" t="s">
        <v>44</v>
      </c>
      <c r="C5" s="33">
        <v>1460138.42</v>
      </c>
      <c r="D5" s="33">
        <v>6942422.4409999996</v>
      </c>
      <c r="E5" s="33">
        <v>7966037.9950000001</v>
      </c>
      <c r="F5" s="33">
        <v>13562515.534</v>
      </c>
    </row>
    <row r="6" spans="1:6" ht="45.75" thickBot="1" x14ac:dyDescent="0.3">
      <c r="A6" s="31">
        <v>2</v>
      </c>
      <c r="B6" s="32" t="s">
        <v>45</v>
      </c>
      <c r="C6" s="33">
        <v>452104.804</v>
      </c>
      <c r="D6" s="33">
        <v>3661032.1340000001</v>
      </c>
      <c r="E6" s="33">
        <v>4277700.767</v>
      </c>
      <c r="F6" s="33">
        <v>9467516.909</v>
      </c>
    </row>
    <row r="7" spans="1:6" ht="31.5" thickBot="1" x14ac:dyDescent="0.3">
      <c r="A7" s="31">
        <v>3</v>
      </c>
      <c r="B7" s="32" t="s">
        <v>46</v>
      </c>
      <c r="C7" s="33">
        <v>1008033.616</v>
      </c>
      <c r="D7" s="33">
        <v>3281390.307</v>
      </c>
      <c r="E7" s="33">
        <v>3688337.2280000001</v>
      </c>
      <c r="F7" s="33">
        <v>4094998.625</v>
      </c>
    </row>
    <row r="8" spans="1:6" ht="29.25" thickBot="1" x14ac:dyDescent="0.3">
      <c r="A8" s="31">
        <v>4</v>
      </c>
      <c r="B8" s="32" t="s">
        <v>47</v>
      </c>
      <c r="C8" s="33">
        <v>336011.20500000002</v>
      </c>
      <c r="D8" s="33">
        <v>1093796.7690000001</v>
      </c>
      <c r="E8" s="33">
        <v>1229445.743</v>
      </c>
      <c r="F8" s="33">
        <v>2047499.3130000001</v>
      </c>
    </row>
    <row r="10" spans="1:6" x14ac:dyDescent="0.25">
      <c r="A10" s="34" t="s">
        <v>48</v>
      </c>
    </row>
    <row r="11" spans="1:6" x14ac:dyDescent="0.25">
      <c r="A11" s="35" t="s">
        <v>49</v>
      </c>
    </row>
    <row r="12" spans="1:6" x14ac:dyDescent="0.25">
      <c r="A12" s="36" t="s">
        <v>50</v>
      </c>
    </row>
    <row r="13" spans="1:6" x14ac:dyDescent="0.25">
      <c r="A13" s="36" t="s">
        <v>51</v>
      </c>
    </row>
    <row r="15" spans="1:6" x14ac:dyDescent="0.25">
      <c r="A15" s="14" t="s">
        <v>52</v>
      </c>
    </row>
    <row r="16" spans="1:6" ht="15.75" thickBot="1" x14ac:dyDescent="0.3"/>
    <row r="17" spans="1:6" ht="15.75" thickBot="1" x14ac:dyDescent="0.3">
      <c r="A17" s="112" t="s">
        <v>37</v>
      </c>
      <c r="B17" s="114" t="s">
        <v>53</v>
      </c>
      <c r="C17" s="116" t="s">
        <v>54</v>
      </c>
      <c r="D17" s="117"/>
      <c r="E17" s="117"/>
      <c r="F17" s="118"/>
    </row>
    <row r="18" spans="1:6" ht="15.75" thickBot="1" x14ac:dyDescent="0.3">
      <c r="A18" s="113"/>
      <c r="B18" s="115"/>
      <c r="C18" s="30" t="s">
        <v>40</v>
      </c>
      <c r="D18" s="30" t="s">
        <v>41</v>
      </c>
      <c r="E18" s="30" t="s">
        <v>42</v>
      </c>
      <c r="F18" s="30" t="s">
        <v>43</v>
      </c>
    </row>
    <row r="19" spans="1:6" ht="15.75" thickBot="1" x14ac:dyDescent="0.3">
      <c r="A19" s="20">
        <v>1</v>
      </c>
      <c r="B19" s="32" t="s">
        <v>55</v>
      </c>
      <c r="C19" s="33">
        <v>1321.2</v>
      </c>
      <c r="D19" s="33">
        <v>274047.70799999998</v>
      </c>
      <c r="E19" s="33">
        <v>35332.411200000002</v>
      </c>
      <c r="F19" s="33">
        <v>16570.05</v>
      </c>
    </row>
    <row r="20" spans="1:6" ht="15.75" thickBot="1" x14ac:dyDescent="0.3">
      <c r="A20" s="20">
        <v>2</v>
      </c>
      <c r="B20" s="32" t="s">
        <v>56</v>
      </c>
      <c r="C20" s="33">
        <v>1585.44</v>
      </c>
      <c r="D20" s="33">
        <v>392045.98839999997</v>
      </c>
      <c r="E20" s="33">
        <v>49956.186800000003</v>
      </c>
      <c r="F20" s="37">
        <v>0</v>
      </c>
    </row>
    <row r="21" spans="1:6" ht="15.75" thickBot="1" x14ac:dyDescent="0.3">
      <c r="A21" s="20">
        <v>3</v>
      </c>
      <c r="B21" s="32" t="s">
        <v>57</v>
      </c>
      <c r="C21" s="33">
        <v>290575.92</v>
      </c>
      <c r="D21" s="33">
        <v>294069.76000000001</v>
      </c>
      <c r="E21" s="33">
        <v>39144.22</v>
      </c>
      <c r="F21" s="33">
        <v>604170.07999999996</v>
      </c>
    </row>
    <row r="22" spans="1:6" ht="15.75" thickBot="1" x14ac:dyDescent="0.3">
      <c r="A22" s="20">
        <v>4</v>
      </c>
      <c r="B22" s="32" t="s">
        <v>58</v>
      </c>
      <c r="C22" s="33">
        <v>350768.6176</v>
      </c>
      <c r="D22" s="33">
        <v>1899443.7320000001</v>
      </c>
      <c r="E22" s="33">
        <v>1020287.892</v>
      </c>
      <c r="F22" s="33">
        <v>4758923.9384000003</v>
      </c>
    </row>
    <row r="23" spans="1:6" ht="15.75" thickBot="1" x14ac:dyDescent="0.3">
      <c r="A23" s="20">
        <v>5</v>
      </c>
      <c r="B23" s="32" t="s">
        <v>59</v>
      </c>
      <c r="C23" s="33">
        <v>12331.2</v>
      </c>
      <c r="D23" s="33">
        <v>424517.70799999998</v>
      </c>
      <c r="E23" s="33">
        <v>79888.7068</v>
      </c>
      <c r="F23" s="33">
        <v>27831.078000000001</v>
      </c>
    </row>
    <row r="24" spans="1:6" ht="15.75" thickBot="1" x14ac:dyDescent="0.3">
      <c r="A24" s="20">
        <v>6</v>
      </c>
      <c r="B24" s="32" t="s">
        <v>60</v>
      </c>
      <c r="C24" s="33">
        <v>53967.056400000001</v>
      </c>
      <c r="D24" s="33">
        <v>785578.32680000004</v>
      </c>
      <c r="E24" s="33">
        <v>182770.40400000001</v>
      </c>
      <c r="F24" s="33">
        <v>873208.09120000002</v>
      </c>
    </row>
    <row r="25" spans="1:6" ht="15.75" thickBot="1" x14ac:dyDescent="0.3">
      <c r="A25" s="20">
        <v>7</v>
      </c>
      <c r="B25" s="32" t="s">
        <v>61</v>
      </c>
      <c r="C25" s="37">
        <v>0</v>
      </c>
      <c r="D25" s="33">
        <v>378649.4608</v>
      </c>
      <c r="E25" s="33">
        <v>27717.7484</v>
      </c>
      <c r="F25" s="33">
        <v>9035.8335999999999</v>
      </c>
    </row>
    <row r="26" spans="1:6" ht="15.75" thickBot="1" x14ac:dyDescent="0.3">
      <c r="A26" s="20">
        <v>8</v>
      </c>
      <c r="B26" s="32" t="s">
        <v>62</v>
      </c>
      <c r="C26" s="33">
        <v>1145.04</v>
      </c>
      <c r="D26" s="33">
        <v>143083.31760000001</v>
      </c>
      <c r="E26" s="33">
        <v>461058.43</v>
      </c>
      <c r="F26" s="33">
        <v>96855.116800000003</v>
      </c>
    </row>
    <row r="27" spans="1:6" ht="15.75" thickBot="1" x14ac:dyDescent="0.3">
      <c r="A27" s="20">
        <v>9</v>
      </c>
      <c r="B27" s="32" t="s">
        <v>63</v>
      </c>
      <c r="C27" s="37">
        <v>0</v>
      </c>
      <c r="D27" s="33">
        <v>250023.15400000001</v>
      </c>
      <c r="E27" s="33">
        <v>1534631.3455999999</v>
      </c>
      <c r="F27" s="33">
        <v>6481.22</v>
      </c>
    </row>
    <row r="28" spans="1:6" ht="15.75" thickBot="1" x14ac:dyDescent="0.3">
      <c r="A28" s="20">
        <v>10</v>
      </c>
      <c r="B28" s="32" t="s">
        <v>64</v>
      </c>
      <c r="C28" s="33">
        <v>2392.84</v>
      </c>
      <c r="D28" s="33">
        <v>18335.32</v>
      </c>
      <c r="E28" s="33">
        <v>672626.00280000002</v>
      </c>
      <c r="F28" s="33">
        <v>823264.23560000001</v>
      </c>
    </row>
    <row r="29" spans="1:6" ht="15.75" thickBot="1" x14ac:dyDescent="0.3">
      <c r="A29" s="20">
        <v>11</v>
      </c>
      <c r="B29" s="32" t="s">
        <v>65</v>
      </c>
      <c r="C29" s="37">
        <v>528.48</v>
      </c>
      <c r="D29" s="37">
        <v>0</v>
      </c>
      <c r="E29" s="37">
        <v>956.98919999999998</v>
      </c>
      <c r="F29" s="37">
        <v>0</v>
      </c>
    </row>
    <row r="30" spans="1:6" ht="15.75" thickBot="1" x14ac:dyDescent="0.3">
      <c r="A30" s="20">
        <v>12</v>
      </c>
      <c r="B30" s="32" t="s">
        <v>66</v>
      </c>
      <c r="C30" s="37">
        <v>0</v>
      </c>
      <c r="D30" s="37">
        <v>0</v>
      </c>
      <c r="E30" s="37">
        <v>0</v>
      </c>
      <c r="F30" s="37">
        <v>895.48</v>
      </c>
    </row>
    <row r="31" spans="1:6" ht="15.75" thickBot="1" x14ac:dyDescent="0.3">
      <c r="A31" s="20">
        <v>13</v>
      </c>
      <c r="B31" s="32" t="s">
        <v>67</v>
      </c>
      <c r="C31" s="33">
        <v>200558.16</v>
      </c>
      <c r="D31" s="33">
        <v>23282.48</v>
      </c>
      <c r="E31" s="33">
        <v>2407.52</v>
      </c>
      <c r="F31" s="33">
        <v>221902.88</v>
      </c>
    </row>
    <row r="32" spans="1:6" ht="15.75" thickBot="1" x14ac:dyDescent="0.3">
      <c r="A32" s="20">
        <v>14</v>
      </c>
      <c r="B32" s="32" t="s">
        <v>68</v>
      </c>
      <c r="C32" s="33">
        <v>124192.8</v>
      </c>
      <c r="D32" s="33">
        <v>40076.400000000001</v>
      </c>
      <c r="E32" s="37">
        <v>0</v>
      </c>
      <c r="F32" s="33">
        <v>203027.7764</v>
      </c>
    </row>
    <row r="33" spans="1:6" ht="15.75" thickBot="1" x14ac:dyDescent="0.3">
      <c r="A33" s="20">
        <v>15</v>
      </c>
      <c r="B33" s="32" t="s">
        <v>69</v>
      </c>
      <c r="C33" s="37">
        <v>0</v>
      </c>
      <c r="D33" s="37">
        <v>0</v>
      </c>
      <c r="E33" s="37">
        <v>0</v>
      </c>
      <c r="F33" s="37">
        <v>0</v>
      </c>
    </row>
    <row r="34" spans="1:6" ht="15.75" thickBot="1" x14ac:dyDescent="0.3">
      <c r="A34" s="20">
        <v>16</v>
      </c>
      <c r="B34" s="32" t="s">
        <v>70</v>
      </c>
      <c r="C34" s="37">
        <v>0</v>
      </c>
      <c r="D34" s="37">
        <v>0</v>
      </c>
      <c r="E34" s="37">
        <v>0</v>
      </c>
      <c r="F34" s="37">
        <v>0</v>
      </c>
    </row>
    <row r="35" spans="1:6" ht="15.75" thickBot="1" x14ac:dyDescent="0.3">
      <c r="A35" s="20">
        <v>17</v>
      </c>
      <c r="B35" s="32" t="s">
        <v>71</v>
      </c>
      <c r="C35" s="33">
        <v>160393.68</v>
      </c>
      <c r="D35" s="38">
        <v>293600</v>
      </c>
      <c r="E35" s="33">
        <v>130358.39999999999</v>
      </c>
      <c r="F35" s="33">
        <v>461597.92</v>
      </c>
    </row>
    <row r="36" spans="1:6" ht="15.75" thickBot="1" x14ac:dyDescent="0.3">
      <c r="A36" s="20">
        <v>18</v>
      </c>
      <c r="B36" s="32" t="s">
        <v>72</v>
      </c>
      <c r="C36" s="37">
        <v>0</v>
      </c>
      <c r="D36" s="37">
        <v>0</v>
      </c>
      <c r="E36" s="37">
        <v>0</v>
      </c>
      <c r="F36" s="33">
        <v>2524.96</v>
      </c>
    </row>
    <row r="37" spans="1:6" ht="15.75" thickBot="1" x14ac:dyDescent="0.3">
      <c r="A37" s="20">
        <v>19</v>
      </c>
      <c r="B37" s="32" t="s">
        <v>73</v>
      </c>
      <c r="C37" s="37">
        <v>0</v>
      </c>
      <c r="D37" s="37">
        <v>0</v>
      </c>
      <c r="E37" s="37">
        <v>0</v>
      </c>
      <c r="F37" s="37">
        <v>0</v>
      </c>
    </row>
    <row r="38" spans="1:6" ht="15.75" thickBot="1" x14ac:dyDescent="0.3">
      <c r="A38" s="20">
        <v>20</v>
      </c>
      <c r="B38" s="32" t="s">
        <v>74</v>
      </c>
      <c r="C38" s="37">
        <v>0</v>
      </c>
      <c r="D38" s="33">
        <v>33845.767599999999</v>
      </c>
      <c r="E38" s="33">
        <v>400308.92</v>
      </c>
      <c r="F38" s="33">
        <v>115178.98639999999</v>
      </c>
    </row>
    <row r="39" spans="1:6" ht="15.75" thickBot="1" x14ac:dyDescent="0.3">
      <c r="A39" s="20">
        <v>21</v>
      </c>
      <c r="B39" s="32" t="s">
        <v>75</v>
      </c>
      <c r="C39" s="33">
        <v>9669.8628000000008</v>
      </c>
      <c r="D39" s="33">
        <v>344680.3812</v>
      </c>
      <c r="E39" s="33">
        <v>1011717.5612</v>
      </c>
      <c r="F39" s="33">
        <v>14467.4336</v>
      </c>
    </row>
    <row r="40" spans="1:6" ht="15.75" thickBot="1" x14ac:dyDescent="0.3">
      <c r="A40" s="20">
        <v>22</v>
      </c>
      <c r="B40" s="32" t="s">
        <v>76</v>
      </c>
      <c r="C40" s="33">
        <v>44847.4</v>
      </c>
      <c r="D40" s="37">
        <v>0</v>
      </c>
      <c r="E40" s="33">
        <v>34199.262000000002</v>
      </c>
      <c r="F40" s="33">
        <v>107105.28</v>
      </c>
    </row>
    <row r="41" spans="1:6" ht="15.75" thickBot="1" x14ac:dyDescent="0.3">
      <c r="A41" s="20">
        <v>23</v>
      </c>
      <c r="B41" s="32" t="s">
        <v>77</v>
      </c>
      <c r="C41" s="33">
        <v>7982.3968000000004</v>
      </c>
      <c r="D41" s="33">
        <v>69127.239199999996</v>
      </c>
      <c r="E41" s="33">
        <v>117542.3196</v>
      </c>
      <c r="F41" s="37">
        <v>234.88</v>
      </c>
    </row>
    <row r="42" spans="1:6" ht="15.75" thickBot="1" x14ac:dyDescent="0.3">
      <c r="A42" s="20">
        <v>24</v>
      </c>
      <c r="B42" s="32" t="s">
        <v>78</v>
      </c>
      <c r="C42" s="33">
        <v>44174.909200000002</v>
      </c>
      <c r="D42" s="33">
        <v>134807.174</v>
      </c>
      <c r="E42" s="33">
        <v>433973.9768</v>
      </c>
      <c r="F42" s="33">
        <v>20640.080000000002</v>
      </c>
    </row>
    <row r="43" spans="1:6" ht="15.75" thickBot="1" x14ac:dyDescent="0.3">
      <c r="A43" s="20">
        <v>25</v>
      </c>
      <c r="B43" s="32" t="s">
        <v>79</v>
      </c>
      <c r="C43" s="38">
        <v>851440</v>
      </c>
      <c r="D43" s="33">
        <v>962391.44</v>
      </c>
      <c r="E43" s="33">
        <v>648947.30960000004</v>
      </c>
      <c r="F43" s="33">
        <v>5090513.5763999997</v>
      </c>
    </row>
    <row r="44" spans="1:6" ht="15.75" thickBot="1" x14ac:dyDescent="0.3">
      <c r="A44" s="20">
        <v>26</v>
      </c>
      <c r="B44" s="32" t="s">
        <v>80</v>
      </c>
      <c r="C44" s="33">
        <v>46722.916799999999</v>
      </c>
      <c r="D44" s="33">
        <v>388338.40759999998</v>
      </c>
      <c r="E44" s="33">
        <v>615361.81839999999</v>
      </c>
      <c r="F44" s="33">
        <v>111136.5548</v>
      </c>
    </row>
    <row r="45" spans="1:6" ht="15.75" thickBot="1" x14ac:dyDescent="0.3">
      <c r="A45" s="20">
        <v>27</v>
      </c>
      <c r="B45" s="32" t="s">
        <v>81</v>
      </c>
      <c r="C45" s="33">
        <v>18775.72</v>
      </c>
      <c r="D45" s="33">
        <v>29722.155599999998</v>
      </c>
      <c r="E45" s="33">
        <v>467067.9816</v>
      </c>
      <c r="F45" s="37">
        <v>0</v>
      </c>
    </row>
    <row r="48" spans="1:6" x14ac:dyDescent="0.25">
      <c r="A48" s="14" t="s">
        <v>82</v>
      </c>
    </row>
    <row r="49" spans="1:6" ht="15.75" thickBot="1" x14ac:dyDescent="0.3"/>
    <row r="50" spans="1:6" ht="17.25" customHeight="1" thickBot="1" x14ac:dyDescent="0.3">
      <c r="A50" s="112" t="s">
        <v>37</v>
      </c>
      <c r="B50" s="114" t="s">
        <v>53</v>
      </c>
      <c r="C50" s="116" t="s">
        <v>83</v>
      </c>
      <c r="D50" s="117"/>
      <c r="E50" s="117"/>
      <c r="F50" s="118"/>
    </row>
    <row r="51" spans="1:6" ht="15.75" thickBot="1" x14ac:dyDescent="0.3">
      <c r="A51" s="113"/>
      <c r="B51" s="115"/>
      <c r="C51" s="30" t="s">
        <v>40</v>
      </c>
      <c r="D51" s="30" t="s">
        <v>41</v>
      </c>
      <c r="E51" s="30" t="s">
        <v>42</v>
      </c>
      <c r="F51" s="30" t="s">
        <v>43</v>
      </c>
    </row>
    <row r="52" spans="1:6" ht="15.75" thickBot="1" x14ac:dyDescent="0.3">
      <c r="A52" s="20">
        <v>1</v>
      </c>
      <c r="B52" s="32" t="s">
        <v>55</v>
      </c>
      <c r="C52" s="33">
        <v>169231.04</v>
      </c>
      <c r="D52" s="33">
        <v>114893.607</v>
      </c>
      <c r="E52" s="33">
        <v>149519.47</v>
      </c>
      <c r="F52" s="33">
        <v>144964.266</v>
      </c>
    </row>
    <row r="53" spans="1:6" ht="15.75" thickBot="1" x14ac:dyDescent="0.3">
      <c r="A53" s="20">
        <v>2</v>
      </c>
      <c r="B53" s="32" t="s">
        <v>56</v>
      </c>
      <c r="C53" s="33">
        <v>7853.8</v>
      </c>
      <c r="D53" s="33">
        <v>22635.826000000001</v>
      </c>
      <c r="E53" s="33">
        <v>10614.227000000001</v>
      </c>
      <c r="F53" s="37">
        <v>0</v>
      </c>
    </row>
    <row r="54" spans="1:6" ht="15.75" thickBot="1" x14ac:dyDescent="0.3">
      <c r="A54" s="20">
        <v>3</v>
      </c>
      <c r="B54" s="32" t="s">
        <v>57</v>
      </c>
      <c r="C54" s="33">
        <v>11010</v>
      </c>
      <c r="D54" s="33">
        <v>5108.6400000000003</v>
      </c>
      <c r="E54" s="33">
        <v>13769.84</v>
      </c>
      <c r="F54" s="33">
        <v>185202.88</v>
      </c>
    </row>
    <row r="55" spans="1:6" ht="15.75" thickBot="1" x14ac:dyDescent="0.3">
      <c r="A55" s="20">
        <v>4</v>
      </c>
      <c r="B55" s="32" t="s">
        <v>58</v>
      </c>
      <c r="C55" s="33">
        <v>7929.9889999999996</v>
      </c>
      <c r="D55" s="33">
        <v>111547.30100000001</v>
      </c>
      <c r="E55" s="33">
        <v>474064.02899999998</v>
      </c>
      <c r="F55" s="33">
        <v>1568811.23</v>
      </c>
    </row>
    <row r="56" spans="1:6" ht="15.75" thickBot="1" x14ac:dyDescent="0.3">
      <c r="A56" s="20">
        <v>5</v>
      </c>
      <c r="B56" s="32" t="s">
        <v>59</v>
      </c>
      <c r="C56" s="37">
        <v>0</v>
      </c>
      <c r="D56" s="33">
        <v>10598.96</v>
      </c>
      <c r="E56" s="33">
        <v>99180.869000000006</v>
      </c>
      <c r="F56" s="33">
        <v>7827.2290000000003</v>
      </c>
    </row>
    <row r="57" spans="1:6" ht="15.75" thickBot="1" x14ac:dyDescent="0.3">
      <c r="A57" s="20">
        <v>6</v>
      </c>
      <c r="B57" s="32" t="s">
        <v>60</v>
      </c>
      <c r="C57" s="33">
        <v>1067.0889999999999</v>
      </c>
      <c r="D57" s="33">
        <v>716149.12</v>
      </c>
      <c r="E57" s="33">
        <v>35301.582999999999</v>
      </c>
      <c r="F57" s="33">
        <v>58323.345999999998</v>
      </c>
    </row>
    <row r="58" spans="1:6" ht="15.75" thickBot="1" x14ac:dyDescent="0.3">
      <c r="A58" s="20">
        <v>7</v>
      </c>
      <c r="B58" s="32" t="s">
        <v>61</v>
      </c>
      <c r="C58" s="37">
        <v>550.5</v>
      </c>
      <c r="D58" s="33">
        <v>12790.097</v>
      </c>
      <c r="E58" s="33">
        <v>712919.52</v>
      </c>
      <c r="F58" s="33">
        <v>42123.525999999998</v>
      </c>
    </row>
    <row r="59" spans="1:6" ht="15.75" thickBot="1" x14ac:dyDescent="0.3">
      <c r="A59" s="20">
        <v>8</v>
      </c>
      <c r="B59" s="32" t="s">
        <v>62</v>
      </c>
      <c r="C59" s="33">
        <v>46372.212</v>
      </c>
      <c r="D59" s="33">
        <v>213651.10500000001</v>
      </c>
      <c r="E59" s="33">
        <v>146848.15</v>
      </c>
      <c r="F59" s="33">
        <v>563462.43999999994</v>
      </c>
    </row>
    <row r="60" spans="1:6" ht="15.75" thickBot="1" x14ac:dyDescent="0.3">
      <c r="A60" s="20">
        <v>9</v>
      </c>
      <c r="B60" s="32" t="s">
        <v>63</v>
      </c>
      <c r="C60" s="37">
        <v>0</v>
      </c>
      <c r="D60" s="33">
        <v>12066.96</v>
      </c>
      <c r="E60" s="33">
        <v>80812.372000000003</v>
      </c>
      <c r="F60" s="33">
        <v>4928.9570000000003</v>
      </c>
    </row>
    <row r="61" spans="1:6" ht="15.75" thickBot="1" x14ac:dyDescent="0.3">
      <c r="A61" s="20">
        <v>10</v>
      </c>
      <c r="B61" s="32" t="s">
        <v>64</v>
      </c>
      <c r="C61" s="37">
        <v>851.44</v>
      </c>
      <c r="D61" s="33">
        <v>882326.72</v>
      </c>
      <c r="E61" s="33">
        <v>91092.188999999998</v>
      </c>
      <c r="F61" s="33">
        <v>533970.46699999995</v>
      </c>
    </row>
    <row r="62" spans="1:6" ht="15.75" thickBot="1" x14ac:dyDescent="0.3">
      <c r="A62" s="20">
        <v>11</v>
      </c>
      <c r="B62" s="32" t="s">
        <v>65</v>
      </c>
      <c r="C62" s="37">
        <v>484.44</v>
      </c>
      <c r="D62" s="37">
        <v>0</v>
      </c>
      <c r="E62" s="37">
        <v>0</v>
      </c>
      <c r="F62" s="37">
        <v>0</v>
      </c>
    </row>
    <row r="63" spans="1:6" ht="15.75" thickBot="1" x14ac:dyDescent="0.3">
      <c r="A63" s="20">
        <v>12</v>
      </c>
      <c r="B63" s="32" t="s">
        <v>66</v>
      </c>
      <c r="C63" s="37">
        <v>0</v>
      </c>
      <c r="D63" s="37">
        <v>895.48</v>
      </c>
      <c r="E63" s="37">
        <v>0</v>
      </c>
      <c r="F63" s="37">
        <v>0</v>
      </c>
    </row>
    <row r="64" spans="1:6" ht="15.75" thickBot="1" x14ac:dyDescent="0.3">
      <c r="A64" s="20">
        <v>13</v>
      </c>
      <c r="B64" s="32" t="s">
        <v>67</v>
      </c>
      <c r="C64" s="37">
        <v>0</v>
      </c>
      <c r="D64" s="37">
        <v>0</v>
      </c>
      <c r="E64" s="33">
        <v>3875.52</v>
      </c>
      <c r="F64" s="33">
        <v>4257.2</v>
      </c>
    </row>
    <row r="65" spans="1:6" ht="15.75" thickBot="1" x14ac:dyDescent="0.3">
      <c r="A65" s="20">
        <v>14</v>
      </c>
      <c r="B65" s="32" t="s">
        <v>68</v>
      </c>
      <c r="C65" s="33">
        <v>1255.1400000000001</v>
      </c>
      <c r="D65" s="33">
        <v>38190.019999999997</v>
      </c>
      <c r="E65" s="37">
        <v>0</v>
      </c>
      <c r="F65" s="33">
        <v>30967.754000000001</v>
      </c>
    </row>
    <row r="66" spans="1:6" ht="15.75" thickBot="1" x14ac:dyDescent="0.3">
      <c r="A66" s="20">
        <v>15</v>
      </c>
      <c r="B66" s="32" t="s">
        <v>69</v>
      </c>
      <c r="C66" s="37">
        <v>0</v>
      </c>
      <c r="D66" s="37">
        <v>0</v>
      </c>
      <c r="E66" s="37">
        <v>0</v>
      </c>
      <c r="F66" s="37">
        <v>0</v>
      </c>
    </row>
    <row r="67" spans="1:6" ht="15.75" thickBot="1" x14ac:dyDescent="0.3">
      <c r="A67" s="20">
        <v>16</v>
      </c>
      <c r="B67" s="32" t="s">
        <v>70</v>
      </c>
      <c r="C67" s="37">
        <v>22.02</v>
      </c>
      <c r="D67" s="37">
        <v>0</v>
      </c>
      <c r="E67" s="33">
        <v>5960.08</v>
      </c>
      <c r="F67" s="37">
        <v>0</v>
      </c>
    </row>
    <row r="68" spans="1:6" ht="15.75" thickBot="1" x14ac:dyDescent="0.3">
      <c r="A68" s="20">
        <v>17</v>
      </c>
      <c r="B68" s="32" t="s">
        <v>71</v>
      </c>
      <c r="C68" s="33">
        <v>8587.7999999999993</v>
      </c>
      <c r="D68" s="33">
        <v>4110.3999999999996</v>
      </c>
      <c r="E68" s="37">
        <v>0</v>
      </c>
      <c r="F68" s="33">
        <v>30475.68</v>
      </c>
    </row>
    <row r="69" spans="1:6" ht="15.75" thickBot="1" x14ac:dyDescent="0.3">
      <c r="A69" s="20">
        <v>18</v>
      </c>
      <c r="B69" s="32" t="s">
        <v>72</v>
      </c>
      <c r="C69" s="37">
        <v>0</v>
      </c>
      <c r="D69" s="37">
        <v>0</v>
      </c>
      <c r="E69" s="37">
        <v>176.16</v>
      </c>
      <c r="F69" s="33">
        <v>67087.600000000006</v>
      </c>
    </row>
    <row r="70" spans="1:6" ht="15.75" thickBot="1" x14ac:dyDescent="0.3">
      <c r="A70" s="20">
        <v>19</v>
      </c>
      <c r="B70" s="32" t="s">
        <v>73</v>
      </c>
      <c r="C70" s="37">
        <v>0</v>
      </c>
      <c r="D70" s="37">
        <v>0</v>
      </c>
      <c r="E70" s="33">
        <v>139166.39999999999</v>
      </c>
      <c r="F70" s="37">
        <v>0</v>
      </c>
    </row>
    <row r="71" spans="1:6" ht="15.75" thickBot="1" x14ac:dyDescent="0.3">
      <c r="A71" s="20">
        <v>20</v>
      </c>
      <c r="B71" s="32" t="s">
        <v>74</v>
      </c>
      <c r="C71" s="37">
        <v>0</v>
      </c>
      <c r="D71" s="33">
        <v>630118.00800000003</v>
      </c>
      <c r="E71" s="33">
        <v>214992.27</v>
      </c>
      <c r="F71" s="33">
        <v>55386.171999999999</v>
      </c>
    </row>
    <row r="72" spans="1:6" ht="15.75" thickBot="1" x14ac:dyDescent="0.3">
      <c r="A72" s="20">
        <v>21</v>
      </c>
      <c r="B72" s="32" t="s">
        <v>75</v>
      </c>
      <c r="C72" s="33">
        <v>25208.79</v>
      </c>
      <c r="D72" s="33">
        <v>64622.387999999999</v>
      </c>
      <c r="E72" s="33">
        <v>26230.664000000001</v>
      </c>
      <c r="F72" s="33">
        <v>38036.466999999997</v>
      </c>
    </row>
    <row r="73" spans="1:6" ht="15.75" thickBot="1" x14ac:dyDescent="0.3">
      <c r="A73" s="20">
        <v>22</v>
      </c>
      <c r="B73" s="32" t="s">
        <v>76</v>
      </c>
      <c r="C73" s="33">
        <v>2348.8000000000002</v>
      </c>
      <c r="D73" s="33">
        <v>9351.16</v>
      </c>
      <c r="E73" s="37">
        <v>0</v>
      </c>
      <c r="F73" s="37">
        <v>0</v>
      </c>
    </row>
    <row r="74" spans="1:6" ht="15.75" thickBot="1" x14ac:dyDescent="0.3">
      <c r="A74" s="20">
        <v>23</v>
      </c>
      <c r="B74" s="32" t="s">
        <v>77</v>
      </c>
      <c r="C74" s="33">
        <v>10356.74</v>
      </c>
      <c r="D74" s="33">
        <v>1614.8</v>
      </c>
      <c r="E74" s="33">
        <v>113084.591</v>
      </c>
      <c r="F74" s="33">
        <v>2759.84</v>
      </c>
    </row>
    <row r="75" spans="1:6" ht="15.75" thickBot="1" x14ac:dyDescent="0.3">
      <c r="A75" s="20">
        <v>24</v>
      </c>
      <c r="B75" s="32" t="s">
        <v>78</v>
      </c>
      <c r="C75" s="33">
        <v>36551.584999999999</v>
      </c>
      <c r="D75" s="33">
        <v>241831.42</v>
      </c>
      <c r="E75" s="33">
        <v>329437.55</v>
      </c>
      <c r="F75" s="33">
        <v>3318.7080000000001</v>
      </c>
    </row>
    <row r="76" spans="1:6" ht="15.75" thickBot="1" x14ac:dyDescent="0.3">
      <c r="A76" s="20">
        <v>25</v>
      </c>
      <c r="B76" s="32" t="s">
        <v>79</v>
      </c>
      <c r="C76" s="33">
        <v>82347.460000000006</v>
      </c>
      <c r="D76" s="33">
        <v>85219.601999999999</v>
      </c>
      <c r="E76" s="33">
        <v>504582.42800000001</v>
      </c>
      <c r="F76" s="33">
        <v>6097877.9299999997</v>
      </c>
    </row>
    <row r="77" spans="1:6" ht="15.75" thickBot="1" x14ac:dyDescent="0.3">
      <c r="A77" s="20">
        <v>26</v>
      </c>
      <c r="B77" s="32" t="s">
        <v>80</v>
      </c>
      <c r="C77" s="33">
        <v>28249.898000000001</v>
      </c>
      <c r="D77" s="33">
        <v>447364.19199999998</v>
      </c>
      <c r="E77" s="33">
        <v>71285.493000000002</v>
      </c>
      <c r="F77" s="33">
        <v>27948.078000000001</v>
      </c>
    </row>
    <row r="78" spans="1:6" ht="15.75" thickBot="1" x14ac:dyDescent="0.3">
      <c r="A78" s="20">
        <v>27</v>
      </c>
      <c r="B78" s="32" t="s">
        <v>81</v>
      </c>
      <c r="C78" s="33">
        <v>11804.040999999999</v>
      </c>
      <c r="D78" s="33">
        <v>35483.909</v>
      </c>
      <c r="E78" s="37" t="s">
        <v>84</v>
      </c>
      <c r="F78" s="37">
        <v>0</v>
      </c>
    </row>
    <row r="81" spans="1:6" x14ac:dyDescent="0.25">
      <c r="A81" s="14" t="s">
        <v>85</v>
      </c>
    </row>
    <row r="82" spans="1:6" ht="15.75" thickBot="1" x14ac:dyDescent="0.3"/>
    <row r="83" spans="1:6" ht="15.75" thickBot="1" x14ac:dyDescent="0.3">
      <c r="A83" s="112" t="s">
        <v>37</v>
      </c>
      <c r="B83" s="112" t="s">
        <v>53</v>
      </c>
      <c r="C83" s="116" t="s">
        <v>86</v>
      </c>
      <c r="D83" s="117"/>
      <c r="E83" s="117"/>
      <c r="F83" s="118"/>
    </row>
    <row r="84" spans="1:6" ht="15.75" thickBot="1" x14ac:dyDescent="0.3">
      <c r="A84" s="113"/>
      <c r="B84" s="113"/>
      <c r="C84" s="30" t="s">
        <v>40</v>
      </c>
      <c r="D84" s="30" t="s">
        <v>41</v>
      </c>
      <c r="E84" s="30" t="s">
        <v>42</v>
      </c>
      <c r="F84" s="30" t="s">
        <v>43</v>
      </c>
    </row>
    <row r="85" spans="1:6" ht="15.75" thickBot="1" x14ac:dyDescent="0.3">
      <c r="A85" s="20">
        <v>1</v>
      </c>
      <c r="B85" s="32" t="s">
        <v>55</v>
      </c>
      <c r="C85" s="39">
        <v>-167.90979999999999</v>
      </c>
      <c r="D85" s="33">
        <v>159154.10079999999</v>
      </c>
      <c r="E85" s="33">
        <v>-114187.0588</v>
      </c>
      <c r="F85" s="33">
        <v>-128394.216</v>
      </c>
    </row>
    <row r="86" spans="1:6" ht="15.75" thickBot="1" x14ac:dyDescent="0.3">
      <c r="A86" s="20">
        <v>2</v>
      </c>
      <c r="B86" s="32" t="s">
        <v>56</v>
      </c>
      <c r="C86" s="40">
        <v>-6268.36</v>
      </c>
      <c r="D86" s="33">
        <v>369410.16239999997</v>
      </c>
      <c r="E86" s="33">
        <v>39341.959600000002</v>
      </c>
      <c r="F86" s="37">
        <v>0</v>
      </c>
    </row>
    <row r="87" spans="1:6" ht="15.75" thickBot="1" x14ac:dyDescent="0.3">
      <c r="A87" s="20">
        <v>3</v>
      </c>
      <c r="B87" s="32" t="s">
        <v>57</v>
      </c>
      <c r="C87" s="40">
        <v>279565.91999000002</v>
      </c>
      <c r="D87" s="33">
        <v>288961.12</v>
      </c>
      <c r="E87" s="33">
        <v>25374.38</v>
      </c>
      <c r="F87" s="33">
        <v>418967.2</v>
      </c>
    </row>
    <row r="88" spans="1:6" ht="15.75" thickBot="1" x14ac:dyDescent="0.3">
      <c r="A88" s="20">
        <v>4</v>
      </c>
      <c r="B88" s="32" t="s">
        <v>58</v>
      </c>
      <c r="C88" s="40">
        <v>342838.62829999998</v>
      </c>
      <c r="D88" s="33">
        <v>1787896.4308</v>
      </c>
      <c r="E88" s="33">
        <v>546223.8628</v>
      </c>
      <c r="F88" s="33">
        <v>3190112.7083999999</v>
      </c>
    </row>
    <row r="89" spans="1:6" ht="15.75" thickBot="1" x14ac:dyDescent="0.3">
      <c r="A89" s="20">
        <v>5</v>
      </c>
      <c r="B89" s="32" t="s">
        <v>59</v>
      </c>
      <c r="C89" s="40">
        <v>12331.2</v>
      </c>
      <c r="D89" s="33">
        <v>413918.74800000002</v>
      </c>
      <c r="E89" s="33">
        <v>-19292.162400000001</v>
      </c>
      <c r="F89" s="33">
        <v>20003.8488</v>
      </c>
    </row>
    <row r="90" spans="1:6" ht="15.75" thickBot="1" x14ac:dyDescent="0.3">
      <c r="A90" s="20">
        <v>6</v>
      </c>
      <c r="B90" s="32" t="s">
        <v>60</v>
      </c>
      <c r="C90" s="40">
        <v>52899.967199999999</v>
      </c>
      <c r="D90" s="33">
        <v>69429.2068</v>
      </c>
      <c r="E90" s="33">
        <v>147468.82079999999</v>
      </c>
      <c r="F90" s="33">
        <v>814884.74479999999</v>
      </c>
    </row>
    <row r="91" spans="1:6" ht="15.75" thickBot="1" x14ac:dyDescent="0.3">
      <c r="A91" s="20">
        <v>7</v>
      </c>
      <c r="B91" s="32" t="s">
        <v>61</v>
      </c>
      <c r="C91" s="41">
        <v>-55050000000000</v>
      </c>
      <c r="D91" s="33">
        <v>365859.364</v>
      </c>
      <c r="E91" s="33">
        <v>-685201.77159999998</v>
      </c>
      <c r="F91" s="33">
        <v>-33087.6924</v>
      </c>
    </row>
    <row r="92" spans="1:6" ht="15.75" thickBot="1" x14ac:dyDescent="0.3">
      <c r="A92" s="20">
        <v>8</v>
      </c>
      <c r="B92" s="32" t="s">
        <v>62</v>
      </c>
      <c r="C92" s="40">
        <v>-45227.171589999998</v>
      </c>
      <c r="D92" s="33">
        <v>-70567.787599999996</v>
      </c>
      <c r="E92" s="33">
        <v>314210.27960000001</v>
      </c>
      <c r="F92" s="33">
        <v>-466607.32319999998</v>
      </c>
    </row>
    <row r="93" spans="1:6" ht="15.75" thickBot="1" x14ac:dyDescent="0.3">
      <c r="A93" s="20">
        <v>9</v>
      </c>
      <c r="B93" s="32" t="s">
        <v>63</v>
      </c>
      <c r="C93" s="39">
        <v>0</v>
      </c>
      <c r="D93" s="33">
        <v>237956.19399999999</v>
      </c>
      <c r="E93" s="33">
        <v>1453818.9731999999</v>
      </c>
      <c r="F93" s="33">
        <v>1552.2632000000001</v>
      </c>
    </row>
    <row r="94" spans="1:6" ht="15.75" thickBot="1" x14ac:dyDescent="0.3">
      <c r="A94" s="20">
        <v>10</v>
      </c>
      <c r="B94" s="32" t="s">
        <v>64</v>
      </c>
      <c r="C94" s="40">
        <v>1541.4</v>
      </c>
      <c r="D94" s="33">
        <v>-863991.4</v>
      </c>
      <c r="E94" s="33">
        <v>581533.81359999999</v>
      </c>
      <c r="F94" s="33">
        <v>289293.76880000002</v>
      </c>
    </row>
    <row r="95" spans="1:6" ht="15.75" thickBot="1" x14ac:dyDescent="0.3">
      <c r="A95" s="20">
        <v>11</v>
      </c>
      <c r="B95" s="32" t="s">
        <v>65</v>
      </c>
      <c r="C95" s="41">
        <v>4404000000000</v>
      </c>
      <c r="D95" s="37">
        <v>0</v>
      </c>
      <c r="E95" s="37">
        <v>956.98919999999998</v>
      </c>
      <c r="F95" s="37">
        <v>0</v>
      </c>
    </row>
    <row r="96" spans="1:6" ht="15.75" thickBot="1" x14ac:dyDescent="0.3">
      <c r="A96" s="20">
        <v>12</v>
      </c>
      <c r="B96" s="32" t="s">
        <v>66</v>
      </c>
      <c r="C96" s="39">
        <v>0</v>
      </c>
      <c r="D96" s="37">
        <v>-895.48</v>
      </c>
      <c r="E96" s="37">
        <v>0</v>
      </c>
      <c r="F96" s="37">
        <v>895.48</v>
      </c>
    </row>
    <row r="97" spans="1:6" ht="15.75" thickBot="1" x14ac:dyDescent="0.3">
      <c r="A97" s="20">
        <v>13</v>
      </c>
      <c r="B97" s="32" t="s">
        <v>67</v>
      </c>
      <c r="C97" s="40">
        <v>200558.16</v>
      </c>
      <c r="D97" s="33">
        <v>23282.48</v>
      </c>
      <c r="E97" s="33">
        <v>-1468</v>
      </c>
      <c r="F97" s="33">
        <v>217645.68</v>
      </c>
    </row>
    <row r="98" spans="1:6" ht="15.75" thickBot="1" x14ac:dyDescent="0.3">
      <c r="A98" s="20">
        <v>14</v>
      </c>
      <c r="B98" s="32" t="s">
        <v>68</v>
      </c>
      <c r="C98" s="40">
        <v>122937.66</v>
      </c>
      <c r="D98" s="33">
        <v>1886.38</v>
      </c>
      <c r="E98" s="37">
        <v>0</v>
      </c>
      <c r="F98" s="33">
        <v>172060.02280000001</v>
      </c>
    </row>
    <row r="99" spans="1:6" ht="15.75" thickBot="1" x14ac:dyDescent="0.3">
      <c r="A99" s="20">
        <v>15</v>
      </c>
      <c r="B99" s="32" t="s">
        <v>69</v>
      </c>
      <c r="C99" s="39">
        <v>0</v>
      </c>
      <c r="D99" s="37">
        <v>0</v>
      </c>
      <c r="E99" s="37">
        <v>0</v>
      </c>
      <c r="F99" s="37">
        <v>0</v>
      </c>
    </row>
    <row r="100" spans="1:6" ht="15.75" thickBot="1" x14ac:dyDescent="0.3">
      <c r="A100" s="20">
        <v>16</v>
      </c>
      <c r="B100" s="32" t="s">
        <v>70</v>
      </c>
      <c r="C100" s="41">
        <v>-2202000000000</v>
      </c>
      <c r="D100" s="37">
        <v>0</v>
      </c>
      <c r="E100" s="33">
        <v>-5960.08</v>
      </c>
      <c r="F100" s="37">
        <v>0</v>
      </c>
    </row>
    <row r="101" spans="1:6" ht="15.75" thickBot="1" x14ac:dyDescent="0.3">
      <c r="A101" s="20">
        <v>17</v>
      </c>
      <c r="B101" s="32" t="s">
        <v>71</v>
      </c>
      <c r="C101" s="40">
        <v>151805.88</v>
      </c>
      <c r="D101" s="33">
        <v>25249.599999999999</v>
      </c>
      <c r="E101" s="33">
        <v>130358.39999999999</v>
      </c>
      <c r="F101" s="33">
        <v>431122.24</v>
      </c>
    </row>
    <row r="102" spans="1:6" ht="15.75" thickBot="1" x14ac:dyDescent="0.3">
      <c r="A102" s="20">
        <v>18</v>
      </c>
      <c r="B102" s="32" t="s">
        <v>72</v>
      </c>
      <c r="C102" s="39">
        <v>0</v>
      </c>
      <c r="D102" s="37">
        <v>0</v>
      </c>
      <c r="E102" s="37">
        <v>-176.16</v>
      </c>
      <c r="F102" s="33">
        <v>-64562.64</v>
      </c>
    </row>
    <row r="103" spans="1:6" ht="15.75" thickBot="1" x14ac:dyDescent="0.3">
      <c r="A103" s="20">
        <v>19</v>
      </c>
      <c r="B103" s="32" t="s">
        <v>73</v>
      </c>
      <c r="C103" s="39">
        <v>0</v>
      </c>
      <c r="D103" s="37">
        <v>0</v>
      </c>
      <c r="E103" s="33">
        <v>-139166.39999999999</v>
      </c>
      <c r="F103" s="37">
        <v>0</v>
      </c>
    </row>
    <row r="104" spans="1:6" ht="15.75" thickBot="1" x14ac:dyDescent="0.3">
      <c r="A104" s="20">
        <v>20</v>
      </c>
      <c r="B104" s="32" t="s">
        <v>74</v>
      </c>
      <c r="C104" s="39">
        <v>0</v>
      </c>
      <c r="D104" s="33">
        <v>-596272.24</v>
      </c>
      <c r="E104" s="33">
        <v>185316.65</v>
      </c>
      <c r="F104" s="33">
        <v>59792.814400000003</v>
      </c>
    </row>
    <row r="105" spans="1:6" ht="15.75" thickBot="1" x14ac:dyDescent="0.3">
      <c r="A105" s="20">
        <v>21</v>
      </c>
      <c r="B105" s="32" t="s">
        <v>75</v>
      </c>
      <c r="C105" s="40">
        <v>-15538.926799999999</v>
      </c>
      <c r="D105" s="33">
        <v>280057.99359999999</v>
      </c>
      <c r="E105" s="33">
        <v>985486.89679999999</v>
      </c>
      <c r="F105" s="33">
        <v>-23569.033599999999</v>
      </c>
    </row>
    <row r="106" spans="1:6" ht="15.75" thickBot="1" x14ac:dyDescent="0.3">
      <c r="A106" s="20">
        <v>22</v>
      </c>
      <c r="B106" s="32" t="s">
        <v>76</v>
      </c>
      <c r="C106" s="40">
        <v>42498.6</v>
      </c>
      <c r="D106" s="33">
        <v>-9351.16</v>
      </c>
      <c r="E106" s="33">
        <v>34199.262000000002</v>
      </c>
      <c r="F106" s="33">
        <v>107105.28</v>
      </c>
    </row>
    <row r="107" spans="1:6" ht="15.75" thickBot="1" x14ac:dyDescent="0.3">
      <c r="A107" s="20">
        <v>23</v>
      </c>
      <c r="B107" s="32" t="s">
        <v>77</v>
      </c>
      <c r="C107" s="40">
        <v>-2374.3431999999998</v>
      </c>
      <c r="D107" s="33">
        <v>67512.439199999993</v>
      </c>
      <c r="E107" s="33">
        <v>4457.7287999999999</v>
      </c>
      <c r="F107" s="33">
        <v>-2524.96</v>
      </c>
    </row>
    <row r="108" spans="1:6" ht="15.75" thickBot="1" x14ac:dyDescent="0.3">
      <c r="A108" s="20">
        <v>24</v>
      </c>
      <c r="B108" s="32" t="s">
        <v>78</v>
      </c>
      <c r="C108" s="40">
        <v>7623.3239999999996</v>
      </c>
      <c r="D108" s="33">
        <v>-107024.2464</v>
      </c>
      <c r="E108" s="33">
        <v>104536.4268</v>
      </c>
      <c r="F108" s="33">
        <v>17321.3724</v>
      </c>
    </row>
    <row r="109" spans="1:6" ht="15.75" thickBot="1" x14ac:dyDescent="0.3">
      <c r="A109" s="20">
        <v>25</v>
      </c>
      <c r="B109" s="32" t="s">
        <v>79</v>
      </c>
      <c r="C109" s="40">
        <v>2796.54</v>
      </c>
      <c r="D109" s="33">
        <v>877171.83799999999</v>
      </c>
      <c r="E109" s="33">
        <v>144364.88159999999</v>
      </c>
      <c r="F109" s="33">
        <v>-1007364.3540000001</v>
      </c>
    </row>
    <row r="110" spans="1:6" ht="15.75" thickBot="1" x14ac:dyDescent="0.3">
      <c r="A110" s="20">
        <v>26</v>
      </c>
      <c r="B110" s="32" t="s">
        <v>80</v>
      </c>
      <c r="C110" s="40">
        <v>18473.018400000001</v>
      </c>
      <c r="D110" s="33">
        <v>-59025.784399999997</v>
      </c>
      <c r="E110" s="33">
        <v>544076.32559999998</v>
      </c>
      <c r="F110" s="33">
        <v>83188.477199999994</v>
      </c>
    </row>
    <row r="111" spans="1:6" ht="15.75" thickBot="1" x14ac:dyDescent="0.3">
      <c r="A111" s="20">
        <v>27</v>
      </c>
      <c r="B111" s="32" t="s">
        <v>81</v>
      </c>
      <c r="C111" s="40">
        <v>6971.6787999999997</v>
      </c>
      <c r="D111" s="33">
        <v>-5761.7532000000001</v>
      </c>
      <c r="E111" s="33">
        <v>-586897.29839999997</v>
      </c>
      <c r="F111" s="37">
        <v>0</v>
      </c>
    </row>
    <row r="114" spans="1:4" x14ac:dyDescent="0.25">
      <c r="A114" s="13" t="s">
        <v>87</v>
      </c>
    </row>
    <row r="115" spans="1:4" ht="15.75" thickBot="1" x14ac:dyDescent="0.3"/>
    <row r="116" spans="1:4" ht="18" thickBot="1" x14ac:dyDescent="0.3">
      <c r="A116" s="16" t="s">
        <v>88</v>
      </c>
      <c r="B116" s="42" t="s">
        <v>89</v>
      </c>
      <c r="C116" s="42" t="s">
        <v>90</v>
      </c>
      <c r="D116" s="42" t="s">
        <v>91</v>
      </c>
    </row>
    <row r="117" spans="1:4" ht="15.75" thickBot="1" x14ac:dyDescent="0.3">
      <c r="A117" s="43" t="s">
        <v>92</v>
      </c>
      <c r="B117" s="44">
        <v>2365366.38</v>
      </c>
      <c r="C117" s="44">
        <v>1406581.15</v>
      </c>
      <c r="D117" s="44">
        <v>958785.23</v>
      </c>
    </row>
    <row r="118" spans="1:4" ht="15.75" thickBot="1" x14ac:dyDescent="0.3">
      <c r="A118" s="43" t="s">
        <v>93</v>
      </c>
      <c r="B118" s="44">
        <v>4698767.74</v>
      </c>
      <c r="C118" s="44">
        <v>2798097.98</v>
      </c>
      <c r="D118" s="44">
        <v>1900669.76</v>
      </c>
    </row>
    <row r="119" spans="1:4" ht="15.75" thickBot="1" x14ac:dyDescent="0.3">
      <c r="A119" s="43" t="s">
        <v>94</v>
      </c>
      <c r="B119" s="44">
        <v>7002156.2199999997</v>
      </c>
      <c r="C119" s="44">
        <v>4175705.3</v>
      </c>
      <c r="D119" s="44">
        <v>2826450.92</v>
      </c>
    </row>
    <row r="120" spans="1:4" ht="15.75" thickBot="1" x14ac:dyDescent="0.3">
      <c r="A120" s="43" t="s">
        <v>95</v>
      </c>
      <c r="B120" s="44">
        <v>9277311.7300000004</v>
      </c>
      <c r="C120" s="44">
        <v>5540457.8799999999</v>
      </c>
      <c r="D120" s="44">
        <v>3736853.85</v>
      </c>
    </row>
    <row r="121" spans="1:4" ht="15.75" thickBot="1" x14ac:dyDescent="0.3">
      <c r="A121" s="43" t="s">
        <v>96</v>
      </c>
      <c r="B121" s="44">
        <v>11525859.15</v>
      </c>
      <c r="C121" s="44">
        <v>6893319.8499999996</v>
      </c>
      <c r="D121" s="44">
        <v>4632539.3</v>
      </c>
    </row>
    <row r="122" spans="1:4" ht="15.75" thickBot="1" x14ac:dyDescent="0.3">
      <c r="A122" s="43" t="s">
        <v>97</v>
      </c>
      <c r="B122" s="44">
        <v>13749283.560000001</v>
      </c>
      <c r="C122" s="44">
        <v>8235173.1299999999</v>
      </c>
      <c r="D122" s="44">
        <v>5514110.4299999997</v>
      </c>
    </row>
    <row r="123" spans="1:4" ht="15.75" thickBot="1" x14ac:dyDescent="0.3">
      <c r="A123" s="43" t="s">
        <v>98</v>
      </c>
      <c r="B123" s="44">
        <v>15948944</v>
      </c>
      <c r="C123" s="44">
        <v>9566825.0999999996</v>
      </c>
      <c r="D123" s="44">
        <v>6382118.9000000004</v>
      </c>
    </row>
    <row r="124" spans="1:4" ht="15.75" thickBot="1" x14ac:dyDescent="0.3">
      <c r="A124" s="43" t="s">
        <v>99</v>
      </c>
      <c r="B124" s="44">
        <v>18126085.809999999</v>
      </c>
      <c r="C124" s="44">
        <v>10889015.460000001</v>
      </c>
      <c r="D124" s="44">
        <v>7237070.3499999996</v>
      </c>
    </row>
    <row r="125" spans="1:4" ht="15.75" thickBot="1" x14ac:dyDescent="0.3">
      <c r="A125" s="43" t="s">
        <v>100</v>
      </c>
      <c r="B125" s="44">
        <v>20281851.59</v>
      </c>
      <c r="C125" s="44">
        <v>12202422.43</v>
      </c>
      <c r="D125" s="44">
        <v>8079429.1600000001</v>
      </c>
    </row>
    <row r="126" spans="1:4" ht="15.75" thickBot="1" x14ac:dyDescent="0.3">
      <c r="A126" s="43" t="s">
        <v>101</v>
      </c>
      <c r="B126" s="44">
        <v>22417291.18</v>
      </c>
      <c r="C126" s="44">
        <v>13507668.34</v>
      </c>
      <c r="D126" s="44">
        <v>8909622.8399999999</v>
      </c>
    </row>
    <row r="127" spans="1:4" ht="15.75" thickBot="1" x14ac:dyDescent="0.3">
      <c r="A127" s="43" t="s">
        <v>102</v>
      </c>
      <c r="B127" s="44">
        <v>24533370.460000001</v>
      </c>
      <c r="C127" s="44">
        <v>14805324.710000001</v>
      </c>
      <c r="D127" s="44">
        <v>9728045.75</v>
      </c>
    </row>
    <row r="128" spans="1:4" ht="15.75" thickBot="1" x14ac:dyDescent="0.3">
      <c r="A128" s="43" t="s">
        <v>103</v>
      </c>
      <c r="B128" s="44">
        <v>26630979.41</v>
      </c>
      <c r="C128" s="44">
        <v>16095916.789999999</v>
      </c>
      <c r="D128" s="44">
        <v>10535062.619999999</v>
      </c>
    </row>
    <row r="129" spans="1:4" ht="15.75" thickBot="1" x14ac:dyDescent="0.3">
      <c r="A129" s="43" t="s">
        <v>104</v>
      </c>
      <c r="B129" s="44">
        <v>28710939.210000001</v>
      </c>
      <c r="C129" s="44">
        <v>17379927.719999999</v>
      </c>
      <c r="D129" s="44">
        <v>11331011.49</v>
      </c>
    </row>
    <row r="130" spans="1:4" ht="15.75" thickBot="1" x14ac:dyDescent="0.3">
      <c r="A130" s="43" t="s">
        <v>105</v>
      </c>
      <c r="B130" s="44">
        <v>30774008.719999999</v>
      </c>
      <c r="C130" s="44">
        <v>18657802.239999998</v>
      </c>
      <c r="D130" s="44">
        <v>12116206.48</v>
      </c>
    </row>
    <row r="131" spans="1:4" ht="15.75" thickBot="1" x14ac:dyDescent="0.3">
      <c r="A131" s="43" t="s">
        <v>106</v>
      </c>
      <c r="B131" s="44">
        <v>32820890.239999998</v>
      </c>
      <c r="C131" s="44">
        <v>19929950.07</v>
      </c>
      <c r="D131" s="44">
        <v>12890940.17</v>
      </c>
    </row>
    <row r="132" spans="1:4" ht="15.75" thickBot="1" x14ac:dyDescent="0.3">
      <c r="A132" s="43" t="s">
        <v>107</v>
      </c>
      <c r="B132" s="44">
        <v>34852234.75</v>
      </c>
      <c r="C132" s="44">
        <v>21196749</v>
      </c>
      <c r="D132" s="44">
        <v>13655485.75</v>
      </c>
    </row>
    <row r="133" spans="1:4" ht="15.75" thickBot="1" x14ac:dyDescent="0.3">
      <c r="A133" s="43" t="s">
        <v>108</v>
      </c>
      <c r="B133" s="44">
        <v>36868646.57</v>
      </c>
      <c r="C133" s="44">
        <v>22458547.640000001</v>
      </c>
      <c r="D133" s="44">
        <v>14410098.93</v>
      </c>
    </row>
    <row r="134" spans="1:4" ht="15.75" thickBot="1" x14ac:dyDescent="0.3">
      <c r="A134" s="43" t="s">
        <v>109</v>
      </c>
      <c r="B134" s="44">
        <v>38870687.609999999</v>
      </c>
      <c r="C134" s="44">
        <v>23715667.93</v>
      </c>
      <c r="D134" s="44">
        <v>15155019.68</v>
      </c>
    </row>
    <row r="135" spans="1:4" ht="15.75" thickBot="1" x14ac:dyDescent="0.3">
      <c r="A135" s="43" t="s">
        <v>110</v>
      </c>
      <c r="B135" s="44">
        <v>40858881.149999999</v>
      </c>
      <c r="C135" s="44">
        <v>24968407.469999999</v>
      </c>
      <c r="D135" s="44">
        <v>15890473.68</v>
      </c>
    </row>
  </sheetData>
  <mergeCells count="12">
    <mergeCell ref="A3:A4"/>
    <mergeCell ref="B3:B4"/>
    <mergeCell ref="C3:F3"/>
    <mergeCell ref="A17:A18"/>
    <mergeCell ref="B17:B18"/>
    <mergeCell ref="C17:F17"/>
    <mergeCell ref="A50:A51"/>
    <mergeCell ref="B50:B51"/>
    <mergeCell ref="C50:F50"/>
    <mergeCell ref="A83:A84"/>
    <mergeCell ref="B83:B84"/>
    <mergeCell ref="C83:F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6"/>
  <sheetViews>
    <sheetView zoomScale="70" zoomScaleNormal="70" workbookViewId="0">
      <selection activeCell="E2" sqref="E2"/>
    </sheetView>
  </sheetViews>
  <sheetFormatPr defaultRowHeight="15" x14ac:dyDescent="0.25"/>
  <cols>
    <col min="1" max="1" width="19.5703125" customWidth="1"/>
    <col min="2" max="2" width="20" customWidth="1"/>
    <col min="3" max="3" width="24.7109375" customWidth="1"/>
    <col min="4" max="4" width="27" customWidth="1"/>
    <col min="5" max="5" width="16.140625" customWidth="1"/>
    <col min="6" max="6" width="23" bestFit="1" customWidth="1"/>
    <col min="7" max="7" width="12.42578125" bestFit="1" customWidth="1"/>
    <col min="8" max="8" width="31.7109375" bestFit="1" customWidth="1"/>
  </cols>
  <sheetData>
    <row r="1" spans="1:5" x14ac:dyDescent="0.25">
      <c r="A1" s="13" t="s">
        <v>199</v>
      </c>
    </row>
    <row r="2" spans="1:5" x14ac:dyDescent="0.25">
      <c r="A2" s="13"/>
    </row>
    <row r="3" spans="1:5" x14ac:dyDescent="0.25">
      <c r="A3" s="13" t="s">
        <v>150</v>
      </c>
    </row>
    <row r="4" spans="1:5" ht="15.75" thickBot="1" x14ac:dyDescent="0.3">
      <c r="A4" s="13" t="s">
        <v>111</v>
      </c>
    </row>
    <row r="5" spans="1:5" ht="15.75" thickBot="1" x14ac:dyDescent="0.3">
      <c r="A5" s="154" t="s">
        <v>0</v>
      </c>
      <c r="B5" s="157" t="s">
        <v>112</v>
      </c>
      <c r="C5" s="158"/>
      <c r="D5" s="158"/>
      <c r="E5" s="159"/>
    </row>
    <row r="6" spans="1:5" ht="15.75" thickBot="1" x14ac:dyDescent="0.3">
      <c r="A6" s="155"/>
      <c r="B6" s="45" t="s">
        <v>113</v>
      </c>
      <c r="C6" s="45" t="s">
        <v>114</v>
      </c>
      <c r="D6" s="46" t="s">
        <v>115</v>
      </c>
      <c r="E6" s="154" t="s">
        <v>116</v>
      </c>
    </row>
    <row r="7" spans="1:5" ht="18" thickBot="1" x14ac:dyDescent="0.3">
      <c r="A7" s="156"/>
      <c r="B7" s="160" t="s">
        <v>117</v>
      </c>
      <c r="C7" s="161"/>
      <c r="D7" s="162"/>
      <c r="E7" s="156"/>
    </row>
    <row r="8" spans="1:5" ht="15.75" thickBot="1" x14ac:dyDescent="0.3">
      <c r="A8" s="20">
        <v>2006</v>
      </c>
      <c r="B8" s="47">
        <v>37.04</v>
      </c>
      <c r="C8" s="47">
        <v>4.53</v>
      </c>
      <c r="D8" s="47">
        <v>41.57</v>
      </c>
      <c r="E8" s="47">
        <v>872.96</v>
      </c>
    </row>
    <row r="9" spans="1:5" ht="15.75" thickBot="1" x14ac:dyDescent="0.3">
      <c r="A9" s="20">
        <v>2007</v>
      </c>
      <c r="B9" s="47">
        <v>37.369999999999997</v>
      </c>
      <c r="C9" s="47">
        <v>4.57</v>
      </c>
      <c r="D9" s="47">
        <v>41.93</v>
      </c>
      <c r="E9" s="47">
        <v>880.54</v>
      </c>
    </row>
    <row r="10" spans="1:5" ht="15.75" thickBot="1" x14ac:dyDescent="0.3">
      <c r="A10" s="20">
        <v>2008</v>
      </c>
      <c r="B10" s="47">
        <v>37.659999999999997</v>
      </c>
      <c r="C10" s="47">
        <v>4.7</v>
      </c>
      <c r="D10" s="47">
        <v>42.36</v>
      </c>
      <c r="E10" s="47">
        <v>889.47</v>
      </c>
    </row>
    <row r="11" spans="1:5" ht="15.75" thickBot="1" x14ac:dyDescent="0.3">
      <c r="A11" s="20">
        <v>2009</v>
      </c>
      <c r="B11" s="47">
        <v>37.49</v>
      </c>
      <c r="C11" s="47">
        <v>4.57</v>
      </c>
      <c r="D11" s="47">
        <v>42.06</v>
      </c>
      <c r="E11" s="47">
        <v>883.21</v>
      </c>
    </row>
    <row r="12" spans="1:5" ht="15.75" thickBot="1" x14ac:dyDescent="0.3">
      <c r="A12" s="20">
        <v>2010</v>
      </c>
      <c r="B12" s="47">
        <v>37.31</v>
      </c>
      <c r="C12" s="47">
        <v>4.47</v>
      </c>
      <c r="D12" s="47">
        <v>41.79</v>
      </c>
      <c r="E12" s="47">
        <v>877.56</v>
      </c>
    </row>
    <row r="13" spans="1:5" ht="15.75" thickBot="1" x14ac:dyDescent="0.3">
      <c r="A13" s="20">
        <v>2011</v>
      </c>
      <c r="B13" s="47">
        <v>37.380000000000003</v>
      </c>
      <c r="C13" s="47">
        <v>4.46</v>
      </c>
      <c r="D13" s="47">
        <v>41.84</v>
      </c>
      <c r="E13" s="47">
        <v>878.71</v>
      </c>
    </row>
    <row r="14" spans="1:5" ht="15.75" thickBot="1" x14ac:dyDescent="0.3">
      <c r="A14" s="20">
        <v>2012</v>
      </c>
      <c r="B14" s="47">
        <v>37.450000000000003</v>
      </c>
      <c r="C14" s="47">
        <v>4.45</v>
      </c>
      <c r="D14" s="47">
        <v>41.9</v>
      </c>
      <c r="E14" s="47">
        <v>879.86</v>
      </c>
    </row>
    <row r="15" spans="1:5" ht="15.75" thickBot="1" x14ac:dyDescent="0.3">
      <c r="A15" s="20">
        <v>2013</v>
      </c>
      <c r="B15" s="47">
        <v>37.520000000000003</v>
      </c>
      <c r="C15" s="47">
        <v>4.4400000000000004</v>
      </c>
      <c r="D15" s="47">
        <v>41.95</v>
      </c>
      <c r="E15" s="47">
        <v>881.01</v>
      </c>
    </row>
    <row r="16" spans="1:5" ht="15.75" thickBot="1" x14ac:dyDescent="0.3">
      <c r="A16" s="20">
        <v>2014</v>
      </c>
      <c r="B16" s="47">
        <v>37.58</v>
      </c>
      <c r="C16" s="47">
        <v>4.42</v>
      </c>
      <c r="D16" s="47">
        <v>42.01</v>
      </c>
      <c r="E16" s="47">
        <v>882.16</v>
      </c>
    </row>
    <row r="17" spans="1:5" ht="15.75" thickBot="1" x14ac:dyDescent="0.3">
      <c r="A17" s="20">
        <v>2015</v>
      </c>
      <c r="B17" s="47">
        <v>37.65</v>
      </c>
      <c r="C17" s="47">
        <v>4.41</v>
      </c>
      <c r="D17" s="47">
        <v>42.06</v>
      </c>
      <c r="E17" s="47">
        <v>883.31</v>
      </c>
    </row>
    <row r="18" spans="1:5" ht="15.75" thickBot="1" x14ac:dyDescent="0.3">
      <c r="A18" s="20">
        <v>2016</v>
      </c>
      <c r="B18" s="47">
        <v>37.72</v>
      </c>
      <c r="C18" s="47">
        <v>4.4000000000000004</v>
      </c>
      <c r="D18" s="47">
        <v>42.12</v>
      </c>
      <c r="E18" s="47">
        <v>884.46</v>
      </c>
    </row>
    <row r="19" spans="1:5" ht="15.75" thickBot="1" x14ac:dyDescent="0.3">
      <c r="A19" s="20">
        <v>2017</v>
      </c>
      <c r="B19" s="47">
        <v>37.79</v>
      </c>
      <c r="C19" s="47">
        <v>4.3899999999999997</v>
      </c>
      <c r="D19" s="47">
        <v>42.17</v>
      </c>
      <c r="E19" s="47">
        <v>885.61</v>
      </c>
    </row>
    <row r="20" spans="1:5" ht="15.75" thickBot="1" x14ac:dyDescent="0.3">
      <c r="A20" s="20">
        <v>2018</v>
      </c>
      <c r="B20" s="47">
        <v>37.85</v>
      </c>
      <c r="C20" s="47">
        <v>4.37</v>
      </c>
      <c r="D20" s="47">
        <v>42.23</v>
      </c>
      <c r="E20" s="47">
        <v>886.76</v>
      </c>
    </row>
    <row r="21" spans="1:5" ht="15.75" thickBot="1" x14ac:dyDescent="0.3">
      <c r="A21" s="20">
        <v>2019</v>
      </c>
      <c r="B21" s="47">
        <v>37.92</v>
      </c>
      <c r="C21" s="47">
        <v>4.3600000000000003</v>
      </c>
      <c r="D21" s="47">
        <v>42.28</v>
      </c>
      <c r="E21" s="47">
        <v>887.91</v>
      </c>
    </row>
    <row r="22" spans="1:5" ht="15.75" thickBot="1" x14ac:dyDescent="0.3">
      <c r="A22" s="20">
        <v>2020</v>
      </c>
      <c r="B22" s="47">
        <v>37.99</v>
      </c>
      <c r="C22" s="47">
        <v>4.3499999999999996</v>
      </c>
      <c r="D22" s="47">
        <v>42.34</v>
      </c>
      <c r="E22" s="47">
        <v>889.06</v>
      </c>
    </row>
    <row r="23" spans="1:5" ht="15.75" thickBot="1" x14ac:dyDescent="0.3">
      <c r="A23" s="20">
        <v>2021</v>
      </c>
      <c r="B23" s="47">
        <v>38.06</v>
      </c>
      <c r="C23" s="47">
        <v>4.33</v>
      </c>
      <c r="D23" s="47">
        <v>42.39</v>
      </c>
      <c r="E23" s="47">
        <v>890.21</v>
      </c>
    </row>
    <row r="24" spans="1:5" ht="15.75" thickBot="1" x14ac:dyDescent="0.3">
      <c r="A24" s="20">
        <v>2022</v>
      </c>
      <c r="B24" s="47">
        <v>38.119999999999997</v>
      </c>
      <c r="C24" s="47">
        <v>4.32</v>
      </c>
      <c r="D24" s="47">
        <v>42.45</v>
      </c>
      <c r="E24" s="47">
        <v>891.36</v>
      </c>
    </row>
    <row r="25" spans="1:5" ht="15.75" thickBot="1" x14ac:dyDescent="0.3">
      <c r="A25" s="20">
        <v>2023</v>
      </c>
      <c r="B25" s="47">
        <v>38.19</v>
      </c>
      <c r="C25" s="47">
        <v>4.3099999999999996</v>
      </c>
      <c r="D25" s="47">
        <v>42.5</v>
      </c>
      <c r="E25" s="47">
        <v>892.51</v>
      </c>
    </row>
    <row r="26" spans="1:5" ht="15.75" thickBot="1" x14ac:dyDescent="0.3">
      <c r="A26" s="20">
        <v>2024</v>
      </c>
      <c r="B26" s="47">
        <v>38.26</v>
      </c>
      <c r="C26" s="47">
        <v>4.3</v>
      </c>
      <c r="D26" s="47">
        <v>42.56</v>
      </c>
      <c r="E26" s="47">
        <v>893.66</v>
      </c>
    </row>
    <row r="27" spans="1:5" ht="15.75" thickBot="1" x14ac:dyDescent="0.3">
      <c r="A27" s="20">
        <v>2025</v>
      </c>
      <c r="B27" s="47">
        <v>38.33</v>
      </c>
      <c r="C27" s="47">
        <v>4.28</v>
      </c>
      <c r="D27" s="47">
        <v>42.61</v>
      </c>
      <c r="E27" s="47">
        <v>894.81</v>
      </c>
    </row>
    <row r="28" spans="1:5" ht="15.75" thickBot="1" x14ac:dyDescent="0.3">
      <c r="A28" s="20">
        <v>2026</v>
      </c>
      <c r="B28" s="47">
        <v>38.39</v>
      </c>
      <c r="C28" s="47">
        <v>4.2699999999999996</v>
      </c>
      <c r="D28" s="47">
        <v>42.66</v>
      </c>
      <c r="E28" s="47">
        <v>895.96</v>
      </c>
    </row>
    <row r="29" spans="1:5" ht="15.75" thickBot="1" x14ac:dyDescent="0.3">
      <c r="A29" s="20">
        <v>2027</v>
      </c>
      <c r="B29" s="47">
        <v>38.46</v>
      </c>
      <c r="C29" s="47">
        <v>4.26</v>
      </c>
      <c r="D29" s="47">
        <v>42.72</v>
      </c>
      <c r="E29" s="47">
        <v>897.11</v>
      </c>
    </row>
    <row r="30" spans="1:5" ht="15.75" thickBot="1" x14ac:dyDescent="0.3">
      <c r="A30" s="20">
        <v>2028</v>
      </c>
      <c r="B30" s="47">
        <v>38.53</v>
      </c>
      <c r="C30" s="47">
        <v>4.25</v>
      </c>
      <c r="D30" s="47">
        <v>42.77</v>
      </c>
      <c r="E30" s="47">
        <v>898.26</v>
      </c>
    </row>
    <row r="31" spans="1:5" ht="15.75" thickBot="1" x14ac:dyDescent="0.3">
      <c r="A31" s="20">
        <v>2029</v>
      </c>
      <c r="B31" s="47">
        <v>38.6</v>
      </c>
      <c r="C31" s="47">
        <v>4.2300000000000004</v>
      </c>
      <c r="D31" s="47">
        <v>42.83</v>
      </c>
      <c r="E31" s="47">
        <v>899.41</v>
      </c>
    </row>
    <row r="32" spans="1:5" ht="15.75" thickBot="1" x14ac:dyDescent="0.3">
      <c r="A32" s="20">
        <v>2030</v>
      </c>
      <c r="B32" s="47">
        <v>38.659999999999997</v>
      </c>
      <c r="C32" s="47">
        <v>4.22</v>
      </c>
      <c r="D32" s="47">
        <v>42.88</v>
      </c>
      <c r="E32" s="47">
        <v>900.56</v>
      </c>
    </row>
    <row r="34" spans="1:4" ht="17.25" x14ac:dyDescent="0.25">
      <c r="A34" s="28" t="s">
        <v>151</v>
      </c>
    </row>
    <row r="35" spans="1:4" ht="17.25" x14ac:dyDescent="0.3">
      <c r="A35" s="13" t="s">
        <v>118</v>
      </c>
    </row>
    <row r="36" spans="1:4" ht="15.75" thickBot="1" x14ac:dyDescent="0.3"/>
    <row r="37" spans="1:4" ht="46.5" thickBot="1" x14ac:dyDescent="0.3">
      <c r="A37" s="104" t="s">
        <v>0</v>
      </c>
      <c r="B37" s="17" t="s">
        <v>119</v>
      </c>
      <c r="C37" s="17" t="s">
        <v>120</v>
      </c>
      <c r="D37" s="17" t="s">
        <v>121</v>
      </c>
    </row>
    <row r="38" spans="1:4" ht="15.75" thickBot="1" x14ac:dyDescent="0.3">
      <c r="A38" s="105"/>
      <c r="B38" s="18" t="s">
        <v>122</v>
      </c>
      <c r="C38" s="18" t="s">
        <v>123</v>
      </c>
      <c r="D38" s="18" t="s">
        <v>124</v>
      </c>
    </row>
    <row r="39" spans="1:4" ht="15.75" thickBot="1" x14ac:dyDescent="0.3">
      <c r="A39" s="43">
        <v>2003</v>
      </c>
      <c r="B39" s="29">
        <v>44001</v>
      </c>
      <c r="C39" s="48">
        <v>0.2</v>
      </c>
      <c r="D39" s="48">
        <v>8.8000000000000007</v>
      </c>
    </row>
    <row r="40" spans="1:4" ht="15.75" thickBot="1" x14ac:dyDescent="0.3">
      <c r="A40" s="43">
        <v>2004</v>
      </c>
      <c r="B40" s="29">
        <v>79101</v>
      </c>
      <c r="C40" s="48">
        <v>0.2</v>
      </c>
      <c r="D40" s="48">
        <v>15.82</v>
      </c>
    </row>
    <row r="41" spans="1:4" ht="15.75" thickBot="1" x14ac:dyDescent="0.3">
      <c r="A41" s="43">
        <v>2005</v>
      </c>
      <c r="B41" s="29">
        <v>58305</v>
      </c>
      <c r="C41" s="48">
        <v>0.2</v>
      </c>
      <c r="D41" s="48">
        <v>11.66</v>
      </c>
    </row>
    <row r="42" spans="1:4" ht="15.75" thickBot="1" x14ac:dyDescent="0.3">
      <c r="A42" s="43">
        <v>2006</v>
      </c>
      <c r="B42" s="29">
        <v>67180</v>
      </c>
      <c r="C42" s="48">
        <v>0.2</v>
      </c>
      <c r="D42" s="48">
        <v>13.44</v>
      </c>
    </row>
    <row r="43" spans="1:4" ht="15.75" thickBot="1" x14ac:dyDescent="0.3">
      <c r="A43" s="43">
        <v>2007</v>
      </c>
      <c r="B43" s="29">
        <v>700348</v>
      </c>
      <c r="C43" s="48">
        <v>0.2</v>
      </c>
      <c r="D43" s="48">
        <v>140.07</v>
      </c>
    </row>
    <row r="44" spans="1:4" ht="15.75" thickBot="1" x14ac:dyDescent="0.3">
      <c r="A44" s="49">
        <v>2008</v>
      </c>
      <c r="B44" s="29">
        <v>710169</v>
      </c>
      <c r="C44" s="48">
        <v>0.2</v>
      </c>
      <c r="D44" s="48">
        <v>142.03</v>
      </c>
    </row>
    <row r="45" spans="1:4" ht="15.75" thickBot="1" x14ac:dyDescent="0.3">
      <c r="A45" s="49">
        <v>2009</v>
      </c>
      <c r="B45" s="29">
        <v>666922</v>
      </c>
      <c r="C45" s="48">
        <v>0.2</v>
      </c>
      <c r="D45" s="48">
        <v>133.38</v>
      </c>
    </row>
    <row r="46" spans="1:4" ht="15.75" thickBot="1" x14ac:dyDescent="0.3">
      <c r="A46" s="50">
        <v>2010</v>
      </c>
      <c r="B46" s="29">
        <v>676493</v>
      </c>
      <c r="C46" s="48">
        <v>0.2</v>
      </c>
      <c r="D46" s="48">
        <v>135.30000000000001</v>
      </c>
    </row>
    <row r="47" spans="1:4" ht="15.75" thickBot="1" x14ac:dyDescent="0.3">
      <c r="A47" s="50">
        <v>2011</v>
      </c>
      <c r="B47" s="29">
        <v>908202</v>
      </c>
      <c r="C47" s="48">
        <v>0.2</v>
      </c>
      <c r="D47" s="48">
        <v>181.64</v>
      </c>
    </row>
    <row r="48" spans="1:4" ht="15.75" thickBot="1" x14ac:dyDescent="0.3">
      <c r="A48" s="50">
        <v>2012</v>
      </c>
      <c r="B48" s="29">
        <v>1026425</v>
      </c>
      <c r="C48" s="48">
        <v>0.2</v>
      </c>
      <c r="D48" s="48">
        <v>205.28</v>
      </c>
    </row>
    <row r="49" spans="1:4" ht="15.75" thickBot="1" x14ac:dyDescent="0.3">
      <c r="A49" s="50">
        <v>2013</v>
      </c>
      <c r="B49" s="29">
        <v>1144589</v>
      </c>
      <c r="C49" s="48">
        <v>0.2</v>
      </c>
      <c r="D49" s="48">
        <v>228.92</v>
      </c>
    </row>
    <row r="50" spans="1:4" ht="15.75" thickBot="1" x14ac:dyDescent="0.3">
      <c r="A50" s="50">
        <v>2014</v>
      </c>
      <c r="B50" s="29">
        <v>1262694</v>
      </c>
      <c r="C50" s="48">
        <v>0.2</v>
      </c>
      <c r="D50" s="48">
        <v>252.54</v>
      </c>
    </row>
    <row r="51" spans="1:4" ht="15.75" thickBot="1" x14ac:dyDescent="0.3">
      <c r="A51" s="50">
        <v>2015</v>
      </c>
      <c r="B51" s="29">
        <v>1380741</v>
      </c>
      <c r="C51" s="48">
        <v>0.2</v>
      </c>
      <c r="D51" s="48">
        <v>276.14999999999998</v>
      </c>
    </row>
    <row r="52" spans="1:4" ht="15.75" thickBot="1" x14ac:dyDescent="0.3">
      <c r="A52" s="50">
        <v>2016</v>
      </c>
      <c r="B52" s="29">
        <v>1498730</v>
      </c>
      <c r="C52" s="48">
        <v>0.2</v>
      </c>
      <c r="D52" s="48">
        <v>299.75</v>
      </c>
    </row>
    <row r="53" spans="1:4" ht="15.75" thickBot="1" x14ac:dyDescent="0.3">
      <c r="A53" s="50">
        <v>2017</v>
      </c>
      <c r="B53" s="29">
        <v>1616659</v>
      </c>
      <c r="C53" s="48">
        <v>0.2</v>
      </c>
      <c r="D53" s="48">
        <v>323.33</v>
      </c>
    </row>
    <row r="54" spans="1:4" ht="15.75" thickBot="1" x14ac:dyDescent="0.3">
      <c r="A54" s="50">
        <v>2018</v>
      </c>
      <c r="B54" s="29">
        <v>1734531</v>
      </c>
      <c r="C54" s="48">
        <v>0.2</v>
      </c>
      <c r="D54" s="48">
        <v>346.91</v>
      </c>
    </row>
    <row r="55" spans="1:4" ht="15.75" thickBot="1" x14ac:dyDescent="0.3">
      <c r="A55" s="50">
        <v>2019</v>
      </c>
      <c r="B55" s="29">
        <v>1852344</v>
      </c>
      <c r="C55" s="48">
        <v>0.2</v>
      </c>
      <c r="D55" s="48">
        <v>370.47</v>
      </c>
    </row>
    <row r="56" spans="1:4" ht="15.75" thickBot="1" x14ac:dyDescent="0.3">
      <c r="A56" s="50">
        <v>2020</v>
      </c>
      <c r="B56" s="29">
        <v>1970098</v>
      </c>
      <c r="C56" s="48">
        <v>0.2</v>
      </c>
      <c r="D56" s="48">
        <v>394.02</v>
      </c>
    </row>
    <row r="57" spans="1:4" ht="15.75" thickBot="1" x14ac:dyDescent="0.3">
      <c r="A57" s="50">
        <v>2021</v>
      </c>
      <c r="B57" s="29">
        <v>2087795</v>
      </c>
      <c r="C57" s="48">
        <v>0.2</v>
      </c>
      <c r="D57" s="48">
        <v>417.56</v>
      </c>
    </row>
    <row r="58" spans="1:4" ht="15.75" thickBot="1" x14ac:dyDescent="0.3">
      <c r="A58" s="50">
        <v>2022</v>
      </c>
      <c r="B58" s="29">
        <v>2205433</v>
      </c>
      <c r="C58" s="48">
        <v>0.2</v>
      </c>
      <c r="D58" s="48">
        <v>441.09</v>
      </c>
    </row>
    <row r="59" spans="1:4" ht="15.75" thickBot="1" x14ac:dyDescent="0.3">
      <c r="A59" s="50">
        <v>2023</v>
      </c>
      <c r="B59" s="29">
        <v>2323013</v>
      </c>
      <c r="C59" s="48">
        <v>0.2</v>
      </c>
      <c r="D59" s="48">
        <v>464.6</v>
      </c>
    </row>
    <row r="60" spans="1:4" ht="15.75" thickBot="1" x14ac:dyDescent="0.3">
      <c r="A60" s="50">
        <v>2024</v>
      </c>
      <c r="B60" s="29">
        <v>2440534</v>
      </c>
      <c r="C60" s="48">
        <v>0.2</v>
      </c>
      <c r="D60" s="48">
        <v>488.11</v>
      </c>
    </row>
    <row r="61" spans="1:4" ht="15.75" thickBot="1" x14ac:dyDescent="0.3">
      <c r="A61" s="50">
        <v>2025</v>
      </c>
      <c r="B61" s="29">
        <v>2557998</v>
      </c>
      <c r="C61" s="48">
        <v>0.2</v>
      </c>
      <c r="D61" s="48">
        <v>511.6</v>
      </c>
    </row>
    <row r="62" spans="1:4" ht="15.75" thickBot="1" x14ac:dyDescent="0.3">
      <c r="A62" s="50">
        <v>2026</v>
      </c>
      <c r="B62" s="29">
        <v>2675404</v>
      </c>
      <c r="C62" s="48">
        <v>0.2</v>
      </c>
      <c r="D62" s="48">
        <v>535.08000000000004</v>
      </c>
    </row>
    <row r="63" spans="1:4" ht="15.75" thickBot="1" x14ac:dyDescent="0.3">
      <c r="A63" s="50">
        <v>2027</v>
      </c>
      <c r="B63" s="29">
        <v>2792752</v>
      </c>
      <c r="C63" s="48">
        <v>0.2</v>
      </c>
      <c r="D63" s="48">
        <v>558.54999999999995</v>
      </c>
    </row>
    <row r="64" spans="1:4" ht="15.75" thickBot="1" x14ac:dyDescent="0.3">
      <c r="A64" s="50">
        <v>2028</v>
      </c>
      <c r="B64" s="29">
        <v>2910042</v>
      </c>
      <c r="C64" s="48">
        <v>0.2</v>
      </c>
      <c r="D64" s="48">
        <v>582.01</v>
      </c>
    </row>
    <row r="65" spans="1:8" ht="15.75" thickBot="1" x14ac:dyDescent="0.3">
      <c r="A65" s="50">
        <v>2029</v>
      </c>
      <c r="B65" s="29">
        <v>3027274</v>
      </c>
      <c r="C65" s="48">
        <v>0.2</v>
      </c>
      <c r="D65" s="48">
        <v>605.45000000000005</v>
      </c>
    </row>
    <row r="66" spans="1:8" ht="15.75" thickBot="1" x14ac:dyDescent="0.3">
      <c r="A66" s="50">
        <v>2030</v>
      </c>
      <c r="B66" s="29">
        <v>3144448</v>
      </c>
      <c r="C66" s="48">
        <v>0.2</v>
      </c>
      <c r="D66" s="48">
        <v>628.89</v>
      </c>
    </row>
    <row r="67" spans="1:8" ht="15.75" thickBot="1" x14ac:dyDescent="0.3">
      <c r="A67" s="151" t="s">
        <v>115</v>
      </c>
      <c r="B67" s="152"/>
      <c r="C67" s="153"/>
      <c r="D67" s="44">
        <v>8712.44</v>
      </c>
    </row>
    <row r="68" spans="1:8" x14ac:dyDescent="0.25">
      <c r="A68" s="99" t="s">
        <v>48</v>
      </c>
      <c r="B68" s="99"/>
      <c r="C68" s="99"/>
      <c r="D68" s="99"/>
    </row>
    <row r="69" spans="1:8" x14ac:dyDescent="0.25">
      <c r="A69" s="150" t="s">
        <v>125</v>
      </c>
      <c r="B69" s="150"/>
      <c r="C69" s="150"/>
      <c r="D69" s="150"/>
    </row>
    <row r="72" spans="1:8" ht="17.25" x14ac:dyDescent="0.25">
      <c r="A72" s="28" t="s">
        <v>152</v>
      </c>
    </row>
    <row r="73" spans="1:8" x14ac:dyDescent="0.25">
      <c r="A73" s="13" t="s">
        <v>126</v>
      </c>
    </row>
    <row r="74" spans="1:8" ht="15.75" thickBot="1" x14ac:dyDescent="0.3"/>
    <row r="75" spans="1:8" ht="15.75" thickBot="1" x14ac:dyDescent="0.3">
      <c r="A75" s="137" t="s">
        <v>19</v>
      </c>
      <c r="B75" s="146" t="s">
        <v>127</v>
      </c>
      <c r="C75" s="147"/>
      <c r="D75" s="146" t="s">
        <v>128</v>
      </c>
      <c r="E75" s="147"/>
      <c r="F75" s="146" t="s">
        <v>129</v>
      </c>
      <c r="G75" s="147"/>
      <c r="H75" s="137" t="s">
        <v>130</v>
      </c>
    </row>
    <row r="76" spans="1:8" ht="39" thickBot="1" x14ac:dyDescent="0.3">
      <c r="A76" s="138"/>
      <c r="B76" s="52" t="s">
        <v>131</v>
      </c>
      <c r="C76" s="26" t="s">
        <v>132</v>
      </c>
      <c r="D76" s="52" t="s">
        <v>131</v>
      </c>
      <c r="E76" s="26" t="s">
        <v>132</v>
      </c>
      <c r="F76" s="52" t="s">
        <v>131</v>
      </c>
      <c r="G76" s="26" t="s">
        <v>132</v>
      </c>
      <c r="H76" s="138"/>
    </row>
    <row r="77" spans="1:8" ht="15.75" thickBot="1" x14ac:dyDescent="0.3">
      <c r="A77" s="53">
        <v>2006</v>
      </c>
      <c r="B77" s="4">
        <v>41163</v>
      </c>
      <c r="C77" s="3">
        <v>18934929</v>
      </c>
      <c r="D77" s="4">
        <v>5815</v>
      </c>
      <c r="E77" s="3">
        <v>1221100</v>
      </c>
      <c r="F77" s="4">
        <v>4228</v>
      </c>
      <c r="G77" s="3">
        <v>634171</v>
      </c>
      <c r="H77" s="3">
        <v>20790200</v>
      </c>
    </row>
    <row r="78" spans="1:8" ht="15.75" thickBot="1" x14ac:dyDescent="0.3">
      <c r="A78" s="2">
        <v>2007</v>
      </c>
      <c r="B78" s="4">
        <v>433034</v>
      </c>
      <c r="C78" s="3">
        <v>199195558</v>
      </c>
      <c r="D78" s="4">
        <v>39541</v>
      </c>
      <c r="E78" s="3">
        <v>8303626</v>
      </c>
      <c r="F78" s="4">
        <v>4282</v>
      </c>
      <c r="G78" s="3">
        <v>642272</v>
      </c>
      <c r="H78" s="3">
        <v>208141456</v>
      </c>
    </row>
    <row r="79" spans="1:8" ht="15.75" thickBot="1" x14ac:dyDescent="0.3">
      <c r="A79" s="2">
        <v>2008</v>
      </c>
      <c r="B79" s="4">
        <v>445079</v>
      </c>
      <c r="C79" s="3">
        <v>204736264</v>
      </c>
      <c r="D79" s="4">
        <v>42522</v>
      </c>
      <c r="E79" s="3">
        <v>8929591</v>
      </c>
      <c r="F79" s="4">
        <v>96856</v>
      </c>
      <c r="G79" s="3">
        <v>14528428</v>
      </c>
      <c r="H79" s="3">
        <v>228194283</v>
      </c>
    </row>
    <row r="80" spans="1:8" ht="15.75" thickBot="1" x14ac:dyDescent="0.3">
      <c r="A80" s="2">
        <v>2009</v>
      </c>
      <c r="B80" s="4">
        <v>397578</v>
      </c>
      <c r="C80" s="3">
        <v>182886016</v>
      </c>
      <c r="D80" s="4">
        <v>42561</v>
      </c>
      <c r="E80" s="3">
        <v>8937761</v>
      </c>
      <c r="F80" s="4">
        <v>146547</v>
      </c>
      <c r="G80" s="3">
        <v>21981984</v>
      </c>
      <c r="H80" s="3">
        <v>213805761</v>
      </c>
    </row>
    <row r="81" spans="1:8" ht="15.75" thickBot="1" x14ac:dyDescent="0.3">
      <c r="A81" s="2">
        <v>2010</v>
      </c>
      <c r="B81" s="4">
        <v>398496</v>
      </c>
      <c r="C81" s="3">
        <v>183308207</v>
      </c>
      <c r="D81" s="4">
        <v>34620</v>
      </c>
      <c r="E81" s="3">
        <v>7270270</v>
      </c>
      <c r="F81" s="4">
        <v>147035</v>
      </c>
      <c r="G81" s="3">
        <v>22055282</v>
      </c>
      <c r="H81" s="3">
        <v>212633759</v>
      </c>
    </row>
    <row r="82" spans="1:8" ht="15.75" thickBot="1" x14ac:dyDescent="0.3">
      <c r="A82" s="2">
        <v>2011</v>
      </c>
      <c r="B82" s="4">
        <v>518277</v>
      </c>
      <c r="C82" s="3">
        <v>238407411</v>
      </c>
      <c r="D82" s="4">
        <v>48093</v>
      </c>
      <c r="E82" s="3">
        <v>10099585</v>
      </c>
      <c r="F82" s="4">
        <v>151918</v>
      </c>
      <c r="G82" s="3">
        <v>22787690</v>
      </c>
      <c r="H82" s="3">
        <v>271294687</v>
      </c>
    </row>
    <row r="83" spans="1:8" ht="15.75" thickBot="1" x14ac:dyDescent="0.3">
      <c r="A83" s="2">
        <v>2012</v>
      </c>
      <c r="B83" s="4">
        <v>581278</v>
      </c>
      <c r="C83" s="3">
        <v>267388090</v>
      </c>
      <c r="D83" s="4">
        <v>53557</v>
      </c>
      <c r="E83" s="3">
        <v>11246977</v>
      </c>
      <c r="F83" s="4">
        <v>173661</v>
      </c>
      <c r="G83" s="3">
        <v>26049123</v>
      </c>
      <c r="H83" s="3">
        <v>304684190</v>
      </c>
    </row>
    <row r="84" spans="1:8" ht="15.75" thickBot="1" x14ac:dyDescent="0.3">
      <c r="A84" s="2">
        <v>2013</v>
      </c>
      <c r="B84" s="4">
        <v>640168</v>
      </c>
      <c r="C84" s="3">
        <v>294477112</v>
      </c>
      <c r="D84" s="4">
        <v>58649</v>
      </c>
      <c r="E84" s="3">
        <v>12316261</v>
      </c>
      <c r="F84" s="4">
        <v>194116</v>
      </c>
      <c r="G84" s="3">
        <v>29117332</v>
      </c>
      <c r="H84" s="3">
        <v>335910705</v>
      </c>
    </row>
    <row r="85" spans="1:8" ht="15.75" thickBot="1" x14ac:dyDescent="0.3">
      <c r="A85" s="2">
        <v>2014</v>
      </c>
      <c r="B85" s="4">
        <v>697599</v>
      </c>
      <c r="C85" s="3">
        <v>320895687</v>
      </c>
      <c r="D85" s="4">
        <v>63615</v>
      </c>
      <c r="E85" s="3">
        <v>13359092</v>
      </c>
      <c r="F85" s="4">
        <v>214064</v>
      </c>
      <c r="G85" s="3">
        <v>32109532</v>
      </c>
      <c r="H85" s="3">
        <v>366364311</v>
      </c>
    </row>
    <row r="86" spans="1:8" ht="15.75" thickBot="1" x14ac:dyDescent="0.3">
      <c r="A86" s="2">
        <v>2015</v>
      </c>
      <c r="B86" s="4">
        <v>753630</v>
      </c>
      <c r="C86" s="3">
        <v>346669862</v>
      </c>
      <c r="D86" s="4">
        <v>68460</v>
      </c>
      <c r="E86" s="3">
        <v>14376499</v>
      </c>
      <c r="F86" s="4">
        <v>233525</v>
      </c>
      <c r="G86" s="3">
        <v>35028677</v>
      </c>
      <c r="H86" s="3">
        <v>396075038</v>
      </c>
    </row>
    <row r="87" spans="1:8" ht="15.75" thickBot="1" x14ac:dyDescent="0.3">
      <c r="A87" s="2">
        <v>2016</v>
      </c>
      <c r="B87" s="4">
        <v>808314</v>
      </c>
      <c r="C87" s="3">
        <v>371824354</v>
      </c>
      <c r="D87" s="4">
        <v>73188</v>
      </c>
      <c r="E87" s="3">
        <v>15369455</v>
      </c>
      <c r="F87" s="4">
        <v>252517</v>
      </c>
      <c r="G87" s="3">
        <v>37877568</v>
      </c>
      <c r="H87" s="3">
        <v>425071377</v>
      </c>
    </row>
    <row r="88" spans="1:8" ht="15.75" thickBot="1" x14ac:dyDescent="0.3">
      <c r="A88" s="2">
        <v>2017</v>
      </c>
      <c r="B88" s="4">
        <v>861701</v>
      </c>
      <c r="C88" s="3">
        <v>396382628</v>
      </c>
      <c r="D88" s="4">
        <v>77804</v>
      </c>
      <c r="E88" s="3">
        <v>16338887</v>
      </c>
      <c r="F88" s="4">
        <v>271059</v>
      </c>
      <c r="G88" s="3">
        <v>40658867</v>
      </c>
      <c r="H88" s="3">
        <v>453380381</v>
      </c>
    </row>
    <row r="89" spans="1:8" ht="15.75" thickBot="1" x14ac:dyDescent="0.3">
      <c r="A89" s="2">
        <v>2018</v>
      </c>
      <c r="B89" s="4">
        <v>913841</v>
      </c>
      <c r="C89" s="3">
        <v>420366978</v>
      </c>
      <c r="D89" s="4">
        <v>82313</v>
      </c>
      <c r="E89" s="3">
        <v>17285674</v>
      </c>
      <c r="F89" s="4">
        <v>289167</v>
      </c>
      <c r="G89" s="3">
        <v>43375100</v>
      </c>
      <c r="H89" s="3">
        <v>481027752</v>
      </c>
    </row>
    <row r="90" spans="1:8" ht="15.75" thickBot="1" x14ac:dyDescent="0.3">
      <c r="A90" s="2">
        <v>2019</v>
      </c>
      <c r="B90" s="4">
        <v>964780</v>
      </c>
      <c r="C90" s="3">
        <v>443798600</v>
      </c>
      <c r="D90" s="4">
        <v>86717</v>
      </c>
      <c r="E90" s="3">
        <v>18210653</v>
      </c>
      <c r="F90" s="4">
        <v>306858</v>
      </c>
      <c r="G90" s="3">
        <v>46028670</v>
      </c>
      <c r="H90" s="3">
        <v>508037924</v>
      </c>
    </row>
    <row r="91" spans="1:8" ht="15.75" thickBot="1" x14ac:dyDescent="0.3">
      <c r="A91" s="2">
        <v>2020</v>
      </c>
      <c r="B91" s="4">
        <v>1014560</v>
      </c>
      <c r="C91" s="3">
        <v>466697657</v>
      </c>
      <c r="D91" s="4">
        <v>91022</v>
      </c>
      <c r="E91" s="3">
        <v>19114620</v>
      </c>
      <c r="F91" s="4">
        <v>324146</v>
      </c>
      <c r="G91" s="3">
        <v>48621864</v>
      </c>
      <c r="H91" s="3">
        <v>534434141</v>
      </c>
    </row>
    <row r="92" spans="1:8" ht="15.75" thickBot="1" x14ac:dyDescent="0.3">
      <c r="A92" s="2">
        <v>2021</v>
      </c>
      <c r="B92" s="4">
        <v>1063225</v>
      </c>
      <c r="C92" s="3">
        <v>489083342</v>
      </c>
      <c r="D92" s="4">
        <v>95230</v>
      </c>
      <c r="E92" s="3">
        <v>19998331</v>
      </c>
      <c r="F92" s="4">
        <v>341046</v>
      </c>
      <c r="G92" s="3">
        <v>51156858</v>
      </c>
      <c r="H92" s="3">
        <v>560238531</v>
      </c>
    </row>
    <row r="93" spans="1:8" ht="15.75" thickBot="1" x14ac:dyDescent="0.3">
      <c r="A93" s="2">
        <v>2022</v>
      </c>
      <c r="B93" s="4">
        <v>1110813</v>
      </c>
      <c r="C93" s="3">
        <v>510973937</v>
      </c>
      <c r="D93" s="4">
        <v>99345</v>
      </c>
      <c r="E93" s="3">
        <v>20862507</v>
      </c>
      <c r="F93" s="4">
        <v>357571</v>
      </c>
      <c r="G93" s="3">
        <v>53635723</v>
      </c>
      <c r="H93" s="3">
        <v>585472167</v>
      </c>
    </row>
    <row r="94" spans="1:8" ht="15.75" thickBot="1" x14ac:dyDescent="0.3">
      <c r="A94" s="2">
        <v>2023</v>
      </c>
      <c r="B94" s="4">
        <v>1157363</v>
      </c>
      <c r="C94" s="3">
        <v>532386862</v>
      </c>
      <c r="D94" s="4">
        <v>103371</v>
      </c>
      <c r="E94" s="3">
        <v>21707837</v>
      </c>
      <c r="F94" s="4">
        <v>373736</v>
      </c>
      <c r="G94" s="3">
        <v>56060436</v>
      </c>
      <c r="H94" s="3">
        <v>610155135</v>
      </c>
    </row>
    <row r="95" spans="1:8" ht="15.75" thickBot="1" x14ac:dyDescent="0.3">
      <c r="A95" s="2">
        <v>2024</v>
      </c>
      <c r="B95" s="4">
        <v>1202910</v>
      </c>
      <c r="C95" s="3">
        <v>553338731</v>
      </c>
      <c r="D95" s="4">
        <v>107309</v>
      </c>
      <c r="E95" s="3">
        <v>22534976</v>
      </c>
      <c r="F95" s="4">
        <v>389553</v>
      </c>
      <c r="G95" s="3">
        <v>58432879</v>
      </c>
      <c r="H95" s="3">
        <v>634306586</v>
      </c>
    </row>
    <row r="96" spans="1:8" ht="15.75" thickBot="1" x14ac:dyDescent="0.3">
      <c r="A96" s="2">
        <v>2025</v>
      </c>
      <c r="B96" s="4">
        <v>1247490</v>
      </c>
      <c r="C96" s="3">
        <v>573845394</v>
      </c>
      <c r="D96" s="4">
        <v>111165</v>
      </c>
      <c r="E96" s="3">
        <v>23344548</v>
      </c>
      <c r="F96" s="4">
        <v>405032</v>
      </c>
      <c r="G96" s="3">
        <v>60754850</v>
      </c>
      <c r="H96" s="3">
        <v>657944792</v>
      </c>
    </row>
    <row r="97" spans="1:10" ht="15.75" thickBot="1" x14ac:dyDescent="0.3">
      <c r="A97" s="2">
        <v>2026</v>
      </c>
      <c r="B97" s="4">
        <v>1291135</v>
      </c>
      <c r="C97" s="3">
        <v>593921982</v>
      </c>
      <c r="D97" s="4">
        <v>114939</v>
      </c>
      <c r="E97" s="3">
        <v>24137152</v>
      </c>
      <c r="F97" s="4">
        <v>420187</v>
      </c>
      <c r="G97" s="3">
        <v>63028063</v>
      </c>
      <c r="H97" s="3">
        <v>681087197</v>
      </c>
    </row>
    <row r="98" spans="1:10" ht="15.75" thickBot="1" x14ac:dyDescent="0.3">
      <c r="A98" s="2">
        <v>2027</v>
      </c>
      <c r="B98" s="4">
        <v>1333876</v>
      </c>
      <c r="C98" s="3">
        <v>613582947</v>
      </c>
      <c r="D98" s="4">
        <v>118635</v>
      </c>
      <c r="E98" s="3">
        <v>24913357</v>
      </c>
      <c r="F98" s="4">
        <v>435028</v>
      </c>
      <c r="G98" s="3">
        <v>65254158</v>
      </c>
      <c r="H98" s="3">
        <v>703750462</v>
      </c>
    </row>
    <row r="99" spans="1:10" ht="15.75" thickBot="1" x14ac:dyDescent="0.3">
      <c r="A99" s="2">
        <v>2028</v>
      </c>
      <c r="B99" s="4">
        <v>1375744</v>
      </c>
      <c r="C99" s="3">
        <v>632842100</v>
      </c>
      <c r="D99" s="4">
        <v>122256</v>
      </c>
      <c r="E99" s="3">
        <v>25673708</v>
      </c>
      <c r="F99" s="4">
        <v>449565</v>
      </c>
      <c r="G99" s="3">
        <v>67434700</v>
      </c>
      <c r="H99" s="3">
        <v>725950508</v>
      </c>
    </row>
    <row r="100" spans="1:10" ht="15.75" thickBot="1" x14ac:dyDescent="0.3">
      <c r="A100" s="2">
        <v>2029</v>
      </c>
      <c r="B100" s="4">
        <v>1416767</v>
      </c>
      <c r="C100" s="3">
        <v>651712645</v>
      </c>
      <c r="D100" s="4">
        <v>125803</v>
      </c>
      <c r="E100" s="3">
        <v>26418726</v>
      </c>
      <c r="F100" s="4">
        <v>463808</v>
      </c>
      <c r="G100" s="3">
        <v>69571186</v>
      </c>
      <c r="H100" s="3">
        <v>747702557</v>
      </c>
    </row>
    <row r="101" spans="1:10" ht="15.75" thickBot="1" x14ac:dyDescent="0.3">
      <c r="A101" s="2">
        <v>2030</v>
      </c>
      <c r="B101" s="4">
        <v>1456972</v>
      </c>
      <c r="C101" s="3">
        <v>670207214</v>
      </c>
      <c r="D101" s="4">
        <v>129281</v>
      </c>
      <c r="E101" s="3">
        <v>27148909</v>
      </c>
      <c r="F101" s="4">
        <v>477767</v>
      </c>
      <c r="G101" s="3">
        <v>71665048</v>
      </c>
      <c r="H101" s="3">
        <v>769021171</v>
      </c>
    </row>
    <row r="103" spans="1:10" x14ac:dyDescent="0.25">
      <c r="A103" t="s">
        <v>133</v>
      </c>
    </row>
    <row r="104" spans="1:10" x14ac:dyDescent="0.25">
      <c r="A104" t="s">
        <v>49</v>
      </c>
    </row>
    <row r="105" spans="1:10" x14ac:dyDescent="0.25">
      <c r="A105" t="s">
        <v>134</v>
      </c>
      <c r="B105" t="s">
        <v>135</v>
      </c>
    </row>
    <row r="106" spans="1:10" x14ac:dyDescent="0.25">
      <c r="A106" t="s">
        <v>136</v>
      </c>
      <c r="B106" t="s">
        <v>137</v>
      </c>
    </row>
    <row r="109" spans="1:10" x14ac:dyDescent="0.25">
      <c r="A109" s="13" t="s">
        <v>138</v>
      </c>
    </row>
    <row r="110" spans="1:10" ht="15.75" thickBot="1" x14ac:dyDescent="0.3"/>
    <row r="111" spans="1:10" ht="15.75" thickBot="1" x14ac:dyDescent="0.3">
      <c r="A111" s="137" t="s">
        <v>19</v>
      </c>
      <c r="B111" s="146" t="s">
        <v>127</v>
      </c>
      <c r="C111" s="147"/>
      <c r="D111" s="146" t="s">
        <v>128</v>
      </c>
      <c r="E111" s="147"/>
      <c r="F111" s="146" t="s">
        <v>129</v>
      </c>
      <c r="G111" s="147"/>
      <c r="H111" s="148" t="s">
        <v>139</v>
      </c>
      <c r="I111" s="149"/>
      <c r="J111" s="137" t="s">
        <v>130</v>
      </c>
    </row>
    <row r="112" spans="1:10" ht="51.75" thickBot="1" x14ac:dyDescent="0.3">
      <c r="A112" s="138"/>
      <c r="B112" s="52" t="s">
        <v>140</v>
      </c>
      <c r="C112" s="26" t="s">
        <v>132</v>
      </c>
      <c r="D112" s="52" t="s">
        <v>140</v>
      </c>
      <c r="E112" s="26" t="s">
        <v>132</v>
      </c>
      <c r="F112" s="52" t="s">
        <v>140</v>
      </c>
      <c r="G112" s="26" t="s">
        <v>132</v>
      </c>
      <c r="H112" s="26" t="s">
        <v>140</v>
      </c>
      <c r="I112" s="26" t="s">
        <v>132</v>
      </c>
      <c r="J112" s="138"/>
    </row>
    <row r="113" spans="1:10" ht="15.75" thickBot="1" x14ac:dyDescent="0.3">
      <c r="A113" s="2">
        <v>2008</v>
      </c>
      <c r="B113" s="29">
        <v>265090</v>
      </c>
      <c r="C113" s="21">
        <v>121941476</v>
      </c>
      <c r="D113" s="29">
        <v>25326</v>
      </c>
      <c r="E113" s="21">
        <v>5318489</v>
      </c>
      <c r="F113" s="29">
        <v>57688</v>
      </c>
      <c r="G113" s="21">
        <v>8653172</v>
      </c>
      <c r="H113" s="21">
        <v>1922</v>
      </c>
      <c r="I113" s="21">
        <v>384327</v>
      </c>
      <c r="J113" s="21">
        <v>136297463</v>
      </c>
    </row>
    <row r="114" spans="1:10" ht="15.75" thickBot="1" x14ac:dyDescent="0.3">
      <c r="A114" s="2">
        <v>2009</v>
      </c>
      <c r="B114" s="29">
        <v>269344</v>
      </c>
      <c r="C114" s="21">
        <v>123898035</v>
      </c>
      <c r="D114" s="29">
        <v>28833</v>
      </c>
      <c r="E114" s="21">
        <v>6054979</v>
      </c>
      <c r="F114" s="29">
        <v>99279</v>
      </c>
      <c r="G114" s="21">
        <v>14891924</v>
      </c>
      <c r="H114" s="21">
        <v>6617</v>
      </c>
      <c r="I114" s="21">
        <v>1323452</v>
      </c>
      <c r="J114" s="21">
        <v>146168389</v>
      </c>
    </row>
    <row r="115" spans="1:10" ht="15.75" thickBot="1" x14ac:dyDescent="0.3">
      <c r="A115" s="2">
        <v>2010</v>
      </c>
      <c r="B115" s="29">
        <v>277997</v>
      </c>
      <c r="C115" s="21">
        <v>127878573</v>
      </c>
      <c r="D115" s="29">
        <v>24152</v>
      </c>
      <c r="E115" s="21">
        <v>5071850</v>
      </c>
      <c r="F115" s="29">
        <v>102574</v>
      </c>
      <c r="G115" s="21">
        <v>15386098</v>
      </c>
      <c r="H115" s="21">
        <v>6380</v>
      </c>
      <c r="I115" s="21">
        <v>1275922</v>
      </c>
      <c r="J115" s="21">
        <v>149612443</v>
      </c>
    </row>
    <row r="116" spans="1:10" ht="15.75" thickBot="1" x14ac:dyDescent="0.3">
      <c r="A116" s="2">
        <v>2011</v>
      </c>
      <c r="B116" s="29">
        <v>389925</v>
      </c>
      <c r="C116" s="21">
        <v>179365354</v>
      </c>
      <c r="D116" s="29">
        <v>36183</v>
      </c>
      <c r="E116" s="21">
        <v>7598403</v>
      </c>
      <c r="F116" s="29">
        <v>114295</v>
      </c>
      <c r="G116" s="21">
        <v>17144275</v>
      </c>
      <c r="H116" s="21">
        <v>10259</v>
      </c>
      <c r="I116" s="21">
        <v>2051787</v>
      </c>
      <c r="J116" s="21">
        <v>206159819</v>
      </c>
    </row>
    <row r="117" spans="1:10" ht="15.75" thickBot="1" x14ac:dyDescent="0.3">
      <c r="A117" s="2">
        <v>2012</v>
      </c>
      <c r="B117" s="29">
        <v>445146</v>
      </c>
      <c r="C117" s="21">
        <v>204767227</v>
      </c>
      <c r="D117" s="29">
        <v>41014</v>
      </c>
      <c r="E117" s="21">
        <v>8612995</v>
      </c>
      <c r="F117" s="29">
        <v>132990</v>
      </c>
      <c r="G117" s="21">
        <v>19948557</v>
      </c>
      <c r="H117" s="21">
        <v>21930</v>
      </c>
      <c r="I117" s="21">
        <v>4385964</v>
      </c>
      <c r="J117" s="21">
        <v>237714743</v>
      </c>
    </row>
    <row r="118" spans="1:10" ht="15.75" thickBot="1" x14ac:dyDescent="0.3">
      <c r="A118" s="2">
        <v>2013</v>
      </c>
      <c r="B118" s="29">
        <v>504421</v>
      </c>
      <c r="C118" s="21">
        <v>232033735</v>
      </c>
      <c r="D118" s="29">
        <v>46212</v>
      </c>
      <c r="E118" s="21">
        <v>9704619</v>
      </c>
      <c r="F118" s="29">
        <v>152954</v>
      </c>
      <c r="G118" s="21">
        <v>22943050</v>
      </c>
      <c r="H118" s="21">
        <v>17599</v>
      </c>
      <c r="I118" s="21">
        <v>3519877</v>
      </c>
      <c r="J118" s="21">
        <v>268201281</v>
      </c>
    </row>
    <row r="119" spans="1:10" ht="15.75" thickBot="1" x14ac:dyDescent="0.3">
      <c r="A119" s="2">
        <v>2014</v>
      </c>
      <c r="B119" s="29">
        <v>565095</v>
      </c>
      <c r="C119" s="21">
        <v>259943695</v>
      </c>
      <c r="D119" s="29">
        <v>51532</v>
      </c>
      <c r="E119" s="21">
        <v>10821622</v>
      </c>
      <c r="F119" s="29">
        <v>173404</v>
      </c>
      <c r="G119" s="21">
        <v>26010541</v>
      </c>
      <c r="H119" s="21">
        <v>14655</v>
      </c>
      <c r="I119" s="21">
        <v>2930902</v>
      </c>
      <c r="J119" s="21">
        <v>299706760</v>
      </c>
    </row>
    <row r="120" spans="1:10" ht="15.75" thickBot="1" x14ac:dyDescent="0.3">
      <c r="A120" s="2">
        <v>2015</v>
      </c>
      <c r="B120" s="29">
        <v>627111</v>
      </c>
      <c r="C120" s="21">
        <v>288471085</v>
      </c>
      <c r="D120" s="29">
        <v>56967</v>
      </c>
      <c r="E120" s="21">
        <v>11962979</v>
      </c>
      <c r="F120" s="29">
        <v>194321</v>
      </c>
      <c r="G120" s="21">
        <v>29148079</v>
      </c>
      <c r="H120" s="21">
        <v>20831</v>
      </c>
      <c r="I120" s="21">
        <v>4166286</v>
      </c>
      <c r="J120" s="21">
        <v>333748428</v>
      </c>
    </row>
    <row r="121" spans="1:10" ht="15.75" thickBot="1" x14ac:dyDescent="0.3">
      <c r="A121" s="2">
        <v>2016</v>
      </c>
      <c r="B121" s="29">
        <v>690416</v>
      </c>
      <c r="C121" s="21">
        <v>317591217</v>
      </c>
      <c r="D121" s="29">
        <v>62513</v>
      </c>
      <c r="E121" s="21">
        <v>13127714</v>
      </c>
      <c r="F121" s="29">
        <v>215686</v>
      </c>
      <c r="G121" s="21">
        <v>32352865</v>
      </c>
      <c r="H121" s="21">
        <v>23842</v>
      </c>
      <c r="I121" s="21">
        <v>4768465</v>
      </c>
      <c r="J121" s="21">
        <v>367840260</v>
      </c>
    </row>
    <row r="122" spans="1:10" ht="15.75" thickBot="1" x14ac:dyDescent="0.3">
      <c r="A122" s="2">
        <v>2017</v>
      </c>
      <c r="B122" s="29">
        <v>754958</v>
      </c>
      <c r="C122" s="21">
        <v>347280651</v>
      </c>
      <c r="D122" s="29">
        <v>68166</v>
      </c>
      <c r="E122" s="21">
        <v>14314904</v>
      </c>
      <c r="F122" s="29">
        <v>237482</v>
      </c>
      <c r="G122" s="21">
        <v>35622242</v>
      </c>
      <c r="H122" s="21">
        <v>26920</v>
      </c>
      <c r="I122" s="21">
        <v>5384029</v>
      </c>
      <c r="J122" s="21">
        <v>402601826</v>
      </c>
    </row>
    <row r="123" spans="1:10" ht="15.75" thickBot="1" x14ac:dyDescent="0.3">
      <c r="A123" s="2">
        <v>2018</v>
      </c>
      <c r="B123" s="29">
        <v>820689</v>
      </c>
      <c r="C123" s="21">
        <v>377517121</v>
      </c>
      <c r="D123" s="29">
        <v>73922</v>
      </c>
      <c r="E123" s="21">
        <v>15523669</v>
      </c>
      <c r="F123" s="29">
        <v>259691</v>
      </c>
      <c r="G123" s="21">
        <v>38953685</v>
      </c>
      <c r="H123" s="21">
        <v>30062</v>
      </c>
      <c r="I123" s="21">
        <v>6012479</v>
      </c>
      <c r="J123" s="21">
        <v>438006954</v>
      </c>
    </row>
    <row r="124" spans="1:10" ht="15.75" thickBot="1" x14ac:dyDescent="0.3">
      <c r="A124" s="2">
        <v>2019</v>
      </c>
      <c r="B124" s="29">
        <v>887564</v>
      </c>
      <c r="C124" s="21">
        <v>408279457</v>
      </c>
      <c r="D124" s="29">
        <v>79777</v>
      </c>
      <c r="E124" s="21">
        <v>16753175</v>
      </c>
      <c r="F124" s="29">
        <v>282299</v>
      </c>
      <c r="G124" s="21">
        <v>42344795</v>
      </c>
      <c r="H124" s="21">
        <v>33267</v>
      </c>
      <c r="I124" s="21">
        <v>6653337</v>
      </c>
      <c r="J124" s="21">
        <v>474030764</v>
      </c>
    </row>
    <row r="125" spans="1:10" ht="15.75" thickBot="1" x14ac:dyDescent="0.3">
      <c r="A125" s="2">
        <v>2020</v>
      </c>
      <c r="B125" s="29">
        <v>955538</v>
      </c>
      <c r="C125" s="21">
        <v>439547522</v>
      </c>
      <c r="D125" s="29">
        <v>85727</v>
      </c>
      <c r="E125" s="21">
        <v>18002627</v>
      </c>
      <c r="F125" s="29">
        <v>305289</v>
      </c>
      <c r="G125" s="21">
        <v>45793288</v>
      </c>
      <c r="H125" s="21">
        <v>36531</v>
      </c>
      <c r="I125" s="21">
        <v>7306151</v>
      </c>
      <c r="J125" s="21">
        <v>510649587</v>
      </c>
    </row>
    <row r="126" spans="1:10" ht="15.75" thickBot="1" x14ac:dyDescent="0.3">
      <c r="A126" s="2">
        <v>2021</v>
      </c>
      <c r="B126" s="29">
        <v>1024570</v>
      </c>
      <c r="C126" s="21">
        <v>471302150</v>
      </c>
      <c r="D126" s="29">
        <v>91768</v>
      </c>
      <c r="E126" s="21">
        <v>19271268</v>
      </c>
      <c r="F126" s="29">
        <v>328647</v>
      </c>
      <c r="G126" s="21">
        <v>49296991</v>
      </c>
      <c r="H126" s="21">
        <v>39852</v>
      </c>
      <c r="I126" s="21">
        <v>7970489</v>
      </c>
      <c r="J126" s="21">
        <v>547840898</v>
      </c>
    </row>
    <row r="127" spans="1:10" ht="15.75" thickBot="1" x14ac:dyDescent="0.3">
      <c r="A127" s="2">
        <v>2022</v>
      </c>
      <c r="B127" s="29">
        <v>1094620</v>
      </c>
      <c r="C127" s="21">
        <v>503525087</v>
      </c>
      <c r="D127" s="29">
        <v>97897</v>
      </c>
      <c r="E127" s="21">
        <v>20558379</v>
      </c>
      <c r="F127" s="29">
        <v>352359</v>
      </c>
      <c r="G127" s="21">
        <v>52853835</v>
      </c>
      <c r="H127" s="21">
        <v>43230</v>
      </c>
      <c r="I127" s="21">
        <v>8645939</v>
      </c>
      <c r="J127" s="21">
        <v>585583241</v>
      </c>
    </row>
    <row r="128" spans="1:10" ht="15.75" thickBot="1" x14ac:dyDescent="0.3">
      <c r="A128" s="2">
        <v>2023</v>
      </c>
      <c r="B128" s="29">
        <v>1165650</v>
      </c>
      <c r="C128" s="21">
        <v>536198938</v>
      </c>
      <c r="D128" s="29">
        <v>104111</v>
      </c>
      <c r="E128" s="21">
        <v>21863273</v>
      </c>
      <c r="F128" s="29">
        <v>376412</v>
      </c>
      <c r="G128" s="21">
        <v>56461848</v>
      </c>
      <c r="H128" s="21">
        <v>46661</v>
      </c>
      <c r="I128" s="21">
        <v>9332111</v>
      </c>
      <c r="J128" s="21">
        <v>623856170</v>
      </c>
    </row>
    <row r="129" spans="1:10" ht="15.75" thickBot="1" x14ac:dyDescent="0.3">
      <c r="A129" s="2">
        <v>2024</v>
      </c>
      <c r="B129" s="29">
        <v>1237624</v>
      </c>
      <c r="C129" s="21">
        <v>569307115</v>
      </c>
      <c r="D129" s="29">
        <v>110406</v>
      </c>
      <c r="E129" s="21">
        <v>23185296</v>
      </c>
      <c r="F129" s="29">
        <v>400794</v>
      </c>
      <c r="G129" s="21">
        <v>60119149</v>
      </c>
      <c r="H129" s="21">
        <v>50143</v>
      </c>
      <c r="I129" s="21">
        <v>10028631</v>
      </c>
      <c r="J129" s="21">
        <v>662640191</v>
      </c>
    </row>
    <row r="130" spans="1:10" ht="15.75" thickBot="1" x14ac:dyDescent="0.3">
      <c r="A130" s="2">
        <v>2025</v>
      </c>
      <c r="B130" s="29">
        <v>1310508</v>
      </c>
      <c r="C130" s="21">
        <v>602833795</v>
      </c>
      <c r="D130" s="29">
        <v>116780</v>
      </c>
      <c r="E130" s="21">
        <v>24523823</v>
      </c>
      <c r="F130" s="29">
        <v>425493</v>
      </c>
      <c r="G130" s="21">
        <v>63823944</v>
      </c>
      <c r="H130" s="21">
        <v>53676</v>
      </c>
      <c r="I130" s="21">
        <v>10735143</v>
      </c>
      <c r="J130" s="21">
        <v>701916705</v>
      </c>
    </row>
    <row r="131" spans="1:10" ht="15.75" thickBot="1" x14ac:dyDescent="0.3">
      <c r="A131" s="2">
        <v>2026</v>
      </c>
      <c r="B131" s="29">
        <v>1384269</v>
      </c>
      <c r="C131" s="21">
        <v>636763874</v>
      </c>
      <c r="D131" s="29">
        <v>123230</v>
      </c>
      <c r="E131" s="21">
        <v>25878258</v>
      </c>
      <c r="F131" s="29">
        <v>450497</v>
      </c>
      <c r="G131" s="21">
        <v>67574521</v>
      </c>
      <c r="H131" s="21">
        <v>57257</v>
      </c>
      <c r="I131" s="21">
        <v>11451306</v>
      </c>
      <c r="J131" s="21">
        <v>741667959</v>
      </c>
    </row>
    <row r="132" spans="1:10" ht="15.75" thickBot="1" x14ac:dyDescent="0.3">
      <c r="A132" s="2">
        <v>2027</v>
      </c>
      <c r="B132" s="29">
        <v>1458876</v>
      </c>
      <c r="C132" s="21">
        <v>671082925</v>
      </c>
      <c r="D132" s="29">
        <v>129753</v>
      </c>
      <c r="E132" s="21">
        <v>27248033</v>
      </c>
      <c r="F132" s="29">
        <v>475795</v>
      </c>
      <c r="G132" s="21">
        <v>71369244</v>
      </c>
      <c r="H132" s="21">
        <v>60884</v>
      </c>
      <c r="I132" s="21">
        <v>12176796</v>
      </c>
      <c r="J132" s="21">
        <v>781876998</v>
      </c>
    </row>
    <row r="133" spans="1:10" ht="15.75" thickBot="1" x14ac:dyDescent="0.3">
      <c r="A133" s="2">
        <v>2028</v>
      </c>
      <c r="B133" s="29">
        <v>1534298</v>
      </c>
      <c r="C133" s="21">
        <v>705777165</v>
      </c>
      <c r="D133" s="29">
        <v>136346</v>
      </c>
      <c r="E133" s="21">
        <v>28632603</v>
      </c>
      <c r="F133" s="29">
        <v>501377</v>
      </c>
      <c r="G133" s="21">
        <v>75206550</v>
      </c>
      <c r="H133" s="21">
        <v>64557</v>
      </c>
      <c r="I133" s="21">
        <v>12911303</v>
      </c>
      <c r="J133" s="21">
        <v>822527621</v>
      </c>
    </row>
    <row r="134" spans="1:10" ht="15.75" thickBot="1" x14ac:dyDescent="0.3">
      <c r="A134" s="2">
        <v>2029</v>
      </c>
      <c r="B134" s="29">
        <v>1610507</v>
      </c>
      <c r="C134" s="21">
        <v>740833415</v>
      </c>
      <c r="D134" s="29">
        <v>143007</v>
      </c>
      <c r="E134" s="21">
        <v>30031449</v>
      </c>
      <c r="F134" s="29">
        <v>527233</v>
      </c>
      <c r="G134" s="21">
        <v>79084946</v>
      </c>
      <c r="H134" s="21">
        <v>68273</v>
      </c>
      <c r="I134" s="21">
        <v>13654529</v>
      </c>
      <c r="J134" s="21">
        <v>863604339</v>
      </c>
    </row>
    <row r="135" spans="1:10" ht="15.75" thickBot="1" x14ac:dyDescent="0.3">
      <c r="A135" s="2">
        <v>2030</v>
      </c>
      <c r="B135" s="29">
        <v>1687476</v>
      </c>
      <c r="C135" s="21">
        <v>776239070</v>
      </c>
      <c r="D135" s="29">
        <v>149734</v>
      </c>
      <c r="E135" s="21">
        <v>31444073</v>
      </c>
      <c r="F135" s="29">
        <v>553353</v>
      </c>
      <c r="G135" s="21">
        <v>83003001</v>
      </c>
      <c r="H135" s="21">
        <v>72031</v>
      </c>
      <c r="I135" s="21">
        <v>14406191</v>
      </c>
      <c r="J135" s="21">
        <v>905092335</v>
      </c>
    </row>
    <row r="137" spans="1:10" x14ac:dyDescent="0.25">
      <c r="A137" t="s">
        <v>141</v>
      </c>
    </row>
    <row r="138" spans="1:10" x14ac:dyDescent="0.25">
      <c r="A138" t="s">
        <v>142</v>
      </c>
    </row>
    <row r="141" spans="1:10" ht="17.25" x14ac:dyDescent="0.3">
      <c r="A141" s="13" t="s">
        <v>143</v>
      </c>
    </row>
    <row r="142" spans="1:10" ht="15.75" thickBot="1" x14ac:dyDescent="0.3"/>
    <row r="143" spans="1:10" x14ac:dyDescent="0.25">
      <c r="A143" s="139" t="s">
        <v>19</v>
      </c>
      <c r="B143" s="142" t="s">
        <v>144</v>
      </c>
      <c r="C143" s="143"/>
      <c r="D143" s="142" t="s">
        <v>34</v>
      </c>
      <c r="E143" s="143"/>
    </row>
    <row r="144" spans="1:10" ht="15.75" thickBot="1" x14ac:dyDescent="0.3">
      <c r="A144" s="140"/>
      <c r="B144" s="144" t="s">
        <v>145</v>
      </c>
      <c r="C144" s="145"/>
      <c r="D144" s="144"/>
      <c r="E144" s="145"/>
    </row>
    <row r="145" spans="1:5" ht="26.25" thickBot="1" x14ac:dyDescent="0.3">
      <c r="A145" s="141"/>
      <c r="B145" s="54" t="s">
        <v>146</v>
      </c>
      <c r="C145" s="55" t="s">
        <v>147</v>
      </c>
      <c r="D145" s="56" t="s">
        <v>145</v>
      </c>
      <c r="E145" s="56" t="s">
        <v>148</v>
      </c>
    </row>
    <row r="146" spans="1:5" ht="15.75" thickBot="1" x14ac:dyDescent="0.3">
      <c r="A146" s="57">
        <v>2006</v>
      </c>
      <c r="B146" s="58">
        <v>0.13</v>
      </c>
      <c r="C146" s="58">
        <v>0.06</v>
      </c>
      <c r="D146" s="59">
        <v>0.19</v>
      </c>
      <c r="E146" s="58">
        <v>60.07</v>
      </c>
    </row>
    <row r="147" spans="1:5" ht="15.75" thickBot="1" x14ac:dyDescent="0.3">
      <c r="A147" s="57">
        <v>2007</v>
      </c>
      <c r="B147" s="58">
        <v>1.28</v>
      </c>
      <c r="C147" s="58">
        <v>0.62</v>
      </c>
      <c r="D147" s="59">
        <v>1.91</v>
      </c>
      <c r="E147" s="58">
        <v>591.88</v>
      </c>
    </row>
    <row r="148" spans="1:5" ht="15.75" thickBot="1" x14ac:dyDescent="0.3">
      <c r="A148" s="57">
        <v>2008</v>
      </c>
      <c r="B148" s="58">
        <v>1.36</v>
      </c>
      <c r="C148" s="58">
        <v>0.68</v>
      </c>
      <c r="D148" s="59">
        <v>2.04</v>
      </c>
      <c r="E148" s="58">
        <v>633.54999999999995</v>
      </c>
    </row>
    <row r="149" spans="1:5" ht="15.75" thickBot="1" x14ac:dyDescent="0.3">
      <c r="A149" s="57">
        <v>2009</v>
      </c>
      <c r="B149" s="58">
        <v>1.45</v>
      </c>
      <c r="C149" s="58">
        <v>0.64</v>
      </c>
      <c r="D149" s="59">
        <v>2.09</v>
      </c>
      <c r="E149" s="58">
        <v>647.86</v>
      </c>
    </row>
    <row r="150" spans="1:5" ht="15.75" thickBot="1" x14ac:dyDescent="0.3">
      <c r="A150" s="57">
        <v>2010</v>
      </c>
      <c r="B150" s="58">
        <v>1.48</v>
      </c>
      <c r="C150" s="58">
        <v>0.64</v>
      </c>
      <c r="D150" s="59">
        <v>2.12</v>
      </c>
      <c r="E150" s="58">
        <v>657.59</v>
      </c>
    </row>
    <row r="151" spans="1:5" ht="15.75" thickBot="1" x14ac:dyDescent="0.3">
      <c r="A151" s="57">
        <v>2011</v>
      </c>
      <c r="B151" s="58">
        <v>2.04</v>
      </c>
      <c r="C151" s="58">
        <v>0.81</v>
      </c>
      <c r="D151" s="59">
        <v>2.85</v>
      </c>
      <c r="E151" s="58">
        <v>885.04</v>
      </c>
    </row>
    <row r="152" spans="1:5" ht="15.75" thickBot="1" x14ac:dyDescent="0.3">
      <c r="A152" s="57">
        <v>2012</v>
      </c>
      <c r="B152" s="58">
        <v>2.33</v>
      </c>
      <c r="C152" s="58">
        <v>0.91</v>
      </c>
      <c r="D152" s="59">
        <v>3.25</v>
      </c>
      <c r="E152" s="60">
        <v>1006.68</v>
      </c>
    </row>
    <row r="153" spans="1:5" ht="15.75" thickBot="1" x14ac:dyDescent="0.3">
      <c r="A153" s="57">
        <v>2013</v>
      </c>
      <c r="B153" s="58">
        <v>2.65</v>
      </c>
      <c r="C153" s="58">
        <v>1.01</v>
      </c>
      <c r="D153" s="59">
        <v>3.65</v>
      </c>
      <c r="E153" s="60">
        <v>1132.9100000000001</v>
      </c>
    </row>
    <row r="154" spans="1:5" ht="15.75" thickBot="1" x14ac:dyDescent="0.3">
      <c r="A154" s="57">
        <v>2014</v>
      </c>
      <c r="B154" s="58">
        <v>2.97</v>
      </c>
      <c r="C154" s="58">
        <v>1.1000000000000001</v>
      </c>
      <c r="D154" s="59">
        <v>4.07</v>
      </c>
      <c r="E154" s="60">
        <v>1260.72</v>
      </c>
    </row>
    <row r="155" spans="1:5" ht="15.75" thickBot="1" x14ac:dyDescent="0.3">
      <c r="A155" s="57">
        <v>2015</v>
      </c>
      <c r="B155" s="58">
        <v>3.3</v>
      </c>
      <c r="C155" s="58">
        <v>1.19</v>
      </c>
      <c r="D155" s="59">
        <v>4.4800000000000004</v>
      </c>
      <c r="E155" s="60">
        <v>1390.05</v>
      </c>
    </row>
    <row r="156" spans="1:5" ht="15.75" thickBot="1" x14ac:dyDescent="0.3">
      <c r="A156" s="57">
        <v>2016</v>
      </c>
      <c r="B156" s="58">
        <v>3.63</v>
      </c>
      <c r="C156" s="58">
        <v>1.28</v>
      </c>
      <c r="D156" s="59">
        <v>4.91</v>
      </c>
      <c r="E156" s="60">
        <v>1520.84</v>
      </c>
    </row>
    <row r="157" spans="1:5" ht="15.75" thickBot="1" x14ac:dyDescent="0.3">
      <c r="A157" s="57">
        <v>2017</v>
      </c>
      <c r="B157" s="58">
        <v>3.97</v>
      </c>
      <c r="C157" s="58">
        <v>1.36</v>
      </c>
      <c r="D157" s="59">
        <v>5.33</v>
      </c>
      <c r="E157" s="60">
        <v>1653.02</v>
      </c>
    </row>
    <row r="158" spans="1:5" ht="15.75" thickBot="1" x14ac:dyDescent="0.3">
      <c r="A158" s="57">
        <v>2018</v>
      </c>
      <c r="B158" s="58">
        <v>4.32</v>
      </c>
      <c r="C158" s="58">
        <v>1.44</v>
      </c>
      <c r="D158" s="59">
        <v>5.76</v>
      </c>
      <c r="E158" s="60">
        <v>1786.54</v>
      </c>
    </row>
    <row r="159" spans="1:5" ht="15.75" thickBot="1" x14ac:dyDescent="0.3">
      <c r="A159" s="57">
        <v>2019</v>
      </c>
      <c r="B159" s="58">
        <v>4.67</v>
      </c>
      <c r="C159" s="58">
        <v>1.52</v>
      </c>
      <c r="D159" s="59">
        <v>6.2</v>
      </c>
      <c r="E159" s="60">
        <v>1921.35</v>
      </c>
    </row>
    <row r="160" spans="1:5" ht="15.75" thickBot="1" x14ac:dyDescent="0.3">
      <c r="A160" s="57">
        <v>2020</v>
      </c>
      <c r="B160" s="58">
        <v>5.03</v>
      </c>
      <c r="C160" s="58">
        <v>1.6</v>
      </c>
      <c r="D160" s="59">
        <v>6.64</v>
      </c>
      <c r="E160" s="60">
        <v>2057.39</v>
      </c>
    </row>
    <row r="161" spans="1:5" ht="15.75" thickBot="1" x14ac:dyDescent="0.3">
      <c r="A161" s="57">
        <v>2021</v>
      </c>
      <c r="B161" s="58">
        <v>5.4</v>
      </c>
      <c r="C161" s="58">
        <v>1.68</v>
      </c>
      <c r="D161" s="59">
        <v>7.08</v>
      </c>
      <c r="E161" s="60">
        <v>2194.62</v>
      </c>
    </row>
    <row r="162" spans="1:5" ht="15.75" thickBot="1" x14ac:dyDescent="0.3">
      <c r="A162" s="57">
        <v>2022</v>
      </c>
      <c r="B162" s="58">
        <v>5.77</v>
      </c>
      <c r="C162" s="58">
        <v>1.76</v>
      </c>
      <c r="D162" s="59">
        <v>7.53</v>
      </c>
      <c r="E162" s="60">
        <v>2332.9899999999998</v>
      </c>
    </row>
    <row r="163" spans="1:5" ht="15.75" thickBot="1" x14ac:dyDescent="0.3">
      <c r="A163" s="57">
        <v>2023</v>
      </c>
      <c r="B163" s="58">
        <v>6.15</v>
      </c>
      <c r="C163" s="58">
        <v>1.83</v>
      </c>
      <c r="D163" s="59">
        <v>7.98</v>
      </c>
      <c r="E163" s="60">
        <v>2472.4699999999998</v>
      </c>
    </row>
    <row r="164" spans="1:5" ht="15.75" thickBot="1" x14ac:dyDescent="0.3">
      <c r="A164" s="57">
        <v>2024</v>
      </c>
      <c r="B164" s="58">
        <v>6.53</v>
      </c>
      <c r="C164" s="58">
        <v>1.9</v>
      </c>
      <c r="D164" s="59">
        <v>8.43</v>
      </c>
      <c r="E164" s="60">
        <v>2613</v>
      </c>
    </row>
    <row r="165" spans="1:5" ht="15.75" thickBot="1" x14ac:dyDescent="0.3">
      <c r="A165" s="57">
        <v>2025</v>
      </c>
      <c r="B165" s="58">
        <v>6.91</v>
      </c>
      <c r="C165" s="58">
        <v>1.97</v>
      </c>
      <c r="D165" s="59">
        <v>8.89</v>
      </c>
      <c r="E165" s="60">
        <v>2754.55</v>
      </c>
    </row>
    <row r="166" spans="1:5" ht="15.75" thickBot="1" x14ac:dyDescent="0.3">
      <c r="A166" s="57">
        <v>2026</v>
      </c>
      <c r="B166" s="58">
        <v>7.3</v>
      </c>
      <c r="C166" s="58">
        <v>2.04</v>
      </c>
      <c r="D166" s="59">
        <v>9.35</v>
      </c>
      <c r="E166" s="60">
        <v>2897.08</v>
      </c>
    </row>
    <row r="167" spans="1:5" ht="15.75" thickBot="1" x14ac:dyDescent="0.3">
      <c r="A167" s="57">
        <v>2027</v>
      </c>
      <c r="B167" s="58">
        <v>7.7</v>
      </c>
      <c r="C167" s="58">
        <v>2.11</v>
      </c>
      <c r="D167" s="59">
        <v>9.81</v>
      </c>
      <c r="E167" s="60">
        <v>3040.56</v>
      </c>
    </row>
    <row r="168" spans="1:5" ht="15.75" thickBot="1" x14ac:dyDescent="0.3">
      <c r="A168" s="57">
        <v>2028</v>
      </c>
      <c r="B168" s="58">
        <v>8.1</v>
      </c>
      <c r="C168" s="58">
        <v>2.1800000000000002</v>
      </c>
      <c r="D168" s="59">
        <v>10.27</v>
      </c>
      <c r="E168" s="60">
        <v>3184.94</v>
      </c>
    </row>
    <row r="169" spans="1:5" ht="15.75" thickBot="1" x14ac:dyDescent="0.3">
      <c r="A169" s="57">
        <v>2029</v>
      </c>
      <c r="B169" s="58">
        <v>8.5</v>
      </c>
      <c r="C169" s="58">
        <v>2.2400000000000002</v>
      </c>
      <c r="D169" s="59">
        <v>10.74</v>
      </c>
      <c r="E169" s="60">
        <v>3330.21</v>
      </c>
    </row>
    <row r="170" spans="1:5" ht="15.75" thickBot="1" x14ac:dyDescent="0.3">
      <c r="A170" s="57">
        <v>2030</v>
      </c>
      <c r="B170" s="58">
        <v>8.91</v>
      </c>
      <c r="C170" s="58">
        <v>2.31</v>
      </c>
      <c r="D170" s="59">
        <v>11.21</v>
      </c>
      <c r="E170" s="60">
        <v>3476.32</v>
      </c>
    </row>
    <row r="171" spans="1:5" x14ac:dyDescent="0.25">
      <c r="A171" t="s">
        <v>48</v>
      </c>
    </row>
    <row r="174" spans="1:5" x14ac:dyDescent="0.25">
      <c r="A174" s="13" t="s">
        <v>153</v>
      </c>
    </row>
    <row r="175" spans="1:5" ht="17.25" x14ac:dyDescent="0.3">
      <c r="A175" s="13" t="s">
        <v>155</v>
      </c>
    </row>
    <row r="176" spans="1:5" x14ac:dyDescent="0.25">
      <c r="A176" s="13" t="s">
        <v>154</v>
      </c>
    </row>
    <row r="177" spans="1:6" ht="15.75" thickBot="1" x14ac:dyDescent="0.3"/>
    <row r="178" spans="1:6" ht="17.25" customHeight="1" thickBot="1" x14ac:dyDescent="0.3">
      <c r="A178" s="104" t="s">
        <v>19</v>
      </c>
      <c r="B178" s="134" t="s">
        <v>156</v>
      </c>
      <c r="C178" s="135"/>
      <c r="D178" s="134" t="s">
        <v>157</v>
      </c>
      <c r="E178" s="136"/>
      <c r="F178" s="61" t="s">
        <v>34</v>
      </c>
    </row>
    <row r="179" spans="1:6" ht="32.25" thickBot="1" x14ac:dyDescent="0.3">
      <c r="A179" s="133"/>
      <c r="B179" s="19" t="s">
        <v>159</v>
      </c>
      <c r="C179" s="19" t="s">
        <v>158</v>
      </c>
      <c r="D179" s="19" t="s">
        <v>160</v>
      </c>
      <c r="E179" s="19" t="s">
        <v>158</v>
      </c>
      <c r="F179" s="19" t="s">
        <v>158</v>
      </c>
    </row>
    <row r="180" spans="1:6" ht="15.75" thickBot="1" x14ac:dyDescent="0.3">
      <c r="A180" s="43">
        <v>2006</v>
      </c>
      <c r="B180" s="48">
        <v>62.38</v>
      </c>
      <c r="C180" s="44">
        <v>1309.9100000000001</v>
      </c>
      <c r="D180" s="48">
        <v>7.0000000000000007E-2</v>
      </c>
      <c r="E180" s="48">
        <v>21.51</v>
      </c>
      <c r="F180" s="44">
        <v>1331.41</v>
      </c>
    </row>
    <row r="181" spans="1:6" ht="15.75" thickBot="1" x14ac:dyDescent="0.3">
      <c r="A181" s="43">
        <v>2007</v>
      </c>
      <c r="B181" s="48">
        <v>66.69</v>
      </c>
      <c r="C181" s="44">
        <v>1400.53</v>
      </c>
      <c r="D181" s="48">
        <v>0.08</v>
      </c>
      <c r="E181" s="48">
        <v>23.04</v>
      </c>
      <c r="F181" s="44">
        <v>1423.57</v>
      </c>
    </row>
    <row r="182" spans="1:6" ht="15.75" thickBot="1" x14ac:dyDescent="0.3">
      <c r="A182" s="43">
        <v>2008</v>
      </c>
      <c r="B182" s="48">
        <v>73.11</v>
      </c>
      <c r="C182" s="44">
        <v>1535.38</v>
      </c>
      <c r="D182" s="48">
        <v>0.09</v>
      </c>
      <c r="E182" s="48">
        <v>25.7</v>
      </c>
      <c r="F182" s="44">
        <v>1561.08</v>
      </c>
    </row>
    <row r="183" spans="1:6" ht="15.75" thickBot="1" x14ac:dyDescent="0.3">
      <c r="A183" s="43">
        <v>2009</v>
      </c>
      <c r="B183" s="48">
        <v>78.12</v>
      </c>
      <c r="C183" s="44">
        <v>1640.5</v>
      </c>
      <c r="D183" s="48">
        <v>0.09</v>
      </c>
      <c r="E183" s="48">
        <v>27.71</v>
      </c>
      <c r="F183" s="44">
        <v>1668.22</v>
      </c>
    </row>
    <row r="184" spans="1:6" ht="15.75" thickBot="1" x14ac:dyDescent="0.3">
      <c r="A184" s="43">
        <v>2010</v>
      </c>
      <c r="B184" s="48">
        <v>82.74</v>
      </c>
      <c r="C184" s="44">
        <v>1737.58</v>
      </c>
      <c r="D184" s="48">
        <v>0.1</v>
      </c>
      <c r="E184" s="48">
        <v>29.88</v>
      </c>
      <c r="F184" s="44">
        <v>1767.47</v>
      </c>
    </row>
    <row r="185" spans="1:6" ht="15.75" thickBot="1" x14ac:dyDescent="0.3">
      <c r="A185" s="43">
        <v>2011</v>
      </c>
      <c r="B185" s="48">
        <v>83.63</v>
      </c>
      <c r="C185" s="44">
        <v>1756.16</v>
      </c>
      <c r="D185" s="48">
        <v>0.1</v>
      </c>
      <c r="E185" s="48">
        <v>30.08</v>
      </c>
      <c r="F185" s="44">
        <v>1786.24</v>
      </c>
    </row>
    <row r="186" spans="1:6" ht="15.75" thickBot="1" x14ac:dyDescent="0.3">
      <c r="A186" s="43">
        <v>2012</v>
      </c>
      <c r="B186" s="48">
        <v>87.32</v>
      </c>
      <c r="C186" s="44">
        <v>1833.68</v>
      </c>
      <c r="D186" s="48">
        <v>0.11</v>
      </c>
      <c r="E186" s="48">
        <v>31.59</v>
      </c>
      <c r="F186" s="44">
        <v>1865.27</v>
      </c>
    </row>
    <row r="187" spans="1:6" ht="15.75" thickBot="1" x14ac:dyDescent="0.3">
      <c r="A187" s="43">
        <v>2013</v>
      </c>
      <c r="B187" s="48">
        <v>91.01</v>
      </c>
      <c r="C187" s="44">
        <v>1911.19</v>
      </c>
      <c r="D187" s="48">
        <v>0.11</v>
      </c>
      <c r="E187" s="48">
        <v>33.1</v>
      </c>
      <c r="F187" s="44">
        <v>1944.29</v>
      </c>
    </row>
    <row r="188" spans="1:6" ht="15.75" thickBot="1" x14ac:dyDescent="0.3">
      <c r="A188" s="43">
        <v>2014</v>
      </c>
      <c r="B188" s="48">
        <v>94.7</v>
      </c>
      <c r="C188" s="44">
        <v>1988.71</v>
      </c>
      <c r="D188" s="48">
        <v>0.12</v>
      </c>
      <c r="E188" s="48">
        <v>34.6</v>
      </c>
      <c r="F188" s="44">
        <v>2023.32</v>
      </c>
    </row>
    <row r="189" spans="1:6" ht="15.75" thickBot="1" x14ac:dyDescent="0.3">
      <c r="A189" s="62">
        <v>2015</v>
      </c>
      <c r="B189" s="48">
        <v>98.39</v>
      </c>
      <c r="C189" s="44">
        <v>2066.23</v>
      </c>
      <c r="D189" s="48">
        <v>0.12</v>
      </c>
      <c r="E189" s="48">
        <v>36.11</v>
      </c>
      <c r="F189" s="44">
        <v>2102.34</v>
      </c>
    </row>
    <row r="190" spans="1:6" ht="15.75" thickBot="1" x14ac:dyDescent="0.3">
      <c r="A190" s="43">
        <v>2016</v>
      </c>
      <c r="B190" s="48">
        <v>102.08</v>
      </c>
      <c r="C190" s="44">
        <v>2143.75</v>
      </c>
      <c r="D190" s="48">
        <v>0.13</v>
      </c>
      <c r="E190" s="48">
        <v>37.619999999999997</v>
      </c>
      <c r="F190" s="44">
        <v>2181.37</v>
      </c>
    </row>
    <row r="191" spans="1:6" ht="15.75" thickBot="1" x14ac:dyDescent="0.3">
      <c r="A191" s="43">
        <v>2017</v>
      </c>
      <c r="B191" s="48">
        <v>105.77</v>
      </c>
      <c r="C191" s="44">
        <v>2221.27</v>
      </c>
      <c r="D191" s="48">
        <v>0.13</v>
      </c>
      <c r="E191" s="48">
        <v>39.130000000000003</v>
      </c>
      <c r="F191" s="44">
        <v>2260.4</v>
      </c>
    </row>
    <row r="192" spans="1:6" ht="15.75" thickBot="1" x14ac:dyDescent="0.3">
      <c r="A192" s="43">
        <v>2018</v>
      </c>
      <c r="B192" s="48">
        <v>109.47</v>
      </c>
      <c r="C192" s="44">
        <v>2298.79</v>
      </c>
      <c r="D192" s="48">
        <v>0.14000000000000001</v>
      </c>
      <c r="E192" s="48">
        <v>40.630000000000003</v>
      </c>
      <c r="F192" s="44">
        <v>2339.42</v>
      </c>
    </row>
    <row r="193" spans="1:6" ht="15.75" thickBot="1" x14ac:dyDescent="0.3">
      <c r="A193" s="43">
        <v>2019</v>
      </c>
      <c r="B193" s="48">
        <v>113.16</v>
      </c>
      <c r="C193" s="44">
        <v>2376.31</v>
      </c>
      <c r="D193" s="48">
        <v>0.14000000000000001</v>
      </c>
      <c r="E193" s="48">
        <v>42.14</v>
      </c>
      <c r="F193" s="44">
        <v>2418.4499999999998</v>
      </c>
    </row>
    <row r="194" spans="1:6" ht="15.75" thickBot="1" x14ac:dyDescent="0.3">
      <c r="A194" s="43">
        <v>2020</v>
      </c>
      <c r="B194" s="48">
        <v>116.85</v>
      </c>
      <c r="C194" s="44">
        <v>2453.83</v>
      </c>
      <c r="D194" s="48">
        <v>0.15</v>
      </c>
      <c r="E194" s="48">
        <v>43.65</v>
      </c>
      <c r="F194" s="44">
        <v>2497.4699999999998</v>
      </c>
    </row>
    <row r="195" spans="1:6" ht="15.75" thickBot="1" x14ac:dyDescent="0.3">
      <c r="A195" s="43">
        <v>2021</v>
      </c>
      <c r="B195" s="48">
        <v>120.54</v>
      </c>
      <c r="C195" s="44">
        <v>2531.34</v>
      </c>
      <c r="D195" s="48">
        <v>0.15</v>
      </c>
      <c r="E195" s="48">
        <v>45.16</v>
      </c>
      <c r="F195" s="44">
        <v>2576.5</v>
      </c>
    </row>
    <row r="196" spans="1:6" ht="15.75" thickBot="1" x14ac:dyDescent="0.3">
      <c r="A196" s="43">
        <v>2022</v>
      </c>
      <c r="B196" s="48">
        <v>124.23</v>
      </c>
      <c r="C196" s="44">
        <v>2608.86</v>
      </c>
      <c r="D196" s="48">
        <v>0.16</v>
      </c>
      <c r="E196" s="48">
        <v>46.66</v>
      </c>
      <c r="F196" s="44">
        <v>2655.53</v>
      </c>
    </row>
    <row r="197" spans="1:6" ht="15.75" thickBot="1" x14ac:dyDescent="0.3">
      <c r="A197" s="43">
        <v>2023</v>
      </c>
      <c r="B197" s="48">
        <v>127.92</v>
      </c>
      <c r="C197" s="44">
        <v>2686.38</v>
      </c>
      <c r="D197" s="48">
        <v>0.16</v>
      </c>
      <c r="E197" s="48">
        <v>48.17</v>
      </c>
      <c r="F197" s="44">
        <v>2734.55</v>
      </c>
    </row>
    <row r="198" spans="1:6" ht="15.75" thickBot="1" x14ac:dyDescent="0.3">
      <c r="A198" s="43">
        <v>2024</v>
      </c>
      <c r="B198" s="48">
        <v>131.61000000000001</v>
      </c>
      <c r="C198" s="44">
        <v>2763.9</v>
      </c>
      <c r="D198" s="48">
        <v>0.17</v>
      </c>
      <c r="E198" s="48">
        <v>49.68</v>
      </c>
      <c r="F198" s="44">
        <v>2813.58</v>
      </c>
    </row>
    <row r="199" spans="1:6" ht="15.75" thickBot="1" x14ac:dyDescent="0.3">
      <c r="A199" s="43">
        <v>2025</v>
      </c>
      <c r="B199" s="48">
        <v>135.31</v>
      </c>
      <c r="C199" s="44">
        <v>2841.42</v>
      </c>
      <c r="D199" s="48">
        <v>0.17</v>
      </c>
      <c r="E199" s="48">
        <v>51.18</v>
      </c>
      <c r="F199" s="44">
        <v>2892.6</v>
      </c>
    </row>
    <row r="200" spans="1:6" ht="15.75" thickBot="1" x14ac:dyDescent="0.3">
      <c r="A200" s="43">
        <v>2026</v>
      </c>
      <c r="B200" s="48">
        <v>139</v>
      </c>
      <c r="C200" s="44">
        <v>2918.94</v>
      </c>
      <c r="D200" s="48">
        <v>0.18</v>
      </c>
      <c r="E200" s="48">
        <v>52.69</v>
      </c>
      <c r="F200" s="44">
        <v>2971.63</v>
      </c>
    </row>
    <row r="201" spans="1:6" ht="15.75" thickBot="1" x14ac:dyDescent="0.3">
      <c r="A201" s="43">
        <v>2027</v>
      </c>
      <c r="B201" s="48">
        <v>142.69</v>
      </c>
      <c r="C201" s="44">
        <v>2996.46</v>
      </c>
      <c r="D201" s="48">
        <v>0.18</v>
      </c>
      <c r="E201" s="48">
        <v>54.2</v>
      </c>
      <c r="F201" s="44">
        <v>3050.66</v>
      </c>
    </row>
    <row r="202" spans="1:6" ht="15.75" thickBot="1" x14ac:dyDescent="0.3">
      <c r="A202" s="43">
        <v>2028</v>
      </c>
      <c r="B202" s="48">
        <v>146.38</v>
      </c>
      <c r="C202" s="44">
        <v>3073.98</v>
      </c>
      <c r="D202" s="48">
        <v>0.19</v>
      </c>
      <c r="E202" s="48">
        <v>55.71</v>
      </c>
      <c r="F202" s="44">
        <v>3129.68</v>
      </c>
    </row>
    <row r="203" spans="1:6" ht="15.75" thickBot="1" x14ac:dyDescent="0.3">
      <c r="A203" s="43">
        <v>2029</v>
      </c>
      <c r="B203" s="48">
        <v>150.07</v>
      </c>
      <c r="C203" s="44">
        <v>3151.49</v>
      </c>
      <c r="D203" s="48">
        <v>0.19</v>
      </c>
      <c r="E203" s="48">
        <v>57.21</v>
      </c>
      <c r="F203" s="44">
        <v>3208.71</v>
      </c>
    </row>
    <row r="204" spans="1:6" ht="15.75" thickBot="1" x14ac:dyDescent="0.3">
      <c r="A204" s="43">
        <v>2030</v>
      </c>
      <c r="B204" s="48">
        <v>153.76</v>
      </c>
      <c r="C204" s="44">
        <v>3229.01</v>
      </c>
      <c r="D204" s="48">
        <v>0.2</v>
      </c>
      <c r="E204" s="48">
        <v>58.72</v>
      </c>
      <c r="F204" s="44">
        <v>3287.73</v>
      </c>
    </row>
    <row r="207" spans="1:6" x14ac:dyDescent="0.25">
      <c r="A207" s="28" t="s">
        <v>161</v>
      </c>
    </row>
    <row r="208" spans="1:6" ht="15.75" thickBot="1" x14ac:dyDescent="0.3"/>
    <row r="209" spans="1:14" ht="15.75" thickBot="1" x14ac:dyDescent="0.3">
      <c r="A209" s="122" t="s">
        <v>162</v>
      </c>
      <c r="B209" s="122" t="s">
        <v>163</v>
      </c>
      <c r="C209" s="127" t="s">
        <v>164</v>
      </c>
      <c r="D209" s="128"/>
      <c r="E209" s="128"/>
      <c r="F209" s="128"/>
      <c r="G209" s="128"/>
      <c r="H209" s="128"/>
      <c r="I209" s="128"/>
      <c r="J209" s="128"/>
      <c r="K209" s="128"/>
      <c r="L209" s="128"/>
      <c r="M209" s="128"/>
      <c r="N209" s="132"/>
    </row>
    <row r="210" spans="1:14" ht="15.75" thickBot="1" x14ac:dyDescent="0.3">
      <c r="A210" s="123"/>
      <c r="B210" s="123"/>
      <c r="C210" s="63">
        <v>2008</v>
      </c>
      <c r="D210" s="63">
        <v>2009</v>
      </c>
      <c r="E210" s="63">
        <v>2010</v>
      </c>
      <c r="F210" s="63">
        <v>2011</v>
      </c>
      <c r="G210" s="63">
        <v>2012</v>
      </c>
      <c r="H210" s="63">
        <v>2013</v>
      </c>
      <c r="I210" s="63">
        <v>2014</v>
      </c>
      <c r="J210" s="63">
        <v>2015</v>
      </c>
      <c r="K210" s="64">
        <v>2016</v>
      </c>
      <c r="L210" s="64">
        <v>2017</v>
      </c>
      <c r="M210" s="64">
        <v>2018</v>
      </c>
      <c r="N210" s="64">
        <v>2019</v>
      </c>
    </row>
    <row r="211" spans="1:14" ht="15.75" thickBot="1" x14ac:dyDescent="0.3">
      <c r="A211" s="79" t="s">
        <v>165</v>
      </c>
      <c r="B211" s="65" t="s">
        <v>166</v>
      </c>
      <c r="C211" s="66">
        <v>37659</v>
      </c>
      <c r="D211" s="66">
        <v>37491</v>
      </c>
      <c r="E211" s="66">
        <v>37314</v>
      </c>
      <c r="F211" s="66">
        <v>37381</v>
      </c>
      <c r="G211" s="66">
        <v>37449</v>
      </c>
      <c r="H211" s="66">
        <v>37516</v>
      </c>
      <c r="I211" s="66">
        <v>37584</v>
      </c>
      <c r="J211" s="66">
        <v>37651</v>
      </c>
      <c r="K211" s="67">
        <v>37719</v>
      </c>
      <c r="L211" s="67">
        <v>37786</v>
      </c>
      <c r="M211" s="67">
        <v>37854</v>
      </c>
      <c r="N211" s="67">
        <v>37921</v>
      </c>
    </row>
    <row r="212" spans="1:14" ht="26.25" thickBot="1" x14ac:dyDescent="0.3">
      <c r="A212" s="79" t="s">
        <v>167</v>
      </c>
      <c r="B212" s="65" t="s">
        <v>166</v>
      </c>
      <c r="C212" s="66">
        <v>4696</v>
      </c>
      <c r="D212" s="66">
        <v>4566</v>
      </c>
      <c r="E212" s="66">
        <v>4475</v>
      </c>
      <c r="F212" s="66">
        <v>4462</v>
      </c>
      <c r="G212" s="66">
        <v>4449</v>
      </c>
      <c r="H212" s="66">
        <v>4436</v>
      </c>
      <c r="I212" s="66">
        <v>4424</v>
      </c>
      <c r="J212" s="66">
        <v>4411</v>
      </c>
      <c r="K212" s="67">
        <v>4398</v>
      </c>
      <c r="L212" s="67">
        <v>4386</v>
      </c>
      <c r="M212" s="67">
        <v>4373</v>
      </c>
      <c r="N212" s="67">
        <v>4360</v>
      </c>
    </row>
    <row r="213" spans="1:14" ht="27.75" thickBot="1" x14ac:dyDescent="0.3">
      <c r="A213" s="79" t="s">
        <v>168</v>
      </c>
      <c r="B213" s="65" t="s">
        <v>166</v>
      </c>
      <c r="C213" s="66">
        <v>73113</v>
      </c>
      <c r="D213" s="66">
        <v>78119</v>
      </c>
      <c r="E213" s="66">
        <v>82742</v>
      </c>
      <c r="F213" s="66">
        <v>83627</v>
      </c>
      <c r="G213" s="66">
        <v>87318</v>
      </c>
      <c r="H213" s="66">
        <v>91009</v>
      </c>
      <c r="I213" s="66">
        <v>94701</v>
      </c>
      <c r="J213" s="66">
        <v>98392</v>
      </c>
      <c r="K213" s="67">
        <v>102083</v>
      </c>
      <c r="L213" s="67">
        <v>105775</v>
      </c>
      <c r="M213" s="67">
        <v>109466</v>
      </c>
      <c r="N213" s="67">
        <v>113157</v>
      </c>
    </row>
    <row r="214" spans="1:14" ht="27.75" thickBot="1" x14ac:dyDescent="0.3">
      <c r="A214" s="79" t="s">
        <v>169</v>
      </c>
      <c r="B214" s="65" t="s">
        <v>170</v>
      </c>
      <c r="C214" s="65" t="s">
        <v>171</v>
      </c>
      <c r="D214" s="65" t="s">
        <v>172</v>
      </c>
      <c r="E214" s="65">
        <v>6.9444444444444448E-2</v>
      </c>
      <c r="F214" s="65">
        <v>7.013888888888889E-2</v>
      </c>
      <c r="G214" s="65">
        <v>7.3611111111111113E-2</v>
      </c>
      <c r="H214" s="65">
        <v>7.7083333333333337E-2</v>
      </c>
      <c r="I214" s="65">
        <v>8.0555555555555561E-2</v>
      </c>
      <c r="J214" s="65">
        <v>8.4027777777777771E-2</v>
      </c>
      <c r="K214" s="68">
        <v>8.7500000000000008E-2</v>
      </c>
      <c r="L214" s="68">
        <v>9.0972222222222218E-2</v>
      </c>
      <c r="M214" s="68">
        <v>9.4444444444444442E-2</v>
      </c>
      <c r="N214" s="68">
        <v>9.7916666666666666E-2</v>
      </c>
    </row>
    <row r="215" spans="1:14" ht="15.75" thickBot="1" x14ac:dyDescent="0.3">
      <c r="A215" s="79" t="s">
        <v>173</v>
      </c>
      <c r="B215" s="65" t="s">
        <v>174</v>
      </c>
      <c r="C215" s="66">
        <v>142034</v>
      </c>
      <c r="D215" s="66">
        <v>133384</v>
      </c>
      <c r="E215" s="66">
        <v>135299</v>
      </c>
      <c r="F215" s="66">
        <v>181640</v>
      </c>
      <c r="G215" s="66">
        <v>205285</v>
      </c>
      <c r="H215" s="66">
        <v>228918</v>
      </c>
      <c r="I215" s="66">
        <v>252539</v>
      </c>
      <c r="J215" s="66">
        <v>276148</v>
      </c>
      <c r="K215" s="67">
        <v>299746</v>
      </c>
      <c r="L215" s="67">
        <v>323332</v>
      </c>
      <c r="M215" s="67">
        <v>346906</v>
      </c>
      <c r="N215" s="67">
        <v>370469</v>
      </c>
    </row>
    <row r="216" spans="1:14" ht="40.5" thickBot="1" x14ac:dyDescent="0.3">
      <c r="A216" s="79" t="s">
        <v>175</v>
      </c>
      <c r="B216" s="65" t="s">
        <v>176</v>
      </c>
      <c r="C216" s="66">
        <v>2044</v>
      </c>
      <c r="D216" s="66">
        <v>2090</v>
      </c>
      <c r="E216" s="66">
        <v>2121</v>
      </c>
      <c r="F216" s="66">
        <v>2855</v>
      </c>
      <c r="G216" s="66">
        <v>3247</v>
      </c>
      <c r="H216" s="66">
        <v>3655</v>
      </c>
      <c r="I216" s="66">
        <v>4067</v>
      </c>
      <c r="J216" s="66">
        <v>4484</v>
      </c>
      <c r="K216" s="67">
        <v>4906</v>
      </c>
      <c r="L216" s="67">
        <v>5332</v>
      </c>
      <c r="M216" s="67">
        <v>5763</v>
      </c>
      <c r="N216" s="67">
        <v>6198</v>
      </c>
    </row>
    <row r="217" spans="1:14" ht="40.5" thickBot="1" x14ac:dyDescent="0.3">
      <c r="A217" s="79" t="s">
        <v>177</v>
      </c>
      <c r="B217" s="65" t="s">
        <v>176</v>
      </c>
      <c r="C217" s="65" t="s">
        <v>178</v>
      </c>
      <c r="D217" s="65" t="s">
        <v>179</v>
      </c>
      <c r="E217" s="65" t="s">
        <v>179</v>
      </c>
      <c r="F217" s="65" t="s">
        <v>180</v>
      </c>
      <c r="G217" s="65" t="s">
        <v>181</v>
      </c>
      <c r="H217" s="65" t="s">
        <v>182</v>
      </c>
      <c r="I217" s="65" t="s">
        <v>183</v>
      </c>
      <c r="J217" s="65" t="s">
        <v>184</v>
      </c>
      <c r="K217" s="68" t="s">
        <v>185</v>
      </c>
      <c r="L217" s="68" t="s">
        <v>186</v>
      </c>
      <c r="M217" s="68" t="s">
        <v>187</v>
      </c>
      <c r="N217" s="69" t="s">
        <v>188</v>
      </c>
    </row>
    <row r="218" spans="1:14" ht="15.75" thickBot="1" x14ac:dyDescent="0.3">
      <c r="A218" s="122" t="s">
        <v>162</v>
      </c>
      <c r="B218" s="122" t="s">
        <v>163</v>
      </c>
      <c r="C218" s="127" t="s">
        <v>189</v>
      </c>
      <c r="D218" s="128"/>
      <c r="E218" s="128"/>
      <c r="F218" s="128"/>
      <c r="G218" s="128"/>
      <c r="H218" s="128"/>
      <c r="I218" s="128"/>
      <c r="J218" s="128"/>
      <c r="K218" s="128"/>
      <c r="L218" s="128"/>
      <c r="M218" s="129"/>
      <c r="N218" s="70"/>
    </row>
    <row r="219" spans="1:14" ht="15.75" thickBot="1" x14ac:dyDescent="0.3">
      <c r="A219" s="123"/>
      <c r="B219" s="123"/>
      <c r="C219" s="63">
        <v>2020</v>
      </c>
      <c r="D219" s="63">
        <v>2021</v>
      </c>
      <c r="E219" s="63">
        <v>2022</v>
      </c>
      <c r="F219" s="63">
        <v>2023</v>
      </c>
      <c r="G219" s="63">
        <v>2024</v>
      </c>
      <c r="H219" s="63">
        <v>2025</v>
      </c>
      <c r="I219" s="63">
        <v>2026</v>
      </c>
      <c r="J219" s="63">
        <v>2027</v>
      </c>
      <c r="K219" s="64">
        <v>2028</v>
      </c>
      <c r="L219" s="64">
        <v>2029</v>
      </c>
      <c r="M219" s="71">
        <v>2030</v>
      </c>
      <c r="N219" s="70"/>
    </row>
    <row r="220" spans="1:14" ht="15.75" thickBot="1" x14ac:dyDescent="0.3">
      <c r="A220" s="79" t="s">
        <v>165</v>
      </c>
      <c r="B220" s="65" t="s">
        <v>190</v>
      </c>
      <c r="C220" s="66">
        <v>37989</v>
      </c>
      <c r="D220" s="66">
        <v>38056</v>
      </c>
      <c r="E220" s="66">
        <v>38124</v>
      </c>
      <c r="F220" s="66">
        <v>38191</v>
      </c>
      <c r="G220" s="66">
        <v>38259</v>
      </c>
      <c r="H220" s="66">
        <v>38326</v>
      </c>
      <c r="I220" s="66">
        <v>38394</v>
      </c>
      <c r="J220" s="66">
        <v>38461</v>
      </c>
      <c r="K220" s="72">
        <v>38529</v>
      </c>
      <c r="L220" s="72">
        <v>38596</v>
      </c>
      <c r="M220" s="73">
        <v>38664</v>
      </c>
      <c r="N220" s="74"/>
    </row>
    <row r="221" spans="1:14" ht="26.25" thickBot="1" x14ac:dyDescent="0.3">
      <c r="A221" s="79" t="s">
        <v>167</v>
      </c>
      <c r="B221" s="65" t="s">
        <v>166</v>
      </c>
      <c r="C221" s="66">
        <v>4347</v>
      </c>
      <c r="D221" s="66">
        <v>4335</v>
      </c>
      <c r="E221" s="66">
        <v>4322</v>
      </c>
      <c r="F221" s="66">
        <v>4309</v>
      </c>
      <c r="G221" s="66">
        <v>4296</v>
      </c>
      <c r="H221" s="66">
        <v>4284</v>
      </c>
      <c r="I221" s="66">
        <v>4271</v>
      </c>
      <c r="J221" s="66">
        <v>4258</v>
      </c>
      <c r="K221" s="75">
        <v>4246</v>
      </c>
      <c r="L221" s="75">
        <v>4233</v>
      </c>
      <c r="M221" s="76">
        <v>4220</v>
      </c>
      <c r="N221" s="74"/>
    </row>
    <row r="222" spans="1:14" ht="27.75" thickBot="1" x14ac:dyDescent="0.3">
      <c r="A222" s="79" t="s">
        <v>168</v>
      </c>
      <c r="B222" s="65" t="s">
        <v>166</v>
      </c>
      <c r="C222" s="66">
        <v>116849</v>
      </c>
      <c r="D222" s="66">
        <v>120540</v>
      </c>
      <c r="E222" s="66">
        <v>124232</v>
      </c>
      <c r="F222" s="66">
        <v>127923</v>
      </c>
      <c r="G222" s="66">
        <v>131614</v>
      </c>
      <c r="H222" s="66">
        <v>135306</v>
      </c>
      <c r="I222" s="66">
        <v>138997</v>
      </c>
      <c r="J222" s="66">
        <v>142688</v>
      </c>
      <c r="K222" s="75">
        <v>146380</v>
      </c>
      <c r="L222" s="75">
        <v>150071</v>
      </c>
      <c r="M222" s="76">
        <v>153763</v>
      </c>
      <c r="N222" s="74"/>
    </row>
    <row r="223" spans="1:14" ht="27.75" thickBot="1" x14ac:dyDescent="0.3">
      <c r="A223" s="79" t="s">
        <v>169</v>
      </c>
      <c r="B223" s="65" t="s">
        <v>191</v>
      </c>
      <c r="C223" s="65">
        <v>0.10138888888888888</v>
      </c>
      <c r="D223" s="65">
        <v>0.10555555555555556</v>
      </c>
      <c r="E223" s="65">
        <v>0.10902777777777778</v>
      </c>
      <c r="F223" s="65">
        <v>0.1125</v>
      </c>
      <c r="G223" s="65">
        <v>0.11597222222222221</v>
      </c>
      <c r="H223" s="65">
        <v>0.11944444444444445</v>
      </c>
      <c r="I223" s="65">
        <v>0.12291666666666667</v>
      </c>
      <c r="J223" s="65">
        <v>0.12638888888888888</v>
      </c>
      <c r="K223" s="77">
        <v>0.12986111111111112</v>
      </c>
      <c r="L223" s="77">
        <v>0.13333333333333333</v>
      </c>
      <c r="M223" s="78">
        <v>0.13680555555555554</v>
      </c>
      <c r="N223" s="74"/>
    </row>
    <row r="224" spans="1:14" ht="15.75" thickBot="1" x14ac:dyDescent="0.3">
      <c r="A224" s="79" t="s">
        <v>173</v>
      </c>
      <c r="B224" s="65" t="s">
        <v>174</v>
      </c>
      <c r="C224" s="66">
        <v>394020</v>
      </c>
      <c r="D224" s="66">
        <v>417559</v>
      </c>
      <c r="E224" s="66">
        <v>441087</v>
      </c>
      <c r="F224" s="66">
        <v>464603</v>
      </c>
      <c r="G224" s="66">
        <v>488107</v>
      </c>
      <c r="H224" s="66">
        <v>511600</v>
      </c>
      <c r="I224" s="66">
        <v>535081</v>
      </c>
      <c r="J224" s="66">
        <v>558550</v>
      </c>
      <c r="K224" s="75">
        <v>582008</v>
      </c>
      <c r="L224" s="75">
        <v>605455</v>
      </c>
      <c r="M224" s="76">
        <v>628890</v>
      </c>
      <c r="N224" s="74"/>
    </row>
    <row r="225" spans="1:14" ht="40.5" thickBot="1" x14ac:dyDescent="0.3">
      <c r="A225" s="79" t="s">
        <v>175</v>
      </c>
      <c r="B225" s="65" t="s">
        <v>176</v>
      </c>
      <c r="C225" s="66">
        <v>6637</v>
      </c>
      <c r="D225" s="66">
        <v>7079</v>
      </c>
      <c r="E225" s="66">
        <v>7526</v>
      </c>
      <c r="F225" s="66">
        <v>7976</v>
      </c>
      <c r="G225" s="66">
        <v>8429</v>
      </c>
      <c r="H225" s="66">
        <v>8886</v>
      </c>
      <c r="I225" s="66">
        <v>9345</v>
      </c>
      <c r="J225" s="66">
        <v>9808</v>
      </c>
      <c r="K225" s="75">
        <v>10274</v>
      </c>
      <c r="L225" s="75">
        <v>10743</v>
      </c>
      <c r="M225" s="76">
        <v>11214</v>
      </c>
      <c r="N225" s="74"/>
    </row>
    <row r="226" spans="1:14" ht="40.5" thickBot="1" x14ac:dyDescent="0.3">
      <c r="A226" s="79" t="s">
        <v>177</v>
      </c>
      <c r="B226" s="65" t="s">
        <v>176</v>
      </c>
      <c r="C226" s="65" t="s">
        <v>192</v>
      </c>
      <c r="D226" s="65" t="s">
        <v>193</v>
      </c>
      <c r="E226" s="65" t="s">
        <v>171</v>
      </c>
      <c r="F226" s="65" t="s">
        <v>172</v>
      </c>
      <c r="G226" s="65">
        <v>6.9444444444444448E-2</v>
      </c>
      <c r="H226" s="65">
        <v>7.4305555555555555E-2</v>
      </c>
      <c r="I226" s="65">
        <v>7.9861111111111119E-2</v>
      </c>
      <c r="J226" s="65">
        <v>8.4722222222222213E-2</v>
      </c>
      <c r="K226" s="77">
        <v>8.9583333333333334E-2</v>
      </c>
      <c r="L226" s="77">
        <v>9.5138888888888884E-2</v>
      </c>
      <c r="M226" s="78">
        <v>9.9999999999999992E-2</v>
      </c>
      <c r="N226" s="74"/>
    </row>
    <row r="227" spans="1:14" ht="15.75" thickBot="1" x14ac:dyDescent="0.3">
      <c r="A227" s="130" t="s">
        <v>194</v>
      </c>
      <c r="B227" s="122" t="s">
        <v>195</v>
      </c>
      <c r="C227" s="127" t="s">
        <v>196</v>
      </c>
      <c r="D227" s="128"/>
      <c r="E227" s="128"/>
      <c r="F227" s="128"/>
      <c r="G227" s="128"/>
      <c r="H227" s="128"/>
      <c r="I227" s="128"/>
      <c r="J227" s="128"/>
      <c r="K227" s="128"/>
      <c r="L227" s="128"/>
      <c r="M227" s="128"/>
      <c r="N227" s="132"/>
    </row>
    <row r="228" spans="1:14" ht="15.75" thickBot="1" x14ac:dyDescent="0.3">
      <c r="A228" s="131"/>
      <c r="B228" s="123"/>
      <c r="C228" s="63">
        <v>2008</v>
      </c>
      <c r="D228" s="63">
        <v>2009</v>
      </c>
      <c r="E228" s="63">
        <v>2010</v>
      </c>
      <c r="F228" s="63">
        <v>2011</v>
      </c>
      <c r="G228" s="63">
        <v>2012</v>
      </c>
      <c r="H228" s="63">
        <v>2013</v>
      </c>
      <c r="I228" s="63">
        <v>2014</v>
      </c>
      <c r="J228" s="63">
        <v>2015</v>
      </c>
      <c r="K228" s="64">
        <v>2016</v>
      </c>
      <c r="L228" s="64">
        <v>2017</v>
      </c>
      <c r="M228" s="64">
        <v>2018</v>
      </c>
      <c r="N228" s="64">
        <v>2019</v>
      </c>
    </row>
    <row r="229" spans="1:14" ht="15.75" thickBot="1" x14ac:dyDescent="0.3">
      <c r="A229" s="79" t="s">
        <v>165</v>
      </c>
      <c r="B229" s="119" t="s">
        <v>197</v>
      </c>
      <c r="C229" s="80">
        <v>790.85</v>
      </c>
      <c r="D229" s="80">
        <v>787.32</v>
      </c>
      <c r="E229" s="80">
        <v>783.59</v>
      </c>
      <c r="F229" s="80">
        <v>785.01</v>
      </c>
      <c r="G229" s="80">
        <v>786.43</v>
      </c>
      <c r="H229" s="80">
        <v>787.85</v>
      </c>
      <c r="I229" s="80">
        <v>789.26</v>
      </c>
      <c r="J229" s="80">
        <v>790.68</v>
      </c>
      <c r="K229" s="81">
        <v>792.1</v>
      </c>
      <c r="L229" s="81">
        <v>793.51</v>
      </c>
      <c r="M229" s="81">
        <v>794.93</v>
      </c>
      <c r="N229" s="81">
        <v>796.35</v>
      </c>
    </row>
    <row r="230" spans="1:14" ht="26.25" thickBot="1" x14ac:dyDescent="0.3">
      <c r="A230" s="79" t="s">
        <v>167</v>
      </c>
      <c r="B230" s="120"/>
      <c r="C230" s="80">
        <v>98.62</v>
      </c>
      <c r="D230" s="80">
        <v>95.89</v>
      </c>
      <c r="E230" s="80">
        <v>93.97</v>
      </c>
      <c r="F230" s="80">
        <v>93.7</v>
      </c>
      <c r="G230" s="80">
        <v>93.43</v>
      </c>
      <c r="H230" s="80">
        <v>93.16</v>
      </c>
      <c r="I230" s="80">
        <v>92.9</v>
      </c>
      <c r="J230" s="80">
        <v>92.63</v>
      </c>
      <c r="K230" s="81">
        <v>92.36</v>
      </c>
      <c r="L230" s="81">
        <v>92.1</v>
      </c>
      <c r="M230" s="81">
        <v>91.83</v>
      </c>
      <c r="N230" s="81">
        <v>91.56</v>
      </c>
    </row>
    <row r="231" spans="1:14" ht="27.75" thickBot="1" x14ac:dyDescent="0.3">
      <c r="A231" s="79" t="s">
        <v>168</v>
      </c>
      <c r="B231" s="120"/>
      <c r="C231" s="82">
        <v>1535.38</v>
      </c>
      <c r="D231" s="82">
        <v>1640.5</v>
      </c>
      <c r="E231" s="82">
        <v>1737.58</v>
      </c>
      <c r="F231" s="82">
        <v>1756.16</v>
      </c>
      <c r="G231" s="82">
        <v>1833.68</v>
      </c>
      <c r="H231" s="82">
        <v>1911.19</v>
      </c>
      <c r="I231" s="82">
        <v>1988.71</v>
      </c>
      <c r="J231" s="82">
        <v>2066.23</v>
      </c>
      <c r="K231" s="83">
        <v>2143.75</v>
      </c>
      <c r="L231" s="83">
        <v>2221.27</v>
      </c>
      <c r="M231" s="83">
        <v>2298.79</v>
      </c>
      <c r="N231" s="83">
        <v>2376.31</v>
      </c>
    </row>
    <row r="232" spans="1:14" ht="27.75" thickBot="1" x14ac:dyDescent="0.3">
      <c r="A232" s="79" t="s">
        <v>169</v>
      </c>
      <c r="B232" s="120"/>
      <c r="C232" s="80">
        <v>25.7</v>
      </c>
      <c r="D232" s="80">
        <v>27.71</v>
      </c>
      <c r="E232" s="80">
        <v>29.88</v>
      </c>
      <c r="F232" s="80">
        <v>30.08</v>
      </c>
      <c r="G232" s="80">
        <v>31.59</v>
      </c>
      <c r="H232" s="80">
        <v>33.1</v>
      </c>
      <c r="I232" s="80">
        <v>34.6</v>
      </c>
      <c r="J232" s="80">
        <v>36.11</v>
      </c>
      <c r="K232" s="81">
        <v>37.619999999999997</v>
      </c>
      <c r="L232" s="81">
        <v>39.130000000000003</v>
      </c>
      <c r="M232" s="81">
        <v>40.630000000000003</v>
      </c>
      <c r="N232" s="81">
        <v>42.14</v>
      </c>
    </row>
    <row r="233" spans="1:14" ht="15.75" thickBot="1" x14ac:dyDescent="0.3">
      <c r="A233" s="79" t="s">
        <v>173</v>
      </c>
      <c r="B233" s="120"/>
      <c r="C233" s="80">
        <v>0.14000000000000001</v>
      </c>
      <c r="D233" s="80">
        <v>0.13</v>
      </c>
      <c r="E233" s="80">
        <v>0.14000000000000001</v>
      </c>
      <c r="F233" s="80">
        <v>0.18</v>
      </c>
      <c r="G233" s="80">
        <v>0.21</v>
      </c>
      <c r="H233" s="80">
        <v>0.23</v>
      </c>
      <c r="I233" s="80">
        <v>0.25</v>
      </c>
      <c r="J233" s="80">
        <v>0.28000000000000003</v>
      </c>
      <c r="K233" s="81">
        <v>0.3</v>
      </c>
      <c r="L233" s="81">
        <v>0.32</v>
      </c>
      <c r="M233" s="81">
        <v>0.35</v>
      </c>
      <c r="N233" s="81">
        <v>0.37</v>
      </c>
    </row>
    <row r="234" spans="1:14" ht="40.5" thickBot="1" x14ac:dyDescent="0.3">
      <c r="A234" s="79" t="s">
        <v>175</v>
      </c>
      <c r="B234" s="120"/>
      <c r="C234" s="80">
        <v>609.03</v>
      </c>
      <c r="D234" s="80">
        <v>622.78</v>
      </c>
      <c r="E234" s="80">
        <v>632.14</v>
      </c>
      <c r="F234" s="80">
        <v>850.78</v>
      </c>
      <c r="G234" s="80">
        <v>967.71</v>
      </c>
      <c r="H234" s="82">
        <v>1089.05</v>
      </c>
      <c r="I234" s="82">
        <v>1211.92</v>
      </c>
      <c r="J234" s="82">
        <v>1336.25</v>
      </c>
      <c r="K234" s="83">
        <v>1461.97</v>
      </c>
      <c r="L234" s="83">
        <v>1589.03</v>
      </c>
      <c r="M234" s="83">
        <v>1717.38</v>
      </c>
      <c r="N234" s="83">
        <v>1846.97</v>
      </c>
    </row>
    <row r="235" spans="1:14" ht="40.5" thickBot="1" x14ac:dyDescent="0.3">
      <c r="A235" s="79" t="s">
        <v>177</v>
      </c>
      <c r="B235" s="120"/>
      <c r="C235" s="80">
        <v>1.1499999999999999</v>
      </c>
      <c r="D235" s="80">
        <v>3.94</v>
      </c>
      <c r="E235" s="80">
        <v>3.8</v>
      </c>
      <c r="F235" s="80">
        <v>6.11</v>
      </c>
      <c r="G235" s="80">
        <v>13.07</v>
      </c>
      <c r="H235" s="80">
        <v>10.49</v>
      </c>
      <c r="I235" s="80">
        <v>8.73</v>
      </c>
      <c r="J235" s="80">
        <v>12.42</v>
      </c>
      <c r="K235" s="81">
        <v>14.21</v>
      </c>
      <c r="L235" s="81">
        <v>16.04</v>
      </c>
      <c r="M235" s="81">
        <v>17.920000000000002</v>
      </c>
      <c r="N235" s="81">
        <v>19.829999999999998</v>
      </c>
    </row>
    <row r="236" spans="1:14" ht="15.75" thickBot="1" x14ac:dyDescent="0.3">
      <c r="A236" s="84" t="s">
        <v>34</v>
      </c>
      <c r="B236" s="121"/>
      <c r="C236" s="85">
        <v>3060.87</v>
      </c>
      <c r="D236" s="85">
        <v>3178.27</v>
      </c>
      <c r="E236" s="85">
        <v>3281.1</v>
      </c>
      <c r="F236" s="85">
        <v>3522.02</v>
      </c>
      <c r="G236" s="85">
        <v>3726.12</v>
      </c>
      <c r="H236" s="85">
        <v>3925.07</v>
      </c>
      <c r="I236" s="85">
        <v>4126.37</v>
      </c>
      <c r="J236" s="85">
        <v>4334.6000000000004</v>
      </c>
      <c r="K236" s="86">
        <v>4542.3100000000004</v>
      </c>
      <c r="L236" s="86">
        <v>4751.3999999999996</v>
      </c>
      <c r="M236" s="87">
        <v>4961.83</v>
      </c>
      <c r="N236" s="87">
        <v>5173.53</v>
      </c>
    </row>
    <row r="237" spans="1:14" ht="15.75" thickBot="1" x14ac:dyDescent="0.3">
      <c r="A237" s="122" t="s">
        <v>162</v>
      </c>
      <c r="B237" s="122" t="s">
        <v>195</v>
      </c>
      <c r="C237" s="124" t="s">
        <v>196</v>
      </c>
      <c r="D237" s="125"/>
      <c r="E237" s="125"/>
      <c r="F237" s="125"/>
      <c r="G237" s="125"/>
      <c r="H237" s="125"/>
      <c r="I237" s="125"/>
      <c r="J237" s="125"/>
      <c r="K237" s="125"/>
      <c r="L237" s="125"/>
      <c r="M237" s="126"/>
      <c r="N237" s="70"/>
    </row>
    <row r="238" spans="1:14" ht="15.75" thickBot="1" x14ac:dyDescent="0.3">
      <c r="A238" s="123"/>
      <c r="B238" s="123"/>
      <c r="C238" s="63">
        <v>2020</v>
      </c>
      <c r="D238" s="63">
        <v>2021</v>
      </c>
      <c r="E238" s="63">
        <v>2022</v>
      </c>
      <c r="F238" s="63">
        <v>2023</v>
      </c>
      <c r="G238" s="63">
        <v>2024</v>
      </c>
      <c r="H238" s="63">
        <v>2025</v>
      </c>
      <c r="I238" s="63">
        <v>2026</v>
      </c>
      <c r="J238" s="63">
        <v>2027</v>
      </c>
      <c r="K238" s="64">
        <v>2028</v>
      </c>
      <c r="L238" s="64">
        <v>2029</v>
      </c>
      <c r="M238" s="71">
        <v>2030</v>
      </c>
      <c r="N238" s="70"/>
    </row>
    <row r="239" spans="1:14" ht="15.75" thickBot="1" x14ac:dyDescent="0.3">
      <c r="A239" s="79" t="s">
        <v>165</v>
      </c>
      <c r="B239" s="119" t="s">
        <v>197</v>
      </c>
      <c r="C239" s="80">
        <v>797.77</v>
      </c>
      <c r="D239" s="80">
        <v>799.18</v>
      </c>
      <c r="E239" s="80">
        <v>800.6</v>
      </c>
      <c r="F239" s="80">
        <v>802.02</v>
      </c>
      <c r="G239" s="80">
        <v>803.44</v>
      </c>
      <c r="H239" s="80">
        <v>804.85</v>
      </c>
      <c r="I239" s="80">
        <v>806.27</v>
      </c>
      <c r="J239" s="80">
        <v>807.69</v>
      </c>
      <c r="K239" s="81">
        <v>809.1</v>
      </c>
      <c r="L239" s="81">
        <v>810.52</v>
      </c>
      <c r="M239" s="88">
        <v>811.94</v>
      </c>
      <c r="N239" s="74"/>
    </row>
    <row r="240" spans="1:14" ht="26.25" thickBot="1" x14ac:dyDescent="0.3">
      <c r="A240" s="79" t="s">
        <v>167</v>
      </c>
      <c r="B240" s="120"/>
      <c r="C240" s="80">
        <v>91.29</v>
      </c>
      <c r="D240" s="80">
        <v>91.03</v>
      </c>
      <c r="E240" s="80">
        <v>90.76</v>
      </c>
      <c r="F240" s="80">
        <v>90.49</v>
      </c>
      <c r="G240" s="80">
        <v>90.22</v>
      </c>
      <c r="H240" s="80">
        <v>89.96</v>
      </c>
      <c r="I240" s="80">
        <v>89.69</v>
      </c>
      <c r="J240" s="80">
        <v>89.42</v>
      </c>
      <c r="K240" s="81">
        <v>89.16</v>
      </c>
      <c r="L240" s="81">
        <v>88.89</v>
      </c>
      <c r="M240" s="88">
        <v>88.62</v>
      </c>
      <c r="N240" s="74"/>
    </row>
    <row r="241" spans="1:14" ht="27.75" thickBot="1" x14ac:dyDescent="0.3">
      <c r="A241" s="79" t="s">
        <v>168</v>
      </c>
      <c r="B241" s="120"/>
      <c r="C241" s="82">
        <v>2453.83</v>
      </c>
      <c r="D241" s="82">
        <v>2531.34</v>
      </c>
      <c r="E241" s="82">
        <v>2608.86</v>
      </c>
      <c r="F241" s="82">
        <v>2686.38</v>
      </c>
      <c r="G241" s="82">
        <v>2763.9</v>
      </c>
      <c r="H241" s="82">
        <v>2841.42</v>
      </c>
      <c r="I241" s="82">
        <v>2918.94</v>
      </c>
      <c r="J241" s="82">
        <v>2996.46</v>
      </c>
      <c r="K241" s="83">
        <v>3073.98</v>
      </c>
      <c r="L241" s="83">
        <v>3151.49</v>
      </c>
      <c r="M241" s="89">
        <v>3229.01</v>
      </c>
      <c r="N241" s="74"/>
    </row>
    <row r="242" spans="1:14" ht="27.75" thickBot="1" x14ac:dyDescent="0.3">
      <c r="A242" s="79" t="s">
        <v>169</v>
      </c>
      <c r="B242" s="120"/>
      <c r="C242" s="80">
        <v>43.65</v>
      </c>
      <c r="D242" s="80">
        <v>45.16</v>
      </c>
      <c r="E242" s="80">
        <v>46.66</v>
      </c>
      <c r="F242" s="80">
        <v>48.17</v>
      </c>
      <c r="G242" s="80">
        <v>49.68</v>
      </c>
      <c r="H242" s="80">
        <v>51.18</v>
      </c>
      <c r="I242" s="80">
        <v>52.69</v>
      </c>
      <c r="J242" s="80">
        <v>54.2</v>
      </c>
      <c r="K242" s="81">
        <v>55.71</v>
      </c>
      <c r="L242" s="81">
        <v>57.21</v>
      </c>
      <c r="M242" s="88">
        <v>58.72</v>
      </c>
      <c r="N242" s="74"/>
    </row>
    <row r="243" spans="1:14" ht="15.75" thickBot="1" x14ac:dyDescent="0.3">
      <c r="A243" s="79" t="s">
        <v>173</v>
      </c>
      <c r="B243" s="120"/>
      <c r="C243" s="80">
        <v>0.39</v>
      </c>
      <c r="D243" s="80">
        <v>0.42</v>
      </c>
      <c r="E243" s="80">
        <v>0.44</v>
      </c>
      <c r="F243" s="80">
        <v>0.46</v>
      </c>
      <c r="G243" s="80">
        <v>0.49</v>
      </c>
      <c r="H243" s="80">
        <v>0.51</v>
      </c>
      <c r="I243" s="80">
        <v>0.54</v>
      </c>
      <c r="J243" s="80">
        <v>0.56000000000000005</v>
      </c>
      <c r="K243" s="81">
        <v>0.57999999999999996</v>
      </c>
      <c r="L243" s="81">
        <v>0.61</v>
      </c>
      <c r="M243" s="88">
        <v>0.63</v>
      </c>
      <c r="N243" s="74"/>
    </row>
    <row r="244" spans="1:14" ht="40.5" thickBot="1" x14ac:dyDescent="0.3">
      <c r="A244" s="79" t="s">
        <v>175</v>
      </c>
      <c r="B244" s="120"/>
      <c r="C244" s="82">
        <v>1977.75</v>
      </c>
      <c r="D244" s="82">
        <v>2109.67</v>
      </c>
      <c r="E244" s="82">
        <v>2242.69</v>
      </c>
      <c r="F244" s="82">
        <v>2376.7600000000002</v>
      </c>
      <c r="G244" s="82">
        <v>2511.85</v>
      </c>
      <c r="H244" s="82">
        <v>2647.92</v>
      </c>
      <c r="I244" s="82">
        <v>2784.94</v>
      </c>
      <c r="J244" s="82">
        <v>2922.86</v>
      </c>
      <c r="K244" s="83">
        <v>3061.66</v>
      </c>
      <c r="L244" s="83">
        <v>3201.3</v>
      </c>
      <c r="M244" s="89">
        <v>3341.75</v>
      </c>
      <c r="N244" s="74"/>
    </row>
    <row r="245" spans="1:14" ht="40.5" thickBot="1" x14ac:dyDescent="0.3">
      <c r="A245" s="79" t="s">
        <v>177</v>
      </c>
      <c r="B245" s="120"/>
      <c r="C245" s="80">
        <v>21.77</v>
      </c>
      <c r="D245" s="80">
        <v>23.75</v>
      </c>
      <c r="E245" s="80">
        <v>25.76</v>
      </c>
      <c r="F245" s="80">
        <v>27.81</v>
      </c>
      <c r="G245" s="80">
        <v>29.89</v>
      </c>
      <c r="H245" s="80">
        <v>31.99</v>
      </c>
      <c r="I245" s="80">
        <v>34.119999999999997</v>
      </c>
      <c r="J245" s="80">
        <v>36.29</v>
      </c>
      <c r="K245" s="81">
        <v>38.479999999999997</v>
      </c>
      <c r="L245" s="81">
        <v>40.69</v>
      </c>
      <c r="M245" s="88">
        <v>42.93</v>
      </c>
      <c r="N245" s="74"/>
    </row>
    <row r="246" spans="1:14" ht="15.75" thickBot="1" x14ac:dyDescent="0.3">
      <c r="A246" s="84" t="s">
        <v>34</v>
      </c>
      <c r="B246" s="121"/>
      <c r="C246" s="85">
        <v>5386.45</v>
      </c>
      <c r="D246" s="85">
        <v>5600.55</v>
      </c>
      <c r="E246" s="85">
        <v>5815.77</v>
      </c>
      <c r="F246" s="85">
        <v>6032.09</v>
      </c>
      <c r="G246" s="85">
        <v>6249.47</v>
      </c>
      <c r="H246" s="85">
        <v>6467.83</v>
      </c>
      <c r="I246" s="85">
        <v>6687.19</v>
      </c>
      <c r="J246" s="85">
        <v>6907.48</v>
      </c>
      <c r="K246" s="86">
        <v>7128.67</v>
      </c>
      <c r="L246" s="86">
        <v>7350.71</v>
      </c>
      <c r="M246" s="90">
        <v>7573.6</v>
      </c>
      <c r="N246" s="70"/>
    </row>
  </sheetData>
  <mergeCells count="40">
    <mergeCell ref="A67:C67"/>
    <mergeCell ref="A5:A7"/>
    <mergeCell ref="B5:E5"/>
    <mergeCell ref="E6:E7"/>
    <mergeCell ref="B7:D7"/>
    <mergeCell ref="A37:A38"/>
    <mergeCell ref="A68:D68"/>
    <mergeCell ref="A69:D69"/>
    <mergeCell ref="A75:A76"/>
    <mergeCell ref="B75:C75"/>
    <mergeCell ref="D75:E75"/>
    <mergeCell ref="H75:H76"/>
    <mergeCell ref="A111:A112"/>
    <mergeCell ref="B111:C111"/>
    <mergeCell ref="D111:E111"/>
    <mergeCell ref="F111:G111"/>
    <mergeCell ref="H111:I111"/>
    <mergeCell ref="F75:G75"/>
    <mergeCell ref="J111:J112"/>
    <mergeCell ref="A143:A145"/>
    <mergeCell ref="B143:C143"/>
    <mergeCell ref="B144:C144"/>
    <mergeCell ref="D143:E144"/>
    <mergeCell ref="A178:A179"/>
    <mergeCell ref="B178:C178"/>
    <mergeCell ref="D178:E178"/>
    <mergeCell ref="A209:A210"/>
    <mergeCell ref="B209:B210"/>
    <mergeCell ref="C209:N209"/>
    <mergeCell ref="A218:A219"/>
    <mergeCell ref="B218:B219"/>
    <mergeCell ref="C218:M218"/>
    <mergeCell ref="A227:A228"/>
    <mergeCell ref="B227:B228"/>
    <mergeCell ref="C227:N227"/>
    <mergeCell ref="B229:B236"/>
    <mergeCell ref="A237:A238"/>
    <mergeCell ref="B237:B238"/>
    <mergeCell ref="C237:M237"/>
    <mergeCell ref="B239:B2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0"/>
  <sheetViews>
    <sheetView topLeftCell="A6" zoomScale="80" zoomScaleNormal="80" workbookViewId="0">
      <selection activeCell="E7" sqref="E7"/>
    </sheetView>
  </sheetViews>
  <sheetFormatPr defaultRowHeight="15" x14ac:dyDescent="0.25"/>
  <cols>
    <col min="2" max="2" width="12" bestFit="1" customWidth="1"/>
    <col min="3" max="3" width="11.28515625" customWidth="1"/>
    <col min="4" max="4" width="10.5703125" customWidth="1"/>
    <col min="5" max="5" width="12" bestFit="1" customWidth="1"/>
    <col min="6" max="6" width="11.85546875" customWidth="1"/>
    <col min="7" max="7" width="11.7109375" customWidth="1"/>
    <col min="8" max="8" width="15.7109375" customWidth="1"/>
  </cols>
  <sheetData>
    <row r="2" spans="1:8" x14ac:dyDescent="0.25">
      <c r="A2" s="13" t="s">
        <v>200</v>
      </c>
    </row>
    <row r="3" spans="1:8" ht="17.25" x14ac:dyDescent="0.3">
      <c r="A3" s="13" t="s">
        <v>24</v>
      </c>
    </row>
    <row r="4" spans="1:8" ht="15.75" thickBot="1" x14ac:dyDescent="0.3"/>
    <row r="5" spans="1:8" ht="15.75" thickBot="1" x14ac:dyDescent="0.3">
      <c r="A5" s="24"/>
      <c r="B5" s="146" t="s">
        <v>25</v>
      </c>
      <c r="C5" s="165"/>
      <c r="D5" s="147"/>
      <c r="E5" s="146" t="s">
        <v>26</v>
      </c>
      <c r="F5" s="165"/>
      <c r="G5" s="147"/>
      <c r="H5" s="137" t="s">
        <v>36</v>
      </c>
    </row>
    <row r="6" spans="1:8" ht="64.5" thickBot="1" x14ac:dyDescent="0.3">
      <c r="A6" s="25" t="s">
        <v>0</v>
      </c>
      <c r="B6" s="26" t="s">
        <v>27</v>
      </c>
      <c r="C6" s="26" t="s">
        <v>28</v>
      </c>
      <c r="D6" s="26" t="s">
        <v>29</v>
      </c>
      <c r="E6" s="26" t="s">
        <v>30</v>
      </c>
      <c r="F6" s="26" t="s">
        <v>28</v>
      </c>
      <c r="G6" s="26" t="s">
        <v>31</v>
      </c>
      <c r="H6" s="138"/>
    </row>
    <row r="7" spans="1:8" ht="15.75" thickBot="1" x14ac:dyDescent="0.3">
      <c r="A7" s="20">
        <v>2010</v>
      </c>
      <c r="B7" s="21">
        <v>19800000</v>
      </c>
      <c r="C7" s="21">
        <v>121156</v>
      </c>
      <c r="D7" s="21">
        <v>8596</v>
      </c>
      <c r="E7" s="21">
        <v>7700000</v>
      </c>
      <c r="F7" s="21">
        <v>47116</v>
      </c>
      <c r="G7" s="21">
        <v>3510</v>
      </c>
      <c r="H7" s="21">
        <v>12105</v>
      </c>
    </row>
    <row r="8" spans="1:8" ht="15.75" thickBot="1" x14ac:dyDescent="0.3">
      <c r="A8" s="20">
        <v>2011</v>
      </c>
      <c r="B8" s="21">
        <v>21240000</v>
      </c>
      <c r="C8" s="21">
        <v>129968</v>
      </c>
      <c r="D8" s="21">
        <v>9221</v>
      </c>
      <c r="E8" s="21">
        <v>8260000</v>
      </c>
      <c r="F8" s="21">
        <v>50543</v>
      </c>
      <c r="G8" s="21">
        <v>3765</v>
      </c>
      <c r="H8" s="21">
        <v>12986</v>
      </c>
    </row>
    <row r="9" spans="1:8" ht="15.75" thickBot="1" x14ac:dyDescent="0.3">
      <c r="A9" s="20">
        <v>2012</v>
      </c>
      <c r="B9" s="21">
        <v>22680000</v>
      </c>
      <c r="C9" s="21">
        <v>138779</v>
      </c>
      <c r="D9" s="21">
        <v>9846</v>
      </c>
      <c r="E9" s="21">
        <v>8820000</v>
      </c>
      <c r="F9" s="21">
        <v>53970</v>
      </c>
      <c r="G9" s="21">
        <v>4020</v>
      </c>
      <c r="H9" s="21">
        <v>13866</v>
      </c>
    </row>
    <row r="10" spans="1:8" ht="15.75" thickBot="1" x14ac:dyDescent="0.3">
      <c r="A10" s="20">
        <v>2013</v>
      </c>
      <c r="B10" s="21">
        <v>24120000</v>
      </c>
      <c r="C10" s="21">
        <v>147590</v>
      </c>
      <c r="D10" s="21">
        <v>10471</v>
      </c>
      <c r="E10" s="21">
        <v>9380000</v>
      </c>
      <c r="F10" s="21">
        <v>57396</v>
      </c>
      <c r="G10" s="21">
        <v>4275</v>
      </c>
      <c r="H10" s="21">
        <v>14746</v>
      </c>
    </row>
    <row r="11" spans="1:8" ht="15.75" thickBot="1" x14ac:dyDescent="0.3">
      <c r="A11" s="20">
        <v>2014</v>
      </c>
      <c r="B11" s="21">
        <v>25560000</v>
      </c>
      <c r="C11" s="21">
        <v>156402</v>
      </c>
      <c r="D11" s="21">
        <v>11096</v>
      </c>
      <c r="E11" s="21">
        <v>9940000</v>
      </c>
      <c r="F11" s="21">
        <v>60823</v>
      </c>
      <c r="G11" s="21">
        <v>4531</v>
      </c>
      <c r="H11" s="21">
        <v>15627</v>
      </c>
    </row>
    <row r="12" spans="1:8" ht="15.75" thickBot="1" x14ac:dyDescent="0.3">
      <c r="A12" s="20">
        <v>2015</v>
      </c>
      <c r="B12" s="21">
        <v>27000000</v>
      </c>
      <c r="C12" s="21">
        <v>165213</v>
      </c>
      <c r="D12" s="21">
        <v>11721</v>
      </c>
      <c r="E12" s="21">
        <v>10500000</v>
      </c>
      <c r="F12" s="21">
        <v>64250</v>
      </c>
      <c r="G12" s="21">
        <v>4786</v>
      </c>
      <c r="H12" s="21">
        <v>16507</v>
      </c>
    </row>
    <row r="13" spans="1:8" ht="15.75" thickBot="1" x14ac:dyDescent="0.3">
      <c r="A13" s="20">
        <v>2016</v>
      </c>
      <c r="B13" s="21">
        <v>28960000</v>
      </c>
      <c r="C13" s="21">
        <v>177206</v>
      </c>
      <c r="D13" s="21">
        <v>12572</v>
      </c>
      <c r="E13" s="21">
        <v>12320000</v>
      </c>
      <c r="F13" s="21">
        <v>75386</v>
      </c>
      <c r="G13" s="21">
        <v>5615</v>
      </c>
      <c r="H13" s="21">
        <v>18188</v>
      </c>
    </row>
    <row r="14" spans="1:8" ht="15.75" thickBot="1" x14ac:dyDescent="0.3">
      <c r="A14" s="20">
        <v>2017</v>
      </c>
      <c r="B14" s="21">
        <v>28960001</v>
      </c>
      <c r="C14" s="21">
        <v>177206</v>
      </c>
      <c r="D14" s="21">
        <v>12572</v>
      </c>
      <c r="E14" s="21">
        <v>14140000</v>
      </c>
      <c r="F14" s="21">
        <v>86523</v>
      </c>
      <c r="G14" s="21">
        <v>6445</v>
      </c>
      <c r="H14" s="21">
        <v>19017</v>
      </c>
    </row>
    <row r="15" spans="1:8" ht="15.75" thickBot="1" x14ac:dyDescent="0.3">
      <c r="A15" s="20">
        <v>2018</v>
      </c>
      <c r="B15" s="21">
        <v>28960002</v>
      </c>
      <c r="C15" s="21">
        <v>177206</v>
      </c>
      <c r="D15" s="21">
        <v>12572</v>
      </c>
      <c r="E15" s="21">
        <v>15960000</v>
      </c>
      <c r="F15" s="21">
        <v>97659</v>
      </c>
      <c r="G15" s="21">
        <v>7275</v>
      </c>
      <c r="H15" s="21">
        <v>19847</v>
      </c>
    </row>
    <row r="16" spans="1:8" ht="15.75" thickBot="1" x14ac:dyDescent="0.3">
      <c r="A16" s="20">
        <v>2019</v>
      </c>
      <c r="B16" s="21">
        <v>28960003</v>
      </c>
      <c r="C16" s="21">
        <v>177206</v>
      </c>
      <c r="D16" s="21">
        <v>12572</v>
      </c>
      <c r="E16" s="21">
        <v>17780000</v>
      </c>
      <c r="F16" s="21">
        <v>108796</v>
      </c>
      <c r="G16" s="21">
        <v>8104</v>
      </c>
      <c r="H16" s="21">
        <v>20676</v>
      </c>
    </row>
    <row r="17" spans="1:10" ht="15.75" thickBot="1" x14ac:dyDescent="0.3">
      <c r="A17" s="20">
        <v>2020</v>
      </c>
      <c r="B17" s="21">
        <v>36800000</v>
      </c>
      <c r="C17" s="21">
        <v>225179</v>
      </c>
      <c r="D17" s="21">
        <v>15976</v>
      </c>
      <c r="E17" s="21">
        <v>14400000</v>
      </c>
      <c r="F17" s="21">
        <v>88114</v>
      </c>
      <c r="G17" s="21">
        <v>6563</v>
      </c>
      <c r="H17" s="21">
        <v>22539</v>
      </c>
    </row>
    <row r="18" spans="1:10" ht="15.75" thickBot="1" x14ac:dyDescent="0.3">
      <c r="A18" s="20">
        <v>2021</v>
      </c>
      <c r="B18" s="21">
        <v>39480000</v>
      </c>
      <c r="C18" s="21">
        <v>241578</v>
      </c>
      <c r="D18" s="21">
        <v>17139</v>
      </c>
      <c r="E18" s="21">
        <v>15440000</v>
      </c>
      <c r="F18" s="21">
        <v>94477</v>
      </c>
      <c r="G18" s="21">
        <v>7038</v>
      </c>
      <c r="H18" s="21">
        <v>24177</v>
      </c>
    </row>
    <row r="19" spans="1:10" ht="15.75" thickBot="1" x14ac:dyDescent="0.3">
      <c r="A19" s="20">
        <v>2022</v>
      </c>
      <c r="B19" s="21">
        <v>42160000</v>
      </c>
      <c r="C19" s="21">
        <v>257977</v>
      </c>
      <c r="D19" s="21">
        <v>18303</v>
      </c>
      <c r="E19" s="21">
        <v>16480000</v>
      </c>
      <c r="F19" s="21">
        <v>100841</v>
      </c>
      <c r="G19" s="21">
        <v>7512</v>
      </c>
      <c r="H19" s="21">
        <v>25814</v>
      </c>
    </row>
    <row r="20" spans="1:10" ht="15.75" thickBot="1" x14ac:dyDescent="0.3">
      <c r="A20" s="20">
        <v>2023</v>
      </c>
      <c r="B20" s="21">
        <v>44840000</v>
      </c>
      <c r="C20" s="21">
        <v>274376</v>
      </c>
      <c r="D20" s="21">
        <v>19466</v>
      </c>
      <c r="E20" s="21">
        <v>17520000</v>
      </c>
      <c r="F20" s="21">
        <v>107205</v>
      </c>
      <c r="G20" s="21">
        <v>7986</v>
      </c>
      <c r="H20" s="21">
        <v>27452</v>
      </c>
    </row>
    <row r="21" spans="1:10" ht="15.75" thickBot="1" x14ac:dyDescent="0.3">
      <c r="A21" s="20">
        <v>2024</v>
      </c>
      <c r="B21" s="21">
        <v>47520000</v>
      </c>
      <c r="C21" s="21">
        <v>290775</v>
      </c>
      <c r="D21" s="21">
        <v>20629</v>
      </c>
      <c r="E21" s="21">
        <v>18560000</v>
      </c>
      <c r="F21" s="21">
        <v>113569</v>
      </c>
      <c r="G21" s="21">
        <v>8460</v>
      </c>
      <c r="H21" s="21">
        <v>29089</v>
      </c>
    </row>
    <row r="22" spans="1:10" ht="15.75" thickBot="1" x14ac:dyDescent="0.3">
      <c r="A22" s="20">
        <v>2025</v>
      </c>
      <c r="B22" s="21">
        <v>50200000</v>
      </c>
      <c r="C22" s="21">
        <v>307174</v>
      </c>
      <c r="D22" s="21">
        <v>21793</v>
      </c>
      <c r="E22" s="21">
        <v>19600000</v>
      </c>
      <c r="F22" s="21">
        <v>119932</v>
      </c>
      <c r="G22" s="21">
        <v>8934</v>
      </c>
      <c r="H22" s="21">
        <v>30727</v>
      </c>
    </row>
    <row r="23" spans="1:10" ht="15.75" thickBot="1" x14ac:dyDescent="0.3">
      <c r="A23" s="20">
        <v>2026</v>
      </c>
      <c r="B23" s="21">
        <v>53860000</v>
      </c>
      <c r="C23" s="21">
        <v>329569</v>
      </c>
      <c r="D23" s="21">
        <v>23382</v>
      </c>
      <c r="E23" s="21">
        <v>21020000</v>
      </c>
      <c r="F23" s="21">
        <v>128621</v>
      </c>
      <c r="G23" s="21">
        <v>9581</v>
      </c>
      <c r="H23" s="21">
        <v>32963</v>
      </c>
    </row>
    <row r="24" spans="1:10" ht="15.75" thickBot="1" x14ac:dyDescent="0.3">
      <c r="A24" s="20">
        <v>2027</v>
      </c>
      <c r="B24" s="21">
        <v>57520000</v>
      </c>
      <c r="C24" s="21">
        <v>351965</v>
      </c>
      <c r="D24" s="21">
        <v>24971</v>
      </c>
      <c r="E24" s="21">
        <v>22440000</v>
      </c>
      <c r="F24" s="21">
        <v>137310</v>
      </c>
      <c r="G24" s="21">
        <v>10228</v>
      </c>
      <c r="H24" s="21">
        <v>35199</v>
      </c>
    </row>
    <row r="25" spans="1:10" ht="15.75" thickBot="1" x14ac:dyDescent="0.3">
      <c r="A25" s="20">
        <v>2028</v>
      </c>
      <c r="B25" s="21">
        <v>61180000</v>
      </c>
      <c r="C25" s="21">
        <v>374360</v>
      </c>
      <c r="D25" s="21">
        <v>26560</v>
      </c>
      <c r="E25" s="21">
        <v>23860000</v>
      </c>
      <c r="F25" s="21">
        <v>145999</v>
      </c>
      <c r="G25" s="21">
        <v>10875</v>
      </c>
      <c r="H25" s="21">
        <v>37435</v>
      </c>
    </row>
    <row r="26" spans="1:10" ht="15.75" thickBot="1" x14ac:dyDescent="0.3">
      <c r="A26" s="20">
        <v>2029</v>
      </c>
      <c r="B26" s="21">
        <v>64840000</v>
      </c>
      <c r="C26" s="21">
        <v>396756</v>
      </c>
      <c r="D26" s="21">
        <v>28148</v>
      </c>
      <c r="E26" s="21">
        <v>25280000</v>
      </c>
      <c r="F26" s="21">
        <v>154688</v>
      </c>
      <c r="G26" s="21">
        <v>11523</v>
      </c>
      <c r="H26" s="21">
        <v>39671</v>
      </c>
    </row>
    <row r="27" spans="1:10" ht="15.75" thickBot="1" x14ac:dyDescent="0.3">
      <c r="A27" s="20">
        <v>2030</v>
      </c>
      <c r="B27" s="21">
        <v>68500000</v>
      </c>
      <c r="C27" s="21">
        <v>419152</v>
      </c>
      <c r="D27" s="21">
        <v>29737</v>
      </c>
      <c r="E27" s="21">
        <v>26700000</v>
      </c>
      <c r="F27" s="21">
        <v>163377</v>
      </c>
      <c r="G27" s="21">
        <v>12170</v>
      </c>
      <c r="H27" s="21">
        <v>41907</v>
      </c>
    </row>
    <row r="28" spans="1:10" ht="15.75" thickBot="1" x14ac:dyDescent="0.3">
      <c r="A28" s="163" t="s">
        <v>32</v>
      </c>
      <c r="B28" s="27">
        <v>0.72</v>
      </c>
      <c r="C28" s="8"/>
      <c r="D28" s="9"/>
      <c r="E28" s="27">
        <v>0.28000000000000003</v>
      </c>
      <c r="F28" s="8"/>
      <c r="G28" s="9"/>
      <c r="H28" s="9"/>
    </row>
    <row r="29" spans="1:10" ht="15.75" thickBot="1" x14ac:dyDescent="0.3">
      <c r="A29" s="164"/>
      <c r="B29" s="8"/>
      <c r="C29" s="8"/>
      <c r="D29" s="27">
        <v>0.71</v>
      </c>
      <c r="E29" s="8"/>
      <c r="F29" s="8"/>
      <c r="G29" s="27">
        <v>0.28999999999999998</v>
      </c>
      <c r="H29" s="27">
        <v>1</v>
      </c>
    </row>
    <row r="30" spans="1:10" ht="38.25" customHeight="1" x14ac:dyDescent="0.25">
      <c r="A30" s="166" t="s">
        <v>33</v>
      </c>
      <c r="B30" s="166"/>
      <c r="C30" s="166"/>
      <c r="D30" s="166"/>
      <c r="E30" s="166"/>
      <c r="F30" s="166"/>
      <c r="G30" s="166"/>
      <c r="H30" s="166"/>
      <c r="I30" s="91"/>
      <c r="J30" s="91"/>
    </row>
  </sheetData>
  <mergeCells count="5">
    <mergeCell ref="A28:A29"/>
    <mergeCell ref="B5:D5"/>
    <mergeCell ref="E5:G5"/>
    <mergeCell ref="H5:H6"/>
    <mergeCell ref="A30:H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1"/>
  <sheetViews>
    <sheetView topLeftCell="A146" zoomScale="70" zoomScaleNormal="70" workbookViewId="0">
      <selection activeCell="K112" sqref="K112"/>
    </sheetView>
  </sheetViews>
  <sheetFormatPr defaultRowHeight="15" x14ac:dyDescent="0.25"/>
  <cols>
    <col min="2" max="2" width="15" customWidth="1"/>
    <col min="3" max="3" width="9.5703125" bestFit="1" customWidth="1"/>
    <col min="5" max="5" width="9.5703125" bestFit="1" customWidth="1"/>
    <col min="6" max="6" width="10.85546875" bestFit="1" customWidth="1"/>
  </cols>
  <sheetData>
    <row r="1" spans="1:12" x14ac:dyDescent="0.25">
      <c r="A1" s="13" t="s">
        <v>201</v>
      </c>
    </row>
    <row r="2" spans="1:12" x14ac:dyDescent="0.25">
      <c r="A2" s="13" t="s">
        <v>202</v>
      </c>
    </row>
    <row r="3" spans="1:12" x14ac:dyDescent="0.25">
      <c r="A3" s="13"/>
    </row>
    <row r="4" spans="1:12" x14ac:dyDescent="0.25">
      <c r="A4" s="100" t="s">
        <v>217</v>
      </c>
      <c r="B4" s="100"/>
      <c r="C4" s="100"/>
      <c r="D4" s="100"/>
      <c r="E4" s="100"/>
      <c r="F4" s="100"/>
      <c r="G4" s="100"/>
      <c r="H4" s="100"/>
    </row>
    <row r="5" spans="1:12" x14ac:dyDescent="0.25">
      <c r="A5" s="13" t="s">
        <v>203</v>
      </c>
    </row>
    <row r="6" spans="1:12" ht="15.75" thickBot="1" x14ac:dyDescent="0.3"/>
    <row r="7" spans="1:12" ht="15.75" thickBot="1" x14ac:dyDescent="0.3">
      <c r="A7" s="167" t="s">
        <v>204</v>
      </c>
      <c r="B7" s="176" t="s">
        <v>205</v>
      </c>
      <c r="C7" s="177"/>
      <c r="D7" s="177"/>
      <c r="E7" s="177"/>
      <c r="F7" s="177"/>
      <c r="G7" s="177"/>
      <c r="H7" s="177"/>
      <c r="I7" s="177"/>
      <c r="J7" s="178"/>
      <c r="K7" s="171" t="s">
        <v>206</v>
      </c>
      <c r="L7" s="172"/>
    </row>
    <row r="8" spans="1:12" ht="57.75" thickBot="1" x14ac:dyDescent="0.3">
      <c r="A8" s="170"/>
      <c r="B8" s="92" t="s">
        <v>207</v>
      </c>
      <c r="C8" s="92" t="s">
        <v>208</v>
      </c>
      <c r="D8" s="92" t="s">
        <v>209</v>
      </c>
      <c r="E8" s="92" t="s">
        <v>210</v>
      </c>
      <c r="F8" s="92" t="s">
        <v>211</v>
      </c>
      <c r="G8" s="92" t="s">
        <v>212</v>
      </c>
      <c r="H8" s="92" t="s">
        <v>213</v>
      </c>
      <c r="I8" s="92" t="s">
        <v>115</v>
      </c>
      <c r="J8" s="92" t="s">
        <v>214</v>
      </c>
      <c r="K8" s="173"/>
      <c r="L8" s="174"/>
    </row>
    <row r="9" spans="1:12" ht="43.5" thickBot="1" x14ac:dyDescent="0.3">
      <c r="A9" s="168"/>
      <c r="B9" s="19" t="s">
        <v>215</v>
      </c>
      <c r="C9" s="19" t="s">
        <v>215</v>
      </c>
      <c r="D9" s="19" t="s">
        <v>215</v>
      </c>
      <c r="E9" s="19" t="s">
        <v>215</v>
      </c>
      <c r="F9" s="19" t="s">
        <v>215</v>
      </c>
      <c r="G9" s="19" t="s">
        <v>215</v>
      </c>
      <c r="H9" s="19" t="s">
        <v>215</v>
      </c>
      <c r="I9" s="19" t="s">
        <v>215</v>
      </c>
      <c r="J9" s="19" t="s">
        <v>215</v>
      </c>
      <c r="K9" s="19" t="s">
        <v>215</v>
      </c>
      <c r="L9" s="19" t="s">
        <v>216</v>
      </c>
    </row>
    <row r="10" spans="1:12" ht="15.75" thickBot="1" x14ac:dyDescent="0.3">
      <c r="A10" s="43">
        <v>2010</v>
      </c>
      <c r="B10" s="48">
        <v>0</v>
      </c>
      <c r="C10" s="48">
        <v>0</v>
      </c>
      <c r="D10" s="48">
        <v>0</v>
      </c>
      <c r="E10" s="48">
        <v>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7">
        <v>0</v>
      </c>
    </row>
    <row r="11" spans="1:12" ht="15.75" thickBot="1" x14ac:dyDescent="0.3">
      <c r="A11" s="43">
        <v>2011</v>
      </c>
      <c r="B11" s="48">
        <v>40.700000000000003</v>
      </c>
      <c r="C11" s="48">
        <v>3.6</v>
      </c>
      <c r="D11" s="48">
        <v>11.2</v>
      </c>
      <c r="E11" s="48">
        <v>0</v>
      </c>
      <c r="F11" s="48">
        <v>0</v>
      </c>
      <c r="G11" s="48">
        <v>0</v>
      </c>
      <c r="H11" s="48">
        <v>0</v>
      </c>
      <c r="I11" s="48">
        <v>55.4</v>
      </c>
      <c r="J11" s="48">
        <v>0</v>
      </c>
      <c r="K11" s="48">
        <v>55.4</v>
      </c>
      <c r="L11" s="93">
        <v>1164.2</v>
      </c>
    </row>
    <row r="12" spans="1:12" ht="15.75" thickBot="1" x14ac:dyDescent="0.3">
      <c r="A12" s="43">
        <v>2012</v>
      </c>
      <c r="B12" s="48">
        <v>68.7</v>
      </c>
      <c r="C12" s="48">
        <v>6.9</v>
      </c>
      <c r="D12" s="48">
        <v>20.9</v>
      </c>
      <c r="E12" s="48">
        <v>0</v>
      </c>
      <c r="F12" s="48">
        <v>0</v>
      </c>
      <c r="G12" s="48">
        <v>0</v>
      </c>
      <c r="H12" s="48">
        <v>0</v>
      </c>
      <c r="I12" s="48">
        <v>96.6</v>
      </c>
      <c r="J12" s="48">
        <v>0</v>
      </c>
      <c r="K12" s="48">
        <v>96.6</v>
      </c>
      <c r="L12" s="93">
        <v>2027.9</v>
      </c>
    </row>
    <row r="13" spans="1:12" ht="15.75" thickBot="1" x14ac:dyDescent="0.3">
      <c r="A13" s="43">
        <v>2013</v>
      </c>
      <c r="B13" s="48">
        <v>88.4</v>
      </c>
      <c r="C13" s="48">
        <v>10.199999999999999</v>
      </c>
      <c r="D13" s="48">
        <v>29.3</v>
      </c>
      <c r="E13" s="48">
        <v>0</v>
      </c>
      <c r="F13" s="48">
        <v>0</v>
      </c>
      <c r="G13" s="48">
        <v>0</v>
      </c>
      <c r="H13" s="48">
        <v>0</v>
      </c>
      <c r="I13" s="48">
        <v>127.8</v>
      </c>
      <c r="J13" s="48">
        <v>0</v>
      </c>
      <c r="K13" s="48">
        <v>127.8</v>
      </c>
      <c r="L13" s="93">
        <v>2684.4</v>
      </c>
    </row>
    <row r="14" spans="1:12" ht="15.75" thickBot="1" x14ac:dyDescent="0.3">
      <c r="A14" s="43">
        <v>2014</v>
      </c>
      <c r="B14" s="48">
        <v>102.4</v>
      </c>
      <c r="C14" s="48">
        <v>13.2</v>
      </c>
      <c r="D14" s="48">
        <v>36.6</v>
      </c>
      <c r="E14" s="48">
        <v>0</v>
      </c>
      <c r="F14" s="48">
        <v>0</v>
      </c>
      <c r="G14" s="48">
        <v>0</v>
      </c>
      <c r="H14" s="48">
        <v>0</v>
      </c>
      <c r="I14" s="48">
        <v>152.19999999999999</v>
      </c>
      <c r="J14" s="48">
        <v>0</v>
      </c>
      <c r="K14" s="48">
        <v>152.19999999999999</v>
      </c>
      <c r="L14" s="93">
        <v>3197.1</v>
      </c>
    </row>
    <row r="15" spans="1:12" ht="15.75" thickBot="1" x14ac:dyDescent="0.3">
      <c r="A15" s="43">
        <v>2015</v>
      </c>
      <c r="B15" s="48">
        <v>112.7</v>
      </c>
      <c r="C15" s="48">
        <v>16.2</v>
      </c>
      <c r="D15" s="48">
        <v>43</v>
      </c>
      <c r="E15" s="48">
        <v>0</v>
      </c>
      <c r="F15" s="48">
        <v>0</v>
      </c>
      <c r="G15" s="48">
        <v>0</v>
      </c>
      <c r="H15" s="48">
        <v>0</v>
      </c>
      <c r="I15" s="48">
        <v>171.9</v>
      </c>
      <c r="J15" s="48">
        <v>0</v>
      </c>
      <c r="K15" s="48">
        <v>171.9</v>
      </c>
      <c r="L15" s="93">
        <v>3609.3</v>
      </c>
    </row>
    <row r="16" spans="1:12" ht="15.75" thickBot="1" x14ac:dyDescent="0.3">
      <c r="A16" s="43">
        <v>2016</v>
      </c>
      <c r="B16" s="48">
        <v>120.5</v>
      </c>
      <c r="C16" s="48">
        <v>19</v>
      </c>
      <c r="D16" s="48">
        <v>48.7</v>
      </c>
      <c r="E16" s="48">
        <v>0</v>
      </c>
      <c r="F16" s="48">
        <v>0</v>
      </c>
      <c r="G16" s="48">
        <v>0</v>
      </c>
      <c r="H16" s="48">
        <v>0</v>
      </c>
      <c r="I16" s="48">
        <v>188.1</v>
      </c>
      <c r="J16" s="48">
        <v>0</v>
      </c>
      <c r="K16" s="48">
        <v>188.1</v>
      </c>
      <c r="L16" s="93">
        <v>3950.9</v>
      </c>
    </row>
    <row r="17" spans="1:12" ht="15.75" thickBot="1" x14ac:dyDescent="0.3">
      <c r="A17" s="43">
        <v>2017</v>
      </c>
      <c r="B17" s="48">
        <v>126.6</v>
      </c>
      <c r="C17" s="48">
        <v>21.7</v>
      </c>
      <c r="D17" s="48">
        <v>53.7</v>
      </c>
      <c r="E17" s="48">
        <v>0</v>
      </c>
      <c r="F17" s="48">
        <v>0</v>
      </c>
      <c r="G17" s="48">
        <v>0</v>
      </c>
      <c r="H17" s="48">
        <v>0</v>
      </c>
      <c r="I17" s="48">
        <v>202</v>
      </c>
      <c r="J17" s="48">
        <v>0</v>
      </c>
      <c r="K17" s="48">
        <v>202</v>
      </c>
      <c r="L17" s="93">
        <v>4242.3999999999996</v>
      </c>
    </row>
    <row r="18" spans="1:12" ht="15.75" thickBot="1" x14ac:dyDescent="0.3">
      <c r="A18" s="43">
        <v>2018</v>
      </c>
      <c r="B18" s="48">
        <v>131.69999999999999</v>
      </c>
      <c r="C18" s="48">
        <v>24.4</v>
      </c>
      <c r="D18" s="48">
        <v>58.2</v>
      </c>
      <c r="E18" s="48">
        <v>0</v>
      </c>
      <c r="F18" s="48">
        <v>0</v>
      </c>
      <c r="G18" s="48">
        <v>0</v>
      </c>
      <c r="H18" s="48">
        <v>0</v>
      </c>
      <c r="I18" s="48">
        <v>214.2</v>
      </c>
      <c r="J18" s="48">
        <v>0</v>
      </c>
      <c r="K18" s="48">
        <v>214.2</v>
      </c>
      <c r="L18" s="93">
        <v>4498.2</v>
      </c>
    </row>
    <row r="19" spans="1:12" ht="15.75" thickBot="1" x14ac:dyDescent="0.3">
      <c r="A19" s="43">
        <v>2019</v>
      </c>
      <c r="B19" s="48">
        <v>136</v>
      </c>
      <c r="C19" s="48">
        <v>26.9</v>
      </c>
      <c r="D19" s="48">
        <v>62.2</v>
      </c>
      <c r="E19" s="48">
        <v>0</v>
      </c>
      <c r="F19" s="48">
        <v>0</v>
      </c>
      <c r="G19" s="48">
        <v>0</v>
      </c>
      <c r="H19" s="48">
        <v>0</v>
      </c>
      <c r="I19" s="48">
        <v>225.2</v>
      </c>
      <c r="J19" s="48">
        <v>0</v>
      </c>
      <c r="K19" s="48">
        <v>225.2</v>
      </c>
      <c r="L19" s="93">
        <v>4728.3999999999996</v>
      </c>
    </row>
    <row r="20" spans="1:12" ht="15.75" thickBot="1" x14ac:dyDescent="0.3">
      <c r="A20" s="43">
        <v>2020</v>
      </c>
      <c r="B20" s="48">
        <v>140</v>
      </c>
      <c r="C20" s="48">
        <v>29.3</v>
      </c>
      <c r="D20" s="48">
        <v>65.900000000000006</v>
      </c>
      <c r="E20" s="48">
        <v>0</v>
      </c>
      <c r="F20" s="48">
        <v>0</v>
      </c>
      <c r="G20" s="48">
        <v>0</v>
      </c>
      <c r="H20" s="48">
        <v>0</v>
      </c>
      <c r="I20" s="48">
        <v>235.2</v>
      </c>
      <c r="J20" s="48">
        <v>0</v>
      </c>
      <c r="K20" s="48">
        <v>235.2</v>
      </c>
      <c r="L20" s="93">
        <v>4940.2</v>
      </c>
    </row>
    <row r="21" spans="1:12" ht="15.75" thickBot="1" x14ac:dyDescent="0.3">
      <c r="A21" s="43">
        <v>2021</v>
      </c>
      <c r="B21" s="48">
        <v>143.6</v>
      </c>
      <c r="C21" s="48">
        <v>31.7</v>
      </c>
      <c r="D21" s="48">
        <v>69.400000000000006</v>
      </c>
      <c r="E21" s="48">
        <v>0</v>
      </c>
      <c r="F21" s="48">
        <v>0</v>
      </c>
      <c r="G21" s="48">
        <v>0</v>
      </c>
      <c r="H21" s="48">
        <v>0</v>
      </c>
      <c r="I21" s="48">
        <v>244.7</v>
      </c>
      <c r="J21" s="48">
        <v>0</v>
      </c>
      <c r="K21" s="48">
        <v>244.7</v>
      </c>
      <c r="L21" s="93">
        <v>5138.7</v>
      </c>
    </row>
    <row r="22" spans="1:12" ht="15.75" thickBot="1" x14ac:dyDescent="0.3">
      <c r="A22" s="43">
        <v>2022</v>
      </c>
      <c r="B22" s="48">
        <v>147.19999999999999</v>
      </c>
      <c r="C22" s="48">
        <v>34</v>
      </c>
      <c r="D22" s="48">
        <v>72.5</v>
      </c>
      <c r="E22" s="48">
        <v>0</v>
      </c>
      <c r="F22" s="48">
        <v>0</v>
      </c>
      <c r="G22" s="48">
        <v>0</v>
      </c>
      <c r="H22" s="48">
        <v>0</v>
      </c>
      <c r="I22" s="48">
        <v>253.7</v>
      </c>
      <c r="J22" s="48">
        <v>0</v>
      </c>
      <c r="K22" s="48">
        <v>253.7</v>
      </c>
      <c r="L22" s="93">
        <v>5327.6</v>
      </c>
    </row>
    <row r="23" spans="1:12" ht="15.75" thickBot="1" x14ac:dyDescent="0.3">
      <c r="A23" s="43">
        <v>2023</v>
      </c>
      <c r="B23" s="48">
        <v>150.6</v>
      </c>
      <c r="C23" s="48">
        <v>36.200000000000003</v>
      </c>
      <c r="D23" s="48">
        <v>75.5</v>
      </c>
      <c r="E23" s="48">
        <v>0</v>
      </c>
      <c r="F23" s="48">
        <v>0</v>
      </c>
      <c r="G23" s="48">
        <v>0</v>
      </c>
      <c r="H23" s="48">
        <v>0</v>
      </c>
      <c r="I23" s="48">
        <v>262.39999999999998</v>
      </c>
      <c r="J23" s="48">
        <v>0</v>
      </c>
      <c r="K23" s="48">
        <v>262.39999999999998</v>
      </c>
      <c r="L23" s="93">
        <v>5509.8</v>
      </c>
    </row>
    <row r="24" spans="1:12" ht="15.75" thickBot="1" x14ac:dyDescent="0.3">
      <c r="A24" s="43">
        <v>2024</v>
      </c>
      <c r="B24" s="48">
        <v>154.1</v>
      </c>
      <c r="C24" s="48">
        <v>38.4</v>
      </c>
      <c r="D24" s="48">
        <v>78.3</v>
      </c>
      <c r="E24" s="48">
        <v>0</v>
      </c>
      <c r="F24" s="48">
        <v>0</v>
      </c>
      <c r="G24" s="48">
        <v>0</v>
      </c>
      <c r="H24" s="48">
        <v>0</v>
      </c>
      <c r="I24" s="48">
        <v>270.8</v>
      </c>
      <c r="J24" s="48">
        <v>0</v>
      </c>
      <c r="K24" s="48">
        <v>270.8</v>
      </c>
      <c r="L24" s="93">
        <v>5687.3</v>
      </c>
    </row>
    <row r="25" spans="1:12" ht="15.75" thickBot="1" x14ac:dyDescent="0.3">
      <c r="A25" s="43">
        <v>2025</v>
      </c>
      <c r="B25" s="48">
        <v>157.5</v>
      </c>
      <c r="C25" s="48">
        <v>40.6</v>
      </c>
      <c r="D25" s="48">
        <v>81</v>
      </c>
      <c r="E25" s="48">
        <v>0</v>
      </c>
      <c r="F25" s="48">
        <v>0</v>
      </c>
      <c r="G25" s="48">
        <v>0</v>
      </c>
      <c r="H25" s="48">
        <v>0</v>
      </c>
      <c r="I25" s="48">
        <v>279.10000000000002</v>
      </c>
      <c r="J25" s="48">
        <v>0</v>
      </c>
      <c r="K25" s="48">
        <v>279.10000000000002</v>
      </c>
      <c r="L25" s="93">
        <v>5861.9</v>
      </c>
    </row>
    <row r="26" spans="1:12" ht="15.75" thickBot="1" x14ac:dyDescent="0.3">
      <c r="A26" s="43">
        <v>2026</v>
      </c>
      <c r="B26" s="48">
        <v>161</v>
      </c>
      <c r="C26" s="48">
        <v>42.7</v>
      </c>
      <c r="D26" s="48">
        <v>83.6</v>
      </c>
      <c r="E26" s="48">
        <v>0</v>
      </c>
      <c r="F26" s="48">
        <v>0</v>
      </c>
      <c r="G26" s="48">
        <v>0</v>
      </c>
      <c r="H26" s="48">
        <v>0</v>
      </c>
      <c r="I26" s="48">
        <v>287.39999999999998</v>
      </c>
      <c r="J26" s="48">
        <v>0</v>
      </c>
      <c r="K26" s="48">
        <v>287.39999999999998</v>
      </c>
      <c r="L26" s="93">
        <v>6034.6</v>
      </c>
    </row>
    <row r="27" spans="1:12" ht="15.75" thickBot="1" x14ac:dyDescent="0.3">
      <c r="A27" s="43">
        <v>2027</v>
      </c>
      <c r="B27" s="48">
        <v>164.6</v>
      </c>
      <c r="C27" s="48">
        <v>44.7</v>
      </c>
      <c r="D27" s="48">
        <v>86.2</v>
      </c>
      <c r="E27" s="48">
        <v>0</v>
      </c>
      <c r="F27" s="48">
        <v>0</v>
      </c>
      <c r="G27" s="48">
        <v>0</v>
      </c>
      <c r="H27" s="48">
        <v>0</v>
      </c>
      <c r="I27" s="48">
        <v>295.60000000000002</v>
      </c>
      <c r="J27" s="48">
        <v>0</v>
      </c>
      <c r="K27" s="48">
        <v>295.60000000000002</v>
      </c>
      <c r="L27" s="93">
        <v>6206.7</v>
      </c>
    </row>
    <row r="28" spans="1:12" ht="15.75" thickBot="1" x14ac:dyDescent="0.3">
      <c r="A28" s="43">
        <v>2028</v>
      </c>
      <c r="B28" s="48">
        <v>168.3</v>
      </c>
      <c r="C28" s="48">
        <v>46.8</v>
      </c>
      <c r="D28" s="48">
        <v>88.7</v>
      </c>
      <c r="E28" s="48">
        <v>0</v>
      </c>
      <c r="F28" s="48">
        <v>0</v>
      </c>
      <c r="G28" s="48">
        <v>0</v>
      </c>
      <c r="H28" s="48">
        <v>0</v>
      </c>
      <c r="I28" s="48">
        <v>303.8</v>
      </c>
      <c r="J28" s="48">
        <v>0</v>
      </c>
      <c r="K28" s="48">
        <v>303.8</v>
      </c>
      <c r="L28" s="93">
        <v>6378.9</v>
      </c>
    </row>
    <row r="29" spans="1:12" ht="15.75" thickBot="1" x14ac:dyDescent="0.3">
      <c r="A29" s="43">
        <v>2029</v>
      </c>
      <c r="B29" s="48">
        <v>163.1</v>
      </c>
      <c r="C29" s="48">
        <v>50.6</v>
      </c>
      <c r="D29" s="48">
        <v>96.8</v>
      </c>
      <c r="E29" s="48">
        <v>0</v>
      </c>
      <c r="F29" s="48">
        <v>0</v>
      </c>
      <c r="G29" s="48">
        <v>0.6</v>
      </c>
      <c r="H29" s="48">
        <v>0</v>
      </c>
      <c r="I29" s="48">
        <v>311.10000000000002</v>
      </c>
      <c r="J29" s="48">
        <v>0</v>
      </c>
      <c r="K29" s="48">
        <v>311.10000000000002</v>
      </c>
      <c r="L29" s="93">
        <v>6533.2</v>
      </c>
    </row>
    <row r="30" spans="1:12" ht="15.75" thickBot="1" x14ac:dyDescent="0.3">
      <c r="A30" s="43">
        <v>2030</v>
      </c>
      <c r="B30" s="48">
        <v>160.80000000000001</v>
      </c>
      <c r="C30" s="48">
        <v>54.3</v>
      </c>
      <c r="D30" s="48">
        <v>104.1</v>
      </c>
      <c r="E30" s="48">
        <v>0</v>
      </c>
      <c r="F30" s="48">
        <v>0</v>
      </c>
      <c r="G30" s="48">
        <v>1.2</v>
      </c>
      <c r="H30" s="48">
        <v>0</v>
      </c>
      <c r="I30" s="48">
        <v>320.39999999999998</v>
      </c>
      <c r="J30" s="48">
        <v>0</v>
      </c>
      <c r="K30" s="48">
        <v>320.39999999999998</v>
      </c>
      <c r="L30" s="93">
        <v>6728.4</v>
      </c>
    </row>
    <row r="33" spans="1:7" x14ac:dyDescent="0.25">
      <c r="A33" s="100" t="s">
        <v>218</v>
      </c>
      <c r="B33" s="100"/>
      <c r="C33" s="100"/>
      <c r="D33" s="100"/>
    </row>
    <row r="34" spans="1:7" ht="15.75" thickBot="1" x14ac:dyDescent="0.3">
      <c r="A34" s="13" t="s">
        <v>219</v>
      </c>
    </row>
    <row r="35" spans="1:7" ht="15.75" thickBot="1" x14ac:dyDescent="0.3">
      <c r="A35" s="104" t="s">
        <v>0</v>
      </c>
      <c r="B35" s="101" t="s">
        <v>220</v>
      </c>
      <c r="C35" s="102"/>
      <c r="D35" s="102"/>
      <c r="E35" s="102"/>
      <c r="F35" s="102"/>
      <c r="G35" s="103"/>
    </row>
    <row r="36" spans="1:7" ht="18" thickBot="1" x14ac:dyDescent="0.3">
      <c r="A36" s="175"/>
      <c r="B36" s="18" t="s">
        <v>221</v>
      </c>
      <c r="C36" s="94"/>
      <c r="D36" s="18" t="s">
        <v>222</v>
      </c>
      <c r="E36" s="94"/>
      <c r="F36" s="18" t="s">
        <v>223</v>
      </c>
      <c r="G36" s="167" t="s">
        <v>224</v>
      </c>
    </row>
    <row r="37" spans="1:7" ht="43.5" thickBot="1" x14ac:dyDescent="0.3">
      <c r="A37" s="105"/>
      <c r="B37" s="19" t="s">
        <v>215</v>
      </c>
      <c r="C37" s="19" t="s">
        <v>225</v>
      </c>
      <c r="D37" s="19" t="s">
        <v>226</v>
      </c>
      <c r="E37" s="19" t="s">
        <v>225</v>
      </c>
      <c r="F37" s="19" t="s">
        <v>227</v>
      </c>
      <c r="G37" s="168"/>
    </row>
    <row r="38" spans="1:7" ht="15.75" thickBot="1" x14ac:dyDescent="0.3">
      <c r="A38" s="43">
        <v>2010</v>
      </c>
      <c r="B38" s="47">
        <v>28.2</v>
      </c>
      <c r="C38" s="47">
        <v>591.6</v>
      </c>
      <c r="D38" s="47">
        <v>0.7</v>
      </c>
      <c r="E38" s="47">
        <v>193.7</v>
      </c>
      <c r="F38" s="48">
        <v>107.7</v>
      </c>
      <c r="G38" s="48">
        <v>893</v>
      </c>
    </row>
    <row r="39" spans="1:7" ht="15.75" thickBot="1" x14ac:dyDescent="0.3">
      <c r="A39" s="43">
        <v>2011</v>
      </c>
      <c r="B39" s="47">
        <v>28.7</v>
      </c>
      <c r="C39" s="47">
        <v>603.29999999999995</v>
      </c>
      <c r="D39" s="47">
        <v>0.7</v>
      </c>
      <c r="E39" s="47">
        <v>197.6</v>
      </c>
      <c r="F39" s="48">
        <v>109.8</v>
      </c>
      <c r="G39" s="48">
        <v>910.6</v>
      </c>
    </row>
    <row r="40" spans="1:7" ht="15.75" thickBot="1" x14ac:dyDescent="0.3">
      <c r="A40" s="43">
        <v>2012</v>
      </c>
      <c r="B40" s="47">
        <v>29.3</v>
      </c>
      <c r="C40" s="47">
        <v>615.29999999999995</v>
      </c>
      <c r="D40" s="47">
        <v>0.7</v>
      </c>
      <c r="E40" s="47">
        <v>201.5</v>
      </c>
      <c r="F40" s="48">
        <v>112</v>
      </c>
      <c r="G40" s="48">
        <v>928.8</v>
      </c>
    </row>
    <row r="41" spans="1:7" ht="15.75" thickBot="1" x14ac:dyDescent="0.3">
      <c r="A41" s="43">
        <v>2013</v>
      </c>
      <c r="B41" s="47">
        <v>29.9</v>
      </c>
      <c r="C41" s="47">
        <v>627.70000000000005</v>
      </c>
      <c r="D41" s="47">
        <v>0.7</v>
      </c>
      <c r="E41" s="47">
        <v>205.5</v>
      </c>
      <c r="F41" s="48">
        <v>114.2</v>
      </c>
      <c r="G41" s="48">
        <v>947.4</v>
      </c>
    </row>
    <row r="42" spans="1:7" ht="15.75" thickBot="1" x14ac:dyDescent="0.3">
      <c r="A42" s="43">
        <v>2014</v>
      </c>
      <c r="B42" s="47">
        <v>30.5</v>
      </c>
      <c r="C42" s="47">
        <v>640.29999999999995</v>
      </c>
      <c r="D42" s="47">
        <v>0.7</v>
      </c>
      <c r="E42" s="47">
        <v>209.7</v>
      </c>
      <c r="F42" s="48">
        <v>116.5</v>
      </c>
      <c r="G42" s="48">
        <v>966.6</v>
      </c>
    </row>
    <row r="43" spans="1:7" ht="15.75" thickBot="1" x14ac:dyDescent="0.3">
      <c r="A43" s="43">
        <v>2015</v>
      </c>
      <c r="B43" s="47">
        <v>31.1</v>
      </c>
      <c r="C43" s="47">
        <v>653.4</v>
      </c>
      <c r="D43" s="47">
        <v>0.7</v>
      </c>
      <c r="E43" s="47">
        <v>214</v>
      </c>
      <c r="F43" s="48">
        <v>118.9</v>
      </c>
      <c r="G43" s="48">
        <v>986.3</v>
      </c>
    </row>
    <row r="44" spans="1:7" ht="15.75" thickBot="1" x14ac:dyDescent="0.3">
      <c r="A44" s="43">
        <v>2016</v>
      </c>
      <c r="B44" s="47">
        <v>31.8</v>
      </c>
      <c r="C44" s="47">
        <v>666.8</v>
      </c>
      <c r="D44" s="47">
        <v>0.7</v>
      </c>
      <c r="E44" s="47">
        <v>218.4</v>
      </c>
      <c r="F44" s="48">
        <v>121.3</v>
      </c>
      <c r="G44" s="44">
        <v>1006.5</v>
      </c>
    </row>
    <row r="45" spans="1:7" ht="15.75" thickBot="1" x14ac:dyDescent="0.3">
      <c r="A45" s="43">
        <v>2017</v>
      </c>
      <c r="B45" s="47">
        <v>32.4</v>
      </c>
      <c r="C45" s="47">
        <v>680.6</v>
      </c>
      <c r="D45" s="47">
        <v>0.7</v>
      </c>
      <c r="E45" s="47">
        <v>222.9</v>
      </c>
      <c r="F45" s="48">
        <v>123.9</v>
      </c>
      <c r="G45" s="44">
        <v>1027.4000000000001</v>
      </c>
    </row>
    <row r="46" spans="1:7" ht="15.75" thickBot="1" x14ac:dyDescent="0.3">
      <c r="A46" s="43">
        <v>2018</v>
      </c>
      <c r="B46" s="47">
        <v>33.1</v>
      </c>
      <c r="C46" s="47">
        <v>694.8</v>
      </c>
      <c r="D46" s="47">
        <v>0.8</v>
      </c>
      <c r="E46" s="47">
        <v>227.5</v>
      </c>
      <c r="F46" s="48">
        <v>126.4</v>
      </c>
      <c r="G46" s="44">
        <v>1048.8</v>
      </c>
    </row>
    <row r="47" spans="1:7" ht="15.75" thickBot="1" x14ac:dyDescent="0.3">
      <c r="A47" s="43">
        <v>2019</v>
      </c>
      <c r="B47" s="47">
        <v>33.799999999999997</v>
      </c>
      <c r="C47" s="47">
        <v>709.4</v>
      </c>
      <c r="D47" s="47">
        <v>0.8</v>
      </c>
      <c r="E47" s="47">
        <v>232.3</v>
      </c>
      <c r="F47" s="48">
        <v>129.1</v>
      </c>
      <c r="G47" s="44">
        <v>1070.8</v>
      </c>
    </row>
    <row r="48" spans="1:7" ht="15.75" thickBot="1" x14ac:dyDescent="0.3">
      <c r="A48" s="43">
        <v>2020</v>
      </c>
      <c r="B48" s="47">
        <v>34.5</v>
      </c>
      <c r="C48" s="47">
        <v>724.5</v>
      </c>
      <c r="D48" s="47">
        <v>0.8</v>
      </c>
      <c r="E48" s="47">
        <v>237.2</v>
      </c>
      <c r="F48" s="48">
        <v>131.80000000000001</v>
      </c>
      <c r="G48" s="44">
        <v>1093.5</v>
      </c>
    </row>
    <row r="49" spans="1:7" ht="15.75" thickBot="1" x14ac:dyDescent="0.3">
      <c r="A49" s="43">
        <v>2021</v>
      </c>
      <c r="B49" s="47">
        <v>35.200000000000003</v>
      </c>
      <c r="C49" s="47">
        <v>739.9</v>
      </c>
      <c r="D49" s="47">
        <v>0.8</v>
      </c>
      <c r="E49" s="47">
        <v>242.3</v>
      </c>
      <c r="F49" s="48">
        <v>134.69999999999999</v>
      </c>
      <c r="G49" s="44">
        <v>1116.9000000000001</v>
      </c>
    </row>
    <row r="50" spans="1:7" ht="15.75" thickBot="1" x14ac:dyDescent="0.3">
      <c r="A50" s="43">
        <v>2022</v>
      </c>
      <c r="B50" s="47">
        <v>36</v>
      </c>
      <c r="C50" s="47">
        <v>755.8</v>
      </c>
      <c r="D50" s="47">
        <v>0.8</v>
      </c>
      <c r="E50" s="47">
        <v>247.5</v>
      </c>
      <c r="F50" s="48">
        <v>137.5</v>
      </c>
      <c r="G50" s="44">
        <v>1140.9000000000001</v>
      </c>
    </row>
    <row r="51" spans="1:7" ht="15.75" thickBot="1" x14ac:dyDescent="0.3">
      <c r="A51" s="43">
        <v>2023</v>
      </c>
      <c r="B51" s="47">
        <v>36.799999999999997</v>
      </c>
      <c r="C51" s="47">
        <v>772.2</v>
      </c>
      <c r="D51" s="47">
        <v>0.8</v>
      </c>
      <c r="E51" s="47">
        <v>252.9</v>
      </c>
      <c r="F51" s="48">
        <v>140.5</v>
      </c>
      <c r="G51" s="44">
        <v>1165.5999999999999</v>
      </c>
    </row>
    <row r="52" spans="1:7" ht="15.75" thickBot="1" x14ac:dyDescent="0.3">
      <c r="A52" s="43">
        <v>2024</v>
      </c>
      <c r="B52" s="47">
        <v>37.6</v>
      </c>
      <c r="C52" s="47">
        <v>789.1</v>
      </c>
      <c r="D52" s="47">
        <v>0.9</v>
      </c>
      <c r="E52" s="47">
        <v>258.39999999999998</v>
      </c>
      <c r="F52" s="48">
        <v>143.6</v>
      </c>
      <c r="G52" s="44">
        <v>1191.0999999999999</v>
      </c>
    </row>
    <row r="53" spans="1:7" ht="15.75" thickBot="1" x14ac:dyDescent="0.3">
      <c r="A53" s="43">
        <v>2025</v>
      </c>
      <c r="B53" s="47">
        <v>38.4</v>
      </c>
      <c r="C53" s="47">
        <v>806.5</v>
      </c>
      <c r="D53" s="47">
        <v>0.9</v>
      </c>
      <c r="E53" s="47">
        <v>264.10000000000002</v>
      </c>
      <c r="F53" s="48">
        <v>146.80000000000001</v>
      </c>
      <c r="G53" s="44">
        <v>1217.3</v>
      </c>
    </row>
    <row r="54" spans="1:7" ht="15.75" thickBot="1" x14ac:dyDescent="0.3">
      <c r="A54" s="43">
        <v>2026</v>
      </c>
      <c r="B54" s="47">
        <v>39.299999999999997</v>
      </c>
      <c r="C54" s="47">
        <v>824.3</v>
      </c>
      <c r="D54" s="47">
        <v>0.9</v>
      </c>
      <c r="E54" s="47">
        <v>270</v>
      </c>
      <c r="F54" s="48">
        <v>150</v>
      </c>
      <c r="G54" s="44">
        <v>1244.3</v>
      </c>
    </row>
    <row r="55" spans="1:7" ht="15.75" thickBot="1" x14ac:dyDescent="0.3">
      <c r="A55" s="43">
        <v>2027</v>
      </c>
      <c r="B55" s="47">
        <v>40.1</v>
      </c>
      <c r="C55" s="47">
        <v>842.8</v>
      </c>
      <c r="D55" s="47">
        <v>0.9</v>
      </c>
      <c r="E55" s="47">
        <v>276</v>
      </c>
      <c r="F55" s="48">
        <v>153.4</v>
      </c>
      <c r="G55" s="44">
        <v>1272.0999999999999</v>
      </c>
    </row>
    <row r="56" spans="1:7" ht="15.75" thickBot="1" x14ac:dyDescent="0.3">
      <c r="A56" s="43">
        <v>2028</v>
      </c>
      <c r="B56" s="47">
        <v>41</v>
      </c>
      <c r="C56" s="47">
        <v>861.8</v>
      </c>
      <c r="D56" s="47">
        <v>0.9</v>
      </c>
      <c r="E56" s="47">
        <v>282.2</v>
      </c>
      <c r="F56" s="48">
        <v>156.80000000000001</v>
      </c>
      <c r="G56" s="44">
        <v>1300.8</v>
      </c>
    </row>
    <row r="57" spans="1:7" ht="15.75" thickBot="1" x14ac:dyDescent="0.3">
      <c r="A57" s="43">
        <v>2029</v>
      </c>
      <c r="B57" s="47">
        <v>42</v>
      </c>
      <c r="C57" s="47">
        <v>881.3</v>
      </c>
      <c r="D57" s="47">
        <v>1</v>
      </c>
      <c r="E57" s="47">
        <v>288.60000000000002</v>
      </c>
      <c r="F57" s="48">
        <v>160.4</v>
      </c>
      <c r="G57" s="44">
        <v>1330.3</v>
      </c>
    </row>
    <row r="58" spans="1:7" ht="15.75" thickBot="1" x14ac:dyDescent="0.3">
      <c r="A58" s="43">
        <v>2030</v>
      </c>
      <c r="B58" s="47">
        <v>42.9</v>
      </c>
      <c r="C58" s="47">
        <v>901.5</v>
      </c>
      <c r="D58" s="47">
        <v>1</v>
      </c>
      <c r="E58" s="47">
        <v>295.2</v>
      </c>
      <c r="F58" s="48">
        <v>164.1</v>
      </c>
      <c r="G58" s="44">
        <v>1360.7</v>
      </c>
    </row>
    <row r="61" spans="1:7" x14ac:dyDescent="0.25">
      <c r="A61" s="15" t="s">
        <v>228</v>
      </c>
      <c r="B61" s="15"/>
      <c r="C61" s="15"/>
      <c r="D61" s="15"/>
      <c r="E61" s="15"/>
      <c r="F61" s="15"/>
      <c r="G61" s="15"/>
    </row>
    <row r="62" spans="1:7" x14ac:dyDescent="0.25">
      <c r="A62" s="13" t="s">
        <v>229</v>
      </c>
    </row>
    <row r="63" spans="1:7" ht="15.75" thickBot="1" x14ac:dyDescent="0.3"/>
    <row r="64" spans="1:7" ht="15.75" thickBot="1" x14ac:dyDescent="0.3">
      <c r="A64" s="104" t="s">
        <v>0</v>
      </c>
      <c r="B64" s="101" t="s">
        <v>230</v>
      </c>
      <c r="C64" s="102"/>
      <c r="D64" s="102"/>
      <c r="E64" s="102"/>
      <c r="F64" s="103"/>
    </row>
    <row r="65" spans="1:6" ht="18" thickBot="1" x14ac:dyDescent="0.3">
      <c r="A65" s="175"/>
      <c r="B65" s="101" t="s">
        <v>221</v>
      </c>
      <c r="C65" s="103"/>
      <c r="D65" s="101" t="s">
        <v>222</v>
      </c>
      <c r="E65" s="103"/>
      <c r="F65" s="167" t="s">
        <v>224</v>
      </c>
    </row>
    <row r="66" spans="1:6" ht="46.5" thickBot="1" x14ac:dyDescent="0.3">
      <c r="A66" s="105"/>
      <c r="B66" s="19" t="s">
        <v>231</v>
      </c>
      <c r="C66" s="19" t="s">
        <v>232</v>
      </c>
      <c r="D66" s="19" t="s">
        <v>233</v>
      </c>
      <c r="E66" s="19" t="s">
        <v>232</v>
      </c>
      <c r="F66" s="168"/>
    </row>
    <row r="67" spans="1:6" ht="15.75" thickBot="1" x14ac:dyDescent="0.3">
      <c r="A67" s="43">
        <v>2010</v>
      </c>
      <c r="B67" s="47">
        <v>1.3</v>
      </c>
      <c r="C67" s="47">
        <v>26.9</v>
      </c>
      <c r="D67" s="47">
        <v>0.1</v>
      </c>
      <c r="E67" s="47">
        <v>28.6</v>
      </c>
      <c r="F67" s="48">
        <v>55.5</v>
      </c>
    </row>
    <row r="68" spans="1:6" ht="15.75" thickBot="1" x14ac:dyDescent="0.3">
      <c r="A68" s="43">
        <v>2011</v>
      </c>
      <c r="B68" s="47">
        <v>1.3</v>
      </c>
      <c r="C68" s="47">
        <v>27.4</v>
      </c>
      <c r="D68" s="47">
        <v>0.1</v>
      </c>
      <c r="E68" s="47">
        <v>29.2</v>
      </c>
      <c r="F68" s="48">
        <v>56.6</v>
      </c>
    </row>
    <row r="69" spans="1:6" ht="15.75" thickBot="1" x14ac:dyDescent="0.3">
      <c r="A69" s="43">
        <v>2012</v>
      </c>
      <c r="B69" s="47">
        <v>1.3</v>
      </c>
      <c r="C69" s="47">
        <v>28</v>
      </c>
      <c r="D69" s="47">
        <v>0.1</v>
      </c>
      <c r="E69" s="47">
        <v>29.8</v>
      </c>
      <c r="F69" s="48">
        <v>57.8</v>
      </c>
    </row>
    <row r="70" spans="1:6" ht="15.75" thickBot="1" x14ac:dyDescent="0.3">
      <c r="A70" s="43">
        <v>2013</v>
      </c>
      <c r="B70" s="47">
        <v>1.4</v>
      </c>
      <c r="C70" s="47">
        <v>28.5</v>
      </c>
      <c r="D70" s="47">
        <v>0.1</v>
      </c>
      <c r="E70" s="47">
        <v>30.4</v>
      </c>
      <c r="F70" s="48">
        <v>58.9</v>
      </c>
    </row>
    <row r="71" spans="1:6" ht="15.75" thickBot="1" x14ac:dyDescent="0.3">
      <c r="A71" s="43">
        <v>2014</v>
      </c>
      <c r="B71" s="47">
        <v>1.4</v>
      </c>
      <c r="C71" s="47">
        <v>29.1</v>
      </c>
      <c r="D71" s="47">
        <v>0.1</v>
      </c>
      <c r="E71" s="47">
        <v>31</v>
      </c>
      <c r="F71" s="48">
        <v>60.1</v>
      </c>
    </row>
    <row r="72" spans="1:6" ht="15.75" thickBot="1" x14ac:dyDescent="0.3">
      <c r="A72" s="43">
        <v>2015</v>
      </c>
      <c r="B72" s="47">
        <v>1.4</v>
      </c>
      <c r="C72" s="47">
        <v>29.7</v>
      </c>
      <c r="D72" s="47">
        <v>0.1</v>
      </c>
      <c r="E72" s="47">
        <v>31.6</v>
      </c>
      <c r="F72" s="48">
        <v>61.4</v>
      </c>
    </row>
    <row r="73" spans="1:6" ht="15.75" thickBot="1" x14ac:dyDescent="0.3">
      <c r="A73" s="43">
        <v>2016</v>
      </c>
      <c r="B73" s="47">
        <v>1.4</v>
      </c>
      <c r="C73" s="47">
        <v>30.3</v>
      </c>
      <c r="D73" s="47">
        <v>0.1</v>
      </c>
      <c r="E73" s="47">
        <v>32.299999999999997</v>
      </c>
      <c r="F73" s="48">
        <v>62.6</v>
      </c>
    </row>
    <row r="74" spans="1:6" ht="15.75" thickBot="1" x14ac:dyDescent="0.3">
      <c r="A74" s="43">
        <v>2017</v>
      </c>
      <c r="B74" s="47">
        <v>1.5</v>
      </c>
      <c r="C74" s="47">
        <v>31</v>
      </c>
      <c r="D74" s="47">
        <v>0.1</v>
      </c>
      <c r="E74" s="47">
        <v>32.9</v>
      </c>
      <c r="F74" s="48">
        <v>63.9</v>
      </c>
    </row>
    <row r="75" spans="1:6" ht="15.75" thickBot="1" x14ac:dyDescent="0.3">
      <c r="A75" s="43">
        <v>2018</v>
      </c>
      <c r="B75" s="47">
        <v>1.5</v>
      </c>
      <c r="C75" s="47">
        <v>31.6</v>
      </c>
      <c r="D75" s="47">
        <v>0.1</v>
      </c>
      <c r="E75" s="47">
        <v>33.6</v>
      </c>
      <c r="F75" s="48">
        <v>65.2</v>
      </c>
    </row>
    <row r="76" spans="1:6" ht="15.75" thickBot="1" x14ac:dyDescent="0.3">
      <c r="A76" s="43">
        <v>2019</v>
      </c>
      <c r="B76" s="47">
        <v>1.5</v>
      </c>
      <c r="C76" s="47">
        <v>32.299999999999997</v>
      </c>
      <c r="D76" s="47">
        <v>0.1</v>
      </c>
      <c r="E76" s="47">
        <v>34.299999999999997</v>
      </c>
      <c r="F76" s="48">
        <v>66.599999999999994</v>
      </c>
    </row>
    <row r="77" spans="1:6" ht="15.75" thickBot="1" x14ac:dyDescent="0.3">
      <c r="A77" s="43">
        <v>2020</v>
      </c>
      <c r="B77" s="47">
        <v>1.6</v>
      </c>
      <c r="C77" s="47">
        <v>33</v>
      </c>
      <c r="D77" s="47">
        <v>0.1</v>
      </c>
      <c r="E77" s="47">
        <v>35.1</v>
      </c>
      <c r="F77" s="48">
        <v>68</v>
      </c>
    </row>
    <row r="78" spans="1:6" ht="15.75" thickBot="1" x14ac:dyDescent="0.3">
      <c r="A78" s="43">
        <v>2021</v>
      </c>
      <c r="B78" s="47">
        <v>2</v>
      </c>
      <c r="C78" s="47">
        <v>42.1</v>
      </c>
      <c r="D78" s="47">
        <v>0.5</v>
      </c>
      <c r="E78" s="47">
        <v>155.19999999999999</v>
      </c>
      <c r="F78" s="48">
        <v>197.3</v>
      </c>
    </row>
    <row r="79" spans="1:6" ht="15.75" thickBot="1" x14ac:dyDescent="0.3">
      <c r="A79" s="43">
        <v>2022</v>
      </c>
      <c r="B79" s="47">
        <v>2.5</v>
      </c>
      <c r="C79" s="47">
        <v>51.6</v>
      </c>
      <c r="D79" s="47">
        <v>0.9</v>
      </c>
      <c r="E79" s="47">
        <v>280.5</v>
      </c>
      <c r="F79" s="48">
        <v>332.1</v>
      </c>
    </row>
    <row r="80" spans="1:6" ht="15.75" thickBot="1" x14ac:dyDescent="0.3">
      <c r="A80" s="43">
        <v>2023</v>
      </c>
      <c r="B80" s="47">
        <v>2.9</v>
      </c>
      <c r="C80" s="47">
        <v>61.5</v>
      </c>
      <c r="D80" s="47">
        <v>1.4</v>
      </c>
      <c r="E80" s="47">
        <v>411.2</v>
      </c>
      <c r="F80" s="48">
        <v>472.7</v>
      </c>
    </row>
    <row r="81" spans="1:7" ht="15.75" thickBot="1" x14ac:dyDescent="0.3">
      <c r="A81" s="43">
        <v>2024</v>
      </c>
      <c r="B81" s="47">
        <v>3.4</v>
      </c>
      <c r="C81" s="47">
        <v>71.8</v>
      </c>
      <c r="D81" s="47">
        <v>1.8</v>
      </c>
      <c r="E81" s="47">
        <v>547.5</v>
      </c>
      <c r="F81" s="48">
        <v>619.29999999999995</v>
      </c>
    </row>
    <row r="82" spans="1:7" ht="15.75" thickBot="1" x14ac:dyDescent="0.3">
      <c r="A82" s="43">
        <v>2025</v>
      </c>
      <c r="B82" s="47">
        <v>3.9</v>
      </c>
      <c r="C82" s="47">
        <v>82.5</v>
      </c>
      <c r="D82" s="47">
        <v>2.2999999999999998</v>
      </c>
      <c r="E82" s="47">
        <v>689.7</v>
      </c>
      <c r="F82" s="48">
        <v>772.2</v>
      </c>
    </row>
    <row r="83" spans="1:7" ht="15.75" thickBot="1" x14ac:dyDescent="0.3">
      <c r="A83" s="43">
        <v>2026</v>
      </c>
      <c r="B83" s="47">
        <v>4.5</v>
      </c>
      <c r="C83" s="47">
        <v>93.7</v>
      </c>
      <c r="D83" s="47">
        <v>2.8</v>
      </c>
      <c r="E83" s="47">
        <v>838</v>
      </c>
      <c r="F83" s="48">
        <v>931.8</v>
      </c>
    </row>
    <row r="84" spans="1:7" ht="15.75" thickBot="1" x14ac:dyDescent="0.3">
      <c r="A84" s="43">
        <v>2027</v>
      </c>
      <c r="B84" s="47">
        <v>5</v>
      </c>
      <c r="C84" s="47">
        <v>105.4</v>
      </c>
      <c r="D84" s="47">
        <v>3.3</v>
      </c>
      <c r="E84" s="47">
        <v>992.7</v>
      </c>
      <c r="F84" s="48">
        <v>1098.2</v>
      </c>
    </row>
    <row r="85" spans="1:7" ht="15.75" thickBot="1" x14ac:dyDescent="0.3">
      <c r="A85" s="43">
        <v>2028</v>
      </c>
      <c r="B85" s="47">
        <v>5.6</v>
      </c>
      <c r="C85" s="47">
        <v>117.6</v>
      </c>
      <c r="D85" s="47">
        <v>3.9</v>
      </c>
      <c r="E85" s="47">
        <v>1154.2</v>
      </c>
      <c r="F85" s="48">
        <v>1271.8</v>
      </c>
    </row>
    <row r="86" spans="1:7" ht="15.75" thickBot="1" x14ac:dyDescent="0.3">
      <c r="A86" s="43">
        <v>2029</v>
      </c>
      <c r="B86" s="47">
        <v>6.2</v>
      </c>
      <c r="C86" s="47">
        <v>130.30000000000001</v>
      </c>
      <c r="D86" s="47">
        <v>4.4000000000000004</v>
      </c>
      <c r="E86" s="47">
        <v>1322.6</v>
      </c>
      <c r="F86" s="48">
        <v>1452.8</v>
      </c>
    </row>
    <row r="87" spans="1:7" ht="15.75" thickBot="1" x14ac:dyDescent="0.3">
      <c r="A87" s="43">
        <v>2030</v>
      </c>
      <c r="B87" s="47">
        <v>6.8</v>
      </c>
      <c r="C87" s="47">
        <v>143.5</v>
      </c>
      <c r="D87" s="47">
        <v>5</v>
      </c>
      <c r="E87" s="47">
        <v>1498.3</v>
      </c>
      <c r="F87" s="48">
        <v>1641.8</v>
      </c>
    </row>
    <row r="90" spans="1:7" x14ac:dyDescent="0.25">
      <c r="A90" s="15" t="s">
        <v>239</v>
      </c>
      <c r="B90" s="15"/>
      <c r="C90" s="15"/>
      <c r="D90" s="15"/>
      <c r="E90" s="15"/>
      <c r="F90" s="15"/>
      <c r="G90" s="15"/>
    </row>
    <row r="91" spans="1:7" ht="15.75" thickBot="1" x14ac:dyDescent="0.3">
      <c r="A91" s="13" t="s">
        <v>234</v>
      </c>
    </row>
    <row r="92" spans="1:7" ht="15.75" thickBot="1" x14ac:dyDescent="0.3">
      <c r="A92" s="167" t="s">
        <v>0</v>
      </c>
      <c r="B92" s="101" t="s">
        <v>235</v>
      </c>
      <c r="C92" s="102"/>
      <c r="D92" s="102"/>
      <c r="E92" s="169"/>
    </row>
    <row r="93" spans="1:7" ht="186" thickBot="1" x14ac:dyDescent="0.3">
      <c r="A93" s="168"/>
      <c r="B93" s="19" t="s">
        <v>230</v>
      </c>
      <c r="C93" s="19" t="s">
        <v>236</v>
      </c>
      <c r="D93" s="19" t="s">
        <v>237</v>
      </c>
      <c r="E93" s="19" t="s">
        <v>238</v>
      </c>
    </row>
    <row r="94" spans="1:7" ht="15.75" thickBot="1" x14ac:dyDescent="0.3">
      <c r="A94" s="43">
        <v>2010</v>
      </c>
      <c r="B94" s="48">
        <v>55.5</v>
      </c>
      <c r="C94" s="48">
        <v>893</v>
      </c>
      <c r="D94" s="48">
        <v>0</v>
      </c>
      <c r="E94" s="48">
        <v>948.5</v>
      </c>
    </row>
    <row r="95" spans="1:7" ht="15.75" thickBot="1" x14ac:dyDescent="0.3">
      <c r="A95" s="43">
        <v>2011</v>
      </c>
      <c r="B95" s="48">
        <v>56.6</v>
      </c>
      <c r="C95" s="48">
        <v>910.6</v>
      </c>
      <c r="D95" s="44">
        <v>1164.2</v>
      </c>
      <c r="E95" s="44">
        <v>2131.5</v>
      </c>
    </row>
    <row r="96" spans="1:7" ht="15.75" thickBot="1" x14ac:dyDescent="0.3">
      <c r="A96" s="43">
        <v>2012</v>
      </c>
      <c r="B96" s="48">
        <v>57.8</v>
      </c>
      <c r="C96" s="48">
        <v>928.8</v>
      </c>
      <c r="D96" s="44">
        <v>2027.9</v>
      </c>
      <c r="E96" s="44">
        <v>3014.5</v>
      </c>
    </row>
    <row r="97" spans="1:5" ht="15.75" thickBot="1" x14ac:dyDescent="0.3">
      <c r="A97" s="43">
        <v>2013</v>
      </c>
      <c r="B97" s="48">
        <v>58.9</v>
      </c>
      <c r="C97" s="48">
        <v>947.4</v>
      </c>
      <c r="D97" s="44">
        <v>2684.4</v>
      </c>
      <c r="E97" s="44">
        <v>3690.8</v>
      </c>
    </row>
    <row r="98" spans="1:5" ht="15.75" thickBot="1" x14ac:dyDescent="0.3">
      <c r="A98" s="43">
        <v>2014</v>
      </c>
      <c r="B98" s="48">
        <v>60.1</v>
      </c>
      <c r="C98" s="48">
        <v>966.6</v>
      </c>
      <c r="D98" s="44">
        <v>3197.1</v>
      </c>
      <c r="E98" s="44">
        <v>4223.8</v>
      </c>
    </row>
    <row r="99" spans="1:5" ht="15.75" thickBot="1" x14ac:dyDescent="0.3">
      <c r="A99" s="43">
        <v>2015</v>
      </c>
      <c r="B99" s="48">
        <v>61.4</v>
      </c>
      <c r="C99" s="48">
        <v>986.3</v>
      </c>
      <c r="D99" s="44">
        <v>3609.3</v>
      </c>
      <c r="E99" s="44">
        <v>4656.8999999999996</v>
      </c>
    </row>
    <row r="100" spans="1:5" ht="15.75" thickBot="1" x14ac:dyDescent="0.3">
      <c r="A100" s="43">
        <v>2016</v>
      </c>
      <c r="B100" s="48">
        <v>62.6</v>
      </c>
      <c r="C100" s="44">
        <v>1006.5</v>
      </c>
      <c r="D100" s="44">
        <v>3950.9</v>
      </c>
      <c r="E100" s="44">
        <v>5020</v>
      </c>
    </row>
    <row r="101" spans="1:5" ht="15.75" thickBot="1" x14ac:dyDescent="0.3">
      <c r="A101" s="43">
        <v>2017</v>
      </c>
      <c r="B101" s="48">
        <v>63.9</v>
      </c>
      <c r="C101" s="44">
        <v>1027.4000000000001</v>
      </c>
      <c r="D101" s="44">
        <v>4242.3999999999996</v>
      </c>
      <c r="E101" s="44">
        <v>5333.7</v>
      </c>
    </row>
    <row r="102" spans="1:5" ht="15.75" thickBot="1" x14ac:dyDescent="0.3">
      <c r="A102" s="43">
        <v>2018</v>
      </c>
      <c r="B102" s="48">
        <v>65.2</v>
      </c>
      <c r="C102" s="44">
        <v>1048.8</v>
      </c>
      <c r="D102" s="44">
        <v>4498.2</v>
      </c>
      <c r="E102" s="44">
        <v>5612.3</v>
      </c>
    </row>
    <row r="103" spans="1:5" ht="15.75" thickBot="1" x14ac:dyDescent="0.3">
      <c r="A103" s="43">
        <v>2019</v>
      </c>
      <c r="B103" s="48">
        <v>66.599999999999994</v>
      </c>
      <c r="C103" s="44">
        <v>1070.8</v>
      </c>
      <c r="D103" s="44">
        <v>4728.3999999999996</v>
      </c>
      <c r="E103" s="44">
        <v>5865.9</v>
      </c>
    </row>
    <row r="104" spans="1:5" ht="15.75" thickBot="1" x14ac:dyDescent="0.3">
      <c r="A104" s="43">
        <v>2020</v>
      </c>
      <c r="B104" s="48">
        <v>68</v>
      </c>
      <c r="C104" s="44">
        <v>1093.5</v>
      </c>
      <c r="D104" s="44">
        <v>4940.2</v>
      </c>
      <c r="E104" s="44">
        <v>6101.8</v>
      </c>
    </row>
    <row r="105" spans="1:5" ht="15.75" thickBot="1" x14ac:dyDescent="0.3">
      <c r="A105" s="43">
        <v>2021</v>
      </c>
      <c r="B105" s="48">
        <v>197.3</v>
      </c>
      <c r="C105" s="44">
        <v>1116.9000000000001</v>
      </c>
      <c r="D105" s="44">
        <v>5138.7</v>
      </c>
      <c r="E105" s="44">
        <v>6452.9</v>
      </c>
    </row>
    <row r="106" spans="1:5" ht="15.75" thickBot="1" x14ac:dyDescent="0.3">
      <c r="A106" s="43">
        <v>2022</v>
      </c>
      <c r="B106" s="48">
        <v>332.1</v>
      </c>
      <c r="C106" s="44">
        <v>1140.9000000000001</v>
      </c>
      <c r="D106" s="44">
        <v>5327.6</v>
      </c>
      <c r="E106" s="44">
        <v>6800.6</v>
      </c>
    </row>
    <row r="107" spans="1:5" ht="15.75" thickBot="1" x14ac:dyDescent="0.3">
      <c r="A107" s="43">
        <v>2023</v>
      </c>
      <c r="B107" s="48">
        <v>472.7</v>
      </c>
      <c r="C107" s="44">
        <v>1165.5999999999999</v>
      </c>
      <c r="D107" s="44">
        <v>5509.8</v>
      </c>
      <c r="E107" s="44">
        <v>7148.1</v>
      </c>
    </row>
    <row r="108" spans="1:5" ht="15.75" thickBot="1" x14ac:dyDescent="0.3">
      <c r="A108" s="43">
        <v>2024</v>
      </c>
      <c r="B108" s="48">
        <v>619.29999999999995</v>
      </c>
      <c r="C108" s="44">
        <v>1191.0999999999999</v>
      </c>
      <c r="D108" s="44">
        <v>5687.3</v>
      </c>
      <c r="E108" s="44">
        <v>7497.7</v>
      </c>
    </row>
    <row r="109" spans="1:5" ht="15.75" thickBot="1" x14ac:dyDescent="0.3">
      <c r="A109" s="43">
        <v>2025</v>
      </c>
      <c r="B109" s="48">
        <v>772.2</v>
      </c>
      <c r="C109" s="44">
        <v>1217.3</v>
      </c>
      <c r="D109" s="44">
        <v>5861.9</v>
      </c>
      <c r="E109" s="44">
        <v>7851.4</v>
      </c>
    </row>
    <row r="110" spans="1:5" ht="15.75" thickBot="1" x14ac:dyDescent="0.3">
      <c r="A110" s="43">
        <v>2026</v>
      </c>
      <c r="B110" s="48">
        <v>931.8</v>
      </c>
      <c r="C110" s="44">
        <v>1244.3</v>
      </c>
      <c r="D110" s="44">
        <v>6034.6</v>
      </c>
      <c r="E110" s="44">
        <v>8210.7000000000007</v>
      </c>
    </row>
    <row r="111" spans="1:5" ht="15.75" thickBot="1" x14ac:dyDescent="0.3">
      <c r="A111" s="43">
        <v>2027</v>
      </c>
      <c r="B111" s="44">
        <v>1098.2</v>
      </c>
      <c r="C111" s="44">
        <v>1272.0999999999999</v>
      </c>
      <c r="D111" s="44">
        <v>6206.7</v>
      </c>
      <c r="E111" s="44">
        <v>8577</v>
      </c>
    </row>
    <row r="112" spans="1:5" ht="15.75" thickBot="1" x14ac:dyDescent="0.3">
      <c r="A112" s="43">
        <v>2028</v>
      </c>
      <c r="B112" s="44">
        <v>1271.8</v>
      </c>
      <c r="C112" s="44">
        <v>1300.8</v>
      </c>
      <c r="D112" s="44">
        <v>6378.9</v>
      </c>
      <c r="E112" s="44">
        <v>8951.5</v>
      </c>
    </row>
    <row r="113" spans="1:6" ht="15.75" thickBot="1" x14ac:dyDescent="0.3">
      <c r="A113" s="43">
        <v>2029</v>
      </c>
      <c r="B113" s="44">
        <v>1452.8</v>
      </c>
      <c r="C113" s="44">
        <v>1330.3</v>
      </c>
      <c r="D113" s="44">
        <v>6533.2</v>
      </c>
      <c r="E113" s="44">
        <v>9316.2999999999993</v>
      </c>
    </row>
    <row r="114" spans="1:6" ht="15.75" thickBot="1" x14ac:dyDescent="0.3">
      <c r="A114" s="43">
        <v>2030</v>
      </c>
      <c r="B114" s="44">
        <v>1641.8</v>
      </c>
      <c r="C114" s="44">
        <v>1360.7</v>
      </c>
      <c r="D114" s="44">
        <v>6728.4</v>
      </c>
      <c r="E114" s="44">
        <v>9730.9</v>
      </c>
    </row>
    <row r="117" spans="1:6" x14ac:dyDescent="0.25">
      <c r="A117" s="13" t="s">
        <v>240</v>
      </c>
    </row>
    <row r="118" spans="1:6" x14ac:dyDescent="0.25">
      <c r="A118" s="13" t="s">
        <v>241</v>
      </c>
    </row>
    <row r="119" spans="1:6" ht="15.75" thickBot="1" x14ac:dyDescent="0.3"/>
    <row r="120" spans="1:6" ht="32.25" thickBot="1" x14ac:dyDescent="0.3">
      <c r="A120" s="167" t="s">
        <v>0</v>
      </c>
      <c r="B120" s="101" t="s">
        <v>221</v>
      </c>
      <c r="C120" s="103"/>
      <c r="D120" s="17" t="s">
        <v>222</v>
      </c>
      <c r="E120" s="95"/>
      <c r="F120" s="17" t="s">
        <v>34</v>
      </c>
    </row>
    <row r="121" spans="1:6" ht="46.5" thickBot="1" x14ac:dyDescent="0.3">
      <c r="A121" s="170"/>
      <c r="B121" s="19" t="s">
        <v>231</v>
      </c>
      <c r="C121" s="19" t="s">
        <v>232</v>
      </c>
      <c r="D121" s="19" t="s">
        <v>233</v>
      </c>
      <c r="E121" s="19" t="s">
        <v>232</v>
      </c>
      <c r="F121" s="19" t="s">
        <v>232</v>
      </c>
    </row>
    <row r="122" spans="1:6" ht="15.75" thickBot="1" x14ac:dyDescent="0.3">
      <c r="A122" s="170"/>
      <c r="B122" s="167" t="s">
        <v>242</v>
      </c>
      <c r="C122" s="19" t="s">
        <v>243</v>
      </c>
      <c r="D122" s="167" t="s">
        <v>244</v>
      </c>
      <c r="E122" s="19" t="s">
        <v>245</v>
      </c>
      <c r="F122" s="19" t="s">
        <v>246</v>
      </c>
    </row>
    <row r="123" spans="1:6" ht="29.25" thickBot="1" x14ac:dyDescent="0.3">
      <c r="A123" s="168"/>
      <c r="B123" s="168"/>
      <c r="C123" s="19" t="s">
        <v>247</v>
      </c>
      <c r="D123" s="168"/>
      <c r="E123" s="19" t="s">
        <v>248</v>
      </c>
      <c r="F123" s="19" t="s">
        <v>249</v>
      </c>
    </row>
    <row r="124" spans="1:6" ht="15.75" thickBot="1" x14ac:dyDescent="0.3">
      <c r="A124" s="43">
        <v>2010</v>
      </c>
      <c r="B124" s="48">
        <v>139</v>
      </c>
      <c r="C124" s="21">
        <v>2921</v>
      </c>
      <c r="D124" s="47">
        <v>2</v>
      </c>
      <c r="E124" s="47">
        <v>455</v>
      </c>
      <c r="F124" s="21">
        <v>3375</v>
      </c>
    </row>
    <row r="125" spans="1:6" ht="15.75" thickBot="1" x14ac:dyDescent="0.3">
      <c r="A125" s="43">
        <v>2011</v>
      </c>
      <c r="B125" s="48">
        <v>142</v>
      </c>
      <c r="C125" s="21">
        <v>2978</v>
      </c>
      <c r="D125" s="47">
        <v>2</v>
      </c>
      <c r="E125" s="47">
        <v>464</v>
      </c>
      <c r="F125" s="21">
        <v>3442</v>
      </c>
    </row>
    <row r="126" spans="1:6" ht="15.75" thickBot="1" x14ac:dyDescent="0.3">
      <c r="A126" s="43">
        <v>2012</v>
      </c>
      <c r="B126" s="48">
        <v>145</v>
      </c>
      <c r="C126" s="21">
        <v>3038</v>
      </c>
      <c r="D126" s="47">
        <v>2</v>
      </c>
      <c r="E126" s="47">
        <v>473</v>
      </c>
      <c r="F126" s="21">
        <v>3511</v>
      </c>
    </row>
    <row r="127" spans="1:6" ht="15.75" thickBot="1" x14ac:dyDescent="0.3">
      <c r="A127" s="43">
        <v>2013</v>
      </c>
      <c r="B127" s="48">
        <v>148</v>
      </c>
      <c r="C127" s="21">
        <v>3099</v>
      </c>
      <c r="D127" s="47">
        <v>2</v>
      </c>
      <c r="E127" s="47">
        <v>482</v>
      </c>
      <c r="F127" s="21">
        <v>3581</v>
      </c>
    </row>
    <row r="128" spans="1:6" ht="15.75" thickBot="1" x14ac:dyDescent="0.3">
      <c r="A128" s="43">
        <v>2014</v>
      </c>
      <c r="B128" s="48">
        <v>151</v>
      </c>
      <c r="C128" s="21">
        <v>3161</v>
      </c>
      <c r="D128" s="47">
        <v>2</v>
      </c>
      <c r="E128" s="47">
        <v>492</v>
      </c>
      <c r="F128" s="21">
        <v>3653</v>
      </c>
    </row>
    <row r="129" spans="1:6" ht="15.75" thickBot="1" x14ac:dyDescent="0.3">
      <c r="A129" s="43">
        <v>2015</v>
      </c>
      <c r="B129" s="48">
        <v>154</v>
      </c>
      <c r="C129" s="21">
        <v>3226</v>
      </c>
      <c r="D129" s="47">
        <v>2</v>
      </c>
      <c r="E129" s="47">
        <v>502</v>
      </c>
      <c r="F129" s="21">
        <v>3728</v>
      </c>
    </row>
    <row r="130" spans="1:6" ht="15.75" thickBot="1" x14ac:dyDescent="0.3">
      <c r="A130" s="43">
        <v>2016</v>
      </c>
      <c r="B130" s="48">
        <v>157</v>
      </c>
      <c r="C130" s="21">
        <v>3292</v>
      </c>
      <c r="D130" s="47">
        <v>2</v>
      </c>
      <c r="E130" s="47">
        <v>512</v>
      </c>
      <c r="F130" s="21">
        <v>3804</v>
      </c>
    </row>
    <row r="131" spans="1:6" ht="15.75" thickBot="1" x14ac:dyDescent="0.3">
      <c r="A131" s="43">
        <v>2017</v>
      </c>
      <c r="B131" s="48">
        <v>160</v>
      </c>
      <c r="C131" s="21">
        <v>3360</v>
      </c>
      <c r="D131" s="47">
        <v>2</v>
      </c>
      <c r="E131" s="47">
        <v>523</v>
      </c>
      <c r="F131" s="21">
        <v>3883</v>
      </c>
    </row>
    <row r="132" spans="1:6" ht="15.75" thickBot="1" x14ac:dyDescent="0.3">
      <c r="A132" s="43">
        <v>2018</v>
      </c>
      <c r="B132" s="48">
        <v>163</v>
      </c>
      <c r="C132" s="21">
        <v>3430</v>
      </c>
      <c r="D132" s="47">
        <v>2</v>
      </c>
      <c r="E132" s="47">
        <v>534</v>
      </c>
      <c r="F132" s="21">
        <v>3964</v>
      </c>
    </row>
    <row r="133" spans="1:6" ht="15.75" thickBot="1" x14ac:dyDescent="0.3">
      <c r="A133" s="43">
        <v>2019</v>
      </c>
      <c r="B133" s="48">
        <v>167</v>
      </c>
      <c r="C133" s="21">
        <v>3502</v>
      </c>
      <c r="D133" s="47">
        <v>2</v>
      </c>
      <c r="E133" s="47">
        <v>545</v>
      </c>
      <c r="F133" s="21">
        <v>4048</v>
      </c>
    </row>
    <row r="134" spans="1:6" ht="15.75" thickBot="1" x14ac:dyDescent="0.3">
      <c r="A134" s="43">
        <v>2020</v>
      </c>
      <c r="B134" s="48">
        <v>170</v>
      </c>
      <c r="C134" s="21">
        <v>3577</v>
      </c>
      <c r="D134" s="47">
        <v>2</v>
      </c>
      <c r="E134" s="47">
        <v>557</v>
      </c>
      <c r="F134" s="21">
        <v>4133</v>
      </c>
    </row>
    <row r="135" spans="1:6" ht="15.75" thickBot="1" x14ac:dyDescent="0.3">
      <c r="A135" s="51">
        <v>2021</v>
      </c>
      <c r="B135" s="43">
        <v>174</v>
      </c>
      <c r="C135" s="21">
        <v>3653</v>
      </c>
      <c r="D135" s="47">
        <v>2</v>
      </c>
      <c r="E135" s="47">
        <v>568</v>
      </c>
      <c r="F135" s="21">
        <v>4222</v>
      </c>
    </row>
    <row r="136" spans="1:6" ht="15.75" thickBot="1" x14ac:dyDescent="0.3">
      <c r="A136" s="51">
        <v>2022</v>
      </c>
      <c r="B136" s="43">
        <v>178</v>
      </c>
      <c r="C136" s="21">
        <v>3732</v>
      </c>
      <c r="D136" s="47">
        <v>2</v>
      </c>
      <c r="E136" s="47">
        <v>581</v>
      </c>
      <c r="F136" s="21">
        <v>4312</v>
      </c>
    </row>
    <row r="137" spans="1:6" ht="15.75" thickBot="1" x14ac:dyDescent="0.3">
      <c r="A137" s="51">
        <v>2023</v>
      </c>
      <c r="B137" s="43">
        <v>182</v>
      </c>
      <c r="C137" s="21">
        <v>3813</v>
      </c>
      <c r="D137" s="47">
        <v>2</v>
      </c>
      <c r="E137" s="47">
        <v>593</v>
      </c>
      <c r="F137" s="21">
        <v>4406</v>
      </c>
    </row>
    <row r="138" spans="1:6" ht="15.75" thickBot="1" x14ac:dyDescent="0.3">
      <c r="A138" s="51">
        <v>2024</v>
      </c>
      <c r="B138" s="43">
        <v>186</v>
      </c>
      <c r="C138" s="21">
        <v>3896</v>
      </c>
      <c r="D138" s="47">
        <v>2</v>
      </c>
      <c r="E138" s="47">
        <v>606</v>
      </c>
      <c r="F138" s="21">
        <v>4502</v>
      </c>
    </row>
    <row r="139" spans="1:6" ht="15.75" thickBot="1" x14ac:dyDescent="0.3">
      <c r="A139" s="51">
        <v>2025</v>
      </c>
      <c r="B139" s="43">
        <v>190</v>
      </c>
      <c r="C139" s="21">
        <v>3982</v>
      </c>
      <c r="D139" s="47">
        <v>2</v>
      </c>
      <c r="E139" s="47">
        <v>620</v>
      </c>
      <c r="F139" s="21">
        <v>4601</v>
      </c>
    </row>
    <row r="140" spans="1:6" ht="15.75" thickBot="1" x14ac:dyDescent="0.3">
      <c r="A140" s="51">
        <v>2026</v>
      </c>
      <c r="B140" s="43">
        <v>194</v>
      </c>
      <c r="C140" s="21">
        <v>4070</v>
      </c>
      <c r="D140" s="47">
        <v>2</v>
      </c>
      <c r="E140" s="47">
        <v>633</v>
      </c>
      <c r="F140" s="21">
        <v>4703</v>
      </c>
    </row>
    <row r="141" spans="1:6" ht="15.75" thickBot="1" x14ac:dyDescent="0.3">
      <c r="A141" s="51">
        <v>2027</v>
      </c>
      <c r="B141" s="43">
        <v>198</v>
      </c>
      <c r="C141" s="21">
        <v>4161</v>
      </c>
      <c r="D141" s="47">
        <v>2</v>
      </c>
      <c r="E141" s="47">
        <v>648</v>
      </c>
      <c r="F141" s="21">
        <v>4808</v>
      </c>
    </row>
    <row r="142" spans="1:6" ht="15.75" thickBot="1" x14ac:dyDescent="0.3">
      <c r="A142" s="51">
        <v>2028</v>
      </c>
      <c r="B142" s="43">
        <v>203</v>
      </c>
      <c r="C142" s="21">
        <v>4255</v>
      </c>
      <c r="D142" s="47">
        <v>2</v>
      </c>
      <c r="E142" s="47">
        <v>662</v>
      </c>
      <c r="F142" s="21">
        <v>4917</v>
      </c>
    </row>
    <row r="143" spans="1:6" ht="15.75" thickBot="1" x14ac:dyDescent="0.3">
      <c r="A143" s="51">
        <v>2029</v>
      </c>
      <c r="B143" s="43">
        <v>207</v>
      </c>
      <c r="C143" s="21">
        <v>4351</v>
      </c>
      <c r="D143" s="47">
        <v>2</v>
      </c>
      <c r="E143" s="47">
        <v>677</v>
      </c>
      <c r="F143" s="21">
        <v>5028</v>
      </c>
    </row>
    <row r="144" spans="1:6" ht="15.75" thickBot="1" x14ac:dyDescent="0.3">
      <c r="A144" s="51">
        <v>2030</v>
      </c>
      <c r="B144" s="43">
        <v>212</v>
      </c>
      <c r="C144" s="21">
        <v>4451</v>
      </c>
      <c r="D144" s="47">
        <v>2</v>
      </c>
      <c r="E144" s="47">
        <v>693</v>
      </c>
      <c r="F144" s="21">
        <v>5143</v>
      </c>
    </row>
    <row r="147" spans="1:4" x14ac:dyDescent="0.25">
      <c r="A147" s="28" t="s">
        <v>250</v>
      </c>
    </row>
    <row r="148" spans="1:4" ht="15.75" thickBot="1" x14ac:dyDescent="0.3"/>
    <row r="149" spans="1:4" ht="57.75" thickBot="1" x14ac:dyDescent="0.3">
      <c r="A149" s="167" t="s">
        <v>0</v>
      </c>
      <c r="B149" s="17" t="s">
        <v>251</v>
      </c>
      <c r="C149" s="17" t="s">
        <v>252</v>
      </c>
      <c r="D149" s="17" t="s">
        <v>34</v>
      </c>
    </row>
    <row r="150" spans="1:4" ht="46.5" thickBot="1" x14ac:dyDescent="0.3">
      <c r="A150" s="168"/>
      <c r="B150" s="19" t="s">
        <v>253</v>
      </c>
      <c r="C150" s="19" t="s">
        <v>253</v>
      </c>
      <c r="D150" s="19" t="s">
        <v>253</v>
      </c>
    </row>
    <row r="151" spans="1:4" ht="15.75" thickBot="1" x14ac:dyDescent="0.3">
      <c r="A151" s="43">
        <v>2010</v>
      </c>
      <c r="B151" s="48">
        <v>949</v>
      </c>
      <c r="C151" s="21">
        <v>3375</v>
      </c>
      <c r="D151" s="21">
        <v>4324</v>
      </c>
    </row>
    <row r="152" spans="1:4" ht="15.75" thickBot="1" x14ac:dyDescent="0.3">
      <c r="A152" s="43">
        <v>2011</v>
      </c>
      <c r="B152" s="29">
        <v>2131</v>
      </c>
      <c r="C152" s="21">
        <v>3442</v>
      </c>
      <c r="D152" s="21">
        <v>5573</v>
      </c>
    </row>
    <row r="153" spans="1:4" ht="15.75" thickBot="1" x14ac:dyDescent="0.3">
      <c r="A153" s="43">
        <v>2012</v>
      </c>
      <c r="B153" s="29">
        <v>3014</v>
      </c>
      <c r="C153" s="21">
        <v>3511</v>
      </c>
      <c r="D153" s="21">
        <v>6525</v>
      </c>
    </row>
    <row r="154" spans="1:4" ht="15.75" thickBot="1" x14ac:dyDescent="0.3">
      <c r="A154" s="43">
        <v>2013</v>
      </c>
      <c r="B154" s="29">
        <v>3691</v>
      </c>
      <c r="C154" s="21">
        <v>3581</v>
      </c>
      <c r="D154" s="21">
        <v>7272</v>
      </c>
    </row>
    <row r="155" spans="1:4" ht="15.75" thickBot="1" x14ac:dyDescent="0.3">
      <c r="A155" s="43">
        <v>2014</v>
      </c>
      <c r="B155" s="29">
        <v>4224</v>
      </c>
      <c r="C155" s="21">
        <v>3653</v>
      </c>
      <c r="D155" s="21">
        <v>7877</v>
      </c>
    </row>
    <row r="156" spans="1:4" ht="15.75" thickBot="1" x14ac:dyDescent="0.3">
      <c r="A156" s="43">
        <v>2015</v>
      </c>
      <c r="B156" s="29">
        <v>4657</v>
      </c>
      <c r="C156" s="21">
        <v>3728</v>
      </c>
      <c r="D156" s="21">
        <v>8385</v>
      </c>
    </row>
    <row r="157" spans="1:4" ht="15.75" thickBot="1" x14ac:dyDescent="0.3">
      <c r="A157" s="43">
        <v>2016</v>
      </c>
      <c r="B157" s="29">
        <v>5020</v>
      </c>
      <c r="C157" s="21">
        <v>3804</v>
      </c>
      <c r="D157" s="21">
        <v>8824</v>
      </c>
    </row>
    <row r="158" spans="1:4" ht="15.75" thickBot="1" x14ac:dyDescent="0.3">
      <c r="A158" s="43">
        <v>2017</v>
      </c>
      <c r="B158" s="29">
        <v>5334</v>
      </c>
      <c r="C158" s="21">
        <v>3883</v>
      </c>
      <c r="D158" s="21">
        <v>9217</v>
      </c>
    </row>
    <row r="159" spans="1:4" ht="15.75" thickBot="1" x14ac:dyDescent="0.3">
      <c r="A159" s="43">
        <v>2018</v>
      </c>
      <c r="B159" s="29">
        <v>5612</v>
      </c>
      <c r="C159" s="21">
        <v>3964</v>
      </c>
      <c r="D159" s="21">
        <v>9576</v>
      </c>
    </row>
    <row r="160" spans="1:4" ht="15.75" thickBot="1" x14ac:dyDescent="0.3">
      <c r="A160" s="43">
        <v>2019</v>
      </c>
      <c r="B160" s="29">
        <v>5866</v>
      </c>
      <c r="C160" s="21">
        <v>4048</v>
      </c>
      <c r="D160" s="21">
        <v>9913</v>
      </c>
    </row>
    <row r="161" spans="1:4" ht="15.75" thickBot="1" x14ac:dyDescent="0.3">
      <c r="A161" s="43">
        <v>2020</v>
      </c>
      <c r="B161" s="29">
        <v>6102</v>
      </c>
      <c r="C161" s="21">
        <v>4133</v>
      </c>
      <c r="D161" s="21">
        <v>10235</v>
      </c>
    </row>
    <row r="162" spans="1:4" ht="15.75" thickBot="1" x14ac:dyDescent="0.3">
      <c r="A162" s="43">
        <v>2021</v>
      </c>
      <c r="B162" s="29">
        <v>6453</v>
      </c>
      <c r="C162" s="21">
        <v>4222</v>
      </c>
      <c r="D162" s="21">
        <v>10674</v>
      </c>
    </row>
    <row r="163" spans="1:4" ht="15.75" thickBot="1" x14ac:dyDescent="0.3">
      <c r="A163" s="43">
        <v>2022</v>
      </c>
      <c r="B163" s="29">
        <v>6801</v>
      </c>
      <c r="C163" s="21">
        <v>4312</v>
      </c>
      <c r="D163" s="21">
        <v>11113</v>
      </c>
    </row>
    <row r="164" spans="1:4" ht="15.75" thickBot="1" x14ac:dyDescent="0.3">
      <c r="A164" s="43">
        <v>2023</v>
      </c>
      <c r="B164" s="29">
        <v>7148</v>
      </c>
      <c r="C164" s="21">
        <v>4406</v>
      </c>
      <c r="D164" s="21">
        <v>11554</v>
      </c>
    </row>
    <row r="165" spans="1:4" ht="15.75" thickBot="1" x14ac:dyDescent="0.3">
      <c r="A165" s="43">
        <v>2024</v>
      </c>
      <c r="B165" s="29">
        <v>7498</v>
      </c>
      <c r="C165" s="21">
        <v>4502</v>
      </c>
      <c r="D165" s="21">
        <v>12000</v>
      </c>
    </row>
    <row r="166" spans="1:4" ht="15.75" thickBot="1" x14ac:dyDescent="0.3">
      <c r="A166" s="43">
        <v>2025</v>
      </c>
      <c r="B166" s="29">
        <v>7851</v>
      </c>
      <c r="C166" s="21">
        <v>4601</v>
      </c>
      <c r="D166" s="21">
        <v>12453</v>
      </c>
    </row>
    <row r="167" spans="1:4" ht="15.75" thickBot="1" x14ac:dyDescent="0.3">
      <c r="A167" s="43">
        <v>2026</v>
      </c>
      <c r="B167" s="29">
        <v>8211</v>
      </c>
      <c r="C167" s="21">
        <v>4703</v>
      </c>
      <c r="D167" s="21">
        <v>12914</v>
      </c>
    </row>
    <row r="168" spans="1:4" ht="15.75" thickBot="1" x14ac:dyDescent="0.3">
      <c r="A168" s="43">
        <v>2027</v>
      </c>
      <c r="B168" s="29">
        <v>8577</v>
      </c>
      <c r="C168" s="21">
        <v>4808</v>
      </c>
      <c r="D168" s="21">
        <v>13385</v>
      </c>
    </row>
    <row r="169" spans="1:4" ht="15.75" thickBot="1" x14ac:dyDescent="0.3">
      <c r="A169" s="43">
        <v>2028</v>
      </c>
      <c r="B169" s="29">
        <v>8951</v>
      </c>
      <c r="C169" s="21">
        <v>4917</v>
      </c>
      <c r="D169" s="21">
        <v>13868</v>
      </c>
    </row>
    <row r="170" spans="1:4" ht="15.75" thickBot="1" x14ac:dyDescent="0.3">
      <c r="A170" s="43">
        <v>2029</v>
      </c>
      <c r="B170" s="29">
        <v>9316</v>
      </c>
      <c r="C170" s="21">
        <v>5028</v>
      </c>
      <c r="D170" s="21">
        <v>14345</v>
      </c>
    </row>
    <row r="171" spans="1:4" ht="15.75" thickBot="1" x14ac:dyDescent="0.3">
      <c r="A171" s="43">
        <v>2030</v>
      </c>
      <c r="B171" s="29">
        <v>9731</v>
      </c>
      <c r="C171" s="21">
        <v>5143</v>
      </c>
      <c r="D171" s="21">
        <v>14874</v>
      </c>
    </row>
  </sheetData>
  <mergeCells count="20">
    <mergeCell ref="K7:L8"/>
    <mergeCell ref="A4:H4"/>
    <mergeCell ref="A33:D33"/>
    <mergeCell ref="A64:A66"/>
    <mergeCell ref="B64:F64"/>
    <mergeCell ref="B65:C65"/>
    <mergeCell ref="D65:E65"/>
    <mergeCell ref="F65:F66"/>
    <mergeCell ref="A35:A37"/>
    <mergeCell ref="B35:G35"/>
    <mergeCell ref="G36:G37"/>
    <mergeCell ref="A7:A9"/>
    <mergeCell ref="B7:J7"/>
    <mergeCell ref="A149:A150"/>
    <mergeCell ref="A92:A93"/>
    <mergeCell ref="B92:E92"/>
    <mergeCell ref="A120:A123"/>
    <mergeCell ref="B120:C120"/>
    <mergeCell ref="B122:B123"/>
    <mergeCell ref="D122:D1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abSelected="1"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Emisi Energi</vt:lpstr>
      <vt:lpstr>Emisi Lahan</vt:lpstr>
      <vt:lpstr>Emisi Pertanian</vt:lpstr>
      <vt:lpstr>Emisi Transportasi</vt:lpstr>
      <vt:lpstr>Emisi Limbah</vt:lpstr>
      <vt:lpstr>Emisi Industri</vt:lpstr>
      <vt:lpstr>'Emisi Pertanian'!_Toc530644979</vt:lpstr>
      <vt:lpstr>'Emisi Pertanian'!_Toc530644980</vt:lpstr>
      <vt:lpstr>'Emisi Pertanian'!_Toc530644982</vt:lpstr>
      <vt:lpstr>'Emisi Limbah'!_Toc530644991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KasubbagPerencanaan</dc:creator>
  <cp:lastModifiedBy>Muhammad Anwari Leksono</cp:lastModifiedBy>
  <dcterms:created xsi:type="dcterms:W3CDTF">2020-06-24T00:52:13Z</dcterms:created>
  <dcterms:modified xsi:type="dcterms:W3CDTF">2020-09-24T02:53:50Z</dcterms:modified>
</cp:coreProperties>
</file>