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World\Desktop\"/>
    </mc:Choice>
  </mc:AlternateContent>
  <xr:revisionPtr revIDLastSave="0" documentId="13_ncr:1_{5C687204-7CFF-44A4-8873-5E4483915FF0}" xr6:coauthVersionLast="47" xr6:coauthVersionMax="47" xr10:uidLastSave="{00000000-0000-0000-0000-000000000000}"/>
  <bookViews>
    <workbookView xWindow="-120" yWindow="-120" windowWidth="20730" windowHeight="11040" xr2:uid="{474F552B-71CD-4B21-928E-2F4FF609FDF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1" i="3" l="1"/>
  <c r="R71" i="3"/>
  <c r="P71" i="3"/>
  <c r="O71" i="3"/>
  <c r="N71" i="3"/>
  <c r="M71" i="3"/>
  <c r="L71" i="3"/>
  <c r="K71" i="3"/>
  <c r="J71" i="3"/>
  <c r="I71" i="3"/>
  <c r="H71" i="3"/>
  <c r="G71" i="3"/>
</calcChain>
</file>

<file path=xl/sharedStrings.xml><?xml version="1.0" encoding="utf-8"?>
<sst xmlns="http://schemas.openxmlformats.org/spreadsheetml/2006/main" count="283" uniqueCount="196">
  <si>
    <t>I.T.WORLD STOCK</t>
  </si>
  <si>
    <t>BORIVALI</t>
  </si>
  <si>
    <t xml:space="preserve">SANTACRUZ </t>
  </si>
  <si>
    <t xml:space="preserve">BHAYNDAR </t>
  </si>
  <si>
    <t>MALAD</t>
  </si>
  <si>
    <t>VIRAR</t>
  </si>
  <si>
    <t xml:space="preserve">BACK OFFICE </t>
  </si>
  <si>
    <t>VASAI</t>
  </si>
  <si>
    <t>VASAI ACER STORE</t>
  </si>
  <si>
    <t>REMARK</t>
  </si>
  <si>
    <t xml:space="preserve">PART NUMBER </t>
  </si>
  <si>
    <t>MODEL</t>
  </si>
  <si>
    <t>CONFIGURATION</t>
  </si>
  <si>
    <t xml:space="preserve"> EUP </t>
  </si>
  <si>
    <t>INCENTIVE</t>
  </si>
  <si>
    <t xml:space="preserve">DS </t>
  </si>
  <si>
    <t>STOCK</t>
  </si>
  <si>
    <t xml:space="preserve">STOCK </t>
  </si>
  <si>
    <t>DS</t>
  </si>
  <si>
    <t>UN.354SI.002</t>
  </si>
  <si>
    <t xml:space="preserve">ASPIRE 3 </t>
  </si>
  <si>
    <t>Celeron N4500-8-512-W11-11.6" HD-SLV</t>
  </si>
  <si>
    <t>UN.344SI.00S</t>
  </si>
  <si>
    <t>Celeron N4500-8-512-W11-15.6" FHD IPS-SLV</t>
  </si>
  <si>
    <t>UN.344SI.004</t>
  </si>
  <si>
    <t>Celeron N4500-8-512-W11-15.6" HD-SLV</t>
  </si>
  <si>
    <t>UN.36ESI.004</t>
  </si>
  <si>
    <t>Celeron N4500-12-512-W11-14" HD</t>
  </si>
  <si>
    <t>UN.343SI.00D</t>
  </si>
  <si>
    <t>Ci3-1215U-16-512-14"IPS FHD</t>
  </si>
  <si>
    <t>UN.36CSI.004</t>
  </si>
  <si>
    <t>ASPIRE 14</t>
  </si>
  <si>
    <t>Ci5-13500H-16-512-14"-WUXGA-MS-W11-Silver</t>
  </si>
  <si>
    <t>NX.KHFSI.001</t>
  </si>
  <si>
    <t>ASPIRE 5 15</t>
  </si>
  <si>
    <t>CI5-1335U-8-512-W11+MS21-15.6" FHD IPS-SLV</t>
  </si>
  <si>
    <t>UN.31ZSI.057</t>
  </si>
  <si>
    <t>ASPIRE LITE</t>
  </si>
  <si>
    <t>R3-5300-8-512-W11-15.6" FHD</t>
  </si>
  <si>
    <t>UN.31ZSI.037</t>
  </si>
  <si>
    <t>UN.431SI.341</t>
  </si>
  <si>
    <t>CI3-1215U-8-512-W11+MS-15.6" FHD</t>
  </si>
  <si>
    <t>UN.34ESI.004</t>
  </si>
  <si>
    <t>CI3-1305U-8-512-W11-15.6 FHD</t>
  </si>
  <si>
    <t>UN.431SI.343</t>
  </si>
  <si>
    <t>CI5-1235U-16-512-W11+MS-15.6" FHD</t>
  </si>
  <si>
    <t>UN.31ZSI.040</t>
  </si>
  <si>
    <t xml:space="preserve">ASPIRE LITE </t>
  </si>
  <si>
    <t>R7-7730U-16-512-W11-15.6"' FHD IPS</t>
  </si>
  <si>
    <t>UN.347SI.007</t>
  </si>
  <si>
    <t>CI5-12450H-12-512-W11-15.6" FHD IPS</t>
  </si>
  <si>
    <t>UN.347SI.00A</t>
  </si>
  <si>
    <t>CI5-12450H-16-512-W11+MS-15.6" FHD IPS-Backlit</t>
  </si>
  <si>
    <t>UN.34ESI.00K</t>
  </si>
  <si>
    <t>CI5-1334U-16-512-W11-15.6" FHD</t>
  </si>
  <si>
    <t>UN.347SI.00V</t>
  </si>
  <si>
    <t>CI5-13420H-16(DDR5)-512-W11+MS24-15.6" FHD IPS</t>
  </si>
  <si>
    <t>NX.KENSI.003</t>
  </si>
  <si>
    <t>SPIN 14</t>
  </si>
  <si>
    <t>Ci3-N305-8-512-W11-14" FHD-SLV</t>
  </si>
  <si>
    <t>NX.J2BSI.002</t>
  </si>
  <si>
    <t>SWIFT GO 14</t>
  </si>
  <si>
    <t>ULTRA 5- 125H- 16-512- W11-14" OLED - WUXGA-SLV</t>
  </si>
  <si>
    <t>NX.KSMSI.002</t>
  </si>
  <si>
    <t>ULTRA 5-125H-16-512-WUXGA-14"-W11-MSO-SLV</t>
  </si>
  <si>
    <t>NX.DB8SI.001</t>
  </si>
  <si>
    <t>SWIFT LITE 14</t>
  </si>
  <si>
    <t>ULTRA 5-115U-16-512-WUXGA OLED-14"-W11</t>
  </si>
  <si>
    <t>UN.35GSI.002</t>
  </si>
  <si>
    <t>SWIFT NEO 14</t>
  </si>
  <si>
    <t>ULTRA 5-115U-16-512-WUXGA OLED-14.0'-W11-RS GLD</t>
  </si>
  <si>
    <t>NX.KGYSI.002</t>
  </si>
  <si>
    <t>ASPIRE 5</t>
  </si>
  <si>
    <t>CI5-1335U-16-512-4 RTX 2050-W11-15.6" FHD IPS-GREY</t>
  </si>
  <si>
    <t>UN.34PSI.001</t>
  </si>
  <si>
    <t>ASPIRE 7</t>
  </si>
  <si>
    <t>CI5-13420H-16-512-6 RTX 3050-W11-15.6" FHD IPS -BLK-144Hz</t>
  </si>
  <si>
    <t>UN.U35SI.004</t>
  </si>
  <si>
    <t>Core 5-210H-24-512-6 RTX 4050-W11-15.6" FHD 144Hz</t>
  </si>
  <si>
    <t>UN.U2KSI.003</t>
  </si>
  <si>
    <t>CI7-13620H-32-1-6 RTX 3050-W11-15.6" FHD 144Hz</t>
  </si>
  <si>
    <t>UN.34CSI.00B</t>
  </si>
  <si>
    <t>ALG</t>
  </si>
  <si>
    <t>I5-12450H-16-512-6 RTX 3050-W11+MS-15.6" FHD IPS-MULTI COLOUR KB</t>
  </si>
  <si>
    <t>UN.U2JSI.002</t>
  </si>
  <si>
    <t>CI7-13620H -24-512-6 RTX 3050-W11-15.6" FHD 144Hz</t>
  </si>
  <si>
    <t>UN.34LSI.001</t>
  </si>
  <si>
    <t>CI7-13620H-16-512-6 RTX 3050-W11-15.6" FHD 144Hz</t>
  </si>
  <si>
    <t xml:space="preserve">1 QTY SC  DEFECTIV </t>
  </si>
  <si>
    <t>UN.34LSI.00Q</t>
  </si>
  <si>
    <t>CI7-13620H-32-512-6 RTX 3050-W11-15.6" FHD 144Hz</t>
  </si>
  <si>
    <t>NH.QPFSI.006</t>
  </si>
  <si>
    <t>NITRO</t>
  </si>
  <si>
    <t xml:space="preserve">R5-6600H-16-512-6 RTX 3050-W11-165Hz-FHD </t>
  </si>
  <si>
    <t>NH.QPESI.001</t>
  </si>
  <si>
    <t>NITRO V</t>
  </si>
  <si>
    <t>R7-7735HS-16-512-6 RTX 4050-W11-15.6" FHD</t>
  </si>
  <si>
    <t>UN.QPESI.002</t>
  </si>
  <si>
    <t>R7-7735HS-16-512-6 RTX 4050-W11+MS-15.6" FHD</t>
  </si>
  <si>
    <t>NH.QN8SI.004</t>
  </si>
  <si>
    <t xml:space="preserve">Ci5-13420H-16-512-6 RTX 4050-W11-15.6" FHD IPS -BLK-144Hz </t>
  </si>
  <si>
    <t>NH.QUASI.002</t>
  </si>
  <si>
    <t>NITO V15</t>
  </si>
  <si>
    <t>NH.D59SI.001</t>
  </si>
  <si>
    <t>NITRO LITE 16</t>
  </si>
  <si>
    <t>CI5-13420H-16(DDR5)-512-6 RTX 3050-W11-16" WUXGA IPS 165Hz-WHT</t>
  </si>
  <si>
    <t>NH.D59SI.002</t>
  </si>
  <si>
    <t>CI7-13620H-16 (DDR5)-512-6RTX 3050-W11-16" WUXGA IPS 165Hz-WHT</t>
  </si>
  <si>
    <t>NH.QX8SI.001</t>
  </si>
  <si>
    <t>PREDATOR HELIOS NEO 16S</t>
  </si>
  <si>
    <t>ULTRA 7-255HX-16(6400Mhz)-1-8 RTX 5050(DDR7)-W11-16" OLED-240 Hz</t>
  </si>
  <si>
    <t>NH.QNXSI.003</t>
  </si>
  <si>
    <t>PREDATOR HELIOS 16</t>
  </si>
  <si>
    <t>CI9-14900HX-16-1-8 RTX 4070-W11-16" WQXGA IPS 240Hz</t>
  </si>
  <si>
    <t>NH.QXASI.002</t>
  </si>
  <si>
    <t>NH.QXASI.003</t>
  </si>
  <si>
    <t>ULTRA 9-275HX-32(6400Mhz)-1-8 RTX 5070(DDR7)-W11-16" OLED-240 Hz</t>
  </si>
  <si>
    <t>UD.311SI.00V</t>
  </si>
  <si>
    <t>ASPIRE C24</t>
  </si>
  <si>
    <t>CI5-12450H-16-512-W11-24" FHD IPS -WHT</t>
  </si>
  <si>
    <t>UD.311SI.00B</t>
  </si>
  <si>
    <t>ASPIRE C27</t>
  </si>
  <si>
    <t>CI5-12450H-16-1-W11-27" FHD IPS -WHT</t>
  </si>
  <si>
    <t>UD.34FSI.001</t>
  </si>
  <si>
    <t>VERITON</t>
  </si>
  <si>
    <t>N5105-8-512-W11-19.5"</t>
  </si>
  <si>
    <t>UD.33CSI.001</t>
  </si>
  <si>
    <t xml:space="preserve">ASPIRE </t>
  </si>
  <si>
    <t>I3-12100-8-512-W11 (NO MONITOR)</t>
  </si>
  <si>
    <t>UD.33CSI.002</t>
  </si>
  <si>
    <t>CI3-12100H-8-512-W11+MS21 (NO MONITOR)</t>
  </si>
  <si>
    <t>UD.33CSI.004</t>
  </si>
  <si>
    <t>CI5-12400H-8-512-W11+MS21 (NO MONITOR)</t>
  </si>
  <si>
    <t>UX.VWNSI.C65</t>
  </si>
  <si>
    <t>I5-12TH-16-1-W11+MS21</t>
  </si>
  <si>
    <t>UM.QE0SI.001</t>
  </si>
  <si>
    <t>EK240Y</t>
  </si>
  <si>
    <t>FHD IPS 1ms(VRB) 250nits , 1xVGA 1xHDMI</t>
  </si>
  <si>
    <t>UM.QE1SS.601</t>
  </si>
  <si>
    <t xml:space="preserve"> 23.8" IPS Full HD - HDMI - VGA - 144Hz - 250 Nits </t>
  </si>
  <si>
    <t>UM.QR2SS.001</t>
  </si>
  <si>
    <t>RS242Y</t>
  </si>
  <si>
    <t>23.8" Full HD - IPS Panel - 250 Nits - HDMI - VGA - Back Glow Mood light Dual Glass Design I 1MS 120Hz - Borderless - Stereo Speakers</t>
  </si>
  <si>
    <t>UM.QV0SS.101</t>
  </si>
  <si>
    <t>VG240Y</t>
  </si>
  <si>
    <t xml:space="preserve">Nitro 23.8" Full HD - IPS Panel - 250 Nits - 0.1 MS - 200 Hz - 2X HDMI 1 X DP Port - Stereo Speakers  </t>
  </si>
  <si>
    <t xml:space="preserve">UM.HX3SI.E01 </t>
  </si>
  <si>
    <t>K273E</t>
  </si>
  <si>
    <t>IPS FHD LCD Led Back Light 100Hz Stereo Speakers,Black</t>
  </si>
  <si>
    <t>UM.HX2SS.601</t>
  </si>
  <si>
    <t>KA270</t>
  </si>
  <si>
    <t>27"FHD-144Hz-99% sRGB-1 x VGA 1 x HDMI-Stereo Speaker</t>
  </si>
  <si>
    <t>UM.HR2SS.001</t>
  </si>
  <si>
    <t>RS272</t>
  </si>
  <si>
    <t>FHD 1ms(VRB) 250nits 1xVGA 1xHDMI SPK Audio out</t>
  </si>
  <si>
    <t>UM.HV0SS.101</t>
  </si>
  <si>
    <t>VG270</t>
  </si>
  <si>
    <t xml:space="preserve">Nitro 27" Full HD (1920 X 1080) - IPS Panel - 250 Nits - 0.5MS - 200 Hz - 2 X HDMI - Display Port - Free Sync - Speakers - HDR 10 </t>
  </si>
  <si>
    <t>UM.HE0SI.301</t>
  </si>
  <si>
    <t>ED270 RS3</t>
  </si>
  <si>
    <t>27" Full HD CURVE - VA Panel - 1MS - 180Hz - 250 Nits - 2 X HDMI - DP - Audio Out - Black Color</t>
  </si>
  <si>
    <t>UM.HS2SS.002</t>
  </si>
  <si>
    <t>SA272U</t>
  </si>
  <si>
    <t>27"-WQHD-IPS-120Hz-HDR10,-2xHDMI-1xDP Stereo Speakers-White</t>
  </si>
  <si>
    <t xml:space="preserve">UM.HV1SI.301 </t>
  </si>
  <si>
    <t xml:space="preserve"> VG271U</t>
  </si>
  <si>
    <t>Nitro Vg271U 27"WQHD-180Hz-Dci-P3 95%,Hdr10 Support-2X Hdmi,1X Dp-Stereo Speakers-Black</t>
  </si>
  <si>
    <t>UM.JS2SI.A02</t>
  </si>
  <si>
    <t>SA322Q</t>
  </si>
  <si>
    <t>31.5" Full HD Ultraslim - IPS Panel - 1MS - 75Hz - 300 Nits - 1 x VGA, 1 XHDMI - Stereo Speakers - Audio in,  Audio Out - White Color</t>
  </si>
  <si>
    <t>UM.HE0SI.Z01</t>
  </si>
  <si>
    <t xml:space="preserve">ED270 </t>
  </si>
  <si>
    <t>27" Full HD CURVE - VA Panel - 1MS - 280Hz - 250 Nits - HDR10 - 2 x HDMI - 1 x DP - Audio Out - 2W x 2 Stereo Speakers - Black Color</t>
  </si>
  <si>
    <t>UM.JE0SI.301</t>
  </si>
  <si>
    <t>ED320QRS3</t>
  </si>
  <si>
    <t>31.5" Full HD CURVE - VA Panel - Ultra Slim - 1MS - 165Hz - 300 Nits - 2 X HDMI - DP - Audio Out - Black Color</t>
  </si>
  <si>
    <t>UM.JE0SI.201</t>
  </si>
  <si>
    <t xml:space="preserve">ED320Q </t>
  </si>
  <si>
    <t xml:space="preserve">31.5" Full HD CURVE - VA Panel - Ultra Slim - 1MS - 240Hz - 300 Nits - 2 x HDMI, 1 x DP - 2W x 2 Stereo Speakers, Audio Out - Black Color </t>
  </si>
  <si>
    <t>UM.HX2SI.301</t>
  </si>
  <si>
    <t>XV272U</t>
  </si>
  <si>
    <t>27inch-QHD-180Hz-95% DCI-P3-HDR 400-StereoSpeaker-FeeSync-EyeSafe</t>
  </si>
  <si>
    <t>UT.287SI.009</t>
  </si>
  <si>
    <t xml:space="preserve">TOTAL </t>
  </si>
  <si>
    <t>CATEGORY</t>
  </si>
  <si>
    <t>ENTRY</t>
  </si>
  <si>
    <t>MAINSTREAM</t>
  </si>
  <si>
    <t>PREMIUM</t>
  </si>
  <si>
    <t>GAMING</t>
  </si>
  <si>
    <t xml:space="preserve">GAMING </t>
  </si>
  <si>
    <t>AIO</t>
  </si>
  <si>
    <t>DESKTOP</t>
  </si>
  <si>
    <t xml:space="preserve">MONITOR </t>
  </si>
  <si>
    <t>MONITOR</t>
  </si>
  <si>
    <t>TAB</t>
  </si>
  <si>
    <t>DATE :22-10-2025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</si>
</sst>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₹&quot;\ #,##0.00;[Red]&quot;₹&quot;\ \-#,##0.00"/>
    <numFmt numFmtId="164" formatCode="&quot;₹&quot;\ #,##0.00;[Red]&quot;₹&quot;\ #,##0.00"/>
    <numFmt numFmtId="165" formatCode="[$₹-4009]\ #,##0.00;[Red][$₹-4009]\ \-#,##0.00"/>
    <numFmt numFmtId="166" formatCode="[$₹-4009]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6353D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0" fillId="5" borderId="0" xfId="0" applyFill="1"/>
    <xf numFmtId="14" fontId="5" fillId="6" borderId="1" xfId="0" applyNumberFormat="1" applyFont="1" applyFill="1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/>
    </xf>
    <xf numFmtId="0" fontId="7" fillId="8" borderId="2" xfId="2" applyFont="1" applyFill="1" applyBorder="1" applyAlignment="1">
      <alignment vertical="center"/>
    </xf>
    <xf numFmtId="0" fontId="7" fillId="8" borderId="3" xfId="2" applyFont="1" applyFill="1" applyBorder="1" applyAlignment="1">
      <alignment vertical="center"/>
    </xf>
    <xf numFmtId="0" fontId="7" fillId="8" borderId="1" xfId="2" applyFont="1" applyFill="1" applyBorder="1" applyAlignment="1">
      <alignment vertical="center"/>
    </xf>
    <xf numFmtId="0" fontId="7" fillId="8" borderId="3" xfId="2" applyFont="1" applyFill="1" applyBorder="1" applyAlignment="1">
      <alignment horizontal="center" vertical="center"/>
    </xf>
    <xf numFmtId="0" fontId="7" fillId="8" borderId="2" xfId="2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/>
    </xf>
    <xf numFmtId="0" fontId="8" fillId="9" borderId="1" xfId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vertical="center"/>
    </xf>
    <xf numFmtId="164" fontId="9" fillId="5" borderId="1" xfId="1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8" fontId="9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8" fontId="9" fillId="10" borderId="1" xfId="0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top"/>
    </xf>
    <xf numFmtId="8" fontId="9" fillId="0" borderId="1" xfId="0" applyNumberFormat="1" applyFont="1" applyBorder="1" applyAlignment="1">
      <alignment horizontal="center" vertical="center"/>
    </xf>
    <xf numFmtId="8" fontId="9" fillId="11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5" fontId="9" fillId="5" borderId="1" xfId="0" applyNumberFormat="1" applyFont="1" applyFill="1" applyBorder="1" applyAlignment="1">
      <alignment horizontal="center" vertical="center"/>
    </xf>
    <xf numFmtId="165" fontId="9" fillId="11" borderId="1" xfId="0" applyNumberFormat="1" applyFont="1" applyFill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11" borderId="1" xfId="0" applyNumberFormat="1" applyFont="1" applyFill="1" applyBorder="1" applyAlignment="1">
      <alignment horizontal="center" vertical="center"/>
    </xf>
    <xf numFmtId="8" fontId="12" fillId="0" borderId="1" xfId="4" applyNumberFormat="1" applyFont="1" applyBorder="1" applyAlignment="1">
      <alignment horizontal="center" vertical="center"/>
    </xf>
    <xf numFmtId="8" fontId="12" fillId="11" borderId="1" xfId="4" applyNumberFormat="1" applyFont="1" applyFill="1" applyBorder="1" applyAlignment="1">
      <alignment horizontal="center" vertical="center"/>
    </xf>
    <xf numFmtId="8" fontId="12" fillId="0" borderId="4" xfId="4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8" fontId="12" fillId="0" borderId="5" xfId="4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/>
    <xf numFmtId="8" fontId="7" fillId="12" borderId="4" xfId="0" applyNumberFormat="1" applyFont="1" applyFill="1" applyBorder="1" applyAlignment="1">
      <alignment horizontal="center" vertical="center"/>
    </xf>
    <xf numFmtId="8" fontId="7" fillId="12" borderId="5" xfId="0" applyNumberFormat="1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8" fontId="7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5">
    <cellStyle name="40% - Accent2" xfId="1" builtinId="35"/>
    <cellStyle name="Accent4" xfId="2" builtinId="41"/>
    <cellStyle name="Accent6" xfId="3" builtinId="4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D1B9-B10E-482E-9211-D97924674CB0}">
  <dimension ref="A2:T89"/>
  <sheetViews>
    <sheetView tabSelected="1" topLeftCell="G52" workbookViewId="0">
      <selection activeCell="W11" sqref="W11"/>
    </sheetView>
  </sheetViews>
  <sheetFormatPr defaultRowHeight="15" x14ac:dyDescent="0.25"/>
  <cols>
    <col min="1" max="1" width="17.28515625" customWidth="1"/>
    <col min="2" max="2" width="16.28515625" customWidth="1"/>
    <col min="3" max="3" width="29" customWidth="1"/>
    <col min="4" max="4" width="129.5703125" customWidth="1"/>
    <col min="5" max="5" width="14.5703125" customWidth="1"/>
    <col min="6" max="6" width="11.5703125" customWidth="1"/>
    <col min="7" max="7" width="3.85546875" customWidth="1"/>
    <col min="8" max="8" width="7" customWidth="1"/>
    <col min="9" max="9" width="3.5703125" customWidth="1"/>
    <col min="11" max="11" width="3.28515625" customWidth="1"/>
    <col min="12" max="12" width="8.7109375" customWidth="1"/>
    <col min="13" max="13" width="4.42578125" customWidth="1"/>
    <col min="14" max="14" width="6.7109375" customWidth="1"/>
    <col min="15" max="15" width="4.5703125" customWidth="1"/>
    <col min="16" max="16" width="6.7109375" customWidth="1"/>
    <col min="17" max="17" width="14.42578125" customWidth="1"/>
    <col min="18" max="18" width="7" customWidth="1"/>
    <col min="19" max="19" width="19.85546875" customWidth="1"/>
    <col min="20" max="20" width="25.5703125" customWidth="1"/>
  </cols>
  <sheetData>
    <row r="2" spans="1:20" ht="21" x14ac:dyDescent="0.25">
      <c r="C2" s="1"/>
      <c r="D2" s="2" t="s">
        <v>195</v>
      </c>
    </row>
    <row r="3" spans="1:20" ht="33.75" x14ac:dyDescent="0.25">
      <c r="D3" s="3" t="s">
        <v>0</v>
      </c>
    </row>
    <row r="4" spans="1:20" ht="15.75" x14ac:dyDescent="0.25">
      <c r="G4" s="4" t="s">
        <v>1</v>
      </c>
      <c r="H4" s="5"/>
      <c r="I4" s="6" t="s">
        <v>2</v>
      </c>
      <c r="J4" s="4"/>
      <c r="K4" s="6" t="s">
        <v>3</v>
      </c>
      <c r="L4" s="6"/>
      <c r="M4" s="6" t="s">
        <v>4</v>
      </c>
      <c r="N4" s="7"/>
      <c r="O4" s="8" t="s">
        <v>5</v>
      </c>
      <c r="P4" s="7"/>
      <c r="Q4" s="9" t="s">
        <v>6</v>
      </c>
      <c r="R4" s="9" t="s">
        <v>7</v>
      </c>
      <c r="S4" s="9" t="s">
        <v>8</v>
      </c>
      <c r="T4" s="9" t="s">
        <v>9</v>
      </c>
    </row>
    <row r="5" spans="1:20" s="1" customFormat="1" ht="15.75" x14ac:dyDescent="0.25">
      <c r="A5" s="10" t="s">
        <v>184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15</v>
      </c>
      <c r="J5" s="10" t="s">
        <v>16</v>
      </c>
      <c r="K5" s="11" t="s">
        <v>15</v>
      </c>
      <c r="L5" s="10" t="s">
        <v>17</v>
      </c>
      <c r="M5" s="10" t="s">
        <v>18</v>
      </c>
      <c r="N5" s="10" t="s">
        <v>16</v>
      </c>
      <c r="O5" s="10" t="s">
        <v>18</v>
      </c>
      <c r="P5" s="10" t="s">
        <v>16</v>
      </c>
      <c r="Q5" s="10"/>
      <c r="R5" s="10"/>
      <c r="S5" s="10"/>
      <c r="T5" s="10"/>
    </row>
    <row r="6" spans="1:20" s="1" customFormat="1" ht="15.75" x14ac:dyDescent="0.25">
      <c r="A6" s="13" t="s">
        <v>185</v>
      </c>
      <c r="B6" s="12" t="s">
        <v>19</v>
      </c>
      <c r="C6" s="13" t="s">
        <v>20</v>
      </c>
      <c r="D6" s="13" t="s">
        <v>21</v>
      </c>
      <c r="E6" s="14"/>
      <c r="F6" s="14"/>
      <c r="G6" s="14"/>
      <c r="H6" s="14">
        <v>1</v>
      </c>
      <c r="I6" s="14"/>
      <c r="J6" s="14"/>
      <c r="K6" s="15"/>
      <c r="L6" s="14"/>
      <c r="M6" s="14"/>
      <c r="N6" s="14"/>
      <c r="O6" s="14"/>
      <c r="P6" s="14"/>
      <c r="Q6" s="14"/>
      <c r="R6" s="14"/>
      <c r="S6" s="14"/>
      <c r="T6" s="14"/>
    </row>
    <row r="7" spans="1:20" s="1" customFormat="1" ht="15.75" x14ac:dyDescent="0.25">
      <c r="A7" s="13" t="s">
        <v>185</v>
      </c>
      <c r="B7" s="12" t="s">
        <v>22</v>
      </c>
      <c r="C7" s="13" t="s">
        <v>20</v>
      </c>
      <c r="D7" s="13" t="s">
        <v>23</v>
      </c>
      <c r="E7" s="16">
        <v>26000</v>
      </c>
      <c r="F7" s="14"/>
      <c r="G7" s="14">
        <v>1</v>
      </c>
      <c r="H7" s="14">
        <v>17</v>
      </c>
      <c r="I7" s="14"/>
      <c r="J7" s="14">
        <v>1</v>
      </c>
      <c r="K7" s="15"/>
      <c r="L7" s="14">
        <v>2</v>
      </c>
      <c r="M7" s="14"/>
      <c r="N7" s="14"/>
      <c r="O7" s="14"/>
      <c r="P7" s="14"/>
      <c r="Q7" s="14"/>
      <c r="R7" s="14">
        <v>1</v>
      </c>
      <c r="S7" s="14">
        <v>2</v>
      </c>
      <c r="T7" s="14"/>
    </row>
    <row r="8" spans="1:20" ht="15.75" x14ac:dyDescent="0.25">
      <c r="A8" s="13" t="s">
        <v>185</v>
      </c>
      <c r="B8" s="12" t="s">
        <v>24</v>
      </c>
      <c r="C8" s="13" t="s">
        <v>20</v>
      </c>
      <c r="D8" s="13" t="s">
        <v>25</v>
      </c>
      <c r="E8" s="16">
        <v>26000</v>
      </c>
      <c r="F8" s="16"/>
      <c r="G8" s="14"/>
      <c r="H8" s="14"/>
      <c r="I8" s="14">
        <v>1</v>
      </c>
      <c r="J8" s="14"/>
      <c r="K8" s="14"/>
      <c r="L8" s="14">
        <v>1</v>
      </c>
      <c r="M8" s="14"/>
      <c r="N8" s="14"/>
      <c r="O8" s="14">
        <v>1</v>
      </c>
      <c r="P8" s="14"/>
      <c r="Q8" s="13"/>
      <c r="R8" s="14">
        <v>1</v>
      </c>
      <c r="S8" s="14"/>
      <c r="T8" s="12"/>
    </row>
    <row r="9" spans="1:20" ht="15" customHeight="1" x14ac:dyDescent="0.25">
      <c r="A9" s="13" t="s">
        <v>185</v>
      </c>
      <c r="B9" s="12" t="s">
        <v>26</v>
      </c>
      <c r="C9" s="13" t="s">
        <v>20</v>
      </c>
      <c r="D9" s="13" t="s">
        <v>27</v>
      </c>
      <c r="E9" s="16">
        <v>26000</v>
      </c>
      <c r="F9" s="16"/>
      <c r="G9" s="14"/>
      <c r="H9" s="14">
        <v>1</v>
      </c>
      <c r="I9" s="14"/>
      <c r="J9" s="14"/>
      <c r="K9" s="14"/>
      <c r="L9" s="14"/>
      <c r="M9" s="14"/>
      <c r="N9" s="14"/>
      <c r="O9" s="14"/>
      <c r="P9" s="14"/>
      <c r="Q9" s="13"/>
      <c r="R9" s="14"/>
      <c r="S9" s="14"/>
      <c r="T9" s="12"/>
    </row>
    <row r="10" spans="1:20" s="1" customFormat="1" ht="15.75" x14ac:dyDescent="0.25">
      <c r="A10" s="13" t="s">
        <v>185</v>
      </c>
      <c r="B10" s="17" t="s">
        <v>28</v>
      </c>
      <c r="C10" s="17" t="s">
        <v>20</v>
      </c>
      <c r="D10" s="17" t="s">
        <v>29</v>
      </c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>
        <v>1</v>
      </c>
      <c r="Q10" s="19"/>
      <c r="R10" s="19"/>
      <c r="S10" s="19"/>
      <c r="T10" s="19"/>
    </row>
    <row r="11" spans="1:20" s="1" customFormat="1" ht="15.75" x14ac:dyDescent="0.25">
      <c r="A11" s="17" t="s">
        <v>185</v>
      </c>
      <c r="B11" s="17" t="s">
        <v>30</v>
      </c>
      <c r="C11" s="17" t="s">
        <v>31</v>
      </c>
      <c r="D11" s="17" t="s">
        <v>32</v>
      </c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>
        <v>1</v>
      </c>
      <c r="Q11" s="19"/>
      <c r="R11" s="19"/>
      <c r="S11" s="19"/>
      <c r="T11" s="19"/>
    </row>
    <row r="12" spans="1:20" ht="15.75" x14ac:dyDescent="0.25">
      <c r="A12" s="20" t="s">
        <v>186</v>
      </c>
      <c r="B12" s="20" t="s">
        <v>33</v>
      </c>
      <c r="C12" s="20" t="s">
        <v>34</v>
      </c>
      <c r="D12" s="20" t="s">
        <v>35</v>
      </c>
      <c r="E12" s="21">
        <v>53000</v>
      </c>
      <c r="F12" s="21"/>
      <c r="G12" s="22"/>
      <c r="H12" s="22"/>
      <c r="I12" s="22"/>
      <c r="J12" s="22"/>
      <c r="K12" s="22"/>
      <c r="L12" s="22">
        <v>1</v>
      </c>
      <c r="M12" s="22"/>
      <c r="N12" s="22"/>
      <c r="O12" s="22"/>
      <c r="P12" s="22"/>
      <c r="Q12" s="22"/>
      <c r="R12" s="22"/>
      <c r="S12" s="22"/>
      <c r="T12" s="22"/>
    </row>
    <row r="13" spans="1:20" ht="15.75" x14ac:dyDescent="0.25">
      <c r="A13" s="13" t="s">
        <v>185</v>
      </c>
      <c r="B13" s="12" t="s">
        <v>36</v>
      </c>
      <c r="C13" s="13" t="s">
        <v>37</v>
      </c>
      <c r="D13" s="13" t="s">
        <v>38</v>
      </c>
      <c r="E13" s="16">
        <v>26000</v>
      </c>
      <c r="F13" s="16"/>
      <c r="G13" s="14">
        <v>1</v>
      </c>
      <c r="H13" s="14">
        <v>6</v>
      </c>
      <c r="I13" s="14">
        <v>1</v>
      </c>
      <c r="J13" s="14">
        <v>4</v>
      </c>
      <c r="K13" s="14">
        <v>1</v>
      </c>
      <c r="L13" s="14">
        <v>2</v>
      </c>
      <c r="M13" s="14"/>
      <c r="N13" s="14">
        <v>4</v>
      </c>
      <c r="O13" s="14"/>
      <c r="P13" s="14">
        <v>3</v>
      </c>
      <c r="Q13" s="13"/>
      <c r="R13" s="14">
        <v>5</v>
      </c>
      <c r="S13" s="14">
        <v>5</v>
      </c>
      <c r="T13" s="12"/>
    </row>
    <row r="14" spans="1:20" ht="15.75" x14ac:dyDescent="0.25">
      <c r="A14" s="13" t="s">
        <v>186</v>
      </c>
      <c r="B14" s="12" t="s">
        <v>39</v>
      </c>
      <c r="C14" s="13" t="s">
        <v>37</v>
      </c>
      <c r="D14" s="13"/>
      <c r="E14" s="16"/>
      <c r="F14" s="16"/>
      <c r="G14" s="14"/>
      <c r="H14" s="14">
        <v>1</v>
      </c>
      <c r="I14" s="14"/>
      <c r="J14" s="14"/>
      <c r="K14" s="14"/>
      <c r="L14" s="14"/>
      <c r="M14" s="14"/>
      <c r="N14" s="14"/>
      <c r="O14" s="14"/>
      <c r="P14" s="14"/>
      <c r="Q14" s="13"/>
      <c r="R14" s="14"/>
      <c r="S14" s="14"/>
      <c r="T14" s="12"/>
    </row>
    <row r="15" spans="1:20" ht="15.75" x14ac:dyDescent="0.25">
      <c r="A15" s="13" t="s">
        <v>186</v>
      </c>
      <c r="B15" s="23" t="s">
        <v>40</v>
      </c>
      <c r="C15" s="13" t="s">
        <v>37</v>
      </c>
      <c r="D15" s="13" t="s">
        <v>41</v>
      </c>
      <c r="E15" s="18">
        <v>31000</v>
      </c>
      <c r="F15" s="18"/>
      <c r="G15" s="14"/>
      <c r="H15" s="14"/>
      <c r="I15" s="14"/>
      <c r="J15" s="14"/>
      <c r="K15" s="14"/>
      <c r="L15" s="14">
        <v>1</v>
      </c>
      <c r="M15" s="14"/>
      <c r="N15" s="14"/>
      <c r="O15" s="14"/>
      <c r="P15" s="14">
        <v>1</v>
      </c>
      <c r="Q15" s="14"/>
      <c r="R15" s="14"/>
      <c r="S15" s="14"/>
      <c r="T15" s="14"/>
    </row>
    <row r="16" spans="1:20" ht="15.75" x14ac:dyDescent="0.25">
      <c r="A16" s="13" t="s">
        <v>186</v>
      </c>
      <c r="B16" s="23" t="s">
        <v>42</v>
      </c>
      <c r="C16" s="13" t="s">
        <v>37</v>
      </c>
      <c r="D16" s="13" t="s">
        <v>43</v>
      </c>
      <c r="E16" s="18">
        <v>35000</v>
      </c>
      <c r="F16" s="18"/>
      <c r="G16" s="14">
        <v>1</v>
      </c>
      <c r="H16" s="14">
        <v>5</v>
      </c>
      <c r="I16" s="14"/>
      <c r="J16" s="14">
        <v>1</v>
      </c>
      <c r="K16" s="14">
        <v>1</v>
      </c>
      <c r="L16" s="14">
        <v>4</v>
      </c>
      <c r="M16" s="14">
        <v>1</v>
      </c>
      <c r="N16" s="14">
        <v>3</v>
      </c>
      <c r="O16" s="14">
        <v>1</v>
      </c>
      <c r="P16" s="14">
        <v>3</v>
      </c>
      <c r="Q16" s="14"/>
      <c r="R16" s="14">
        <v>28</v>
      </c>
      <c r="S16" s="14">
        <v>1</v>
      </c>
      <c r="T16" s="14"/>
    </row>
    <row r="17" spans="1:20" ht="15.75" x14ac:dyDescent="0.25">
      <c r="A17" s="13" t="s">
        <v>186</v>
      </c>
      <c r="B17" s="23" t="s">
        <v>44</v>
      </c>
      <c r="C17" s="13" t="s">
        <v>37</v>
      </c>
      <c r="D17" s="13" t="s">
        <v>45</v>
      </c>
      <c r="E17" s="18">
        <v>43000</v>
      </c>
      <c r="F17" s="18"/>
      <c r="G17" s="14"/>
      <c r="H17" s="14">
        <v>1</v>
      </c>
      <c r="I17" s="14"/>
      <c r="J17" s="14">
        <v>1</v>
      </c>
      <c r="K17" s="14"/>
      <c r="L17" s="14">
        <v>1</v>
      </c>
      <c r="M17" s="14"/>
      <c r="N17" s="14"/>
      <c r="O17" s="14"/>
      <c r="P17" s="14">
        <v>1</v>
      </c>
      <c r="Q17" s="14"/>
      <c r="R17" s="14"/>
      <c r="S17" s="14"/>
      <c r="T17" s="14"/>
    </row>
    <row r="18" spans="1:20" ht="15.75" x14ac:dyDescent="0.25">
      <c r="A18" s="13" t="s">
        <v>186</v>
      </c>
      <c r="B18" s="23" t="s">
        <v>46</v>
      </c>
      <c r="C18" s="13" t="s">
        <v>47</v>
      </c>
      <c r="D18" s="13" t="s">
        <v>48</v>
      </c>
      <c r="E18" s="18">
        <v>44000</v>
      </c>
      <c r="F18" s="18"/>
      <c r="G18" s="14"/>
      <c r="H18" s="14"/>
      <c r="I18" s="14"/>
      <c r="J18" s="14"/>
      <c r="K18" s="14"/>
      <c r="L18" s="14">
        <v>1</v>
      </c>
      <c r="M18" s="14"/>
      <c r="N18" s="14"/>
      <c r="O18" s="14"/>
      <c r="P18" s="14"/>
      <c r="Q18" s="14"/>
      <c r="R18" s="14"/>
      <c r="S18" s="14"/>
      <c r="T18" s="14"/>
    </row>
    <row r="19" spans="1:20" ht="15" customHeight="1" x14ac:dyDescent="0.25">
      <c r="A19" s="12" t="s">
        <v>186</v>
      </c>
      <c r="B19" s="12" t="s">
        <v>49</v>
      </c>
      <c r="C19" s="12" t="s">
        <v>47</v>
      </c>
      <c r="D19" s="12" t="s">
        <v>50</v>
      </c>
      <c r="E19" s="24">
        <v>46000</v>
      </c>
      <c r="F19" s="25">
        <v>150</v>
      </c>
      <c r="G19" s="26"/>
      <c r="H19" s="19">
        <v>1</v>
      </c>
      <c r="I19" s="26"/>
      <c r="J19" s="19">
        <v>1</v>
      </c>
      <c r="K19" s="26"/>
      <c r="L19" s="19"/>
      <c r="M19" s="26"/>
      <c r="N19" s="19"/>
      <c r="O19" s="26"/>
      <c r="P19" s="26"/>
      <c r="Q19" s="26"/>
      <c r="R19" s="26"/>
      <c r="S19" s="26"/>
      <c r="T19" s="26"/>
    </row>
    <row r="20" spans="1:20" ht="15.75" x14ac:dyDescent="0.25">
      <c r="A20" s="12" t="s">
        <v>186</v>
      </c>
      <c r="B20" s="12" t="s">
        <v>51</v>
      </c>
      <c r="C20" s="12" t="s">
        <v>47</v>
      </c>
      <c r="D20" s="12" t="s">
        <v>52</v>
      </c>
      <c r="E20" s="24">
        <v>47000</v>
      </c>
      <c r="F20" s="24"/>
      <c r="G20" s="26"/>
      <c r="H20" s="19"/>
      <c r="I20" s="26"/>
      <c r="J20" s="19">
        <v>1</v>
      </c>
      <c r="K20" s="26"/>
      <c r="L20" s="19">
        <v>1</v>
      </c>
      <c r="M20" s="26"/>
      <c r="N20" s="19">
        <v>1</v>
      </c>
      <c r="O20" s="26"/>
      <c r="P20" s="26"/>
      <c r="Q20" s="26"/>
      <c r="R20" s="26"/>
      <c r="S20" s="26"/>
      <c r="T20" s="26"/>
    </row>
    <row r="21" spans="1:20" ht="15.75" x14ac:dyDescent="0.25">
      <c r="A21" s="12" t="s">
        <v>186</v>
      </c>
      <c r="B21" s="12" t="s">
        <v>53</v>
      </c>
      <c r="C21" s="12" t="s">
        <v>47</v>
      </c>
      <c r="D21" s="12" t="s">
        <v>54</v>
      </c>
      <c r="E21" s="24">
        <v>50000</v>
      </c>
      <c r="F21" s="25">
        <v>200</v>
      </c>
      <c r="G21" s="26"/>
      <c r="H21" s="19"/>
      <c r="I21" s="26"/>
      <c r="J21" s="19"/>
      <c r="K21" s="26"/>
      <c r="L21" s="19"/>
      <c r="M21" s="26"/>
      <c r="N21" s="19"/>
      <c r="O21" s="26"/>
      <c r="P21" s="26"/>
      <c r="Q21" s="26"/>
      <c r="R21" s="26">
        <v>1</v>
      </c>
      <c r="S21" s="26"/>
      <c r="T21" s="26"/>
    </row>
    <row r="22" spans="1:20" ht="15.75" x14ac:dyDescent="0.25">
      <c r="A22" s="12" t="s">
        <v>186</v>
      </c>
      <c r="B22" s="27" t="s">
        <v>55</v>
      </c>
      <c r="C22" s="12" t="s">
        <v>47</v>
      </c>
      <c r="D22" s="12" t="s">
        <v>56</v>
      </c>
      <c r="E22" s="24">
        <v>53000</v>
      </c>
      <c r="F22" s="18"/>
      <c r="G22" s="26"/>
      <c r="H22" s="19"/>
      <c r="I22" s="26"/>
      <c r="J22" s="19"/>
      <c r="K22" s="26">
        <v>1</v>
      </c>
      <c r="L22" s="19">
        <v>1</v>
      </c>
      <c r="M22" s="26"/>
      <c r="N22" s="19"/>
      <c r="O22" s="26"/>
      <c r="P22" s="26"/>
      <c r="Q22" s="26"/>
      <c r="R22" s="26">
        <v>2</v>
      </c>
      <c r="S22" s="26"/>
      <c r="T22" s="26"/>
    </row>
    <row r="23" spans="1:20" ht="15.75" x14ac:dyDescent="0.25">
      <c r="A23" s="12" t="s">
        <v>186</v>
      </c>
      <c r="B23" s="12" t="s">
        <v>57</v>
      </c>
      <c r="C23" s="12" t="s">
        <v>58</v>
      </c>
      <c r="D23" s="12" t="s">
        <v>59</v>
      </c>
      <c r="E23" s="24">
        <v>43000</v>
      </c>
      <c r="F23" s="24"/>
      <c r="G23" s="26"/>
      <c r="H23" s="19"/>
      <c r="I23" s="26"/>
      <c r="J23" s="19"/>
      <c r="K23" s="26"/>
      <c r="L23" s="19"/>
      <c r="M23" s="19"/>
      <c r="N23" s="19"/>
      <c r="O23" s="26"/>
      <c r="P23" s="26">
        <v>1</v>
      </c>
      <c r="Q23" s="26"/>
      <c r="R23" s="26"/>
      <c r="S23" s="26"/>
      <c r="T23" s="26"/>
    </row>
    <row r="24" spans="1:20" ht="15.75" x14ac:dyDescent="0.25">
      <c r="A24" s="17" t="s">
        <v>187</v>
      </c>
      <c r="B24" s="17" t="s">
        <v>60</v>
      </c>
      <c r="C24" s="17" t="s">
        <v>61</v>
      </c>
      <c r="D24" s="17" t="s">
        <v>62</v>
      </c>
      <c r="E24" s="28">
        <v>79999</v>
      </c>
      <c r="F24" s="29">
        <v>500</v>
      </c>
      <c r="G24" s="19"/>
      <c r="H24" s="19"/>
      <c r="I24" s="19"/>
      <c r="J24" s="19"/>
      <c r="K24" s="19"/>
      <c r="L24" s="19"/>
      <c r="M24" s="19"/>
      <c r="N24" s="19">
        <v>1</v>
      </c>
      <c r="O24" s="19"/>
      <c r="P24" s="19"/>
      <c r="Q24" s="19"/>
      <c r="R24" s="19"/>
      <c r="S24" s="19"/>
      <c r="T24" s="19"/>
    </row>
    <row r="25" spans="1:20" ht="15.75" x14ac:dyDescent="0.25">
      <c r="A25" s="17" t="s">
        <v>187</v>
      </c>
      <c r="B25" s="17" t="s">
        <v>63</v>
      </c>
      <c r="C25" s="17" t="s">
        <v>61</v>
      </c>
      <c r="D25" s="17" t="s">
        <v>64</v>
      </c>
      <c r="E25" s="28">
        <v>81990</v>
      </c>
      <c r="F25" s="29">
        <v>500</v>
      </c>
      <c r="G25" s="19"/>
      <c r="H25" s="19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.75" x14ac:dyDescent="0.25">
      <c r="A26" s="17" t="s">
        <v>187</v>
      </c>
      <c r="B26" s="12" t="s">
        <v>65</v>
      </c>
      <c r="C26" s="12" t="s">
        <v>66</v>
      </c>
      <c r="D26" s="12" t="s">
        <v>67</v>
      </c>
      <c r="E26" s="24">
        <v>65000</v>
      </c>
      <c r="F26" s="24"/>
      <c r="G26" s="19"/>
      <c r="H26" s="19"/>
      <c r="I26" s="26"/>
      <c r="J26" s="19"/>
      <c r="K26" s="26"/>
      <c r="L26" s="19"/>
      <c r="M26" s="26">
        <v>1</v>
      </c>
      <c r="N26" s="19">
        <v>1</v>
      </c>
      <c r="O26" s="19"/>
      <c r="P26" s="19"/>
      <c r="Q26" s="26"/>
      <c r="R26" s="26"/>
      <c r="S26" s="26"/>
      <c r="T26" s="26"/>
    </row>
    <row r="27" spans="1:20" ht="15.75" x14ac:dyDescent="0.25">
      <c r="A27" s="17" t="s">
        <v>187</v>
      </c>
      <c r="B27" s="17" t="s">
        <v>68</v>
      </c>
      <c r="C27" s="17" t="s">
        <v>69</v>
      </c>
      <c r="D27" s="17" t="s">
        <v>70</v>
      </c>
      <c r="E27" s="28">
        <v>65000</v>
      </c>
      <c r="F27" s="28"/>
      <c r="G27" s="19"/>
      <c r="H27" s="19"/>
      <c r="I27" s="19"/>
      <c r="J27" s="19"/>
      <c r="K27" s="19"/>
      <c r="L27" s="19"/>
      <c r="M27" s="19"/>
      <c r="N27" s="19">
        <v>1</v>
      </c>
      <c r="O27" s="19"/>
      <c r="P27" s="19"/>
      <c r="Q27" s="19"/>
      <c r="R27" s="19"/>
      <c r="S27" s="19">
        <v>1</v>
      </c>
      <c r="T27" s="19"/>
    </row>
    <row r="28" spans="1:20" ht="15.75" x14ac:dyDescent="0.25">
      <c r="A28" s="17" t="s">
        <v>188</v>
      </c>
      <c r="B28" s="17" t="s">
        <v>71</v>
      </c>
      <c r="C28" s="17" t="s">
        <v>72</v>
      </c>
      <c r="D28" s="17" t="s">
        <v>73</v>
      </c>
      <c r="E28" s="28">
        <v>65000</v>
      </c>
      <c r="F28" s="29">
        <v>1000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/>
    </row>
    <row r="29" spans="1:20" ht="15.75" x14ac:dyDescent="0.25">
      <c r="A29" s="12" t="s">
        <v>188</v>
      </c>
      <c r="B29" s="12" t="s">
        <v>74</v>
      </c>
      <c r="C29" s="12" t="s">
        <v>75</v>
      </c>
      <c r="D29" s="12" t="s">
        <v>76</v>
      </c>
      <c r="E29" s="28">
        <v>66000</v>
      </c>
      <c r="F29" s="28"/>
      <c r="G29" s="19"/>
      <c r="H29" s="19">
        <v>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5.75" x14ac:dyDescent="0.25">
      <c r="A30" s="12" t="s">
        <v>188</v>
      </c>
      <c r="B30" s="12" t="s">
        <v>77</v>
      </c>
      <c r="C30" s="12" t="s">
        <v>75</v>
      </c>
      <c r="D30" s="12" t="s">
        <v>78</v>
      </c>
      <c r="E30" s="28">
        <v>72000</v>
      </c>
      <c r="F30" s="28"/>
      <c r="G30" s="19"/>
      <c r="H30" s="19"/>
      <c r="I30" s="19"/>
      <c r="J30" s="19">
        <v>2</v>
      </c>
      <c r="K30" s="19"/>
      <c r="L30" s="19"/>
      <c r="M30" s="19"/>
      <c r="N30" s="19">
        <v>1</v>
      </c>
      <c r="O30" s="19"/>
      <c r="P30" s="19"/>
      <c r="Q30" s="19"/>
      <c r="R30" s="19"/>
      <c r="S30" s="19"/>
      <c r="T30" s="19"/>
    </row>
    <row r="31" spans="1:20" ht="15.75" x14ac:dyDescent="0.25">
      <c r="A31" s="12" t="s">
        <v>188</v>
      </c>
      <c r="B31" s="12" t="s">
        <v>79</v>
      </c>
      <c r="C31" s="12" t="s">
        <v>75</v>
      </c>
      <c r="D31" s="12" t="s">
        <v>80</v>
      </c>
      <c r="E31" s="28">
        <v>80000</v>
      </c>
      <c r="F31" s="28"/>
      <c r="G31" s="19"/>
      <c r="H31" s="19"/>
      <c r="I31" s="19"/>
      <c r="J31" s="19">
        <v>1</v>
      </c>
      <c r="K31" s="19"/>
      <c r="L31" s="19">
        <v>1</v>
      </c>
      <c r="M31" s="19"/>
      <c r="N31" s="19">
        <v>1</v>
      </c>
      <c r="O31" s="19"/>
      <c r="P31" s="19"/>
      <c r="Q31" s="19"/>
      <c r="R31" s="19"/>
      <c r="S31" s="19"/>
      <c r="T31" s="19"/>
    </row>
    <row r="32" spans="1:20" ht="15.75" x14ac:dyDescent="0.25">
      <c r="A32" s="12" t="s">
        <v>188</v>
      </c>
      <c r="B32" s="12" t="s">
        <v>81</v>
      </c>
      <c r="C32" s="12" t="s">
        <v>82</v>
      </c>
      <c r="D32" s="12" t="s">
        <v>83</v>
      </c>
      <c r="E32" s="28">
        <v>57990</v>
      </c>
      <c r="F32" s="28"/>
      <c r="G32" s="19"/>
      <c r="H32" s="19"/>
      <c r="I32" s="19"/>
      <c r="J32" s="19">
        <v>1</v>
      </c>
      <c r="K32" s="19"/>
      <c r="L32" s="19">
        <v>1</v>
      </c>
      <c r="M32" s="19"/>
      <c r="N32" s="19"/>
      <c r="O32" s="19"/>
      <c r="P32" s="19">
        <v>1</v>
      </c>
      <c r="Q32" s="19"/>
      <c r="R32" s="19"/>
      <c r="S32" s="19"/>
      <c r="T32" s="19"/>
    </row>
    <row r="33" spans="1:20" ht="15.75" x14ac:dyDescent="0.25">
      <c r="A33" s="12" t="s">
        <v>188</v>
      </c>
      <c r="B33" s="12" t="s">
        <v>84</v>
      </c>
      <c r="C33" s="12" t="s">
        <v>82</v>
      </c>
      <c r="D33" s="12" t="s">
        <v>85</v>
      </c>
      <c r="E33" s="28">
        <v>70000</v>
      </c>
      <c r="F33" s="28"/>
      <c r="G33" s="19"/>
      <c r="H33" s="19">
        <v>1</v>
      </c>
      <c r="I33" s="19"/>
      <c r="J33" s="19">
        <v>1</v>
      </c>
      <c r="K33" s="19"/>
      <c r="L33" s="19"/>
      <c r="M33" s="19"/>
      <c r="N33" s="19">
        <v>1</v>
      </c>
      <c r="O33" s="19"/>
      <c r="P33" s="19"/>
      <c r="Q33" s="19"/>
      <c r="R33" s="19"/>
      <c r="S33" s="19"/>
      <c r="T33" s="19"/>
    </row>
    <row r="34" spans="1:20" ht="15.75" x14ac:dyDescent="0.25">
      <c r="A34" s="12" t="s">
        <v>188</v>
      </c>
      <c r="B34" s="12" t="s">
        <v>86</v>
      </c>
      <c r="C34" s="12" t="s">
        <v>82</v>
      </c>
      <c r="D34" s="12" t="s">
        <v>87</v>
      </c>
      <c r="E34" s="24">
        <v>76000</v>
      </c>
      <c r="F34" s="24"/>
      <c r="G34" s="26">
        <v>1</v>
      </c>
      <c r="H34" s="19">
        <v>2</v>
      </c>
      <c r="I34" s="26"/>
      <c r="J34" s="19">
        <v>2</v>
      </c>
      <c r="K34" s="19">
        <v>1</v>
      </c>
      <c r="L34" s="19">
        <v>2</v>
      </c>
      <c r="M34" s="19">
        <v>1</v>
      </c>
      <c r="N34" s="19">
        <v>1</v>
      </c>
      <c r="O34" s="19">
        <v>1</v>
      </c>
      <c r="P34" s="26">
        <v>3</v>
      </c>
      <c r="Q34" s="26"/>
      <c r="R34" s="26">
        <v>3</v>
      </c>
      <c r="S34" s="26">
        <v>1</v>
      </c>
      <c r="T34" s="22" t="s">
        <v>88</v>
      </c>
    </row>
    <row r="35" spans="1:20" ht="15.75" x14ac:dyDescent="0.25">
      <c r="A35" s="12" t="s">
        <v>188</v>
      </c>
      <c r="B35" s="12" t="s">
        <v>89</v>
      </c>
      <c r="C35" s="12" t="s">
        <v>82</v>
      </c>
      <c r="D35" s="12" t="s">
        <v>90</v>
      </c>
      <c r="E35" s="24"/>
      <c r="F35" s="24"/>
      <c r="G35" s="26"/>
      <c r="H35" s="19">
        <v>1</v>
      </c>
      <c r="I35" s="26"/>
      <c r="J35" s="19"/>
      <c r="K35" s="19"/>
      <c r="L35" s="19"/>
      <c r="M35" s="19"/>
      <c r="N35" s="19"/>
      <c r="O35" s="19"/>
      <c r="P35" s="26"/>
      <c r="Q35" s="26"/>
      <c r="R35" s="26"/>
      <c r="S35" s="26"/>
      <c r="T35" s="19"/>
    </row>
    <row r="36" spans="1:20" ht="15.75" x14ac:dyDescent="0.25">
      <c r="A36" s="12" t="s">
        <v>189</v>
      </c>
      <c r="B36" s="12" t="s">
        <v>91</v>
      </c>
      <c r="C36" s="12" t="s">
        <v>92</v>
      </c>
      <c r="D36" s="12" t="s">
        <v>93</v>
      </c>
      <c r="E36" s="24">
        <v>62000</v>
      </c>
      <c r="F36" s="24"/>
      <c r="G36" s="26"/>
      <c r="H36" s="19"/>
      <c r="I36" s="26"/>
      <c r="J36" s="19">
        <v>1</v>
      </c>
      <c r="K36" s="26">
        <v>1</v>
      </c>
      <c r="L36" s="19"/>
      <c r="M36" s="19"/>
      <c r="N36" s="19"/>
      <c r="O36" s="19"/>
      <c r="P36" s="26"/>
      <c r="Q36" s="26"/>
      <c r="R36" s="26">
        <v>1</v>
      </c>
      <c r="S36" s="26"/>
      <c r="T36" s="26"/>
    </row>
    <row r="37" spans="1:20" ht="15.75" x14ac:dyDescent="0.25">
      <c r="A37" s="12" t="s">
        <v>189</v>
      </c>
      <c r="B37" s="12" t="s">
        <v>94</v>
      </c>
      <c r="C37" s="12" t="s">
        <v>95</v>
      </c>
      <c r="D37" s="12" t="s">
        <v>96</v>
      </c>
      <c r="E37" s="24">
        <v>80000</v>
      </c>
      <c r="F37" s="25">
        <v>500</v>
      </c>
      <c r="G37" s="26"/>
      <c r="H37" s="19"/>
      <c r="I37" s="26"/>
      <c r="J37" s="19"/>
      <c r="K37" s="26"/>
      <c r="L37" s="19"/>
      <c r="M37" s="19"/>
      <c r="N37" s="19"/>
      <c r="O37" s="26"/>
      <c r="P37" s="26"/>
      <c r="Q37" s="26"/>
      <c r="R37" s="26">
        <v>1</v>
      </c>
      <c r="S37" s="26"/>
      <c r="T37" s="26"/>
    </row>
    <row r="38" spans="1:20" ht="15.75" x14ac:dyDescent="0.25">
      <c r="A38" s="12" t="s">
        <v>189</v>
      </c>
      <c r="B38" s="12" t="s">
        <v>97</v>
      </c>
      <c r="C38" s="12" t="s">
        <v>95</v>
      </c>
      <c r="D38" s="12" t="s">
        <v>98</v>
      </c>
      <c r="E38" s="24">
        <v>79990</v>
      </c>
      <c r="F38" s="24"/>
      <c r="G38" s="26"/>
      <c r="H38" s="19"/>
      <c r="I38" s="26"/>
      <c r="J38" s="19">
        <v>1</v>
      </c>
      <c r="K38" s="26"/>
      <c r="L38" s="19"/>
      <c r="M38" s="19"/>
      <c r="N38" s="19"/>
      <c r="O38" s="26"/>
      <c r="P38" s="26"/>
      <c r="Q38" s="26"/>
      <c r="R38" s="26"/>
      <c r="S38" s="26"/>
      <c r="T38" s="26"/>
    </row>
    <row r="39" spans="1:20" ht="15.75" x14ac:dyDescent="0.25">
      <c r="A39" s="12" t="s">
        <v>188</v>
      </c>
      <c r="B39" s="12" t="s">
        <v>99</v>
      </c>
      <c r="C39" s="12" t="s">
        <v>95</v>
      </c>
      <c r="D39" s="12" t="s">
        <v>100</v>
      </c>
      <c r="E39" s="24">
        <v>80000</v>
      </c>
      <c r="F39" s="25">
        <v>500</v>
      </c>
      <c r="G39" s="26"/>
      <c r="H39" s="19"/>
      <c r="I39" s="26"/>
      <c r="J39" s="19">
        <v>1</v>
      </c>
      <c r="K39" s="26"/>
      <c r="L39" s="19"/>
      <c r="M39" s="19">
        <v>1</v>
      </c>
      <c r="N39" s="19"/>
      <c r="O39" s="26"/>
      <c r="P39" s="26"/>
      <c r="Q39" s="26"/>
      <c r="R39" s="26"/>
      <c r="S39" s="26"/>
      <c r="T39" s="26"/>
    </row>
    <row r="40" spans="1:20" ht="15.75" x14ac:dyDescent="0.25">
      <c r="A40" s="12" t="s">
        <v>188</v>
      </c>
      <c r="B40" s="12" t="s">
        <v>101</v>
      </c>
      <c r="C40" s="12" t="s">
        <v>102</v>
      </c>
      <c r="D40" s="12"/>
      <c r="E40" s="24"/>
      <c r="F40" s="18"/>
      <c r="G40" s="26"/>
      <c r="H40" s="19"/>
      <c r="I40" s="26"/>
      <c r="J40" s="19">
        <v>1</v>
      </c>
      <c r="K40" s="26"/>
      <c r="L40" s="19"/>
      <c r="M40" s="19"/>
      <c r="N40" s="19"/>
      <c r="O40" s="26"/>
      <c r="P40" s="26"/>
      <c r="Q40" s="26"/>
      <c r="R40" s="26"/>
      <c r="S40" s="26"/>
      <c r="T40" s="26"/>
    </row>
    <row r="41" spans="1:20" ht="15.75" x14ac:dyDescent="0.25">
      <c r="A41" s="12" t="s">
        <v>189</v>
      </c>
      <c r="B41" s="12" t="s">
        <v>103</v>
      </c>
      <c r="C41" s="12" t="s">
        <v>104</v>
      </c>
      <c r="D41" s="12" t="s">
        <v>105</v>
      </c>
      <c r="E41" s="24">
        <v>70000</v>
      </c>
      <c r="F41" s="24"/>
      <c r="G41" s="26"/>
      <c r="H41" s="19"/>
      <c r="I41" s="26"/>
      <c r="J41" s="19"/>
      <c r="K41" s="26"/>
      <c r="L41" s="19">
        <v>1</v>
      </c>
      <c r="M41" s="19"/>
      <c r="N41" s="19"/>
      <c r="O41" s="26"/>
      <c r="P41" s="26"/>
      <c r="Q41" s="26"/>
      <c r="R41" s="26"/>
      <c r="S41" s="26">
        <v>1</v>
      </c>
      <c r="T41" s="26"/>
    </row>
    <row r="42" spans="1:20" ht="15.75" x14ac:dyDescent="0.25">
      <c r="A42" s="12" t="s">
        <v>189</v>
      </c>
      <c r="B42" s="12" t="s">
        <v>106</v>
      </c>
      <c r="C42" s="12" t="s">
        <v>104</v>
      </c>
      <c r="D42" s="12" t="s">
        <v>107</v>
      </c>
      <c r="E42" s="24">
        <v>79999</v>
      </c>
      <c r="F42" s="24"/>
      <c r="G42" s="26"/>
      <c r="H42" s="19"/>
      <c r="I42" s="26"/>
      <c r="J42" s="19"/>
      <c r="K42" s="26"/>
      <c r="L42" s="19"/>
      <c r="M42" s="19"/>
      <c r="N42" s="19"/>
      <c r="O42" s="26">
        <v>1</v>
      </c>
      <c r="P42" s="26">
        <v>1</v>
      </c>
      <c r="Q42" s="26"/>
      <c r="R42" s="26"/>
      <c r="S42" s="26"/>
      <c r="T42" s="26"/>
    </row>
    <row r="43" spans="1:20" ht="15.75" x14ac:dyDescent="0.25">
      <c r="A43" s="12" t="s">
        <v>188</v>
      </c>
      <c r="B43" s="12" t="s">
        <v>108</v>
      </c>
      <c r="C43" s="12" t="s">
        <v>109</v>
      </c>
      <c r="D43" s="12" t="s">
        <v>110</v>
      </c>
      <c r="E43" s="24">
        <v>158000</v>
      </c>
      <c r="F43" s="24"/>
      <c r="G43" s="26">
        <v>1</v>
      </c>
      <c r="H43" s="22">
        <v>1</v>
      </c>
      <c r="I43" s="26">
        <v>1</v>
      </c>
      <c r="J43" s="19"/>
      <c r="K43" s="19">
        <v>1</v>
      </c>
      <c r="L43" s="19"/>
      <c r="M43" s="26">
        <v>1</v>
      </c>
      <c r="N43" s="19"/>
      <c r="O43" s="19">
        <v>1</v>
      </c>
      <c r="P43" s="26"/>
      <c r="Q43" s="26"/>
      <c r="R43" s="26"/>
      <c r="S43" s="26"/>
      <c r="T43" s="26"/>
    </row>
    <row r="44" spans="1:20" ht="15.75" x14ac:dyDescent="0.25">
      <c r="A44" s="12" t="s">
        <v>188</v>
      </c>
      <c r="B44" s="12" t="s">
        <v>111</v>
      </c>
      <c r="C44" s="12" t="s">
        <v>112</v>
      </c>
      <c r="D44" s="12" t="s">
        <v>113</v>
      </c>
      <c r="E44" s="24">
        <v>180000</v>
      </c>
      <c r="F44" s="24"/>
      <c r="G44" s="26"/>
      <c r="H44" s="19">
        <v>1</v>
      </c>
      <c r="I44" s="26"/>
      <c r="J44" s="19"/>
      <c r="K44" s="19"/>
      <c r="L44" s="19">
        <v>1</v>
      </c>
      <c r="M44" s="26"/>
      <c r="N44" s="19"/>
      <c r="O44" s="19"/>
      <c r="P44" s="26">
        <v>1</v>
      </c>
      <c r="Q44" s="26"/>
      <c r="R44" s="26"/>
      <c r="S44" s="26"/>
      <c r="T44" s="26"/>
    </row>
    <row r="45" spans="1:20" ht="15.75" x14ac:dyDescent="0.25">
      <c r="A45" s="12" t="s">
        <v>188</v>
      </c>
      <c r="B45" s="12" t="s">
        <v>114</v>
      </c>
      <c r="C45" s="12" t="s">
        <v>109</v>
      </c>
      <c r="D45" s="12"/>
      <c r="E45" s="24"/>
      <c r="F45" s="24"/>
      <c r="G45" s="26"/>
      <c r="H45" s="19"/>
      <c r="I45" s="26"/>
      <c r="J45" s="19">
        <v>1</v>
      </c>
      <c r="K45" s="19"/>
      <c r="L45" s="19"/>
      <c r="M45" s="26"/>
      <c r="N45" s="19"/>
      <c r="O45" s="19"/>
      <c r="P45" s="26"/>
      <c r="Q45" s="26"/>
      <c r="R45" s="26"/>
      <c r="S45" s="26"/>
      <c r="T45" s="26"/>
    </row>
    <row r="46" spans="1:20" ht="17.25" customHeight="1" x14ac:dyDescent="0.25">
      <c r="B46" s="12" t="s">
        <v>115</v>
      </c>
      <c r="C46" s="12" t="s">
        <v>109</v>
      </c>
      <c r="D46" s="12" t="s">
        <v>116</v>
      </c>
      <c r="E46" s="24">
        <v>209990</v>
      </c>
      <c r="F46" s="24"/>
      <c r="G46" s="26"/>
      <c r="H46" s="19"/>
      <c r="I46" s="26"/>
      <c r="J46" s="19"/>
      <c r="K46" s="26"/>
      <c r="L46" s="19"/>
      <c r="M46" s="26"/>
      <c r="N46" s="19"/>
      <c r="O46" s="26"/>
      <c r="P46" s="26"/>
      <c r="Q46" s="26"/>
      <c r="R46" s="26"/>
      <c r="S46" s="26">
        <v>1</v>
      </c>
      <c r="T46" s="26"/>
    </row>
    <row r="47" spans="1:20" ht="15.75" x14ac:dyDescent="0.25">
      <c r="A47" s="12" t="s">
        <v>190</v>
      </c>
      <c r="B47" s="12" t="s">
        <v>117</v>
      </c>
      <c r="C47" s="12" t="s">
        <v>118</v>
      </c>
      <c r="D47" s="12" t="s">
        <v>119</v>
      </c>
      <c r="E47" s="30">
        <v>55000</v>
      </c>
      <c r="F47" s="31">
        <v>500</v>
      </c>
      <c r="G47" s="26"/>
      <c r="H47" s="19"/>
      <c r="I47" s="26"/>
      <c r="J47" s="19"/>
      <c r="K47" s="19">
        <v>1</v>
      </c>
      <c r="L47" s="19"/>
      <c r="M47" s="26">
        <v>1</v>
      </c>
      <c r="N47" s="19"/>
      <c r="O47" s="19">
        <v>1</v>
      </c>
      <c r="P47" s="26">
        <v>1</v>
      </c>
      <c r="Q47" s="26"/>
      <c r="R47" s="26">
        <v>2</v>
      </c>
      <c r="S47" s="26">
        <v>1</v>
      </c>
      <c r="T47" s="26"/>
    </row>
    <row r="48" spans="1:20" ht="15.75" x14ac:dyDescent="0.25">
      <c r="A48" s="12" t="s">
        <v>190</v>
      </c>
      <c r="B48" s="12" t="s">
        <v>120</v>
      </c>
      <c r="C48" s="12" t="s">
        <v>121</v>
      </c>
      <c r="D48" s="12" t="s">
        <v>122</v>
      </c>
      <c r="E48" s="30">
        <v>62990</v>
      </c>
      <c r="F48" s="31">
        <v>500</v>
      </c>
      <c r="G48" s="26">
        <v>1</v>
      </c>
      <c r="H48" s="19"/>
      <c r="I48" s="26">
        <v>1</v>
      </c>
      <c r="J48" s="19"/>
      <c r="K48" s="26"/>
      <c r="L48" s="19"/>
      <c r="M48" s="26"/>
      <c r="N48" s="19"/>
      <c r="O48" s="26"/>
      <c r="P48" s="26"/>
      <c r="Q48" s="26"/>
      <c r="R48" s="26"/>
      <c r="S48" s="26"/>
      <c r="T48" s="26"/>
    </row>
    <row r="49" spans="1:20" ht="15" customHeight="1" x14ac:dyDescent="0.25">
      <c r="A49" s="12" t="s">
        <v>191</v>
      </c>
      <c r="B49" s="12" t="s">
        <v>123</v>
      </c>
      <c r="C49" s="12" t="s">
        <v>124</v>
      </c>
      <c r="D49" s="12" t="s">
        <v>125</v>
      </c>
      <c r="E49" s="24">
        <v>29000</v>
      </c>
      <c r="F49" s="25">
        <v>200</v>
      </c>
      <c r="G49" s="26"/>
      <c r="H49" s="19"/>
      <c r="I49" s="26"/>
      <c r="J49" s="19">
        <v>4</v>
      </c>
      <c r="K49" s="26"/>
      <c r="L49" s="19"/>
      <c r="M49" s="26"/>
      <c r="N49" s="19"/>
      <c r="O49" s="26"/>
      <c r="P49" s="26"/>
      <c r="Q49" s="26"/>
      <c r="R49" s="26"/>
      <c r="S49" s="26"/>
      <c r="T49" s="26"/>
    </row>
    <row r="50" spans="1:20" ht="15.75" x14ac:dyDescent="0.25">
      <c r="A50" s="12" t="s">
        <v>191</v>
      </c>
      <c r="B50" s="12" t="s">
        <v>126</v>
      </c>
      <c r="C50" s="12" t="s">
        <v>127</v>
      </c>
      <c r="D50" s="12" t="s">
        <v>128</v>
      </c>
      <c r="E50" s="24">
        <v>35000</v>
      </c>
      <c r="F50" s="25">
        <v>200</v>
      </c>
      <c r="G50" s="26"/>
      <c r="H50" s="19">
        <v>1</v>
      </c>
      <c r="I50" s="26"/>
      <c r="J50" s="19"/>
      <c r="K50" s="26"/>
      <c r="L50" s="19">
        <v>1</v>
      </c>
      <c r="M50" s="26"/>
      <c r="N50" s="19"/>
      <c r="O50" s="26"/>
      <c r="P50" s="26"/>
      <c r="Q50" s="26"/>
      <c r="R50" s="26"/>
      <c r="S50" s="26"/>
      <c r="T50" s="26"/>
    </row>
    <row r="51" spans="1:20" ht="15.75" x14ac:dyDescent="0.25">
      <c r="A51" s="12" t="s">
        <v>191</v>
      </c>
      <c r="B51" s="12" t="s">
        <v>129</v>
      </c>
      <c r="C51" s="12" t="s">
        <v>127</v>
      </c>
      <c r="D51" s="12" t="s">
        <v>130</v>
      </c>
      <c r="E51" s="24">
        <v>35000</v>
      </c>
      <c r="F51" s="25">
        <v>200</v>
      </c>
      <c r="G51" s="26"/>
      <c r="H51" s="19"/>
      <c r="I51" s="26"/>
      <c r="J51" s="19"/>
      <c r="K51" s="26"/>
      <c r="L51" s="19"/>
      <c r="M51" s="26"/>
      <c r="N51" s="19"/>
      <c r="O51" s="26"/>
      <c r="P51" s="26"/>
      <c r="Q51" s="26"/>
      <c r="R51" s="26">
        <v>1</v>
      </c>
      <c r="S51" s="26"/>
      <c r="T51" s="26"/>
    </row>
    <row r="52" spans="1:20" ht="15.75" x14ac:dyDescent="0.25">
      <c r="A52" s="12" t="s">
        <v>191</v>
      </c>
      <c r="B52" s="12" t="s">
        <v>131</v>
      </c>
      <c r="C52" s="12" t="s">
        <v>127</v>
      </c>
      <c r="D52" s="12" t="s">
        <v>132</v>
      </c>
      <c r="E52" s="24">
        <v>40000</v>
      </c>
      <c r="F52" s="25">
        <v>200</v>
      </c>
      <c r="G52" s="26"/>
      <c r="H52" s="19"/>
      <c r="I52" s="26"/>
      <c r="J52" s="19"/>
      <c r="K52" s="26"/>
      <c r="L52" s="19"/>
      <c r="M52" s="26">
        <v>1</v>
      </c>
      <c r="N52" s="19"/>
      <c r="O52" s="26"/>
      <c r="P52" s="26"/>
      <c r="Q52" s="26"/>
      <c r="R52" s="26"/>
      <c r="S52" s="26"/>
      <c r="T52" s="26"/>
    </row>
    <row r="53" spans="1:20" ht="15.75" x14ac:dyDescent="0.25">
      <c r="A53" s="12" t="s">
        <v>191</v>
      </c>
      <c r="B53" s="12" t="s">
        <v>133</v>
      </c>
      <c r="C53" s="12" t="s">
        <v>127</v>
      </c>
      <c r="D53" s="12" t="s">
        <v>134</v>
      </c>
      <c r="E53" s="32">
        <v>55000</v>
      </c>
      <c r="F53" s="33">
        <v>200</v>
      </c>
      <c r="G53" s="26"/>
      <c r="H53" s="19"/>
      <c r="I53" s="26"/>
      <c r="J53" s="19"/>
      <c r="K53" s="26"/>
      <c r="L53" s="19"/>
      <c r="M53" s="26"/>
      <c r="N53" s="19"/>
      <c r="O53" s="26"/>
      <c r="P53" s="26">
        <v>1</v>
      </c>
      <c r="Q53" s="26"/>
      <c r="R53" s="26"/>
      <c r="S53" s="26"/>
      <c r="T53" s="26"/>
    </row>
    <row r="54" spans="1:20" ht="15.75" x14ac:dyDescent="0.25">
      <c r="A54" s="12" t="s">
        <v>192</v>
      </c>
      <c r="B54" s="12" t="s">
        <v>135</v>
      </c>
      <c r="C54" s="12" t="s">
        <v>136</v>
      </c>
      <c r="D54" s="12" t="s">
        <v>137</v>
      </c>
      <c r="E54" s="34">
        <v>7500</v>
      </c>
      <c r="F54" s="34"/>
      <c r="G54" s="26"/>
      <c r="H54" s="19"/>
      <c r="I54" s="26"/>
      <c r="J54" s="19">
        <v>2</v>
      </c>
      <c r="K54" s="26"/>
      <c r="L54" s="19">
        <v>1</v>
      </c>
      <c r="M54" s="26"/>
      <c r="N54" s="19"/>
      <c r="O54" s="26"/>
      <c r="P54" s="26"/>
      <c r="Q54" s="26"/>
      <c r="R54" s="26">
        <v>1</v>
      </c>
      <c r="S54" s="26"/>
      <c r="T54" s="35"/>
    </row>
    <row r="55" spans="1:20" ht="15.75" x14ac:dyDescent="0.25">
      <c r="A55" s="12" t="s">
        <v>192</v>
      </c>
      <c r="B55" s="12" t="s">
        <v>138</v>
      </c>
      <c r="C55" s="36" t="s">
        <v>136</v>
      </c>
      <c r="D55" s="12" t="s">
        <v>139</v>
      </c>
      <c r="E55" s="34">
        <v>7500</v>
      </c>
      <c r="F55" s="34"/>
      <c r="G55" s="26"/>
      <c r="H55" s="19">
        <v>1</v>
      </c>
      <c r="I55" s="26"/>
      <c r="J55" s="19"/>
      <c r="K55" s="26"/>
      <c r="L55" s="19"/>
      <c r="M55" s="26"/>
      <c r="N55" s="19"/>
      <c r="O55" s="26"/>
      <c r="P55" s="26">
        <v>1</v>
      </c>
      <c r="Q55" s="26"/>
      <c r="R55" s="26">
        <v>14</v>
      </c>
      <c r="S55" s="26"/>
      <c r="T55" s="35"/>
    </row>
    <row r="56" spans="1:20" ht="15.75" x14ac:dyDescent="0.25">
      <c r="A56" s="12" t="s">
        <v>192</v>
      </c>
      <c r="B56" s="12" t="s">
        <v>140</v>
      </c>
      <c r="C56" s="12" t="s">
        <v>141</v>
      </c>
      <c r="D56" s="12" t="s">
        <v>142</v>
      </c>
      <c r="E56" s="34">
        <v>8000</v>
      </c>
      <c r="F56" s="34"/>
      <c r="G56" s="26"/>
      <c r="H56" s="19"/>
      <c r="I56" s="26"/>
      <c r="J56" s="19"/>
      <c r="K56" s="26"/>
      <c r="L56" s="19"/>
      <c r="M56" s="26"/>
      <c r="N56" s="19"/>
      <c r="O56" s="26"/>
      <c r="P56" s="26"/>
      <c r="Q56" s="26"/>
      <c r="R56" s="26">
        <v>5</v>
      </c>
      <c r="S56" s="26"/>
      <c r="T56" s="26"/>
    </row>
    <row r="57" spans="1:20" ht="15.75" x14ac:dyDescent="0.25">
      <c r="A57" s="12" t="s">
        <v>193</v>
      </c>
      <c r="B57" s="37" t="s">
        <v>143</v>
      </c>
      <c r="C57" s="12" t="s">
        <v>144</v>
      </c>
      <c r="D57" s="12" t="s">
        <v>145</v>
      </c>
      <c r="E57" s="34">
        <v>9500</v>
      </c>
      <c r="F57" s="34"/>
      <c r="G57" s="26"/>
      <c r="H57" s="19"/>
      <c r="I57" s="26"/>
      <c r="J57" s="19"/>
      <c r="K57" s="26"/>
      <c r="L57" s="19"/>
      <c r="M57" s="26"/>
      <c r="N57" s="19"/>
      <c r="O57" s="19"/>
      <c r="P57" s="26"/>
      <c r="Q57" s="26"/>
      <c r="R57" s="26">
        <v>5</v>
      </c>
      <c r="S57" s="26"/>
      <c r="T57" s="26"/>
    </row>
    <row r="58" spans="1:20" ht="15.75" x14ac:dyDescent="0.25">
      <c r="A58" s="12" t="s">
        <v>193</v>
      </c>
      <c r="B58" s="12" t="s">
        <v>146</v>
      </c>
      <c r="C58" s="12" t="s">
        <v>147</v>
      </c>
      <c r="D58" s="12" t="s">
        <v>148</v>
      </c>
      <c r="E58" s="32">
        <v>9500</v>
      </c>
      <c r="F58" s="32"/>
      <c r="G58" s="26"/>
      <c r="H58" s="19"/>
      <c r="I58" s="26"/>
      <c r="J58" s="19"/>
      <c r="K58" s="26"/>
      <c r="L58" s="19"/>
      <c r="M58" s="26">
        <v>1</v>
      </c>
      <c r="N58" s="19"/>
      <c r="O58" s="26"/>
      <c r="P58" s="26"/>
      <c r="Q58" s="26"/>
      <c r="R58" s="26"/>
      <c r="S58" s="26"/>
      <c r="T58" s="26"/>
    </row>
    <row r="59" spans="1:20" ht="15.75" x14ac:dyDescent="0.25">
      <c r="A59" s="12" t="s">
        <v>193</v>
      </c>
      <c r="B59" s="37" t="s">
        <v>149</v>
      </c>
      <c r="C59" s="12" t="s">
        <v>150</v>
      </c>
      <c r="D59" s="12" t="s">
        <v>151</v>
      </c>
      <c r="E59" s="34"/>
      <c r="F59" s="34"/>
      <c r="G59" s="26"/>
      <c r="H59" s="19">
        <v>1</v>
      </c>
      <c r="I59" s="26"/>
      <c r="J59" s="19"/>
      <c r="K59" s="26"/>
      <c r="L59" s="19">
        <v>3</v>
      </c>
      <c r="M59" s="26"/>
      <c r="N59" s="19"/>
      <c r="O59" s="26">
        <v>1</v>
      </c>
      <c r="P59" s="26"/>
      <c r="Q59" s="26"/>
      <c r="R59" s="26">
        <v>23</v>
      </c>
      <c r="S59" s="26"/>
      <c r="T59" s="26"/>
    </row>
    <row r="60" spans="1:20" ht="15.75" x14ac:dyDescent="0.25">
      <c r="A60" s="12" t="s">
        <v>192</v>
      </c>
      <c r="B60" s="12" t="s">
        <v>152</v>
      </c>
      <c r="C60" s="12" t="s">
        <v>153</v>
      </c>
      <c r="D60" s="12" t="s">
        <v>154</v>
      </c>
      <c r="E60" s="34">
        <v>10500</v>
      </c>
      <c r="F60" s="34"/>
      <c r="G60" s="26"/>
      <c r="H60" s="19">
        <v>1</v>
      </c>
      <c r="I60" s="26"/>
      <c r="J60" s="19">
        <v>2</v>
      </c>
      <c r="K60" s="26"/>
      <c r="L60" s="19"/>
      <c r="M60" s="26"/>
      <c r="N60" s="19"/>
      <c r="O60" s="26"/>
      <c r="P60" s="26"/>
      <c r="Q60" s="26"/>
      <c r="R60" s="26"/>
      <c r="S60" s="26"/>
      <c r="T60" s="26"/>
    </row>
    <row r="61" spans="1:20" ht="15.75" x14ac:dyDescent="0.25">
      <c r="A61" s="12" t="s">
        <v>193</v>
      </c>
      <c r="B61" s="38" t="s">
        <v>155</v>
      </c>
      <c r="C61" s="12" t="s">
        <v>156</v>
      </c>
      <c r="D61" s="12" t="s">
        <v>157</v>
      </c>
      <c r="E61" s="34">
        <v>11500</v>
      </c>
      <c r="F61" s="34"/>
      <c r="G61" s="26"/>
      <c r="H61" s="19"/>
      <c r="I61" s="26">
        <v>1</v>
      </c>
      <c r="J61" s="19">
        <v>1</v>
      </c>
      <c r="K61" s="26">
        <v>1</v>
      </c>
      <c r="L61" s="19"/>
      <c r="M61" s="26"/>
      <c r="N61" s="19"/>
      <c r="O61" s="26"/>
      <c r="P61" s="26"/>
      <c r="Q61" s="26"/>
      <c r="R61" s="26">
        <v>20</v>
      </c>
      <c r="S61" s="26"/>
      <c r="T61" s="26"/>
    </row>
    <row r="62" spans="1:20" ht="15.75" x14ac:dyDescent="0.25">
      <c r="A62" s="12" t="s">
        <v>193</v>
      </c>
      <c r="B62" s="38" t="s">
        <v>158</v>
      </c>
      <c r="C62" s="12" t="s">
        <v>159</v>
      </c>
      <c r="D62" s="12" t="s">
        <v>160</v>
      </c>
      <c r="E62" s="34">
        <v>11500</v>
      </c>
      <c r="F62" s="34"/>
      <c r="G62" s="26"/>
      <c r="H62" s="19">
        <v>1</v>
      </c>
      <c r="I62" s="26"/>
      <c r="J62" s="19"/>
      <c r="K62" s="26"/>
      <c r="L62" s="19"/>
      <c r="M62" s="26"/>
      <c r="N62" s="19"/>
      <c r="O62" s="26"/>
      <c r="P62" s="26"/>
      <c r="Q62" s="26"/>
      <c r="R62" s="26">
        <v>2</v>
      </c>
      <c r="S62" s="26"/>
      <c r="T62" s="26"/>
    </row>
    <row r="63" spans="1:20" ht="15.75" x14ac:dyDescent="0.25">
      <c r="A63" s="12" t="s">
        <v>193</v>
      </c>
      <c r="B63" s="38" t="s">
        <v>161</v>
      </c>
      <c r="C63" s="12" t="s">
        <v>162</v>
      </c>
      <c r="D63" s="12" t="s">
        <v>163</v>
      </c>
      <c r="E63" s="34"/>
      <c r="F63" s="34"/>
      <c r="G63" s="26"/>
      <c r="H63" s="19">
        <v>1</v>
      </c>
      <c r="I63" s="26"/>
      <c r="J63" s="19"/>
      <c r="K63" s="26"/>
      <c r="L63" s="19"/>
      <c r="M63" s="26"/>
      <c r="N63" s="19"/>
      <c r="O63" s="26"/>
      <c r="P63" s="26">
        <v>1</v>
      </c>
      <c r="Q63" s="26"/>
      <c r="R63" s="26">
        <v>2</v>
      </c>
      <c r="S63" s="26"/>
      <c r="T63" s="26"/>
    </row>
    <row r="64" spans="1:20" ht="15.75" x14ac:dyDescent="0.25">
      <c r="A64" s="12" t="s">
        <v>193</v>
      </c>
      <c r="B64" s="38" t="s">
        <v>164</v>
      </c>
      <c r="C64" s="12" t="s">
        <v>165</v>
      </c>
      <c r="D64" s="12" t="s">
        <v>166</v>
      </c>
      <c r="E64" s="34"/>
      <c r="F64" s="34"/>
      <c r="G64" s="26"/>
      <c r="H64" s="19"/>
      <c r="I64" s="26"/>
      <c r="J64" s="19"/>
      <c r="K64" s="26"/>
      <c r="L64" s="19"/>
      <c r="M64" s="26"/>
      <c r="N64" s="19"/>
      <c r="O64" s="26"/>
      <c r="P64" s="26"/>
      <c r="Q64" s="26"/>
      <c r="R64" s="26">
        <v>2</v>
      </c>
      <c r="S64" s="26"/>
      <c r="T64" s="26"/>
    </row>
    <row r="65" spans="1:20" ht="15.75" x14ac:dyDescent="0.25">
      <c r="A65" s="12" t="s">
        <v>193</v>
      </c>
      <c r="B65" s="37" t="s">
        <v>167</v>
      </c>
      <c r="C65" s="38" t="s">
        <v>168</v>
      </c>
      <c r="D65" s="12" t="s">
        <v>169</v>
      </c>
      <c r="E65" s="34">
        <v>13500</v>
      </c>
      <c r="F65" s="34"/>
      <c r="G65" s="26"/>
      <c r="H65" s="19"/>
      <c r="I65" s="26"/>
      <c r="J65" s="19"/>
      <c r="K65" s="26"/>
      <c r="L65" s="19">
        <v>1</v>
      </c>
      <c r="M65" s="26"/>
      <c r="N65" s="19"/>
      <c r="O65" s="26"/>
      <c r="P65" s="26"/>
      <c r="Q65" s="26"/>
      <c r="R65" s="26">
        <v>1</v>
      </c>
      <c r="S65" s="26"/>
      <c r="T65" s="26"/>
    </row>
    <row r="66" spans="1:20" ht="15.75" x14ac:dyDescent="0.25">
      <c r="A66" s="12" t="s">
        <v>193</v>
      </c>
      <c r="B66" s="38" t="s">
        <v>170</v>
      </c>
      <c r="C66" s="12" t="s">
        <v>171</v>
      </c>
      <c r="D66" s="12" t="s">
        <v>172</v>
      </c>
      <c r="E66" s="34">
        <v>13500</v>
      </c>
      <c r="F66" s="34"/>
      <c r="G66" s="26"/>
      <c r="H66" s="19"/>
      <c r="I66" s="26"/>
      <c r="J66" s="19"/>
      <c r="K66" s="26"/>
      <c r="L66" s="19"/>
      <c r="M66" s="26"/>
      <c r="N66" s="19"/>
      <c r="O66" s="26"/>
      <c r="P66" s="26"/>
      <c r="Q66" s="26"/>
      <c r="R66" s="26">
        <v>3</v>
      </c>
      <c r="S66" s="26">
        <v>1</v>
      </c>
      <c r="T66" s="26"/>
    </row>
    <row r="67" spans="1:20" ht="15.75" x14ac:dyDescent="0.25">
      <c r="A67" s="12" t="s">
        <v>193</v>
      </c>
      <c r="B67" s="37" t="s">
        <v>173</v>
      </c>
      <c r="C67" s="12" t="s">
        <v>174</v>
      </c>
      <c r="D67" s="12" t="s">
        <v>175</v>
      </c>
      <c r="E67" s="34">
        <v>15500</v>
      </c>
      <c r="F67" s="34"/>
      <c r="G67" s="26">
        <v>1</v>
      </c>
      <c r="H67" s="19"/>
      <c r="I67" s="26"/>
      <c r="J67" s="19"/>
      <c r="K67" s="26"/>
      <c r="L67" s="19"/>
      <c r="M67" s="26"/>
      <c r="N67" s="19"/>
      <c r="O67" s="26"/>
      <c r="P67" s="26"/>
      <c r="Q67" s="26"/>
      <c r="R67" s="26">
        <v>1</v>
      </c>
      <c r="S67" s="26"/>
      <c r="T67" s="26"/>
    </row>
    <row r="68" spans="1:20" ht="15.75" x14ac:dyDescent="0.25">
      <c r="A68" s="12" t="s">
        <v>193</v>
      </c>
      <c r="B68" s="38" t="s">
        <v>176</v>
      </c>
      <c r="C68" s="38" t="s">
        <v>177</v>
      </c>
      <c r="D68" s="12" t="s">
        <v>178</v>
      </c>
      <c r="E68" s="34">
        <v>17500</v>
      </c>
      <c r="F68" s="34"/>
      <c r="G68" s="26"/>
      <c r="H68" s="19">
        <v>1</v>
      </c>
      <c r="I68" s="26"/>
      <c r="J68" s="26"/>
      <c r="K68" s="26"/>
      <c r="L68" s="19"/>
      <c r="M68" s="26"/>
      <c r="N68" s="19"/>
      <c r="O68" s="26"/>
      <c r="P68" s="26"/>
      <c r="Q68" s="26"/>
      <c r="R68" s="26">
        <v>1</v>
      </c>
      <c r="S68" s="26"/>
      <c r="T68" s="26"/>
    </row>
    <row r="69" spans="1:20" ht="15.75" x14ac:dyDescent="0.25">
      <c r="A69" s="12" t="s">
        <v>193</v>
      </c>
      <c r="B69" s="12" t="s">
        <v>179</v>
      </c>
      <c r="C69" s="12" t="s">
        <v>180</v>
      </c>
      <c r="D69" s="12" t="s">
        <v>181</v>
      </c>
      <c r="E69" s="34"/>
      <c r="F69" s="34"/>
      <c r="G69" s="26"/>
      <c r="H69" s="19"/>
      <c r="I69" s="26"/>
      <c r="J69" s="22">
        <v>1</v>
      </c>
      <c r="K69" s="26"/>
      <c r="L69" s="19"/>
      <c r="M69" s="26"/>
      <c r="N69" s="19"/>
      <c r="O69" s="26"/>
      <c r="P69" s="26"/>
      <c r="Q69" s="26"/>
      <c r="R69" s="26"/>
      <c r="S69" s="26"/>
      <c r="T69" s="26"/>
    </row>
    <row r="70" spans="1:20" ht="15.75" x14ac:dyDescent="0.25">
      <c r="A70" s="12" t="s">
        <v>194</v>
      </c>
      <c r="B70" s="12" t="s">
        <v>182</v>
      </c>
      <c r="C70" s="12"/>
      <c r="D70" s="12"/>
      <c r="E70" s="34">
        <v>17000</v>
      </c>
      <c r="F70" s="39"/>
      <c r="G70" s="40">
        <v>1</v>
      </c>
      <c r="H70" s="19"/>
      <c r="I70" s="26">
        <v>1</v>
      </c>
      <c r="K70" s="40"/>
      <c r="L70" s="19"/>
      <c r="M70" s="26">
        <v>1</v>
      </c>
      <c r="N70" s="19"/>
      <c r="O70" s="26"/>
      <c r="P70" s="26"/>
      <c r="Q70" s="26"/>
      <c r="R70" s="26"/>
      <c r="S70" s="26"/>
      <c r="T70" s="26"/>
    </row>
    <row r="71" spans="1:20" ht="15.75" x14ac:dyDescent="0.25">
      <c r="A71" s="41"/>
      <c r="B71" s="41"/>
      <c r="C71" s="41"/>
      <c r="D71" s="41"/>
      <c r="E71" s="42" t="s">
        <v>183</v>
      </c>
      <c r="F71" s="43"/>
      <c r="G71" s="44">
        <f>G70+G67+G48+G43+G36+G34+G16+G13+G7</f>
        <v>8</v>
      </c>
      <c r="H71" s="45">
        <f>H68+H63+H62+H60+H59+H55+H50+H44+H43+H40+H35+H34+H33+H29+H25+H19+H17+H16+H14+H13+H9+H7+H6</f>
        <v>48</v>
      </c>
      <c r="I71" s="45">
        <f>I70+I61+I48+I43+I13+I8</f>
        <v>6</v>
      </c>
      <c r="J71" s="45">
        <f>J69+J61+J60+J54+J49+J45+J40+J39+J38+J36+J34+J33+J31+J32+J30+J20+J19+J17+J16+J13+J7</f>
        <v>31</v>
      </c>
      <c r="K71" s="45">
        <f>K61+K47+K43+K36+K34+K22+K16+K13</f>
        <v>8</v>
      </c>
      <c r="L71" s="45">
        <f>L65+L59+L54+L50+L44+L41+L34+L32+L31+L22+L20+L18+L17+L16+L15+L13+L12+L8+L7</f>
        <v>27</v>
      </c>
      <c r="M71" s="45">
        <f>M70+M58+M52+M47+M43+M39+M34+M29+M26+M16</f>
        <v>9</v>
      </c>
      <c r="N71" s="45">
        <f>N34+N33+N31+N30+N27+N26+N24+N20+N16+N13</f>
        <v>15</v>
      </c>
      <c r="O71" s="45">
        <f>O59+O47+O43+O42+O34+O16+O8</f>
        <v>7</v>
      </c>
      <c r="P71" s="45">
        <f>P63+P55+P53+P47+P44+P42+P34+P32+P23+P17+P16+P15+P13+P11+P10</f>
        <v>21</v>
      </c>
      <c r="Q71" s="46"/>
      <c r="R71" s="47">
        <f>R68+R67+R66+R65+R64+R63+R62+R61+R59+R56+R57+R55+R54+R51+R47+R37+R36+R34+R28+R22+R21+R16+R13+R8+R7</f>
        <v>127</v>
      </c>
      <c r="S71" s="47">
        <f>S66+S47+S46+S41+S34+S27+S16+S13+S7</f>
        <v>14</v>
      </c>
      <c r="T71" s="48"/>
    </row>
    <row r="72" spans="1:20" ht="15.75" x14ac:dyDescent="0.25">
      <c r="E72" s="49"/>
      <c r="F72" s="49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1"/>
      <c r="R72" s="50"/>
      <c r="S72" s="50"/>
      <c r="T72" s="50"/>
    </row>
    <row r="73" spans="1:20" ht="15.75" x14ac:dyDescent="0.25">
      <c r="E73" s="49"/>
      <c r="F73" s="49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1"/>
      <c r="R73" s="50"/>
      <c r="S73" s="50"/>
      <c r="T73" s="50"/>
    </row>
    <row r="74" spans="1:20" ht="15.75" x14ac:dyDescent="0.25">
      <c r="D74" s="52"/>
      <c r="E74" s="49"/>
      <c r="F74" s="49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1"/>
      <c r="R74" s="50"/>
      <c r="S74" s="50"/>
      <c r="T74" s="50"/>
    </row>
    <row r="75" spans="1:20" x14ac:dyDescent="0.25">
      <c r="D75" s="52"/>
    </row>
    <row r="76" spans="1:20" x14ac:dyDescent="0.25">
      <c r="D76" s="53"/>
    </row>
    <row r="77" spans="1:20" x14ac:dyDescent="0.25">
      <c r="D77" s="52"/>
    </row>
    <row r="78" spans="1:20" x14ac:dyDescent="0.25">
      <c r="D78" s="52"/>
    </row>
    <row r="79" spans="1:20" x14ac:dyDescent="0.25">
      <c r="D79" s="52"/>
    </row>
    <row r="80" spans="1:20" x14ac:dyDescent="0.25">
      <c r="D80" s="52"/>
    </row>
    <row r="89" ht="3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World</dc:creator>
  <cp:lastModifiedBy>IT World</cp:lastModifiedBy>
  <dcterms:created xsi:type="dcterms:W3CDTF">2025-10-21T09:05:08Z</dcterms:created>
  <dcterms:modified xsi:type="dcterms:W3CDTF">2025-10-22T08:28:04Z</dcterms:modified>
</cp:coreProperties>
</file>