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 Wei Teck\Documents\Dreams\EE\Projects\taser v2\"/>
    </mc:Choice>
  </mc:AlternateContent>
  <xr:revisionPtr revIDLastSave="0" documentId="13_ncr:1_{0BEEDDA3-2D84-4242-868B-88E7A429A87A}" xr6:coauthVersionLast="47" xr6:coauthVersionMax="47" xr10:uidLastSave="{00000000-0000-0000-0000-000000000000}"/>
  <bookViews>
    <workbookView xWindow="-108" yWindow="-108" windowWidth="23256" windowHeight="13176" xr2:uid="{092FACF2-6FAA-42BF-A97C-D0156CB8AA17}"/>
  </bookViews>
  <sheets>
    <sheet name="te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36" i="1" l="1"/>
  <c r="G35" i="1"/>
  <c r="G34" i="1"/>
  <c r="G15" i="1"/>
  <c r="G8" i="1"/>
  <c r="G30" i="1"/>
  <c r="G29" i="1"/>
  <c r="G28" i="1"/>
  <c r="G27" i="1"/>
  <c r="G26" i="1"/>
  <c r="G25" i="1"/>
  <c r="G24" i="1"/>
  <c r="G17" i="1"/>
  <c r="G16" i="1"/>
  <c r="G14" i="1"/>
  <c r="G20" i="1"/>
  <c r="G19" i="1"/>
  <c r="G18" i="1"/>
  <c r="G13" i="1"/>
  <c r="G12" i="1"/>
  <c r="G11" i="1"/>
  <c r="G10" i="1"/>
  <c r="G9" i="1"/>
  <c r="G7" i="1"/>
  <c r="G6" i="1"/>
  <c r="G5" i="1"/>
  <c r="G4" i="1"/>
  <c r="G31" i="1" l="1"/>
  <c r="G21" i="1"/>
  <c r="G41" i="1" s="1"/>
</calcChain>
</file>

<file path=xl/sharedStrings.xml><?xml version="1.0" encoding="utf-8"?>
<sst xmlns="http://schemas.openxmlformats.org/spreadsheetml/2006/main" count="93" uniqueCount="52">
  <si>
    <t>Part name</t>
  </si>
  <si>
    <t>Quantity</t>
  </si>
  <si>
    <t>LM3478</t>
  </si>
  <si>
    <t>Source</t>
  </si>
  <si>
    <t>Part Type</t>
  </si>
  <si>
    <t>Controller</t>
  </si>
  <si>
    <t>N-channel MOSFET</t>
  </si>
  <si>
    <t>CSD16327Q3</t>
  </si>
  <si>
    <t>Shottky Diode</t>
  </si>
  <si>
    <t>SBRD10200</t>
  </si>
  <si>
    <t>Power Inductor</t>
  </si>
  <si>
    <t>SRP1270</t>
  </si>
  <si>
    <t>Taobao</t>
  </si>
  <si>
    <t>Unit Price (SGD)</t>
  </si>
  <si>
    <t>Total Price (SGD)</t>
  </si>
  <si>
    <t>Resistor</t>
  </si>
  <si>
    <t>1Ω 0603 resistor</t>
  </si>
  <si>
    <t>100Ω 0603 resistor</t>
  </si>
  <si>
    <t>1.5kΩ 0603 resistor</t>
  </si>
  <si>
    <t>2.2kΩ 0603 resistor</t>
  </si>
  <si>
    <t>27kΩ 0603 resistor</t>
  </si>
  <si>
    <t>10mΩ 0603 resistor</t>
  </si>
  <si>
    <t>Capacitor</t>
  </si>
  <si>
    <t>2.7nF 0603 capacitor</t>
  </si>
  <si>
    <t>47nF 1206 capacitor</t>
  </si>
  <si>
    <t>10pF 0603 capacitor</t>
  </si>
  <si>
    <t>0.1uF 0603 capacitor</t>
  </si>
  <si>
    <t>10uF 0603 capacitor</t>
  </si>
  <si>
    <t>100uF 1206 capacitor</t>
  </si>
  <si>
    <t>-</t>
  </si>
  <si>
    <t>Boost controller 5V - 20V</t>
  </si>
  <si>
    <t>Subtotal</t>
  </si>
  <si>
    <t>ZVS driver</t>
  </si>
  <si>
    <t>Shottky diode</t>
  </si>
  <si>
    <t>IRFP260</t>
  </si>
  <si>
    <t>UF4007</t>
  </si>
  <si>
    <t>Delivery charge (SGD)</t>
  </si>
  <si>
    <t>Power inductor</t>
  </si>
  <si>
    <t>100uH power inductor</t>
  </si>
  <si>
    <t>16Ω 0603 resistor</t>
  </si>
  <si>
    <t>10kΩ 0603 resistor</t>
  </si>
  <si>
    <t>0.1uF MKP capacitor</t>
  </si>
  <si>
    <t>Transformer</t>
  </si>
  <si>
    <t>Cockroft Walton generator</t>
  </si>
  <si>
    <t>100pF 0603 capacitor</t>
  </si>
  <si>
    <t>Total:</t>
  </si>
  <si>
    <t>High voltage diode</t>
  </si>
  <si>
    <t>High voltage capacitor</t>
  </si>
  <si>
    <t>10pF 20kV capacitor</t>
  </si>
  <si>
    <t>2CL77</t>
  </si>
  <si>
    <t>Misclleaneous</t>
  </si>
  <si>
    <t>offsets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</si>
</sst>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44" fontId="5" fillId="0" borderId="0" applyFont="0" applyFill="0" applyBorder="0" applyAlignment="0" applyProtection="0"/>
  </cellStyleXfs>
  <cellXfs count="14">
    <xf numFmtId="0" fontId="0" fillId="0" borderId="0" xfId="0"/>
    <xf numFmtId="0" fontId="2" fillId="0" borderId="0" xfId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0" fillId="4" borderId="0" xfId="0" applyFill="1"/>
    <xf numFmtId="0" fontId="2" fillId="0" borderId="0" xfId="1" applyAlignment="1">
      <alignment horizontal="center"/>
    </xf>
    <xf numFmtId="0" fontId="0" fillId="0" borderId="0" xfId="0" applyFill="1"/>
    <xf numFmtId="44" fontId="0" fillId="0" borderId="0" xfId="2" applyFont="1"/>
    <xf numFmtId="44" fontId="0" fillId="0" borderId="0" xfId="2" applyFont="1" applyAlignment="1">
      <alignment vertical="center"/>
    </xf>
    <xf numFmtId="44" fontId="0" fillId="4" borderId="0" xfId="2" applyFont="1" applyFill="1"/>
    <xf numFmtId="44" fontId="4" fillId="5" borderId="0" xfId="2" applyFont="1" applyFill="1" applyAlignment="1">
      <alignment horizontal="center"/>
    </xf>
    <xf numFmtId="44" fontId="4" fillId="5" borderId="0" xfId="2" applyFont="1" applyFill="1"/>
    <xf numFmtId="0" fontId="0" fillId="0" borderId="0" xfId="2" applyNumberFormat="1" applyFont="1"/>
    <xf numFmtId="0" fontId="1" fillId="3" borderId="0" xfId="0" applyFont="1" applyFill="1" applyAlignment="1">
      <alignment horizontal="center" vertical="center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smc-diodes.com/propdf/SBRD10200%20N1314%20REV.-.pdf" TargetMode="External"/><Relationship Id="rId13" Type="http://schemas.openxmlformats.org/officeDocument/2006/relationships/hyperlink" Target="https://ezbuy.sg/buyforme.html?url=https%3A%2F%2Fitem.taobao.com%2Fitem.htm%3Fid%3D575299495485%26ali_refid%3Da3_430620_1006%3A1150105110%3AN%3Aw%252FD65uqj0oxqf9wC8jr9yw%253D%253D%3A95a276ed4529dfe23b803b98e566543f%26ali_trackid%3D1_95a276ed4529dfe23b803b98e566543f%26spm%3Da230r.1.14.13%23detail&amp;src=10001" TargetMode="External"/><Relationship Id="rId18" Type="http://schemas.openxmlformats.org/officeDocument/2006/relationships/hyperlink" Target="https://item.taobao.com/item.htm?spm=a230r.1.14.80.12a27374FUEGcj&amp;id=592443136668&amp;ns=1&amp;abbucket=2" TargetMode="External"/><Relationship Id="rId3" Type="http://schemas.openxmlformats.org/officeDocument/2006/relationships/hyperlink" Target="https://item.taobao.com/item.htm?spm=a230r.1.14.8.26a76b46N7A6LP&amp;id=659475403141&amp;ns=1&amp;abbucket=2" TargetMode="External"/><Relationship Id="rId21" Type="http://schemas.openxmlformats.org/officeDocument/2006/relationships/printerSettings" Target="../printerSettings/printerSettings1.bin"/><Relationship Id="rId7" Type="http://schemas.openxmlformats.org/officeDocument/2006/relationships/hyperlink" Target="https://www.vishay.com/docs/88755/uf4001.pdf" TargetMode="External"/><Relationship Id="rId12" Type="http://schemas.openxmlformats.org/officeDocument/2006/relationships/hyperlink" Target="https://detail.tmall.com/item.htm?spm=a230r.1.14.24.2d01523bhrjB3l&amp;id=610868058801&amp;ns=1&amp;abbucket=2" TargetMode="External"/><Relationship Id="rId17" Type="http://schemas.openxmlformats.org/officeDocument/2006/relationships/hyperlink" Target="https://detail.tmall.com/item.htm?spm=a230r.1.14.36.e5264e3apB1V7b&amp;id=620430124197&amp;ns=1&amp;abbucket=2" TargetMode="External"/><Relationship Id="rId2" Type="http://schemas.openxmlformats.org/officeDocument/2006/relationships/hyperlink" Target="https://www.ti.com/lit/ds/symlink/csd16327q3.pdf" TargetMode="External"/><Relationship Id="rId16" Type="http://schemas.openxmlformats.org/officeDocument/2006/relationships/hyperlink" Target="https://item.taobao.com/item.htm?spm=a230r.1.14.97.1343324fv2gGGj&amp;id=522632592095&amp;ns=1&amp;abbucket=2" TargetMode="External"/><Relationship Id="rId20" Type="http://schemas.openxmlformats.org/officeDocument/2006/relationships/hyperlink" Target="https://item.taobao.com/item.htm?spm=a230r.1.14.3.31382e96te5hxC&amp;id=637145511210&amp;ns=1&amp;abbucket=2" TargetMode="External"/><Relationship Id="rId1" Type="http://schemas.openxmlformats.org/officeDocument/2006/relationships/hyperlink" Target="https://www.ti.com/lit/ds/symlink/lm3478.pdf?ts=1634484082879&amp;ref_url=https%253A%252F%252Fwww.google.com%252F" TargetMode="External"/><Relationship Id="rId6" Type="http://schemas.openxmlformats.org/officeDocument/2006/relationships/hyperlink" Target="https://www.vishay.com/docs/91215/91215.pdf" TargetMode="External"/><Relationship Id="rId11" Type="http://schemas.openxmlformats.org/officeDocument/2006/relationships/hyperlink" Target="https://detail.tmall.com/item.htm?spm=a230r.1.14.16.f5c469cax71Ym6&amp;id=623000062988&amp;ns=1&amp;abbucket=2&amp;skuId=4573356358905" TargetMode="External"/><Relationship Id="rId5" Type="http://schemas.openxmlformats.org/officeDocument/2006/relationships/hyperlink" Target="https://detail.tmall.com/item.htm?spm=a230r.1.14.16.4a141cd64Kfgk0&amp;id=584276193028&amp;ns=1&amp;abbucket=2" TargetMode="External"/><Relationship Id="rId15" Type="http://schemas.openxmlformats.org/officeDocument/2006/relationships/hyperlink" Target="https://ezbuy.sg/buyforme.html?url=https%3A%2F%2Fdetail.tmall.com%2Fitem.htm%3Fspm%3Da230r.1.14.3.457247c6MkviyF%26id%3D610914910529%26ns%3D1%26abbucket%3D2&amp;src=10001" TargetMode="External"/><Relationship Id="rId10" Type="http://schemas.openxmlformats.org/officeDocument/2006/relationships/hyperlink" Target="https://detail.tmall.com/item.htm?spm=a230r.1.14.91.3135523bOZbshn&amp;id=41231814882&amp;ns=1&amp;abbucket=2&amp;skuId=3984688435853" TargetMode="External"/><Relationship Id="rId19" Type="http://schemas.openxmlformats.org/officeDocument/2006/relationships/hyperlink" Target="https://item.taobao.com/item.htm?spm=a230r.1.14.21.4b4f27fbnHyTP1&amp;id=592658672480&amp;ns=1&amp;abbucket=2" TargetMode="External"/><Relationship Id="rId4" Type="http://schemas.openxmlformats.org/officeDocument/2006/relationships/hyperlink" Target="https://detail.tmall.com/item.htm?spm=a230r.1.14.6.2a20437cCUydlS&amp;id=584012557143&amp;ns=1&amp;abbucket=2" TargetMode="External"/><Relationship Id="rId9" Type="http://schemas.openxmlformats.org/officeDocument/2006/relationships/hyperlink" Target="https://www.bourns.com/data/global/pdfs/SRP1270.pdf" TargetMode="External"/><Relationship Id="rId14" Type="http://schemas.openxmlformats.org/officeDocument/2006/relationships/hyperlink" Target="https://item.taobao.com/item.htm?spm=a230r.1.14.81.709a2873FPPsTw&amp;id=570600203393&amp;ns=1&amp;abbucket=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CA73-97D4-4464-B67C-17450EEDD558}">
  <dimension ref="A2:G41"/>
  <sheetViews>
    <sheetView tabSelected="1" zoomScale="130" zoomScaleNormal="130" workbookViewId="0">
      <selection activeCell="F5" sqref="F5"/>
    </sheetView>
  </sheetViews>
  <sheetFormatPr defaultRowHeight="14.4" x14ac:dyDescent="0.3"/>
  <cols>
    <col min="1" max="1" width="21.109375" customWidth="1"/>
    <col min="2" max="2" width="20.21875" customWidth="1"/>
    <col min="3" max="3" width="11.33203125" customWidth="1"/>
    <col min="4" max="4" width="17.5546875" customWidth="1"/>
    <col min="5" max="5" width="11.5546875" customWidth="1"/>
    <col min="6" max="6" width="20.44140625" customWidth="1"/>
    <col min="7" max="7" width="15.44140625" customWidth="1"/>
  </cols>
  <sheetData>
    <row r="2" spans="1:7" x14ac:dyDescent="0.3">
      <c r="A2" s="3" t="s">
        <v>4</v>
      </c>
      <c r="B2" s="3" t="s">
        <v>0</v>
      </c>
      <c r="C2" s="3" t="s">
        <v>3</v>
      </c>
      <c r="D2" s="3" t="s">
        <v>13</v>
      </c>
      <c r="E2" s="3" t="s">
        <v>1</v>
      </c>
      <c r="F2" s="3" t="s">
        <v>36</v>
      </c>
      <c r="G2" s="3" t="s">
        <v>14</v>
      </c>
    </row>
    <row r="3" spans="1:7" x14ac:dyDescent="0.3">
      <c r="A3" s="13" t="s">
        <v>30</v>
      </c>
      <c r="B3" s="13"/>
      <c r="C3" s="13"/>
      <c r="D3" s="13"/>
      <c r="E3" s="13"/>
      <c r="F3" s="13"/>
      <c r="G3" s="13"/>
    </row>
    <row r="4" spans="1:7" x14ac:dyDescent="0.3">
      <c r="A4" t="s">
        <v>5</v>
      </c>
      <c r="B4" s="1" t="s">
        <v>2</v>
      </c>
      <c r="C4" s="5" t="s">
        <v>12</v>
      </c>
      <c r="D4" s="7">
        <v>0.31</v>
      </c>
      <c r="E4" s="12">
        <v>5</v>
      </c>
      <c r="F4" s="7">
        <v>0.64</v>
      </c>
      <c r="G4" s="7">
        <f>(D4*E4 +F4)</f>
        <v>2.19</v>
      </c>
    </row>
    <row r="5" spans="1:7" x14ac:dyDescent="0.3">
      <c r="A5" t="s">
        <v>6</v>
      </c>
      <c r="B5" s="1" t="s">
        <v>7</v>
      </c>
      <c r="C5" s="5" t="s">
        <v>12</v>
      </c>
      <c r="D5" s="7">
        <v>0.49</v>
      </c>
      <c r="E5" s="12">
        <v>5</v>
      </c>
      <c r="F5" s="8">
        <v>0.69</v>
      </c>
      <c r="G5" s="7">
        <f t="shared" ref="G5:G20" si="0">(D5*E5 +F5)</f>
        <v>3.14</v>
      </c>
    </row>
    <row r="6" spans="1:7" x14ac:dyDescent="0.3">
      <c r="A6" t="s">
        <v>8</v>
      </c>
      <c r="B6" s="1" t="s">
        <v>9</v>
      </c>
      <c r="C6" s="5" t="s">
        <v>12</v>
      </c>
      <c r="D6" s="7">
        <v>0.41</v>
      </c>
      <c r="E6" s="12">
        <v>4</v>
      </c>
      <c r="F6" s="8">
        <v>0.92</v>
      </c>
      <c r="G6" s="7">
        <f t="shared" si="0"/>
        <v>2.56</v>
      </c>
    </row>
    <row r="7" spans="1:7" x14ac:dyDescent="0.3">
      <c r="A7" t="s">
        <v>10</v>
      </c>
      <c r="B7" s="1" t="s">
        <v>11</v>
      </c>
      <c r="C7" s="5" t="s">
        <v>12</v>
      </c>
      <c r="D7" s="7">
        <v>3.19</v>
      </c>
      <c r="E7" s="12">
        <v>3</v>
      </c>
      <c r="F7" s="8">
        <v>2.2999999999999998</v>
      </c>
      <c r="G7" s="7">
        <f t="shared" si="0"/>
        <v>11.870000000000001</v>
      </c>
    </row>
    <row r="8" spans="1:7" x14ac:dyDescent="0.3">
      <c r="A8" t="s">
        <v>15</v>
      </c>
      <c r="B8" t="s">
        <v>21</v>
      </c>
      <c r="C8" s="5" t="s">
        <v>12</v>
      </c>
      <c r="D8" s="7">
        <v>0.69</v>
      </c>
      <c r="E8" s="12">
        <v>10</v>
      </c>
      <c r="F8" s="7">
        <v>0</v>
      </c>
      <c r="G8" s="7">
        <f>(D8+F8)</f>
        <v>0.69</v>
      </c>
    </row>
    <row r="9" spans="1:7" x14ac:dyDescent="0.3">
      <c r="A9" t="s">
        <v>15</v>
      </c>
      <c r="B9" t="s">
        <v>16</v>
      </c>
      <c r="C9" s="2" t="s">
        <v>29</v>
      </c>
      <c r="D9" s="7">
        <v>0</v>
      </c>
      <c r="E9" s="12">
        <v>1</v>
      </c>
      <c r="F9" s="7">
        <v>0</v>
      </c>
      <c r="G9" s="7">
        <f t="shared" si="0"/>
        <v>0</v>
      </c>
    </row>
    <row r="10" spans="1:7" x14ac:dyDescent="0.3">
      <c r="A10" t="s">
        <v>15</v>
      </c>
      <c r="B10" t="s">
        <v>17</v>
      </c>
      <c r="C10" s="2" t="s">
        <v>29</v>
      </c>
      <c r="D10" s="7">
        <v>0</v>
      </c>
      <c r="E10" s="12">
        <v>2</v>
      </c>
      <c r="F10" s="7">
        <v>0</v>
      </c>
      <c r="G10" s="7">
        <f t="shared" si="0"/>
        <v>0</v>
      </c>
    </row>
    <row r="11" spans="1:7" x14ac:dyDescent="0.3">
      <c r="A11" t="s">
        <v>15</v>
      </c>
      <c r="B11" t="s">
        <v>18</v>
      </c>
      <c r="C11" s="2" t="s">
        <v>29</v>
      </c>
      <c r="D11" s="7">
        <v>0</v>
      </c>
      <c r="E11" s="12">
        <v>1</v>
      </c>
      <c r="F11" s="7">
        <v>0</v>
      </c>
      <c r="G11" s="7">
        <f t="shared" si="0"/>
        <v>0</v>
      </c>
    </row>
    <row r="12" spans="1:7" x14ac:dyDescent="0.3">
      <c r="A12" t="s">
        <v>15</v>
      </c>
      <c r="B12" t="s">
        <v>19</v>
      </c>
      <c r="C12" s="2" t="s">
        <v>29</v>
      </c>
      <c r="D12" s="7">
        <v>0</v>
      </c>
      <c r="E12" s="12">
        <v>1</v>
      </c>
      <c r="F12" s="7">
        <v>0</v>
      </c>
      <c r="G12" s="7">
        <f t="shared" si="0"/>
        <v>0</v>
      </c>
    </row>
    <row r="13" spans="1:7" x14ac:dyDescent="0.3">
      <c r="A13" t="s">
        <v>15</v>
      </c>
      <c r="B13" t="s">
        <v>20</v>
      </c>
      <c r="C13" s="2" t="s">
        <v>29</v>
      </c>
      <c r="D13" s="7">
        <v>0</v>
      </c>
      <c r="E13" s="12">
        <v>1</v>
      </c>
      <c r="F13" s="7">
        <v>0</v>
      </c>
      <c r="G13" s="7">
        <f t="shared" si="0"/>
        <v>0</v>
      </c>
    </row>
    <row r="14" spans="1:7" x14ac:dyDescent="0.3">
      <c r="A14" t="s">
        <v>22</v>
      </c>
      <c r="B14" t="s">
        <v>25</v>
      </c>
      <c r="C14" s="5" t="s">
        <v>12</v>
      </c>
      <c r="D14" s="7">
        <v>1.0900000000000001</v>
      </c>
      <c r="E14" s="12">
        <v>100</v>
      </c>
      <c r="F14" s="7">
        <v>0</v>
      </c>
      <c r="G14" s="7">
        <f>(D14+F14)</f>
        <v>1.0900000000000001</v>
      </c>
    </row>
    <row r="15" spans="1:7" x14ac:dyDescent="0.3">
      <c r="A15" t="s">
        <v>22</v>
      </c>
      <c r="B15" t="s">
        <v>44</v>
      </c>
      <c r="C15" s="5" t="s">
        <v>12</v>
      </c>
      <c r="D15" s="7">
        <v>0.87</v>
      </c>
      <c r="E15" s="12">
        <v>100</v>
      </c>
      <c r="F15" s="7">
        <v>0</v>
      </c>
      <c r="G15" s="7">
        <f>(D15+F15)</f>
        <v>0.87</v>
      </c>
    </row>
    <row r="16" spans="1:7" x14ac:dyDescent="0.3">
      <c r="A16" t="s">
        <v>22</v>
      </c>
      <c r="B16" t="s">
        <v>23</v>
      </c>
      <c r="C16" s="5" t="s">
        <v>12</v>
      </c>
      <c r="D16" s="7">
        <v>0.56999999999999995</v>
      </c>
      <c r="E16" s="12">
        <v>50</v>
      </c>
      <c r="F16" s="7">
        <v>0</v>
      </c>
      <c r="G16" s="7">
        <f>(D16 +F16)</f>
        <v>0.56999999999999995</v>
      </c>
    </row>
    <row r="17" spans="1:7" x14ac:dyDescent="0.3">
      <c r="A17" t="s">
        <v>22</v>
      </c>
      <c r="B17" t="s">
        <v>24</v>
      </c>
      <c r="C17" s="5" t="s">
        <v>12</v>
      </c>
      <c r="D17" s="7">
        <v>0.92</v>
      </c>
      <c r="E17" s="12">
        <v>50</v>
      </c>
      <c r="F17" s="7">
        <v>0</v>
      </c>
      <c r="G17" s="7">
        <f>(D17 +F17)</f>
        <v>0.92</v>
      </c>
    </row>
    <row r="18" spans="1:7" x14ac:dyDescent="0.3">
      <c r="A18" t="s">
        <v>22</v>
      </c>
      <c r="B18" t="s">
        <v>26</v>
      </c>
      <c r="C18" s="2" t="s">
        <v>29</v>
      </c>
      <c r="D18" s="7">
        <v>0</v>
      </c>
      <c r="E18" s="12">
        <v>1</v>
      </c>
      <c r="F18" s="7">
        <v>0</v>
      </c>
      <c r="G18" s="7">
        <f t="shared" si="0"/>
        <v>0</v>
      </c>
    </row>
    <row r="19" spans="1:7" x14ac:dyDescent="0.3">
      <c r="A19" t="s">
        <v>22</v>
      </c>
      <c r="B19" t="s">
        <v>27</v>
      </c>
      <c r="C19" s="2" t="s">
        <v>29</v>
      </c>
      <c r="D19" s="7">
        <v>0</v>
      </c>
      <c r="E19" s="12">
        <v>1</v>
      </c>
      <c r="F19" s="7">
        <v>0</v>
      </c>
      <c r="G19" s="7">
        <f t="shared" si="0"/>
        <v>0</v>
      </c>
    </row>
    <row r="20" spans="1:7" x14ac:dyDescent="0.3">
      <c r="A20" t="s">
        <v>22</v>
      </c>
      <c r="B20" t="s">
        <v>28</v>
      </c>
      <c r="C20" s="5" t="s">
        <v>12</v>
      </c>
      <c r="D20" s="7">
        <v>0.14000000000000001</v>
      </c>
      <c r="E20" s="12">
        <v>10</v>
      </c>
      <c r="F20" s="7">
        <v>0.92</v>
      </c>
      <c r="G20" s="7">
        <f t="shared" si="0"/>
        <v>2.3200000000000003</v>
      </c>
    </row>
    <row r="21" spans="1:7" x14ac:dyDescent="0.3">
      <c r="A21" s="4" t="s">
        <v>31</v>
      </c>
      <c r="B21" s="4"/>
      <c r="C21" s="4"/>
      <c r="D21" s="9"/>
      <c r="E21" s="9"/>
      <c r="F21" s="9"/>
      <c r="G21" s="9">
        <f>SUM(G4:G20)</f>
        <v>26.220000000000006</v>
      </c>
    </row>
    <row r="23" spans="1:7" x14ac:dyDescent="0.3">
      <c r="A23" s="13" t="s">
        <v>32</v>
      </c>
      <c r="B23" s="13"/>
      <c r="C23" s="13"/>
      <c r="D23" s="13"/>
      <c r="E23" s="13"/>
      <c r="F23" s="13"/>
      <c r="G23" s="13"/>
    </row>
    <row r="24" spans="1:7" x14ac:dyDescent="0.3">
      <c r="A24" t="s">
        <v>6</v>
      </c>
      <c r="B24" s="1" t="s">
        <v>34</v>
      </c>
      <c r="C24" s="5" t="s">
        <v>12</v>
      </c>
      <c r="D24" s="7">
        <v>0.76</v>
      </c>
      <c r="E24" s="12">
        <v>4</v>
      </c>
      <c r="F24" s="7">
        <v>0</v>
      </c>
      <c r="G24" s="7">
        <f>(D24*E24 +F24)</f>
        <v>3.04</v>
      </c>
    </row>
    <row r="25" spans="1:7" x14ac:dyDescent="0.3">
      <c r="A25" t="s">
        <v>33</v>
      </c>
      <c r="B25" s="1" t="s">
        <v>35</v>
      </c>
      <c r="C25" s="5" t="s">
        <v>12</v>
      </c>
      <c r="D25" s="7">
        <v>0.76</v>
      </c>
      <c r="E25" s="12">
        <v>50</v>
      </c>
      <c r="F25" s="7">
        <v>0</v>
      </c>
      <c r="G25" s="7">
        <f>(D25+F25)</f>
        <v>0.76</v>
      </c>
    </row>
    <row r="26" spans="1:7" x14ac:dyDescent="0.3">
      <c r="A26" t="s">
        <v>37</v>
      </c>
      <c r="B26" t="s">
        <v>38</v>
      </c>
      <c r="C26" s="2" t="s">
        <v>29</v>
      </c>
      <c r="D26" s="7">
        <v>0</v>
      </c>
      <c r="E26" s="12">
        <v>1</v>
      </c>
      <c r="F26" s="7">
        <v>0</v>
      </c>
      <c r="G26" s="7">
        <f t="shared" ref="G26:G30" si="1">(D26+F26)</f>
        <v>0</v>
      </c>
    </row>
    <row r="27" spans="1:7" x14ac:dyDescent="0.3">
      <c r="A27" t="s">
        <v>15</v>
      </c>
      <c r="B27" t="s">
        <v>39</v>
      </c>
      <c r="C27" s="2" t="s">
        <v>29</v>
      </c>
      <c r="D27" s="7">
        <v>0</v>
      </c>
      <c r="E27" s="12">
        <v>2</v>
      </c>
      <c r="F27" s="7">
        <v>0</v>
      </c>
      <c r="G27" s="7">
        <f t="shared" si="1"/>
        <v>0</v>
      </c>
    </row>
    <row r="28" spans="1:7" x14ac:dyDescent="0.3">
      <c r="A28" t="s">
        <v>15</v>
      </c>
      <c r="B28" t="s">
        <v>40</v>
      </c>
      <c r="C28" s="2" t="s">
        <v>29</v>
      </c>
      <c r="D28" s="7">
        <v>0</v>
      </c>
      <c r="E28" s="12">
        <v>2</v>
      </c>
      <c r="F28" s="7">
        <v>0</v>
      </c>
      <c r="G28" s="7">
        <f t="shared" si="1"/>
        <v>0</v>
      </c>
    </row>
    <row r="29" spans="1:7" x14ac:dyDescent="0.3">
      <c r="A29" t="s">
        <v>22</v>
      </c>
      <c r="B29" t="s">
        <v>41</v>
      </c>
      <c r="C29" s="2" t="s">
        <v>29</v>
      </c>
      <c r="D29" s="7">
        <v>0</v>
      </c>
      <c r="E29" s="12">
        <v>1</v>
      </c>
      <c r="F29" s="7">
        <v>0</v>
      </c>
      <c r="G29" s="7">
        <f t="shared" si="1"/>
        <v>0</v>
      </c>
    </row>
    <row r="30" spans="1:7" x14ac:dyDescent="0.3">
      <c r="A30" t="s">
        <v>42</v>
      </c>
      <c r="D30" s="7"/>
      <c r="E30" s="7"/>
      <c r="F30" s="7"/>
      <c r="G30" s="7">
        <f t="shared" si="1"/>
        <v>0</v>
      </c>
    </row>
    <row r="31" spans="1:7" x14ac:dyDescent="0.3">
      <c r="A31" s="4" t="s">
        <v>31</v>
      </c>
      <c r="B31" s="4"/>
      <c r="C31" s="4"/>
      <c r="D31" s="9"/>
      <c r="E31" s="9"/>
      <c r="F31" s="9"/>
      <c r="G31" s="9">
        <f>SUM(G24:G30)</f>
        <v>3.8</v>
      </c>
    </row>
    <row r="32" spans="1:7" x14ac:dyDescent="0.3">
      <c r="F32" s="6"/>
    </row>
    <row r="33" spans="1:7" x14ac:dyDescent="0.3">
      <c r="A33" s="13" t="s">
        <v>43</v>
      </c>
      <c r="B33" s="13"/>
      <c r="C33" s="13"/>
      <c r="D33" s="13"/>
      <c r="E33" s="13"/>
      <c r="F33" s="13"/>
      <c r="G33" s="13"/>
    </row>
    <row r="34" spans="1:7" x14ac:dyDescent="0.3">
      <c r="A34" t="s">
        <v>47</v>
      </c>
      <c r="B34" t="s">
        <v>48</v>
      </c>
      <c r="C34" s="1" t="s">
        <v>12</v>
      </c>
      <c r="D34" s="7">
        <v>0.15</v>
      </c>
      <c r="E34" s="12">
        <v>20</v>
      </c>
      <c r="F34" s="7">
        <v>0.92</v>
      </c>
      <c r="G34" s="7">
        <f>(D34*E34 +F34)</f>
        <v>3.92</v>
      </c>
    </row>
    <row r="35" spans="1:7" x14ac:dyDescent="0.3">
      <c r="A35" t="s">
        <v>46</v>
      </c>
      <c r="B35" t="s">
        <v>49</v>
      </c>
      <c r="C35" s="1" t="s">
        <v>12</v>
      </c>
      <c r="D35" s="7">
        <v>0.16</v>
      </c>
      <c r="E35" s="12">
        <v>20</v>
      </c>
      <c r="F35" s="7">
        <v>1.1499999999999999</v>
      </c>
      <c r="G35" s="7">
        <f>(D35*E35 +F35)</f>
        <v>4.3499999999999996</v>
      </c>
    </row>
    <row r="36" spans="1:7" x14ac:dyDescent="0.3">
      <c r="A36" s="4" t="s">
        <v>31</v>
      </c>
      <c r="B36" s="4"/>
      <c r="C36" s="4"/>
      <c r="D36" s="9"/>
      <c r="E36" s="9"/>
      <c r="F36" s="9"/>
      <c r="G36" s="9">
        <f>SUM(G33:G35)</f>
        <v>8.27</v>
      </c>
    </row>
    <row r="37" spans="1:7" x14ac:dyDescent="0.3">
      <c r="B37" s="6"/>
      <c r="D37" s="7"/>
      <c r="E37" s="7"/>
      <c r="F37" s="7"/>
      <c r="G37" s="7"/>
    </row>
    <row r="38" spans="1:7" x14ac:dyDescent="0.3">
      <c r="A38" s="13" t="s">
        <v>50</v>
      </c>
      <c r="B38" s="13"/>
      <c r="C38" s="13"/>
      <c r="D38" s="13"/>
      <c r="E38" s="13"/>
      <c r="F38" s="13"/>
      <c r="G38" s="13"/>
    </row>
    <row r="39" spans="1:7" x14ac:dyDescent="0.3">
      <c r="A39" t="s">
        <v>51</v>
      </c>
      <c r="B39" t="s">
        <v>51</v>
      </c>
      <c r="D39" s="7"/>
      <c r="E39" s="7"/>
      <c r="G39" s="7">
        <v>9</v>
      </c>
    </row>
    <row r="41" spans="1:7" x14ac:dyDescent="0.3">
      <c r="F41" s="10" t="s">
        <v>45</v>
      </c>
      <c r="G41" s="11">
        <f>SUM(G21+G31+G36-G39)</f>
        <v>29.290000000000006</v>
      </c>
    </row>
  </sheetData>
  <mergeCells count="4">
    <mergeCell ref="A33:G33"/>
    <mergeCell ref="A3:G3"/>
    <mergeCell ref="A23:G23"/>
    <mergeCell ref="A38:G38"/>
  </mergeCells>
  <phoneticPr fontId="3" type="noConversion"/>
  <hyperlinks>
    <hyperlink ref="B4" r:id="rId1" xr:uid="{C199A2A1-09E6-401B-8057-DEC0F59D8381}"/>
    <hyperlink ref="B5" r:id="rId2" xr:uid="{4836952D-6FD7-46AC-93C0-0BCBDF8E0AE1}"/>
    <hyperlink ref="C5" r:id="rId3" location="detail" xr:uid="{9CD0E992-61DE-4C8F-B52B-09F2D78072EA}"/>
    <hyperlink ref="C7" r:id="rId4" xr:uid="{A19C1DDB-697B-43D3-86A4-A72650959160}"/>
    <hyperlink ref="C6" r:id="rId5" xr:uid="{9FC865DB-09A7-4B26-962A-54537207F930}"/>
    <hyperlink ref="B24" r:id="rId6" xr:uid="{B3444FC5-86BE-423E-984B-E559F9B823AA}"/>
    <hyperlink ref="B25" r:id="rId7" xr:uid="{8454B6AB-962D-452F-8899-C5963DFB7AA5}"/>
    <hyperlink ref="B6" r:id="rId8" xr:uid="{831ECC79-C6A9-410A-B80D-E6083FCFF05B}"/>
    <hyperlink ref="B7" r:id="rId9" xr:uid="{EEF2F80F-6E5F-442A-8087-09753845D1C7}"/>
    <hyperlink ref="C14" r:id="rId10" xr:uid="{4E04E689-E686-445B-8B66-CCE0930D9E26}"/>
    <hyperlink ref="C16" r:id="rId11" xr:uid="{5AFD75A5-757C-4208-830D-A780DFC10A52}"/>
    <hyperlink ref="C17" r:id="rId12" xr:uid="{C2951933-2502-4173-85E5-AA20D02E627E}"/>
    <hyperlink ref="C20" r:id="rId13" xr:uid="{086F26C1-A6E1-44AA-A346-3332326E4252}"/>
    <hyperlink ref="C4" r:id="rId14" location="detail" xr:uid="{5F4FF938-8D9F-49F9-A386-63BFF60ABF81}"/>
    <hyperlink ref="C8" r:id="rId15" xr:uid="{3984CBFE-93C9-4A1C-AB86-A6B6D04FA606}"/>
    <hyperlink ref="C24" r:id="rId16" location="detail" xr:uid="{35CCE8AA-A0E6-44A2-A23C-4E0BC08356EB}"/>
    <hyperlink ref="C25" r:id="rId17" xr:uid="{DD3BFB58-0F19-43F4-92FD-9BFAF63D4514}"/>
    <hyperlink ref="C15" r:id="rId18" location="detail" xr:uid="{676E4906-DFB9-49DA-A515-4CA4890EDDB9}"/>
    <hyperlink ref="C35" r:id="rId19" location="detail" xr:uid="{8CEB1BE8-5CA7-4333-908F-6208890592BA}"/>
    <hyperlink ref="C34" r:id="rId20" location="detail" xr:uid="{95089421-0A72-4CC0-A25C-8F0C6FE84967}"/>
  </hyperlinks>
  <pageMargins left="0.7" right="0.7" top="0.75" bottom="0.75" header="0.3" footer="0.3"/>
  <pageSetup paperSize="9" orientation="portrait" horizontalDpi="0" verticalDpi="0" r:id="rId2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 Wei Teck</dc:creator>
  <cp:lastModifiedBy>An Wei Teck</cp:lastModifiedBy>
  <dcterms:created xsi:type="dcterms:W3CDTF">2021-11-06T12:50:03Z</dcterms:created>
  <dcterms:modified xsi:type="dcterms:W3CDTF">2021-11-27T02:59:58Z</dcterms:modified>
</cp:coreProperties>
</file>