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rates_summary_Segment_fn" sheetId="1" r:id="rId4"/>
    <sheet state="visible" name="gemini" sheetId="2" r:id="rId5"/>
    <sheet state="visible" name="Whisper" sheetId="3" r:id="rId6"/>
    <sheet state="visible" name="SaT" sheetId="4" r:id="rId7"/>
  </sheets>
  <definedNames/>
  <calcPr/>
</workbook>
</file>

<file path=xl/sharedStrings.xml><?xml version="1.0" encoding="utf-8"?>
<sst xmlns="http://schemas.openxmlformats.org/spreadsheetml/2006/main" count="93" uniqueCount="31">
  <si>
    <t>SRT file name</t>
  </si>
  <si>
    <t>WER</t>
  </si>
  <si>
    <t>CER</t>
  </si>
  <si>
    <t>analysis1.srt</t>
  </si>
  <si>
    <t>analysis2.srt</t>
  </si>
  <si>
    <t>analysis3.srt</t>
  </si>
  <si>
    <t>part1.srt</t>
  </si>
  <si>
    <t>Method</t>
  </si>
  <si>
    <t>Max WER</t>
  </si>
  <si>
    <t>Max CER</t>
  </si>
  <si>
    <t>Min WER</t>
  </si>
  <si>
    <t>Min CER</t>
  </si>
  <si>
    <t>part10.srt</t>
  </si>
  <si>
    <t>Whisper-timestamped</t>
  </si>
  <si>
    <t>part11.srt</t>
  </si>
  <si>
    <t>Gemini-1.5</t>
  </si>
  <si>
    <t>part12.srt</t>
  </si>
  <si>
    <t>Segment-any-text model</t>
  </si>
  <si>
    <t>part13.srt</t>
  </si>
  <si>
    <t>Custom Function</t>
  </si>
  <si>
    <t>part2.srt</t>
  </si>
  <si>
    <t>part3.srt</t>
  </si>
  <si>
    <t>part4.srt</t>
  </si>
  <si>
    <t>part5.srt</t>
  </si>
  <si>
    <t>part6.srt</t>
  </si>
  <si>
    <t>part7.srt</t>
  </si>
  <si>
    <t>part8.srt</t>
  </si>
  <si>
    <t>part9.srt</t>
  </si>
  <si>
    <t>Average</t>
  </si>
  <si>
    <t>MAX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</si>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</sst>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3" fontId="3" numFmtId="0" xfId="0" applyAlignment="1" applyBorder="1" applyFill="1" applyFont="1">
      <alignment readingOrder="0"/>
    </xf>
    <xf borderId="0" fillId="0" fontId="4" numFmtId="0" xfId="0" applyAlignment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4" fontId="3" numFmtId="0" xfId="0" applyAlignment="1" applyBorder="1" applyFill="1" applyFont="1">
      <alignment readingOrder="0"/>
    </xf>
    <xf borderId="3" fillId="0" fontId="3" numFmtId="0" xfId="0" applyAlignment="1" applyBorder="1" applyFont="1">
      <alignment readingOrder="0"/>
    </xf>
    <xf borderId="0" fillId="0" fontId="3" numFmtId="0" xfId="0" applyFont="1"/>
    <xf borderId="2" fillId="0" fontId="3" numFmtId="0" xfId="0" applyBorder="1" applyFont="1"/>
    <xf borderId="2" fillId="4" fontId="3" numFmtId="0" xfId="0" applyBorder="1" applyFont="1"/>
    <xf borderId="3" fillId="0" fontId="3" numFmtId="0" xfId="0" applyBorder="1" applyFont="1"/>
    <xf borderId="4" fillId="3" fontId="3" numFmtId="0" xfId="0" applyAlignment="1" applyBorder="1" applyFont="1">
      <alignment readingOrder="0"/>
    </xf>
    <xf borderId="5" fillId="0" fontId="3" numFmtId="0" xfId="0" applyBorder="1" applyFont="1"/>
    <xf borderId="4" fillId="0" fontId="3" numFmtId="0" xfId="0" applyBorder="1" applyFont="1"/>
    <xf borderId="4" fillId="4" fontId="3" numFmtId="0" xfId="0" applyBorder="1" applyFont="1"/>
    <xf borderId="6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WER and CER (Custom segmentation function SRT with GT SRT)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error_rates_summary_Segment_fn!$B$1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error_rates_summary_Segment_fn!$A$2:$A$17</c:f>
            </c:strRef>
          </c:cat>
          <c:val>
            <c:numRef>
              <c:f>error_rates_summary_Segment_fn!$B$2:$B$17</c:f>
              <c:numCache/>
            </c:numRef>
          </c:val>
        </c:ser>
        <c:ser>
          <c:idx val="1"/>
          <c:order val="1"/>
          <c:tx>
            <c:strRef>
              <c:f>error_rates_summary_Segment_fn!$C$1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error_rates_summary_Segment_fn!$A$2:$A$17</c:f>
            </c:strRef>
          </c:cat>
          <c:val>
            <c:numRef>
              <c:f>error_rates_summary_Segment_fn!$C$2:$C$17</c:f>
              <c:numCache/>
            </c:numRef>
          </c:val>
        </c:ser>
        <c:axId val="562525760"/>
        <c:axId val="345460158"/>
      </c:barChart>
      <c:catAx>
        <c:axId val="56252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SRT file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460158"/>
      </c:catAx>
      <c:valAx>
        <c:axId val="345460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2525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838200</xdr:colOff>
      <xdr:row>3</xdr:row>
      <xdr:rowOff>123825</xdr:rowOff>
    </xdr:from>
    <xdr:ext cx="59912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0.157303370786516</v>
      </c>
      <c r="C2" s="1">
        <v>0.0627214741318214</v>
      </c>
    </row>
    <row r="3">
      <c r="A3" s="1" t="s">
        <v>4</v>
      </c>
      <c r="B3" s="1">
        <v>0.162376237623762</v>
      </c>
      <c r="C3" s="1">
        <v>0.0476190476190476</v>
      </c>
    </row>
    <row r="4">
      <c r="A4" s="1" t="s">
        <v>5</v>
      </c>
      <c r="B4" s="1">
        <v>0.106122448979591</v>
      </c>
      <c r="C4" s="1">
        <v>0.0477092010602044</v>
      </c>
    </row>
    <row r="5">
      <c r="A5" s="1" t="s">
        <v>6</v>
      </c>
      <c r="B5" s="1">
        <v>0.24040404040404</v>
      </c>
      <c r="C5" s="1">
        <v>0.0861999190611088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</row>
    <row r="6">
      <c r="A6" s="1" t="s">
        <v>12</v>
      </c>
      <c r="B6" s="1">
        <v>0.275167785234899</v>
      </c>
      <c r="C6" s="1">
        <v>0.0993710691823899</v>
      </c>
      <c r="L6" s="3" t="s">
        <v>13</v>
      </c>
      <c r="M6" s="4">
        <v>0.909090909090909</v>
      </c>
      <c r="N6" s="5">
        <v>0.695265074868474</v>
      </c>
      <c r="O6" s="6">
        <v>0.1020408163</v>
      </c>
      <c r="P6" s="7">
        <v>0.04347826087</v>
      </c>
    </row>
    <row r="7">
      <c r="A7" s="1" t="s">
        <v>14</v>
      </c>
      <c r="B7" s="1">
        <v>0.134883720930232</v>
      </c>
      <c r="C7" s="1">
        <v>0.0434782608695652</v>
      </c>
      <c r="L7" s="3" t="s">
        <v>15</v>
      </c>
      <c r="M7" s="4">
        <v>0.779591836734693</v>
      </c>
      <c r="N7" s="5">
        <v>0.641423703142749</v>
      </c>
      <c r="O7" s="6">
        <v>0.1331828442</v>
      </c>
      <c r="P7" s="7">
        <v>0.08157227388</v>
      </c>
    </row>
    <row r="8">
      <c r="A8" s="1" t="s">
        <v>16</v>
      </c>
      <c r="B8" s="1">
        <v>0.29040404040404</v>
      </c>
      <c r="C8" s="1">
        <v>0.13922227556409</v>
      </c>
      <c r="L8" s="3" t="s">
        <v>17</v>
      </c>
      <c r="M8" s="8">
        <v>0.16734693877551</v>
      </c>
      <c r="N8" s="9">
        <v>0.103611820503465</v>
      </c>
      <c r="O8" s="10">
        <v>0.0612244897959183</v>
      </c>
      <c r="P8" s="11">
        <v>0.0265003897116134</v>
      </c>
    </row>
    <row r="9">
      <c r="A9" s="1" t="s">
        <v>18</v>
      </c>
      <c r="B9" s="1">
        <v>0.167953667953667</v>
      </c>
      <c r="C9" s="1">
        <v>0.10324699014958</v>
      </c>
      <c r="L9" s="12" t="s">
        <v>19</v>
      </c>
      <c r="M9" s="13">
        <v>0.336769759450171</v>
      </c>
      <c r="N9" s="14">
        <v>0.13922227556409</v>
      </c>
      <c r="O9" s="15">
        <v>0.106122448979591</v>
      </c>
      <c r="P9" s="16">
        <v>0.0434782608695652</v>
      </c>
    </row>
    <row r="10">
      <c r="A10" s="1" t="s">
        <v>20</v>
      </c>
      <c r="B10" s="1">
        <v>0.164305949008498</v>
      </c>
      <c r="C10" s="1">
        <v>0.0820291419320021</v>
      </c>
    </row>
    <row r="11">
      <c r="A11" s="1" t="s">
        <v>21</v>
      </c>
      <c r="B11" s="1">
        <v>0.181632653061224</v>
      </c>
      <c r="C11" s="1">
        <v>0.0557287607170693</v>
      </c>
    </row>
    <row r="12">
      <c r="A12" s="1" t="s">
        <v>22</v>
      </c>
      <c r="B12" s="1">
        <v>0.123456790123456</v>
      </c>
      <c r="C12" s="1">
        <v>0.0507614213197969</v>
      </c>
    </row>
    <row r="13">
      <c r="A13" s="1" t="s">
        <v>23</v>
      </c>
      <c r="B13" s="1">
        <v>0.15136476426799</v>
      </c>
      <c r="C13" s="1">
        <v>0.077109602327837</v>
      </c>
    </row>
    <row r="14">
      <c r="A14" s="1" t="s">
        <v>24</v>
      </c>
      <c r="B14" s="1">
        <v>0.12085308056872</v>
      </c>
      <c r="C14" s="1">
        <v>0.0539599651871192</v>
      </c>
    </row>
    <row r="15">
      <c r="A15" s="1" t="s">
        <v>25</v>
      </c>
      <c r="B15" s="1">
        <v>0.238916256157635</v>
      </c>
      <c r="C15" s="1">
        <v>0.121827411167512</v>
      </c>
    </row>
    <row r="16">
      <c r="A16" s="1" t="s">
        <v>26</v>
      </c>
      <c r="B16" s="1">
        <v>0.169300225733634</v>
      </c>
      <c r="C16" s="1">
        <v>0.0481825866441251</v>
      </c>
    </row>
    <row r="17">
      <c r="A17" s="1" t="s">
        <v>27</v>
      </c>
      <c r="B17" s="1">
        <v>0.336769759450171</v>
      </c>
      <c r="C17" s="1">
        <v>0.1073264781491</v>
      </c>
    </row>
    <row r="18">
      <c r="A18" s="17" t="s">
        <v>28</v>
      </c>
      <c r="B18" s="17">
        <v>0.188825924418005</v>
      </c>
      <c r="C18" s="17">
        <v>0.0766558503176481</v>
      </c>
    </row>
    <row r="23">
      <c r="A23" s="17" t="s">
        <v>29</v>
      </c>
      <c r="B23" s="8">
        <f t="shared" ref="B23:C23" si="1">max(B2:B17)</f>
        <v>0.3367697595</v>
      </c>
      <c r="C23" s="8">
        <f t="shared" si="1"/>
        <v>0.1392222756</v>
      </c>
    </row>
    <row r="24">
      <c r="A24" s="17" t="s">
        <v>30</v>
      </c>
      <c r="B24" s="8">
        <f t="shared" ref="B24:C24" si="2">min(B2:B17)</f>
        <v>0.106122449</v>
      </c>
      <c r="C24" s="8">
        <f t="shared" si="2"/>
        <v>0.04347826087</v>
      </c>
    </row>
  </sheetData>
  <conditionalFormatting sqref="M6:M9">
    <cfRule type="colorScale" priority="1">
      <colorScale>
        <cfvo type="min"/>
        <cfvo type="max"/>
        <color rgb="FFFFF2CC"/>
        <color rgb="FFFFD666"/>
      </colorScale>
    </cfRule>
  </conditionalFormatting>
  <conditionalFormatting sqref="N6:N9">
    <cfRule type="colorScale" priority="2">
      <colorScale>
        <cfvo type="min"/>
        <cfvo type="max"/>
        <color rgb="FFFFF2CC"/>
        <color rgb="FFFFD666"/>
      </colorScale>
    </cfRule>
  </conditionalFormatting>
  <conditionalFormatting sqref="P6:P9">
    <cfRule type="colorScale" priority="3">
      <colorScale>
        <cfvo type="min"/>
        <cfvo type="max"/>
        <color rgb="FFFFF2CC"/>
        <color rgb="FFFFD666"/>
      </colorScale>
    </cfRule>
  </conditionalFormatting>
  <conditionalFormatting sqref="O6:O9">
    <cfRule type="colorScale" priority="4">
      <colorScale>
        <cfvo type="min"/>
        <cfvo type="max"/>
        <color rgb="FFFFF2CC"/>
        <color rgb="FFFFD666"/>
      </colorScale>
    </cfRule>
  </conditionalFormatting>
  <conditionalFormatting sqref="M6:P9">
    <cfRule type="colorScale" priority="5">
      <colorScale>
        <cfvo type="min"/>
        <cfvo type="max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  <c r="C1" s="18" t="s">
        <v>2</v>
      </c>
    </row>
    <row r="2">
      <c r="A2" s="18" t="s">
        <v>3</v>
      </c>
      <c r="B2" s="4">
        <v>0.47940074906367</v>
      </c>
      <c r="C2" s="4">
        <v>0.427710843373493</v>
      </c>
    </row>
    <row r="3">
      <c r="A3" s="18" t="s">
        <v>4</v>
      </c>
      <c r="B3" s="4">
        <v>0.536633663366336</v>
      </c>
      <c r="C3" s="4">
        <v>0.432291666666666</v>
      </c>
    </row>
    <row r="4">
      <c r="A4" s="18" t="s">
        <v>5</v>
      </c>
      <c r="B4" s="4">
        <v>0.779591836734693</v>
      </c>
      <c r="C4" s="4">
        <v>0.641423703142749</v>
      </c>
    </row>
    <row r="5">
      <c r="A5" s="18" t="s">
        <v>6</v>
      </c>
      <c r="B5" s="4">
        <v>0.264646464646464</v>
      </c>
      <c r="C5" s="4">
        <v>0.210845811412383</v>
      </c>
    </row>
    <row r="6">
      <c r="A6" s="18" t="s">
        <v>12</v>
      </c>
      <c r="B6" s="4">
        <v>0.196868008948545</v>
      </c>
      <c r="C6" s="4">
        <v>0.129979035639413</v>
      </c>
    </row>
    <row r="7">
      <c r="A7" s="18" t="s">
        <v>14</v>
      </c>
      <c r="B7" s="4">
        <v>0.434883720930232</v>
      </c>
      <c r="C7" s="4">
        <v>0.383318544809228</v>
      </c>
    </row>
    <row r="8">
      <c r="A8" s="18" t="s">
        <v>16</v>
      </c>
      <c r="B8" s="4">
        <v>0.156565656565656</v>
      </c>
      <c r="C8" s="4">
        <v>0.120979356697071</v>
      </c>
    </row>
    <row r="9">
      <c r="A9" s="18" t="s">
        <v>18</v>
      </c>
      <c r="B9" s="4">
        <v>0.409266409266409</v>
      </c>
      <c r="C9" s="4">
        <v>0.352790952207223</v>
      </c>
    </row>
    <row r="10">
      <c r="A10" s="18" t="s">
        <v>20</v>
      </c>
      <c r="B10" s="4">
        <v>0.215297450424929</v>
      </c>
      <c r="C10" s="4">
        <v>0.175391257420399</v>
      </c>
    </row>
    <row r="11">
      <c r="A11" s="18" t="s">
        <v>21</v>
      </c>
      <c r="B11" s="4">
        <v>0.489795918367346</v>
      </c>
      <c r="C11" s="4">
        <v>0.404130943102104</v>
      </c>
    </row>
    <row r="12">
      <c r="A12" s="18" t="s">
        <v>22</v>
      </c>
      <c r="B12" s="4">
        <v>0.158024691358024</v>
      </c>
      <c r="C12" s="4">
        <v>0.107060452238117</v>
      </c>
    </row>
    <row r="13">
      <c r="A13" s="18" t="s">
        <v>23</v>
      </c>
      <c r="B13" s="4">
        <v>0.337468982630273</v>
      </c>
      <c r="C13" s="4">
        <v>0.272065955383123</v>
      </c>
    </row>
    <row r="14">
      <c r="A14" s="18" t="s">
        <v>24</v>
      </c>
      <c r="B14" s="4">
        <v>0.428909952606635</v>
      </c>
      <c r="C14" s="4">
        <v>0.334638816362053</v>
      </c>
    </row>
    <row r="15">
      <c r="A15" s="18" t="s">
        <v>25</v>
      </c>
      <c r="B15" s="4">
        <v>0.165024630541871</v>
      </c>
      <c r="C15" s="4">
        <v>0.126442085832948</v>
      </c>
    </row>
    <row r="16">
      <c r="A16" s="18" t="s">
        <v>26</v>
      </c>
      <c r="B16" s="4">
        <v>0.133182844243792</v>
      </c>
      <c r="C16" s="4">
        <v>0.0815722738799661</v>
      </c>
    </row>
    <row r="17">
      <c r="A17" s="18" t="s">
        <v>27</v>
      </c>
      <c r="B17" s="4">
        <v>0.206185567010309</v>
      </c>
      <c r="C17" s="4">
        <v>0.0822622107969151</v>
      </c>
    </row>
    <row r="18">
      <c r="A18" s="18" t="s">
        <v>28</v>
      </c>
      <c r="B18" s="4">
        <v>0.336984159169074</v>
      </c>
      <c r="C18" s="4">
        <v>0.267681494310241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 t="s">
        <v>1</v>
      </c>
      <c r="C1" s="18" t="s">
        <v>2</v>
      </c>
      <c r="D1" s="18"/>
      <c r="E1" s="18" t="s">
        <v>29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 t="s">
        <v>3</v>
      </c>
      <c r="B2" s="4">
        <v>0.157303370786516</v>
      </c>
      <c r="C2" s="4">
        <v>0.0627214741318214</v>
      </c>
      <c r="D2" s="18"/>
      <c r="E2" s="4">
        <f t="shared" ref="E2:F2" si="1">max(B2:B17)</f>
        <v>0.9090909091</v>
      </c>
      <c r="F2" s="4">
        <f t="shared" si="1"/>
        <v>0.6952650749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 t="s">
        <v>4</v>
      </c>
      <c r="B3" s="4">
        <v>0.148514851485148</v>
      </c>
      <c r="C3" s="4">
        <v>0.0453869047619047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 t="s">
        <v>5</v>
      </c>
      <c r="B4" s="4">
        <v>0.10204081632653</v>
      </c>
      <c r="C4" s="4">
        <v>0.0469519121544869</v>
      </c>
      <c r="D4" s="18"/>
      <c r="E4" s="18" t="s">
        <v>30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 t="s">
        <v>6</v>
      </c>
      <c r="B5" s="4">
        <v>0.909090909090909</v>
      </c>
      <c r="C5" s="4">
        <v>0.695265074868474</v>
      </c>
      <c r="D5" s="18"/>
      <c r="E5" s="4">
        <f t="shared" ref="E5:F5" si="2">MIN(B2:B17)</f>
        <v>0.1020408163</v>
      </c>
      <c r="F5" s="4">
        <f t="shared" si="2"/>
        <v>0.04347826087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 t="s">
        <v>12</v>
      </c>
      <c r="B6" s="4">
        <v>0.27069351230425</v>
      </c>
      <c r="C6" s="4">
        <v>0.0985324947589098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 t="s">
        <v>14</v>
      </c>
      <c r="B7" s="4">
        <v>0.134883720930232</v>
      </c>
      <c r="C7" s="4">
        <v>0.0434782608695652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 t="s">
        <v>16</v>
      </c>
      <c r="B8" s="4">
        <v>0.29040404040404</v>
      </c>
      <c r="C8" s="4">
        <v>0.13922227556409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 t="s">
        <v>18</v>
      </c>
      <c r="B9" s="4">
        <v>0.167953667953667</v>
      </c>
      <c r="C9" s="4">
        <v>0.10324699014958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 t="s">
        <v>20</v>
      </c>
      <c r="B10" s="4">
        <v>0.164305949008498</v>
      </c>
      <c r="C10" s="4">
        <v>0.0820291419320021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 t="s">
        <v>21</v>
      </c>
      <c r="B11" s="4">
        <v>0.177551020408163</v>
      </c>
      <c r="C11" s="4">
        <v>0.0549493374902572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 t="s">
        <v>22</v>
      </c>
      <c r="B12" s="4">
        <v>0.123456790123456</v>
      </c>
      <c r="C12" s="4">
        <v>0.0507614213197969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 t="s">
        <v>23</v>
      </c>
      <c r="B13" s="4">
        <v>0.15136476426799</v>
      </c>
      <c r="C13" s="4">
        <v>0.077109602327837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 t="s">
        <v>24</v>
      </c>
      <c r="B14" s="4">
        <v>0.12085308056872</v>
      </c>
      <c r="C14" s="4">
        <v>0.0539599651871192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 t="s">
        <v>25</v>
      </c>
      <c r="B15" s="4">
        <v>0.238916256157635</v>
      </c>
      <c r="C15" s="4">
        <v>0.121827411167512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 t="s">
        <v>26</v>
      </c>
      <c r="B16" s="4">
        <v>0.169300225733634</v>
      </c>
      <c r="C16" s="4">
        <v>0.0481825866441251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 t="s">
        <v>27</v>
      </c>
      <c r="B17" s="4">
        <v>0.336769759450171</v>
      </c>
      <c r="C17" s="4">
        <v>0.1073264781491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 t="s">
        <v>28</v>
      </c>
      <c r="B18" s="4">
        <v>0.228962670937473</v>
      </c>
      <c r="C18" s="4">
        <v>0.114434458217286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 t="s">
        <v>1</v>
      </c>
      <c r="C1" s="18" t="s">
        <v>2</v>
      </c>
    </row>
    <row r="2">
      <c r="A2" s="18" t="s">
        <v>3</v>
      </c>
      <c r="B2" s="4">
        <v>0.0786516853932584</v>
      </c>
      <c r="C2" s="4">
        <v>0.04925584691708</v>
      </c>
    </row>
    <row r="3">
      <c r="A3" s="18" t="s">
        <v>4</v>
      </c>
      <c r="B3" s="4">
        <v>0.124752475247524</v>
      </c>
      <c r="C3" s="4">
        <v>0.0896577380952381</v>
      </c>
    </row>
    <row r="4">
      <c r="A4" s="18" t="s">
        <v>5</v>
      </c>
      <c r="B4" s="4">
        <v>0.16734693877551</v>
      </c>
      <c r="C4" s="4">
        <v>0.0496024233244982</v>
      </c>
    </row>
    <row r="5">
      <c r="A5" s="18" t="s">
        <v>6</v>
      </c>
      <c r="B5" s="4">
        <v>0.107070707070707</v>
      </c>
      <c r="C5" s="4">
        <v>0.0598947794415216</v>
      </c>
    </row>
    <row r="6">
      <c r="A6" s="18" t="s">
        <v>12</v>
      </c>
      <c r="B6" s="4">
        <v>0.109619686800894</v>
      </c>
      <c r="C6" s="4">
        <v>0.0553459119496855</v>
      </c>
    </row>
    <row r="7">
      <c r="A7" s="18" t="s">
        <v>14</v>
      </c>
      <c r="B7" s="4">
        <v>0.0674418604651162</v>
      </c>
      <c r="C7" s="4">
        <v>0.0408163265306122</v>
      </c>
    </row>
    <row r="8">
      <c r="A8" s="18" t="s">
        <v>16</v>
      </c>
      <c r="B8" s="4">
        <v>0.116161616161616</v>
      </c>
      <c r="C8" s="4">
        <v>0.0734517522803648</v>
      </c>
    </row>
    <row r="9">
      <c r="A9" s="18" t="s">
        <v>18</v>
      </c>
      <c r="B9" s="4">
        <v>0.129343629343629</v>
      </c>
      <c r="C9" s="4">
        <v>0.103611820503465</v>
      </c>
    </row>
    <row r="10">
      <c r="A10" s="18" t="s">
        <v>20</v>
      </c>
      <c r="B10" s="4">
        <v>0.0793201133144475</v>
      </c>
      <c r="C10" s="4">
        <v>0.0426335671883432</v>
      </c>
    </row>
    <row r="11">
      <c r="A11" s="18" t="s">
        <v>21</v>
      </c>
      <c r="B11" s="4">
        <v>0.0612244897959183</v>
      </c>
      <c r="C11" s="4">
        <v>0.0265003897116134</v>
      </c>
    </row>
    <row r="12">
      <c r="A12" s="18" t="s">
        <v>22</v>
      </c>
      <c r="B12" s="4">
        <v>0.0888888888888888</v>
      </c>
      <c r="C12" s="4">
        <v>0.0443008767881864</v>
      </c>
    </row>
    <row r="13">
      <c r="A13" s="18" t="s">
        <v>23</v>
      </c>
      <c r="B13" s="4">
        <v>0.0992555831265508</v>
      </c>
      <c r="C13" s="4">
        <v>0.0518913676042677</v>
      </c>
    </row>
    <row r="14">
      <c r="A14" s="18" t="s">
        <v>24</v>
      </c>
      <c r="B14" s="4">
        <v>0.123222748815165</v>
      </c>
      <c r="C14" s="4">
        <v>0.0739773716275021</v>
      </c>
    </row>
    <row r="15">
      <c r="A15" s="18" t="s">
        <v>25</v>
      </c>
      <c r="B15" s="4">
        <v>0.0911330049261083</v>
      </c>
      <c r="C15" s="4">
        <v>0.0567604983848638</v>
      </c>
    </row>
    <row r="16">
      <c r="A16" s="18" t="s">
        <v>26</v>
      </c>
      <c r="B16" s="4">
        <v>0.0902934537246049</v>
      </c>
      <c r="C16" s="4">
        <v>0.0460693153000845</v>
      </c>
    </row>
    <row r="17">
      <c r="A17" s="18" t="s">
        <v>27</v>
      </c>
      <c r="B17" s="4">
        <v>0.154639175257731</v>
      </c>
      <c r="C17" s="4">
        <v>0.0687660668380462</v>
      </c>
    </row>
    <row r="18">
      <c r="A18" s="18" t="s">
        <v>28</v>
      </c>
      <c r="B18" s="4">
        <v>0.105522878569229</v>
      </c>
      <c r="C18" s="4">
        <v>0.0582835032803358</v>
      </c>
    </row>
    <row r="19">
      <c r="A19" s="18"/>
      <c r="B19" s="18"/>
      <c r="C19" s="18"/>
    </row>
    <row r="20">
      <c r="A20" s="18" t="s">
        <v>29</v>
      </c>
      <c r="B20" s="4">
        <f t="shared" ref="B20:C20" si="1">MAX(B2:B17)</f>
        <v>0.1673469388</v>
      </c>
      <c r="C20" s="4">
        <f t="shared" si="1"/>
        <v>0.1036118205</v>
      </c>
    </row>
    <row r="21">
      <c r="A21" s="18" t="s">
        <v>30</v>
      </c>
      <c r="B21" s="4">
        <f t="shared" ref="B21:C21" si="2">MIN(B3:B17)</f>
        <v>0.0612244898</v>
      </c>
      <c r="C21" s="4">
        <f t="shared" si="2"/>
        <v>0.02650038971</v>
      </c>
    </row>
  </sheetData>
  <drawing r:id="rId1"/>
</worksheet>
</file>